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7"/>
  <workbookPr defaultThemeVersion="124226"/>
  <bookViews>
    <workbookView xWindow="0" yWindow="135" windowWidth="19155" windowHeight="11565" activeTab="0"/>
  </bookViews>
  <sheets>
    <sheet name="Jan JE 1" sheetId="1" r:id="rId1"/>
    <sheet name="Feb JE 1" sheetId="2" r:id="rId2"/>
    <sheet name="Feb JE 2" sheetId="3" r:id="rId3"/>
    <sheet name="Mar JE 1" sheetId="4" r:id="rId4"/>
    <sheet name="Apr JE 1" sheetId="5" r:id="rId5"/>
    <sheet name="Apr JE 2" sheetId="6" r:id="rId6"/>
    <sheet name="Apr JE 3" sheetId="7" r:id="rId7"/>
    <sheet name="May JE 1" sheetId="8" r:id="rId8"/>
    <sheet name="May JE 2" sheetId="9" r:id="rId9"/>
    <sheet name="June JE 1" sheetId="10" r:id="rId10"/>
    <sheet name="July JE 1" sheetId="11" r:id="rId11"/>
    <sheet name="Aug JE 1" sheetId="12" r:id="rId12"/>
    <sheet name="Sept JE 1" sheetId="13" r:id="rId13"/>
    <sheet name="Oct JE 1" sheetId="14" r:id="rId14"/>
    <sheet name="Nov JE 1" sheetId="15" r:id="rId15"/>
    <sheet name="Dec JE 1" sheetId="16" r:id="rId16"/>
  </sheets>
  <externalReferences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__xlfn.BAHTTEXT" hidden="1">#NAME?</definedName>
    <definedName name="_xlnm.Print_Area" localSheetId="4">'Apr JE 1'!$A$1:$D$721</definedName>
    <definedName name="_xlnm.Print_Area" localSheetId="5">'Apr JE 2'!$A$1:$D$346</definedName>
    <definedName name="_xlnm.Print_Area" localSheetId="11">'Aug JE 1'!$A$1:$D$682</definedName>
    <definedName name="_xlnm.Print_Area" localSheetId="15">'Dec JE 1'!$A$1:$D$384</definedName>
    <definedName name="_xlnm.Print_Area" localSheetId="1">'Feb JE 1'!$A$1:$D$378</definedName>
    <definedName name="_xlnm.Print_Area" localSheetId="2">'Feb JE 2'!$A$1:$D$81</definedName>
    <definedName name="_xlnm.Print_Area" localSheetId="0">'Jan JE 1'!$A$1:$D$760</definedName>
    <definedName name="_xlnm.Print_Area" localSheetId="10">'July JE 1'!$A$1:$D$688</definedName>
    <definedName name="_xlnm.Print_Area" localSheetId="9">'June JE 1'!$A$1:$D$789</definedName>
    <definedName name="_xlnm.Print_Area" localSheetId="3">'Mar JE 1'!$A$1:$D$925</definedName>
    <definedName name="_xlnm.Print_Area" localSheetId="7">'May JE 1'!$A$1:$D$596</definedName>
    <definedName name="_xlnm.Print_Area" localSheetId="8">'May JE 2'!$A$1:$D$500</definedName>
    <definedName name="_xlnm.Print_Area" localSheetId="14">'Nov JE 1'!$A$1:$D$384</definedName>
    <definedName name="_xlnm.Print_Area" localSheetId="13">'Oct JE 1'!$A$1:$D$384</definedName>
    <definedName name="_xlnm.Print_Area" localSheetId="12">'Sept JE 1'!$A$1:$D$677</definedName>
    <definedName name="Year_End_Results_for_1997__1996____1995" localSheetId="4">#REF!</definedName>
    <definedName name="Year_End_Results_for_1997__1996____1995" localSheetId="5">#REF!</definedName>
    <definedName name="Year_End_Results_for_1997__1996____1995" localSheetId="6">#REF!</definedName>
    <definedName name="Year_End_Results_for_1997__1996____1995" localSheetId="11">#REF!</definedName>
    <definedName name="Year_End_Results_for_1997__1996____1995" localSheetId="15">#REF!</definedName>
    <definedName name="Year_End_Results_for_1997__1996____1995" localSheetId="1">#REF!</definedName>
    <definedName name="Year_End_Results_for_1997__1996____1995" localSheetId="2">#REF!</definedName>
    <definedName name="Year_End_Results_for_1997__1996____1995" localSheetId="10">#REF!</definedName>
    <definedName name="Year_End_Results_for_1997__1996____1995" localSheetId="9">#REF!</definedName>
    <definedName name="Year_End_Results_for_1997__1996____1995" localSheetId="3">#REF!</definedName>
    <definedName name="Year_End_Results_for_1997__1996____1995" localSheetId="7">#REF!</definedName>
    <definedName name="Year_End_Results_for_1997__1996____1995" localSheetId="8">#REF!</definedName>
    <definedName name="Year_End_Results_for_1997__1996____1995" localSheetId="14">#REF!</definedName>
    <definedName name="Year_End_Results_for_1997__1996____1995" localSheetId="13">#REF!</definedName>
    <definedName name="Year_End_Results_for_1997__1996____1995" localSheetId="12">#REF!</definedName>
    <definedName name="Year_End_Results_for_1997__1996____1995">#REF!</definedName>
  </definedNames>
  <calcPr calcId="125725"/>
</workbook>
</file>

<file path=xl/sharedStrings.xml><?xml version="1.0" encoding="utf-8"?>
<sst xmlns="http://schemas.openxmlformats.org/spreadsheetml/2006/main" count="5608" uniqueCount="1309">
  <si>
    <t>SE 5 AP ACCRUAL JAN 12</t>
  </si>
  <si>
    <t>866.4525</t>
  </si>
  <si>
    <t>864.4525</t>
  </si>
  <si>
    <t>861.4525</t>
  </si>
  <si>
    <t>860.4525</t>
  </si>
  <si>
    <t>858.4525</t>
  </si>
  <si>
    <t>855.4525</t>
  </si>
  <si>
    <t>853.4525</t>
  </si>
  <si>
    <t>850.4525</t>
  </si>
  <si>
    <t>453.4525</t>
  </si>
  <si>
    <t>452.4525</t>
  </si>
  <si>
    <t>451.4525</t>
  </si>
  <si>
    <t>450.4525</t>
  </si>
  <si>
    <t>425.4525</t>
  </si>
  <si>
    <t>406.4525</t>
  </si>
  <si>
    <t>403.4525</t>
  </si>
  <si>
    <t>401.4525</t>
  </si>
  <si>
    <t>400.4525</t>
  </si>
  <si>
    <t>386.4525</t>
  </si>
  <si>
    <t>385.4525</t>
  </si>
  <si>
    <t>357.4525</t>
  </si>
  <si>
    <t>356.4525</t>
  </si>
  <si>
    <t>345.4525</t>
  </si>
  <si>
    <t>333.4525</t>
  </si>
  <si>
    <t>332.4525</t>
  </si>
  <si>
    <t>317.4525</t>
  </si>
  <si>
    <t>316.4525</t>
  </si>
  <si>
    <t>315.4525</t>
  </si>
  <si>
    <t>300.4525</t>
  </si>
  <si>
    <t>287.4525</t>
  </si>
  <si>
    <t>286.4525</t>
  </si>
  <si>
    <t>262.4525</t>
  </si>
  <si>
    <t>260.4525</t>
  </si>
  <si>
    <t>259.4525</t>
  </si>
  <si>
    <t>257.4525</t>
  </si>
  <si>
    <t>256.4525</t>
  </si>
  <si>
    <t>255.4525</t>
  </si>
  <si>
    <t>252.4525</t>
  </si>
  <si>
    <t>251.4525</t>
  </si>
  <si>
    <t>250.4525</t>
  </si>
  <si>
    <t>249.4525</t>
  </si>
  <si>
    <t>248.4525</t>
  </si>
  <si>
    <t>246.4525</t>
  </si>
  <si>
    <t>241.4525</t>
  </si>
  <si>
    <t>220.4525</t>
  </si>
  <si>
    <t>191.4525</t>
  </si>
  <si>
    <t>188.4525</t>
  </si>
  <si>
    <t>187.4525</t>
  </si>
  <si>
    <t>183.4525</t>
  </si>
  <si>
    <t>182.4525</t>
  </si>
  <si>
    <t>152.4525</t>
  </si>
  <si>
    <t>151.4525</t>
  </si>
  <si>
    <t>150.4525</t>
  </si>
  <si>
    <t>134.4525</t>
  </si>
  <si>
    <t>132.4525</t>
  </si>
  <si>
    <t>131.4525</t>
  </si>
  <si>
    <t>130.4525</t>
  </si>
  <si>
    <t>128.4525</t>
  </si>
  <si>
    <t>121.4525</t>
  </si>
  <si>
    <t>118.4525</t>
  </si>
  <si>
    <t>113.4525</t>
  </si>
  <si>
    <t>111.4525</t>
  </si>
  <si>
    <t>102.4525</t>
  </si>
  <si>
    <t>Net</t>
  </si>
  <si>
    <t>Accrual</t>
  </si>
  <si>
    <t>Credit Amount</t>
  </si>
  <si>
    <t>Debit Amount</t>
  </si>
  <si>
    <t>Remark</t>
  </si>
  <si>
    <t>Account Number</t>
  </si>
  <si>
    <t>Credit Total</t>
  </si>
  <si>
    <t>CHECK</t>
  </si>
  <si>
    <t>Debit Total</t>
  </si>
  <si>
    <t>Journal Description:</t>
  </si>
  <si>
    <t>Posted Date:</t>
  </si>
  <si>
    <t>GL Date:</t>
  </si>
  <si>
    <t>NO  _____</t>
  </si>
  <si>
    <t>Yes _X___</t>
  </si>
  <si>
    <t>Reversing</t>
  </si>
  <si>
    <t>283249</t>
  </si>
  <si>
    <t>Document #:</t>
  </si>
  <si>
    <t>Justin Kersey</t>
  </si>
  <si>
    <t>Prepared By:</t>
  </si>
  <si>
    <t>122988</t>
  </si>
  <si>
    <t>Batch #:</t>
  </si>
  <si>
    <t>Reviewed By:</t>
  </si>
  <si>
    <t>124873</t>
  </si>
  <si>
    <t>287977</t>
  </si>
  <si>
    <t>SE 5 AP ACCRUAL FEB 12</t>
  </si>
  <si>
    <t>123.4525</t>
  </si>
  <si>
    <t>181.4525</t>
  </si>
  <si>
    <t>288.4525</t>
  </si>
  <si>
    <t>801.4525</t>
  </si>
  <si>
    <t>806.4525</t>
  </si>
  <si>
    <t>856.4525</t>
  </si>
  <si>
    <t>859.4525</t>
  </si>
  <si>
    <t>124952</t>
  </si>
  <si>
    <t>287992</t>
  </si>
  <si>
    <t>126834</t>
  </si>
  <si>
    <t>288300</t>
  </si>
  <si>
    <t>SE 5 AP ACCRUAL MARCH 12</t>
  </si>
  <si>
    <t>110.4525</t>
  </si>
  <si>
    <t>119.4525</t>
  </si>
  <si>
    <t>122.4525</t>
  </si>
  <si>
    <t>242.4525</t>
  </si>
  <si>
    <t>254.4525</t>
  </si>
  <si>
    <t>800.4525</t>
  </si>
  <si>
    <t>851.4525</t>
  </si>
  <si>
    <t>857.4525</t>
  </si>
  <si>
    <t>128829</t>
  </si>
  <si>
    <t>288583</t>
  </si>
  <si>
    <t>SE 5 AP ACCRUAL APRIL 12</t>
  </si>
  <si>
    <t>865.4525</t>
  </si>
  <si>
    <t>128831</t>
  </si>
  <si>
    <t>288584</t>
  </si>
  <si>
    <t>129.4525</t>
  </si>
  <si>
    <t>128903</t>
  </si>
  <si>
    <t>130867</t>
  </si>
  <si>
    <t>290166</t>
  </si>
  <si>
    <t>SE 5 AP ACCRUAL MAY 12</t>
  </si>
  <si>
    <t>VERIZON ACCRUAL</t>
  </si>
  <si>
    <t>Estimate</t>
  </si>
  <si>
    <t>120.4525</t>
  </si>
  <si>
    <t>124.4525</t>
  </si>
  <si>
    <t>127.4525</t>
  </si>
  <si>
    <t>133.4525</t>
  </si>
  <si>
    <t>402.4525</t>
  </si>
  <si>
    <t>130959</t>
  </si>
  <si>
    <t>290212</t>
  </si>
  <si>
    <t>114.4525</t>
  </si>
  <si>
    <t>126.4525</t>
  </si>
  <si>
    <t>132859</t>
  </si>
  <si>
    <t>Victoria M. Pietras</t>
  </si>
  <si>
    <t>290473</t>
  </si>
  <si>
    <t>SE 5 AP ACCRUAL JUNE 12</t>
  </si>
  <si>
    <t>863.4525</t>
  </si>
  <si>
    <t>check</t>
  </si>
  <si>
    <t>134874</t>
  </si>
  <si>
    <t>290796</t>
  </si>
  <si>
    <t>SE 5 AP ACCRUAL JULY 12</t>
  </si>
  <si>
    <t>112.4525</t>
  </si>
  <si>
    <t>804.4525</t>
  </si>
  <si>
    <t>136990</t>
  </si>
  <si>
    <t>291078</t>
  </si>
  <si>
    <t>SE 5 AP ACCRUAL AUG 12</t>
  </si>
  <si>
    <t>101.4525</t>
  </si>
  <si>
    <t>138913</t>
  </si>
  <si>
    <t>291355</t>
  </si>
  <si>
    <t>SE 5 AP ACCRUAL SEPT 12</t>
  </si>
  <si>
    <t>141135</t>
  </si>
  <si>
    <t>291709</t>
  </si>
  <si>
    <t>SE 5 AP ACCRUAL OCT 12</t>
  </si>
  <si>
    <t>143424</t>
  </si>
  <si>
    <t>292072</t>
  </si>
  <si>
    <t>SE 5 AP ACCRUAL NOV 12</t>
  </si>
  <si>
    <t>102101.5895</t>
  </si>
  <si>
    <t>FEDERAL EXPRESS</t>
  </si>
  <si>
    <t>102101.5900</t>
  </si>
  <si>
    <t>WORKFLOW ONE</t>
  </si>
  <si>
    <t>RUNCO OFFICE SUPPLY &amp; EQUIPMENT CO.</t>
  </si>
  <si>
    <t>102101.6195</t>
  </si>
  <si>
    <t>Friedman, Avelina</t>
  </si>
  <si>
    <t>102101.6205</t>
  </si>
  <si>
    <t>Andrejko, James</t>
  </si>
  <si>
    <t>102103.5670</t>
  </si>
  <si>
    <t>METROPOLITAN LIFE INSURANCE</t>
  </si>
  <si>
    <t>102104.5895</t>
  </si>
  <si>
    <t>102104.5945</t>
  </si>
  <si>
    <t>HIGHSPEEDLINK</t>
  </si>
  <si>
    <t>102106.5880</t>
  </si>
  <si>
    <t>102106.5900</t>
  </si>
  <si>
    <t>102107.5795</t>
  </si>
  <si>
    <t>ELEVATE INC.</t>
  </si>
  <si>
    <t>102108.5880</t>
  </si>
  <si>
    <t>102108.5895</t>
  </si>
  <si>
    <t>102108.5965</t>
  </si>
  <si>
    <t>XEROX CORPORATION</t>
  </si>
  <si>
    <t>110100.5465.10</t>
  </si>
  <si>
    <t>JO CARROLL ELECTRIC COOP</t>
  </si>
  <si>
    <t>110100.5900</t>
  </si>
  <si>
    <t>GASSER &amp; GALENA TRUE VALUE</t>
  </si>
  <si>
    <t>110100.6285</t>
  </si>
  <si>
    <t>111100.6255</t>
  </si>
  <si>
    <t>MCHENRY ANALYTICAL WATER LAB</t>
  </si>
  <si>
    <t>111100.6385</t>
  </si>
  <si>
    <t>Schulte, Jeffrey C.</t>
  </si>
  <si>
    <t>111101.5950</t>
  </si>
  <si>
    <t>WASTE MANAGEMENT OF IL - WEST</t>
  </si>
  <si>
    <t>111101.6270</t>
  </si>
  <si>
    <t>113100.5465.10</t>
  </si>
  <si>
    <t>COMMONWEALTH EDISON</t>
  </si>
  <si>
    <t>114100.6255</t>
  </si>
  <si>
    <t>114100.6260</t>
  </si>
  <si>
    <t>USA BLUEBOOK/UTILTY SUPPLY OF AMERICA</t>
  </si>
  <si>
    <t>118100.6255</t>
  </si>
  <si>
    <t>118100.6285</t>
  </si>
  <si>
    <t>VILLAGE ACE HARDWARE</t>
  </si>
  <si>
    <t>118101.5480</t>
  </si>
  <si>
    <t>HAWKINS, INC</t>
  </si>
  <si>
    <t>118101.5950</t>
  </si>
  <si>
    <t>118101.6270</t>
  </si>
  <si>
    <t>119100.5465.10</t>
  </si>
  <si>
    <t>119100.5900</t>
  </si>
  <si>
    <t>119100.6285</t>
  </si>
  <si>
    <t>119101.5470.10</t>
  </si>
  <si>
    <t>119101.5895</t>
  </si>
  <si>
    <t>119101.6320</t>
  </si>
  <si>
    <t>120100.6255</t>
  </si>
  <si>
    <t>121100.6285</t>
  </si>
  <si>
    <t>123101.6410</t>
  </si>
  <si>
    <t>DASH'S MODERN PUMPING SERVICE</t>
  </si>
  <si>
    <t>124100.6285</t>
  </si>
  <si>
    <t>126100.6260</t>
  </si>
  <si>
    <t>126100.6285</t>
  </si>
  <si>
    <t>128100.5480</t>
  </si>
  <si>
    <t>128100.5895</t>
  </si>
  <si>
    <t>128100.6255</t>
  </si>
  <si>
    <t>128100.6285</t>
  </si>
  <si>
    <t>NOVOTNY SALES INC</t>
  </si>
  <si>
    <t>129100.6285</t>
  </si>
  <si>
    <t>130100.5545</t>
  </si>
  <si>
    <t>CUSTOM FORMS INC.</t>
  </si>
  <si>
    <t>131100.5465.10</t>
  </si>
  <si>
    <t>131101.5470.10</t>
  </si>
  <si>
    <t>132100.6400</t>
  </si>
  <si>
    <t>RIVER CITY SEPTIC AND EXCAVATING</t>
  </si>
  <si>
    <t>150100.5465.10</t>
  </si>
  <si>
    <t>KANKAKEE VALLEY REMC</t>
  </si>
  <si>
    <t>150100.5860</t>
  </si>
  <si>
    <t>MERRILLVILLE ACE HARDWARE</t>
  </si>
  <si>
    <t>150100.6260</t>
  </si>
  <si>
    <t>150100.6285</t>
  </si>
  <si>
    <t>150101.5950</t>
  </si>
  <si>
    <t>150101.6260</t>
  </si>
  <si>
    <t>150101.6320</t>
  </si>
  <si>
    <t>150102.5900</t>
  </si>
  <si>
    <t>180101.5470.10</t>
  </si>
  <si>
    <t>PROGRESS ENERGY CAROLINAS, INC.</t>
  </si>
  <si>
    <t>181100.5465.10</t>
  </si>
  <si>
    <t>MOUNTAIN ELECTRIC COOPERATIVE</t>
  </si>
  <si>
    <t>181101.5470.10</t>
  </si>
  <si>
    <t>182100.5805</t>
  </si>
  <si>
    <t>James, Robert A.</t>
  </si>
  <si>
    <t>182100.5810</t>
  </si>
  <si>
    <t>NORTH CAROLINA WATERWORKS OPERATORS ASSO</t>
  </si>
  <si>
    <t>182100.5900</t>
  </si>
  <si>
    <t>UNITED RENTALS (NORTH AMERICA) INC</t>
  </si>
  <si>
    <t>182101.5950</t>
  </si>
  <si>
    <t>REPUBLIC SERVICES #603</t>
  </si>
  <si>
    <t>182102.5470.10</t>
  </si>
  <si>
    <t>182102.6335</t>
  </si>
  <si>
    <t>ONE CALL SERVICES OF THE CRYSTAL COAST I</t>
  </si>
  <si>
    <t>182102.6400</t>
  </si>
  <si>
    <t>PIPE CLEANERS</t>
  </si>
  <si>
    <t>182104.5465.10</t>
  </si>
  <si>
    <t>DUKE ENERGY</t>
  </si>
  <si>
    <t>182104.6255</t>
  </si>
  <si>
    <t>PRISM LABORATORIES INC</t>
  </si>
  <si>
    <t>182104.6310</t>
  </si>
  <si>
    <t>PORTA-JON OF THE PIEDMONT INC /DBA</t>
  </si>
  <si>
    <t>182105.5810</t>
  </si>
  <si>
    <t>Hughes, David M.</t>
  </si>
  <si>
    <t>Hagwood, Jimmie L.</t>
  </si>
  <si>
    <t>182106.5465.10</t>
  </si>
  <si>
    <t>182106.6260</t>
  </si>
  <si>
    <t>JAMES OXYGEN &amp; SUPPLY CO</t>
  </si>
  <si>
    <t>182106.6285</t>
  </si>
  <si>
    <t>SUPERIOR CONSTRUCTION</t>
  </si>
  <si>
    <t>182107.6345</t>
  </si>
  <si>
    <t>THREE MILE QUICK MART INC</t>
  </si>
  <si>
    <t>182108.5950</t>
  </si>
  <si>
    <t>GDS, INC</t>
  </si>
  <si>
    <t>182109.6290</t>
  </si>
  <si>
    <t>GOPHER UTILITY SERVICES INC</t>
  </si>
  <si>
    <t>182110.5470.10</t>
  </si>
  <si>
    <t>182110.6270</t>
  </si>
  <si>
    <t>K&amp;W LABORATORIES LLC</t>
  </si>
  <si>
    <t>182112.5465.10</t>
  </si>
  <si>
    <t>182117.5470.10</t>
  </si>
  <si>
    <t>DOMINION</t>
  </si>
  <si>
    <t>182117.5495</t>
  </si>
  <si>
    <t>SOUTHERN OUTER BANKS WATER SYSTEM</t>
  </si>
  <si>
    <t>182117.6260</t>
  </si>
  <si>
    <t>182120.5470.10</t>
  </si>
  <si>
    <t>182120.6325</t>
  </si>
  <si>
    <t>HARDEE, JOHNNIE R  DBA</t>
  </si>
  <si>
    <t>182129.5465.10</t>
  </si>
  <si>
    <t>FRENCH BROAD ELEC MEMB CORP</t>
  </si>
  <si>
    <t>182130.5470.10</t>
  </si>
  <si>
    <t>182132.5465.10</t>
  </si>
  <si>
    <t>182132.5495</t>
  </si>
  <si>
    <t>MATTHEWS, LANCE C.</t>
  </si>
  <si>
    <t>182138.5810</t>
  </si>
  <si>
    <t>Surrett, William M.</t>
  </si>
  <si>
    <t>182138.5820</t>
  </si>
  <si>
    <t>Rollins, Ernest B</t>
  </si>
  <si>
    <t>182139.5950</t>
  </si>
  <si>
    <t>GDS OF ASHEVILLE, INC</t>
  </si>
  <si>
    <t>182140.6400</t>
  </si>
  <si>
    <t>W&amp;S MAINTENANCE UNLIMITED INC</t>
  </si>
  <si>
    <t>182141.5465.10</t>
  </si>
  <si>
    <t>182142.5900</t>
  </si>
  <si>
    <t>NEW RIVER BUILDING SUPPLY INC</t>
  </si>
  <si>
    <t>182142.6310</t>
  </si>
  <si>
    <t>182144.6310</t>
  </si>
  <si>
    <t>182155.5950</t>
  </si>
  <si>
    <t>REPUBLIC SERVICES</t>
  </si>
  <si>
    <t>182155.6270</t>
  </si>
  <si>
    <t>182155.6400</t>
  </si>
  <si>
    <t>EUDY, RANDY</t>
  </si>
  <si>
    <t>182157.5465.10</t>
  </si>
  <si>
    <t>182157.5495</t>
  </si>
  <si>
    <t>182158.6290</t>
  </si>
  <si>
    <t>182160.6270</t>
  </si>
  <si>
    <t>182162.6290</t>
  </si>
  <si>
    <t>AUSTIN MECHANICAL SERVICES</t>
  </si>
  <si>
    <t>182162.6310</t>
  </si>
  <si>
    <t>182164.6290</t>
  </si>
  <si>
    <t>182165.6290</t>
  </si>
  <si>
    <t>182166.6290</t>
  </si>
  <si>
    <t>182167.5465.10</t>
  </si>
  <si>
    <t>182167.5980</t>
  </si>
  <si>
    <t>CITY OF GASTONIA</t>
  </si>
  <si>
    <t>182173.5470.10</t>
  </si>
  <si>
    <t>182173.5495</t>
  </si>
  <si>
    <t>182176.6325</t>
  </si>
  <si>
    <t>182178.5950</t>
  </si>
  <si>
    <t>182178.6270</t>
  </si>
  <si>
    <t>182178.6345</t>
  </si>
  <si>
    <t>182180.6310</t>
  </si>
  <si>
    <t>182182.5465.10</t>
  </si>
  <si>
    <t>182184.6290</t>
  </si>
  <si>
    <t>182185.5465.10</t>
  </si>
  <si>
    <t>182185.5955</t>
  </si>
  <si>
    <t>182185.6290</t>
  </si>
  <si>
    <t>182189.5465.10</t>
  </si>
  <si>
    <t>182190.5470.10</t>
  </si>
  <si>
    <t>182190.6270</t>
  </si>
  <si>
    <t>182195.5470.10</t>
  </si>
  <si>
    <t>182195.6270</t>
  </si>
  <si>
    <t>182197.6270</t>
  </si>
  <si>
    <t>182197.6325</t>
  </si>
  <si>
    <t>182199.5955</t>
  </si>
  <si>
    <t>182208.5465.10</t>
  </si>
  <si>
    <t>182208.6255</t>
  </si>
  <si>
    <t>182209.5965</t>
  </si>
  <si>
    <t>OUTER BANKS FIRE PROTECTION</t>
  </si>
  <si>
    <t>182214.5895</t>
  </si>
  <si>
    <t>182218.6320</t>
  </si>
  <si>
    <t>FERGUSON ENTERPRISES INC #034</t>
  </si>
  <si>
    <t>182218.6385</t>
  </si>
  <si>
    <t>ARROW UNIFORM RENTAL INC.</t>
  </si>
  <si>
    <t>182220.5960</t>
  </si>
  <si>
    <t>SECURITY CENTRAL</t>
  </si>
  <si>
    <t>182222.5900</t>
  </si>
  <si>
    <t>182231.5465.10</t>
  </si>
  <si>
    <t>182231.6300</t>
  </si>
  <si>
    <t>182233.5810</t>
  </si>
  <si>
    <t>182233.5900</t>
  </si>
  <si>
    <t>182233.6325</t>
  </si>
  <si>
    <t>ECLP</t>
  </si>
  <si>
    <t>182233.6385</t>
  </si>
  <si>
    <t>182233.6400</t>
  </si>
  <si>
    <t>182235.5955</t>
  </si>
  <si>
    <t>182235.6290</t>
  </si>
  <si>
    <t>182236.6270</t>
  </si>
  <si>
    <t>182236.6325</t>
  </si>
  <si>
    <t>182241.5470.10</t>
  </si>
  <si>
    <t>182241.6325</t>
  </si>
  <si>
    <t>182242.5810</t>
  </si>
  <si>
    <t>NCWTFO CERTIFICATION BOARD</t>
  </si>
  <si>
    <t>182243.5810</t>
  </si>
  <si>
    <t>WPCSOCC</t>
  </si>
  <si>
    <t>183101.6310</t>
  </si>
  <si>
    <t>JENNINGS BUILDERS SUPPLY INC</t>
  </si>
  <si>
    <t>183102.5895</t>
  </si>
  <si>
    <t>183103.5895</t>
  </si>
  <si>
    <t>UNITED PARCEL SERVICE</t>
  </si>
  <si>
    <t>183103.6260</t>
  </si>
  <si>
    <t>183104.6310</t>
  </si>
  <si>
    <t>AGRI-SUPPLY COMPANY</t>
  </si>
  <si>
    <t>183104.6385</t>
  </si>
  <si>
    <t>183106.6325</t>
  </si>
  <si>
    <t>FASTENAL COMPANY</t>
  </si>
  <si>
    <t>183106.6335</t>
  </si>
  <si>
    <t>183106.6345</t>
  </si>
  <si>
    <t>D I BANKS ELECTRIC MOTOR</t>
  </si>
  <si>
    <t>183108.5955</t>
  </si>
  <si>
    <t>PHIL HUMPHRIES PLUMBING &amp; REPAIR LLC</t>
  </si>
  <si>
    <t>183109.5470.10</t>
  </si>
  <si>
    <t>183109.5895</t>
  </si>
  <si>
    <t>183116.5465.10</t>
  </si>
  <si>
    <t>183120.5465.10</t>
  </si>
  <si>
    <t>187101.6385</t>
  </si>
  <si>
    <t>187101.6400</t>
  </si>
  <si>
    <t>THE PIPE CONNECTION INC</t>
  </si>
  <si>
    <t>187102.5950</t>
  </si>
  <si>
    <t>WASTE MANAGEMENT OF SANFORD</t>
  </si>
  <si>
    <t>187102.6385</t>
  </si>
  <si>
    <t>188100.5465.10</t>
  </si>
  <si>
    <t>188100.6310</t>
  </si>
  <si>
    <t>HARRIS "ACE" HARDWARE</t>
  </si>
  <si>
    <t>188101.5470.10</t>
  </si>
  <si>
    <t>188101.5820</t>
  </si>
  <si>
    <t>188101.5895</t>
  </si>
  <si>
    <t>188101.6270</t>
  </si>
  <si>
    <t>PACE LABORATORIES INC</t>
  </si>
  <si>
    <t>188101.6345</t>
  </si>
  <si>
    <t>188102.5900</t>
  </si>
  <si>
    <t>188102.5950</t>
  </si>
  <si>
    <t>191101.6270</t>
  </si>
  <si>
    <t>191101.6325</t>
  </si>
  <si>
    <t>242100.5465.10</t>
  </si>
  <si>
    <t>PROGRESS ENERGY FLORIDA, INC</t>
  </si>
  <si>
    <t>242101.5470.10</t>
  </si>
  <si>
    <t>246100.5950</t>
  </si>
  <si>
    <t>WASTE SERVIES, INC.</t>
  </si>
  <si>
    <t>246100.6260</t>
  </si>
  <si>
    <t>248100.5465.10</t>
  </si>
  <si>
    <t>CITY OF LAKELAND</t>
  </si>
  <si>
    <t>248100.5480</t>
  </si>
  <si>
    <t>THE DUMONT COMPANY INC</t>
  </si>
  <si>
    <t>248100.5490</t>
  </si>
  <si>
    <t>248100.6265</t>
  </si>
  <si>
    <t>ADVANCED ENVIRONMENTAL LABS INC</t>
  </si>
  <si>
    <t>248101.5470.10</t>
  </si>
  <si>
    <t>248101.6260</t>
  </si>
  <si>
    <t>249100.5880</t>
  </si>
  <si>
    <t>249101.5480</t>
  </si>
  <si>
    <t>250100.5470.10</t>
  </si>
  <si>
    <t>250100.5490</t>
  </si>
  <si>
    <t>250100.5875</t>
  </si>
  <si>
    <t>MEADOWBROOK PREMIUM BOTTLED WATER</t>
  </si>
  <si>
    <t>250100.6345</t>
  </si>
  <si>
    <t>CALIFORNIA CONTRACTORS SUPPLIES INC</t>
  </si>
  <si>
    <t>250100.6385</t>
  </si>
  <si>
    <t>MOMAR INC</t>
  </si>
  <si>
    <t>251102.5465.10</t>
  </si>
  <si>
    <t>SUMTER ELECTRIC COOP INC</t>
  </si>
  <si>
    <t>251103.5470.10</t>
  </si>
  <si>
    <t>251103.6345</t>
  </si>
  <si>
    <t>SHERWIN-WILLIAMS CO #2438</t>
  </si>
  <si>
    <t>251105.6385</t>
  </si>
  <si>
    <t>251106.5465.10</t>
  </si>
  <si>
    <t>251106.5810</t>
  </si>
  <si>
    <t>VISTAS HOMEOWNERS ASSOC INC</t>
  </si>
  <si>
    <t>251106.5880</t>
  </si>
  <si>
    <t>251106.6260</t>
  </si>
  <si>
    <t>HACH COMPANY</t>
  </si>
  <si>
    <t>252106.5465.10</t>
  </si>
  <si>
    <t>252106.6265</t>
  </si>
  <si>
    <t>252107.5470.10</t>
  </si>
  <si>
    <t>252110.6285</t>
  </si>
  <si>
    <t>SANFORD ACE HARDWARE, INC</t>
  </si>
  <si>
    <t>252110.6310</t>
  </si>
  <si>
    <t>INDUSTRIAL TOOL BOX</t>
  </si>
  <si>
    <t>252118.6285</t>
  </si>
  <si>
    <t>252125.5480</t>
  </si>
  <si>
    <t>252125.5490</t>
  </si>
  <si>
    <t>252125.6265</t>
  </si>
  <si>
    <t>252128.5480</t>
  </si>
  <si>
    <t>252128.6265</t>
  </si>
  <si>
    <t>255100.5880</t>
  </si>
  <si>
    <t>255100.5950</t>
  </si>
  <si>
    <t>255101.5470.10</t>
  </si>
  <si>
    <t>255101.5480</t>
  </si>
  <si>
    <t>255101.5950</t>
  </si>
  <si>
    <t>255101.6260</t>
  </si>
  <si>
    <t>255101.6320</t>
  </si>
  <si>
    <t>255101.6345</t>
  </si>
  <si>
    <t>LOUIS' PRYOR SUPPLY INC</t>
  </si>
  <si>
    <t>255101.6385</t>
  </si>
  <si>
    <t>259100.5465.10</t>
  </si>
  <si>
    <t>WITHLACOOCHIE RIVER ELEC COOP</t>
  </si>
  <si>
    <t>259100.5480</t>
  </si>
  <si>
    <t>259100.6260</t>
  </si>
  <si>
    <t>259100.6265</t>
  </si>
  <si>
    <t>259100.6285</t>
  </si>
  <si>
    <t>259100.6310</t>
  </si>
  <si>
    <t>259101.5470.10</t>
  </si>
  <si>
    <t>259101.5480</t>
  </si>
  <si>
    <t>259101.5950</t>
  </si>
  <si>
    <t>259101.6320</t>
  </si>
  <si>
    <t>GRAINGER</t>
  </si>
  <si>
    <t>286101.6285</t>
  </si>
  <si>
    <t>LOWE'S COMPANIES INC</t>
  </si>
  <si>
    <t>287100.5950</t>
  </si>
  <si>
    <t>ALLIED WASTE SERVICES #050</t>
  </si>
  <si>
    <t>288100.6285</t>
  </si>
  <si>
    <t>288101.5895</t>
  </si>
  <si>
    <t>288102.5860</t>
  </si>
  <si>
    <t>300100.5465.10</t>
  </si>
  <si>
    <t>JERSEY CENTRAL POWER &amp; LIGHT</t>
  </si>
  <si>
    <t>300100.6285</t>
  </si>
  <si>
    <t>300101.5470.10</t>
  </si>
  <si>
    <t>300102.5950</t>
  </si>
  <si>
    <t>WASTE MANAGEMENT</t>
  </si>
  <si>
    <t>315100.5950</t>
  </si>
  <si>
    <t>315100.6255</t>
  </si>
  <si>
    <t>BENCHMARK ANALYTICS INC.</t>
  </si>
  <si>
    <t>316100.5950</t>
  </si>
  <si>
    <t>316100.6320</t>
  </si>
  <si>
    <t>J W MAXWELL &amp; SON, INC</t>
  </si>
  <si>
    <t>316100.6335</t>
  </si>
  <si>
    <t>316100.6345</t>
  </si>
  <si>
    <t>317100.6290</t>
  </si>
  <si>
    <t>317100.6310</t>
  </si>
  <si>
    <t>317101.6260</t>
  </si>
  <si>
    <t>332100.5955</t>
  </si>
  <si>
    <t>B. RUSHING LAWN AND LANDSCAPE INC.</t>
  </si>
  <si>
    <t>333100.5465.10</t>
  </si>
  <si>
    <t>333100.6310</t>
  </si>
  <si>
    <t>MAY SUPPLY CO INC</t>
  </si>
  <si>
    <t>333101.5470.10</t>
  </si>
  <si>
    <t>333102.5855</t>
  </si>
  <si>
    <t>PEOPLE'S CHOICE ANSWERING SVC</t>
  </si>
  <si>
    <t>333102.5950</t>
  </si>
  <si>
    <t>345101.5465.10</t>
  </si>
  <si>
    <t>KENTUCKY UTILITIES</t>
  </si>
  <si>
    <t>345101.5650</t>
  </si>
  <si>
    <t>EADES PH.D, STANLEY R</t>
  </si>
  <si>
    <t>345101.5930</t>
  </si>
  <si>
    <t>345101.5970</t>
  </si>
  <si>
    <t>UNION CITY CLEANING</t>
  </si>
  <si>
    <t>345102.5465.10</t>
  </si>
  <si>
    <t>345102.5895</t>
  </si>
  <si>
    <t>345102.5960</t>
  </si>
  <si>
    <t>AAPS SYSTEMS</t>
  </si>
  <si>
    <t>345102.6185</t>
  </si>
  <si>
    <t>Vaughn, Stephen R.</t>
  </si>
  <si>
    <t>345102.6200</t>
  </si>
  <si>
    <t>345102.6260</t>
  </si>
  <si>
    <t>MILLIPORE CORPORATION</t>
  </si>
  <si>
    <t>345102.6285</t>
  </si>
  <si>
    <t>HICKMAN BUILDING SUPPLIES</t>
  </si>
  <si>
    <t>HINKLE CONTRACTING COMPANY LLC.</t>
  </si>
  <si>
    <t>345102.6310</t>
  </si>
  <si>
    <t>JIM BROWN SUPPLY</t>
  </si>
  <si>
    <t>345102.6385</t>
  </si>
  <si>
    <t>Sandefur, Bryan K.</t>
  </si>
  <si>
    <t>345103.5470.10</t>
  </si>
  <si>
    <t>356106.5470.10</t>
  </si>
  <si>
    <t>WASHINGTON-ST TAMMANY ELECTRIC</t>
  </si>
  <si>
    <t>356106.6320</t>
  </si>
  <si>
    <t>MCMASTER-CARR SUPPLY CO</t>
  </si>
  <si>
    <t>356107.5950</t>
  </si>
  <si>
    <t>Waste Management of St Tammany</t>
  </si>
  <si>
    <t>356109.5470.10</t>
  </si>
  <si>
    <t>356110.5950</t>
  </si>
  <si>
    <t>356112.5490</t>
  </si>
  <si>
    <t>SCP DISTRIBUTORS LLC</t>
  </si>
  <si>
    <t>356112.6320</t>
  </si>
  <si>
    <t>COBURN SUPPLY CO DBA COBURN'S WHOLESALE</t>
  </si>
  <si>
    <t>356114.5465.10</t>
  </si>
  <si>
    <t>356115.5470.10</t>
  </si>
  <si>
    <t>356118.6320</t>
  </si>
  <si>
    <t>356118.6345</t>
  </si>
  <si>
    <t>MISSION COMMUNICATIONS</t>
  </si>
  <si>
    <t>356120.5465.10</t>
  </si>
  <si>
    <t>356125.5490</t>
  </si>
  <si>
    <t>356127.5465.10</t>
  </si>
  <si>
    <t>357101.5950</t>
  </si>
  <si>
    <t>357102.5950</t>
  </si>
  <si>
    <t>357105.5950</t>
  </si>
  <si>
    <t>357105.6320</t>
  </si>
  <si>
    <t>385100.5955</t>
  </si>
  <si>
    <t>PAGE  WINSTON W /DBA</t>
  </si>
  <si>
    <t>385100.6310</t>
  </si>
  <si>
    <t>GENERAL FOUNDRIES INC</t>
  </si>
  <si>
    <t>385101.6270</t>
  </si>
  <si>
    <t>AVERY LABORATORIES &amp; ENVIRONMENTAL SERVI</t>
  </si>
  <si>
    <t>385102.5895</t>
  </si>
  <si>
    <t>385103.5950</t>
  </si>
  <si>
    <t>REPUBLIC SERVICES #800</t>
  </si>
  <si>
    <t>385103.5955</t>
  </si>
  <si>
    <t>NATURE SCAPES INC.</t>
  </si>
  <si>
    <t>386100.5895</t>
  </si>
  <si>
    <t>386101.6255</t>
  </si>
  <si>
    <t>CRYSTAL RIVER SERVICES, INC.</t>
  </si>
  <si>
    <t>386101.6310</t>
  </si>
  <si>
    <t>386102.6255</t>
  </si>
  <si>
    <t>386105.6255</t>
  </si>
  <si>
    <t>386106.6255</t>
  </si>
  <si>
    <t>386107.6255</t>
  </si>
  <si>
    <t>386108.6255</t>
  </si>
  <si>
    <t>386109.6255</t>
  </si>
  <si>
    <t>386110.6255</t>
  </si>
  <si>
    <t>386111.6255</t>
  </si>
  <si>
    <t>386112.6255</t>
  </si>
  <si>
    <t>386113.6255</t>
  </si>
  <si>
    <t>386114.6255</t>
  </si>
  <si>
    <t>386115.6255</t>
  </si>
  <si>
    <t>386116.6255</t>
  </si>
  <si>
    <t>386117.6255</t>
  </si>
  <si>
    <t>386118.6255</t>
  </si>
  <si>
    <t>386119.6325</t>
  </si>
  <si>
    <t>MAJORS ELECTRIC &amp; MECHANICAL</t>
  </si>
  <si>
    <t>386121.5950</t>
  </si>
  <si>
    <t>LEE COUNTY UTILITY BILLING</t>
  </si>
  <si>
    <t>386121.6255</t>
  </si>
  <si>
    <t>386121.6290</t>
  </si>
  <si>
    <t>HARVEY DRILLING</t>
  </si>
  <si>
    <t>386122.6255</t>
  </si>
  <si>
    <t>386123.6255</t>
  </si>
  <si>
    <t>386124.6255</t>
  </si>
  <si>
    <t>386125.6255</t>
  </si>
  <si>
    <t>386126.6255</t>
  </si>
  <si>
    <t>386127.6255</t>
  </si>
  <si>
    <t>386128.6255</t>
  </si>
  <si>
    <t>386129.6255</t>
  </si>
  <si>
    <t>386132.6255</t>
  </si>
  <si>
    <t>400100.5495</t>
  </si>
  <si>
    <t>ENVIRONMENTAL WATER SERVICES LLC</t>
  </si>
  <si>
    <t>400100.5875</t>
  </si>
  <si>
    <t>MERUS REFRESHMENT SERVICES INC</t>
  </si>
  <si>
    <t>400100.5930</t>
  </si>
  <si>
    <t>SCE&amp;G COMPANY</t>
  </si>
  <si>
    <t>400100.5965</t>
  </si>
  <si>
    <t>HOME PEST CONTROL CO INC</t>
  </si>
  <si>
    <t>400101.5495</t>
  </si>
  <si>
    <t>400102.5495</t>
  </si>
  <si>
    <t>400103.5495</t>
  </si>
  <si>
    <t>400104.5495</t>
  </si>
  <si>
    <t>400105.5495</t>
  </si>
  <si>
    <t>400107.5495</t>
  </si>
  <si>
    <t>400108.5495</t>
  </si>
  <si>
    <t>400109.5495</t>
  </si>
  <si>
    <t>400110.5495</t>
  </si>
  <si>
    <t>400113.5495</t>
  </si>
  <si>
    <t>400114.5465.10</t>
  </si>
  <si>
    <t>400114.5495</t>
  </si>
  <si>
    <t>400115.5495</t>
  </si>
  <si>
    <t>400120.5495</t>
  </si>
  <si>
    <t>400120.6285</t>
  </si>
  <si>
    <t>INDEPENDENT WATERWORKS SUPPLY INC</t>
  </si>
  <si>
    <t>400121.5495</t>
  </si>
  <si>
    <t>400122.5495</t>
  </si>
  <si>
    <t>400124.5495</t>
  </si>
  <si>
    <t>400127.5465.10</t>
  </si>
  <si>
    <t>400127.5955</t>
  </si>
  <si>
    <t>400127.6285</t>
  </si>
  <si>
    <t>LEE TRANSPORT EQUIPMENT INC</t>
  </si>
  <si>
    <t>400127.6290</t>
  </si>
  <si>
    <t>400128.5470.10</t>
  </si>
  <si>
    <t>400128.5935</t>
  </si>
  <si>
    <t>YORK COUTY NATURAL GAS</t>
  </si>
  <si>
    <t>400128.6345</t>
  </si>
  <si>
    <t>400128.6400</t>
  </si>
  <si>
    <t>400130.5465.10</t>
  </si>
  <si>
    <t>400131.5470.10</t>
  </si>
  <si>
    <t>400131.6320</t>
  </si>
  <si>
    <t>400132.5935</t>
  </si>
  <si>
    <t>400133.5495</t>
  </si>
  <si>
    <t>400136.5495</t>
  </si>
  <si>
    <t>400137.5495</t>
  </si>
  <si>
    <t>400138.5495</t>
  </si>
  <si>
    <t>400139.5495</t>
  </si>
  <si>
    <t>400140.5495</t>
  </si>
  <si>
    <t>400141.6320</t>
  </si>
  <si>
    <t>400142.5495</t>
  </si>
  <si>
    <t>400143.5470.10</t>
  </si>
  <si>
    <t>400143.6320</t>
  </si>
  <si>
    <t>HD SUPPLY WATERWORKS #552</t>
  </si>
  <si>
    <t>W P LAW, INC</t>
  </si>
  <si>
    <t>400143.6325</t>
  </si>
  <si>
    <t>HES CONSTRUCTION</t>
  </si>
  <si>
    <t>400143.6345</t>
  </si>
  <si>
    <t>400143.6400</t>
  </si>
  <si>
    <t>BERGERON PLUMBING</t>
  </si>
  <si>
    <t>400144.5495</t>
  </si>
  <si>
    <t>400145.5950</t>
  </si>
  <si>
    <t>ALLIED WASTE SERVICES #743</t>
  </si>
  <si>
    <t>400147.5495</t>
  </si>
  <si>
    <t>401100.6370</t>
  </si>
  <si>
    <t>SMITH, STEPHEN</t>
  </si>
  <si>
    <t>401102.5885</t>
  </si>
  <si>
    <t>FEDEX OFFICE</t>
  </si>
  <si>
    <t>401103.5495</t>
  </si>
  <si>
    <t>401104.5495</t>
  </si>
  <si>
    <t>401105.5495</t>
  </si>
  <si>
    <t>401105.6310</t>
  </si>
  <si>
    <t>401107.5495</t>
  </si>
  <si>
    <t>401107.6260</t>
  </si>
  <si>
    <t>SAFETY PLUS INC</t>
  </si>
  <si>
    <t>401108.5495</t>
  </si>
  <si>
    <t>401108.6285</t>
  </si>
  <si>
    <t>CONSOLIDATED PIPE &amp; SUP CO,INC</t>
  </si>
  <si>
    <t>401112.5495</t>
  </si>
  <si>
    <t>401113.5495</t>
  </si>
  <si>
    <t>401114.5495</t>
  </si>
  <si>
    <t>401115.5495</t>
  </si>
  <si>
    <t>401116.5495</t>
  </si>
  <si>
    <t>401117.5495</t>
  </si>
  <si>
    <t>401118.5495</t>
  </si>
  <si>
    <t>401119.5495</t>
  </si>
  <si>
    <t>401120.5495</t>
  </si>
  <si>
    <t>401121.5495</t>
  </si>
  <si>
    <t>401122.5495</t>
  </si>
  <si>
    <t>401123.5495</t>
  </si>
  <si>
    <t>401124.5495</t>
  </si>
  <si>
    <t>401125.5495</t>
  </si>
  <si>
    <t>401126.5465.10</t>
  </si>
  <si>
    <t>401126.5495</t>
  </si>
  <si>
    <t>401126.6310</t>
  </si>
  <si>
    <t>401128.5495</t>
  </si>
  <si>
    <t>401129.5495</t>
  </si>
  <si>
    <t>401130.5495</t>
  </si>
  <si>
    <t>401131.5495</t>
  </si>
  <si>
    <t>401132.5495</t>
  </si>
  <si>
    <t>401133.5495</t>
  </si>
  <si>
    <t>401133.6290</t>
  </si>
  <si>
    <t>401134.5495</t>
  </si>
  <si>
    <t>401135.5495</t>
  </si>
  <si>
    <t>401136.5495</t>
  </si>
  <si>
    <t>401137.5495</t>
  </si>
  <si>
    <t>401138.5495</t>
  </si>
  <si>
    <t>401138.6260</t>
  </si>
  <si>
    <t>401153.5465.10</t>
  </si>
  <si>
    <t>ROCK HILL SC (CITY OF ROCK HILL)</t>
  </si>
  <si>
    <t>401176.5495</t>
  </si>
  <si>
    <t>401177.5495</t>
  </si>
  <si>
    <t>401178.5495</t>
  </si>
  <si>
    <t>401179.5495</t>
  </si>
  <si>
    <t>401180.5495</t>
  </si>
  <si>
    <t>401181.5495</t>
  </si>
  <si>
    <t>401182.5495</t>
  </si>
  <si>
    <t>401183.5495</t>
  </si>
  <si>
    <t>401184.5495</t>
  </si>
  <si>
    <t>401185.5495</t>
  </si>
  <si>
    <t>401186.5495</t>
  </si>
  <si>
    <t>401186.6285</t>
  </si>
  <si>
    <t>401187.5495</t>
  </si>
  <si>
    <t>401188.5495</t>
  </si>
  <si>
    <t>401189.5495</t>
  </si>
  <si>
    <t>401190.5495</t>
  </si>
  <si>
    <t>401191.5495</t>
  </si>
  <si>
    <t>401192.5495</t>
  </si>
  <si>
    <t>402100.5495</t>
  </si>
  <si>
    <t>402101.5495</t>
  </si>
  <si>
    <t>403101.5495</t>
  </si>
  <si>
    <t>403101.6255</t>
  </si>
  <si>
    <t>DATA RESOURCES INC</t>
  </si>
  <si>
    <t>403102.5495</t>
  </si>
  <si>
    <t>403102.6255</t>
  </si>
  <si>
    <t>403103.5495</t>
  </si>
  <si>
    <t>403103.6255</t>
  </si>
  <si>
    <t>403104.5470.10</t>
  </si>
  <si>
    <t>403107.5470.10</t>
  </si>
  <si>
    <t>403108.6335</t>
  </si>
  <si>
    <t>CASSEL ELECTRIC CO INC</t>
  </si>
  <si>
    <t>403112.5470.10</t>
  </si>
  <si>
    <t>403112.6270</t>
  </si>
  <si>
    <t>403114.6270</t>
  </si>
  <si>
    <t>406100.5465.10</t>
  </si>
  <si>
    <t>406100.6290</t>
  </si>
  <si>
    <t>406101.5470.10</t>
  </si>
  <si>
    <t>406101.5950</t>
  </si>
  <si>
    <t>WASTE MANAGEMENT CHARLOTTE CNTY</t>
  </si>
  <si>
    <t>425100.5480</t>
  </si>
  <si>
    <t>THATCHER COMPANY OF NEVADA, INC</t>
  </si>
  <si>
    <t>425100.5865</t>
  </si>
  <si>
    <t>425100.5950</t>
  </si>
  <si>
    <t>ALLIED WASTE SERVICES #785</t>
  </si>
  <si>
    <t>425100.5955</t>
  </si>
  <si>
    <t>JIM'S LANDSCAPING DBA/JAMES L WHITE</t>
  </si>
  <si>
    <t>425100.6285</t>
  </si>
  <si>
    <t>HD SUPPLY WATERWORKS #043</t>
  </si>
  <si>
    <t>425100.6310</t>
  </si>
  <si>
    <t>MESA/VALLEY PIPE AND SUPPLY</t>
  </si>
  <si>
    <t>450100.5465.10</t>
  </si>
  <si>
    <t>NV ENERGY</t>
  </si>
  <si>
    <t>451100.5820</t>
  </si>
  <si>
    <t>NEVADA RURAL WATER ASSOCIATION</t>
  </si>
  <si>
    <t>451100.6255</t>
  </si>
  <si>
    <t>WESTERN ENVIRONMENTAL TESTING LABORATORY</t>
  </si>
  <si>
    <t>451100.6360</t>
  </si>
  <si>
    <t>I&amp;E ELECTRIC, INC.</t>
  </si>
  <si>
    <t>451101.6270</t>
  </si>
  <si>
    <t>453100.5465.10</t>
  </si>
  <si>
    <t>VALLEY ELECTRIC ASSN., INC</t>
  </si>
  <si>
    <t>453100.5810</t>
  </si>
  <si>
    <t>PAHRUMP VALLEY</t>
  </si>
  <si>
    <t>453100.5820</t>
  </si>
  <si>
    <t>453100.6090</t>
  </si>
  <si>
    <t>DOI/BLM</t>
  </si>
  <si>
    <t>453100.6255</t>
  </si>
  <si>
    <t>ACTION EXPEDITER-COURIER</t>
  </si>
  <si>
    <t>453100.6290</t>
  </si>
  <si>
    <t>BULLSEYE PEST CONTROL</t>
  </si>
  <si>
    <t>453101.5470.10</t>
  </si>
  <si>
    <t>453101.6320</t>
  </si>
  <si>
    <t>H &amp; M PIPE &amp; SUPPLY, INC.</t>
  </si>
  <si>
    <t>GROVE MADSEN INDUSTRIES</t>
  </si>
  <si>
    <t>PAHRUMP RENTALS &amp; DO IT BEST HARDWARE</t>
  </si>
  <si>
    <t>453103.5465.10</t>
  </si>
  <si>
    <t>800100.5950</t>
  </si>
  <si>
    <t>BAY AREA DISPOSAL LLC</t>
  </si>
  <si>
    <t>806100.5865</t>
  </si>
  <si>
    <t>851100.5895</t>
  </si>
  <si>
    <t>853100.5900</t>
  </si>
  <si>
    <t>RENTAL UNIFORM SVCS INC D/B/A</t>
  </si>
  <si>
    <t>853100.5930</t>
  </si>
  <si>
    <t>853100.6220</t>
  </si>
  <si>
    <t>CHARLIE'S TIRE CENTER, INC</t>
  </si>
  <si>
    <t>AUTO PARTS &amp; EQUIPMENT</t>
  </si>
  <si>
    <t>TIM'S AUTO PARTS</t>
  </si>
  <si>
    <t>KITTRELL AUTO PARTS INC</t>
  </si>
  <si>
    <t>JAMES RIVER EQUIPMENT VA LLC</t>
  </si>
  <si>
    <t>853100.6360</t>
  </si>
  <si>
    <t>RCS COMMUNICATIONS GROUP</t>
  </si>
  <si>
    <t>855100.5660</t>
  </si>
  <si>
    <t>AWARDS NETWORK</t>
  </si>
  <si>
    <t>855100.5880</t>
  </si>
  <si>
    <t>855100.5895</t>
  </si>
  <si>
    <t>855100.5950</t>
  </si>
  <si>
    <t>855100.5965</t>
  </si>
  <si>
    <t>XEROX CORP.</t>
  </si>
  <si>
    <t>855100.6225</t>
  </si>
  <si>
    <t>RAY VALDES, TAX COLLECTOR</t>
  </si>
  <si>
    <t>856100.5895</t>
  </si>
  <si>
    <t>858100.5970</t>
  </si>
  <si>
    <t>BERRICH CLEANING COMPANY</t>
  </si>
  <si>
    <t>861100.5895</t>
  </si>
  <si>
    <t>864100.5490</t>
  </si>
  <si>
    <t>PRAXAIR DISTRIBUTION INC. - 993</t>
  </si>
  <si>
    <t>864100.5895</t>
  </si>
  <si>
    <t>864100.5950</t>
  </si>
  <si>
    <t>864100.5970</t>
  </si>
  <si>
    <t>COVERALL NORTH AMERICA INC</t>
  </si>
  <si>
    <t>864100.6220</t>
  </si>
  <si>
    <t>GENUINE PARTS COMPANY-RICHMOND COJ</t>
  </si>
  <si>
    <t>Molloy, Vincent P.</t>
  </si>
  <si>
    <t>864100.6320</t>
  </si>
  <si>
    <t>CAROLINA INTERNATIONAL TRUCKS</t>
  </si>
  <si>
    <t>864100.6370</t>
  </si>
  <si>
    <t>VARN III, SIDNEY F.</t>
  </si>
  <si>
    <t>864100.6385</t>
  </si>
  <si>
    <t>Kyzer, Ray S.</t>
  </si>
  <si>
    <t>180.4525</t>
  </si>
  <si>
    <t>145983</t>
  </si>
  <si>
    <t>WAS BATCH # 145977 DOC # 292518</t>
  </si>
  <si>
    <t>292523</t>
  </si>
  <si>
    <t>SE 5 AP ACCRUAL DEC 12</t>
  </si>
  <si>
    <t>333100.6285</t>
  </si>
  <si>
    <t>ACE-DEAN HOME CENTER INC</t>
  </si>
  <si>
    <t>333100.5860</t>
  </si>
  <si>
    <t>385101.6385</t>
  </si>
  <si>
    <t>Lanier, Clayton W.</t>
  </si>
  <si>
    <t>451102.5950</t>
  </si>
  <si>
    <t>ELKO SANITATION CO</t>
  </si>
  <si>
    <t>333101.6270</t>
  </si>
  <si>
    <t>REI CONSULTANTS INC.</t>
  </si>
  <si>
    <t>TRI-STATE BUILDING MATERIALS, INC.</t>
  </si>
  <si>
    <t>ENVIROCOMPLIANCE LABS INC</t>
  </si>
  <si>
    <t>345102.5950</t>
  </si>
  <si>
    <t>385102.5950</t>
  </si>
  <si>
    <t>300100.5810</t>
  </si>
  <si>
    <t>COMMUNITY CORP OF HIGHPOINT INC</t>
  </si>
  <si>
    <t>248100.6260</t>
  </si>
  <si>
    <t>249100.6320</t>
  </si>
  <si>
    <t>118101.6320</t>
  </si>
  <si>
    <t>ABRAHAMSON'S INC</t>
  </si>
  <si>
    <t>118100.6290</t>
  </si>
  <si>
    <t>401136.6285</t>
  </si>
  <si>
    <t>W M ENTERPRISE</t>
  </si>
  <si>
    <t>117100.6020</t>
  </si>
  <si>
    <t>REZEK,HENRY, MEISENHEIMER &amp;</t>
  </si>
  <si>
    <t>102103.5650</t>
  </si>
  <si>
    <t>OCCUPATIONAL HEALTH CENTERS</t>
  </si>
  <si>
    <t>805100.5895</t>
  </si>
  <si>
    <t>102106.5895</t>
  </si>
  <si>
    <t>119101.6345</t>
  </si>
  <si>
    <t>121100.5860</t>
  </si>
  <si>
    <t>121100.6310</t>
  </si>
  <si>
    <t>118101.6345</t>
  </si>
  <si>
    <t>400123.6320</t>
  </si>
  <si>
    <t>SIMPSON HARDWARE</t>
  </si>
  <si>
    <t>150101.5860</t>
  </si>
  <si>
    <t>150100.6310</t>
  </si>
  <si>
    <t>150101.6345</t>
  </si>
  <si>
    <t>260100.5950</t>
  </si>
  <si>
    <t>WASTE MANAGEMENT INC FL</t>
  </si>
  <si>
    <t>251102.5950</t>
  </si>
  <si>
    <t>252130.6345</t>
  </si>
  <si>
    <t>THE LAKE DOCTORS, INC.</t>
  </si>
  <si>
    <t>254101.6345</t>
  </si>
  <si>
    <t>249101.5880</t>
  </si>
  <si>
    <t>102102.5880</t>
  </si>
  <si>
    <t>102101.5880</t>
  </si>
  <si>
    <t>256100.5950</t>
  </si>
  <si>
    <t>248100.5950</t>
  </si>
  <si>
    <t>102103.5660</t>
  </si>
  <si>
    <t>400142.6285</t>
  </si>
  <si>
    <t>850100.6220</t>
  </si>
  <si>
    <t>Winter, Steven</t>
  </si>
  <si>
    <t>182185.6255</t>
  </si>
  <si>
    <t>182199.6255</t>
  </si>
  <si>
    <t>182205.6255</t>
  </si>
  <si>
    <t>182181.6255</t>
  </si>
  <si>
    <t>182184.6255</t>
  </si>
  <si>
    <t>182.1380</t>
  </si>
  <si>
    <t>400100.5490</t>
  </si>
  <si>
    <t>357101.6285</t>
  </si>
  <si>
    <t>BADGER METER, INC</t>
  </si>
  <si>
    <t>400128.5955</t>
  </si>
  <si>
    <t>401165.5955</t>
  </si>
  <si>
    <t>406101.5955</t>
  </si>
  <si>
    <t>406101.6325</t>
  </si>
  <si>
    <t>400128.6325</t>
  </si>
  <si>
    <t>400128.6335</t>
  </si>
  <si>
    <t>401111.6290</t>
  </si>
  <si>
    <t>401140.6325</t>
  </si>
  <si>
    <t>406.1130</t>
  </si>
  <si>
    <t>401.1130</t>
  </si>
  <si>
    <t>182105.6300</t>
  </si>
  <si>
    <t>182227.6300</t>
  </si>
  <si>
    <t>182227.6290</t>
  </si>
  <si>
    <t>182101.6335</t>
  </si>
  <si>
    <t>182.1100</t>
  </si>
  <si>
    <t>183.1120</t>
  </si>
  <si>
    <t>PULSAFEEDER, INC</t>
  </si>
  <si>
    <t>RYAN HERCO PRODUCTS CORP</t>
  </si>
  <si>
    <t>182233.5480</t>
  </si>
  <si>
    <t>NORWECO, INC</t>
  </si>
  <si>
    <t>182138.6270</t>
  </si>
  <si>
    <t>188102.5880</t>
  </si>
  <si>
    <t>183108.5880</t>
  </si>
  <si>
    <t>182220.5740</t>
  </si>
  <si>
    <t>182220.5880</t>
  </si>
  <si>
    <t>187101.5480</t>
  </si>
  <si>
    <t>WATER GUARD INC</t>
  </si>
  <si>
    <t>187101.5490</t>
  </si>
  <si>
    <t>182126.5490</t>
  </si>
  <si>
    <t>333.1130</t>
  </si>
  <si>
    <t>FORTILINE INC</t>
  </si>
  <si>
    <t>183114.6285</t>
  </si>
  <si>
    <t>182115.6320</t>
  </si>
  <si>
    <t>182101.6325</t>
  </si>
  <si>
    <t>KRAFT POWER CORPORATION</t>
  </si>
  <si>
    <t>182189.6290</t>
  </si>
  <si>
    <t>182138.6260</t>
  </si>
  <si>
    <t>183101.6260</t>
  </si>
  <si>
    <t>180.1380</t>
  </si>
  <si>
    <t>182107.6335</t>
  </si>
  <si>
    <t>182.1400</t>
  </si>
  <si>
    <t>GULFSTREAM STEEL &amp; SUPPLY INC.</t>
  </si>
  <si>
    <t>182173.5490</t>
  </si>
  <si>
    <t>182209.5480</t>
  </si>
  <si>
    <t>182208.6290</t>
  </si>
  <si>
    <t>HD SUPPLY/WATERWORKS #541</t>
  </si>
  <si>
    <t>182233.6320</t>
  </si>
  <si>
    <t>HD SUPPLY WATERWORKS #546</t>
  </si>
  <si>
    <t>182105.6285</t>
  </si>
  <si>
    <t>220.1135</t>
  </si>
  <si>
    <t>187101.6320</t>
  </si>
  <si>
    <t>BIG BLUE STORE OF CLINTON, INC</t>
  </si>
  <si>
    <t>182231.6255</t>
  </si>
  <si>
    <t>ENVIRONMENTAL CHEMISTS INC</t>
  </si>
  <si>
    <t>182209.6270</t>
  </si>
  <si>
    <t>183105.6300</t>
  </si>
  <si>
    <t>182241.6335</t>
  </si>
  <si>
    <t>182218.6335</t>
  </si>
  <si>
    <t>182104.6285</t>
  </si>
  <si>
    <t>182179.6255</t>
  </si>
  <si>
    <t>RESEARCH &amp; ANALYTICAL LABS,INC</t>
  </si>
  <si>
    <t>181.1090</t>
  </si>
  <si>
    <t>183100.5865</t>
  </si>
  <si>
    <t>183100.5880</t>
  </si>
  <si>
    <t>182105.5480</t>
  </si>
  <si>
    <t>182220.5875</t>
  </si>
  <si>
    <t>HAV-A-CUP COFFEE SERVICE</t>
  </si>
  <si>
    <t>182138.5480</t>
  </si>
  <si>
    <t>183104.6290</t>
  </si>
  <si>
    <t>SIMPLY 1</t>
  </si>
  <si>
    <t>STEWART EQUIPMENT CO INC</t>
  </si>
  <si>
    <t>183105.6310</t>
  </si>
  <si>
    <t>183.1100</t>
  </si>
  <si>
    <t>183108.6260</t>
  </si>
  <si>
    <t>183108.6310</t>
  </si>
  <si>
    <t>183.1105</t>
  </si>
  <si>
    <t>182115.5490</t>
  </si>
  <si>
    <t>182218.5490</t>
  </si>
  <si>
    <t>182218.5480</t>
  </si>
  <si>
    <t>182217.5490</t>
  </si>
  <si>
    <t>182217.5480</t>
  </si>
  <si>
    <t>183105.5480</t>
  </si>
  <si>
    <t>182231.5480</t>
  </si>
  <si>
    <t>183.1115</t>
  </si>
  <si>
    <t>183112.6260</t>
  </si>
  <si>
    <t>182.1130</t>
  </si>
  <si>
    <t>182148.6260</t>
  </si>
  <si>
    <t>183107.5880</t>
  </si>
  <si>
    <t>182137.6255</t>
  </si>
  <si>
    <t>182214.6255</t>
  </si>
  <si>
    <t>182129.6255</t>
  </si>
  <si>
    <t>182170.6310</t>
  </si>
  <si>
    <t>HD SUPPLY WATERWORKS #216</t>
  </si>
  <si>
    <t>182140.6320</t>
  </si>
  <si>
    <t>HD SUPPLY WATERWORKS #017</t>
  </si>
  <si>
    <t>183102.6270</t>
  </si>
  <si>
    <t>ENVIRONMENTAL INC</t>
  </si>
  <si>
    <t>182238.6255</t>
  </si>
  <si>
    <t>183112.6255</t>
  </si>
  <si>
    <t>183101.6255</t>
  </si>
  <si>
    <t>182128.6255</t>
  </si>
  <si>
    <t>182162.6255</t>
  </si>
  <si>
    <t>182170.6255</t>
  </si>
  <si>
    <t>182227.6255</t>
  </si>
  <si>
    <t>183109.6325</t>
  </si>
  <si>
    <t>INSTRUMENTATION SERVICES INC</t>
  </si>
  <si>
    <t>182227.5880</t>
  </si>
  <si>
    <t>182150.5865</t>
  </si>
  <si>
    <t>182190.6260</t>
  </si>
  <si>
    <t>182.1200</t>
  </si>
  <si>
    <t>182117.6345</t>
  </si>
  <si>
    <t>HD SUPPLY WATERWORKS #547</t>
  </si>
  <si>
    <t>182.1125</t>
  </si>
  <si>
    <t>182179.6285</t>
  </si>
  <si>
    <t>183.1410</t>
  </si>
  <si>
    <t>OSTEEN ELECTRIC CO INC</t>
  </si>
  <si>
    <t>182242.6290</t>
  </si>
  <si>
    <t>WESTBROOK-JARMIN PLUMBING</t>
  </si>
  <si>
    <t>182136.6325</t>
  </si>
  <si>
    <t>182125.6290</t>
  </si>
  <si>
    <t>187100.6290</t>
  </si>
  <si>
    <t>183.1150</t>
  </si>
  <si>
    <t>182106.6310</t>
  </si>
  <si>
    <t>BOONE RENT ALL D/B/A</t>
  </si>
  <si>
    <t>188100.6255</t>
  </si>
  <si>
    <t>182112.6255</t>
  </si>
  <si>
    <t>182115.5860</t>
  </si>
  <si>
    <t>182115.5880</t>
  </si>
  <si>
    <t>182102.6345</t>
  </si>
  <si>
    <t>ACE MARINE RIGGING &amp; SUPPLY INC</t>
  </si>
  <si>
    <t>182101.6260</t>
  </si>
  <si>
    <t>182101.6345</t>
  </si>
  <si>
    <t>182.1090</t>
  </si>
  <si>
    <t>H E ANDERSON COMPANY</t>
  </si>
  <si>
    <t>183.1380</t>
  </si>
  <si>
    <t>TENCARVA MACHINERY CO</t>
  </si>
  <si>
    <t>182103.6325</t>
  </si>
  <si>
    <t>182190.6325</t>
  </si>
  <si>
    <t>182178.6325</t>
  </si>
  <si>
    <t>182155.6325</t>
  </si>
  <si>
    <t>182104.6290</t>
  </si>
  <si>
    <t>183104.5490</t>
  </si>
  <si>
    <t>182105.5490</t>
  </si>
  <si>
    <t>183124.5480</t>
  </si>
  <si>
    <t>183124.5490</t>
  </si>
  <si>
    <t>182102.6320</t>
  </si>
  <si>
    <t>182107.5480</t>
  </si>
  <si>
    <t>182107.5490</t>
  </si>
  <si>
    <t>182190.5490</t>
  </si>
  <si>
    <t>182112.5480</t>
  </si>
  <si>
    <t>182112.5490</t>
  </si>
  <si>
    <t>188101.5480</t>
  </si>
  <si>
    <t>188101.5490</t>
  </si>
  <si>
    <t>182137.5480</t>
  </si>
  <si>
    <t>182137.5490</t>
  </si>
  <si>
    <t>182238.5490</t>
  </si>
  <si>
    <t>220100.5480</t>
  </si>
  <si>
    <t>183102.5480</t>
  </si>
  <si>
    <t>182113.5490</t>
  </si>
  <si>
    <t>187101.5815</t>
  </si>
  <si>
    <t>NC DENR</t>
  </si>
  <si>
    <t>450100.6090</t>
  </si>
  <si>
    <t>PREMIER PROPERTIES OF NV, INC.</t>
  </si>
  <si>
    <t>182101.5490</t>
  </si>
  <si>
    <t>425100.5465.10</t>
  </si>
  <si>
    <t>SOUTHWEST GAS CORPORATION</t>
  </si>
  <si>
    <t>182160.5470.10</t>
  </si>
  <si>
    <t>182159.5465.10</t>
  </si>
  <si>
    <t>134100.5465.10</t>
  </si>
  <si>
    <t>HAYWOOD EMC</t>
  </si>
  <si>
    <t>385103.5470.10</t>
  </si>
  <si>
    <t>GEORGIA NATURAL GAS</t>
  </si>
  <si>
    <t>400119.5470.10</t>
  </si>
  <si>
    <t>DEPARTMENT OF PUBLIC UTILITIES</t>
  </si>
  <si>
    <t>386116.5465.10</t>
  </si>
  <si>
    <t>GRADY ELECTRIC MEMBERSHIP CORP</t>
  </si>
  <si>
    <t>182222.5935</t>
  </si>
  <si>
    <t>PIEDMONT NATURAL GAS</t>
  </si>
  <si>
    <t>316100.5935</t>
  </si>
  <si>
    <t>KAUFFMAN GAS INC DBA</t>
  </si>
  <si>
    <t>128100.5935</t>
  </si>
  <si>
    <t>NICOR GAS</t>
  </si>
  <si>
    <t>114100.5935</t>
  </si>
  <si>
    <t>182178.5940</t>
  </si>
  <si>
    <t>UNION COUNTY</t>
  </si>
  <si>
    <t>386108.5465.10</t>
  </si>
  <si>
    <t>COLQUITT ELECTRIC MEMBERSHIP</t>
  </si>
  <si>
    <t>386114.5465.10</t>
  </si>
  <si>
    <t>386101.5465.10</t>
  </si>
  <si>
    <t>183106.5480</t>
  </si>
  <si>
    <t>183106.5490</t>
  </si>
  <si>
    <t>183104.6255</t>
  </si>
  <si>
    <t>DRILLERS SERVICE, INC</t>
  </si>
  <si>
    <t>806100.5930</t>
  </si>
  <si>
    <t>182107.5470.10</t>
  </si>
  <si>
    <t>LADDY EDWARDS ELECTRIC</t>
  </si>
  <si>
    <t>182108.6385</t>
  </si>
  <si>
    <t>182233.5950</t>
  </si>
  <si>
    <t>WASTE INDUSTRIES, INC</t>
  </si>
  <si>
    <t>182243.5950</t>
  </si>
  <si>
    <t>182126.5950</t>
  </si>
  <si>
    <t>183.1135</t>
  </si>
  <si>
    <t>GENUINE PARTS CO - CHARLOTTE</t>
  </si>
  <si>
    <t>BREVARD AUTO PARTS, INC</t>
  </si>
  <si>
    <t>401186.5465.10</t>
  </si>
  <si>
    <t>401188.5465.10</t>
  </si>
  <si>
    <t>182214.5465.10</t>
  </si>
  <si>
    <t>401103.5470.10</t>
  </si>
  <si>
    <t>182236.5470.10</t>
  </si>
  <si>
    <t>182235.5465.10</t>
  </si>
  <si>
    <t>401172.5465.10</t>
  </si>
  <si>
    <t>183102.5470.10</t>
  </si>
  <si>
    <t>401183.5465.10</t>
  </si>
  <si>
    <t>183101.5465.10</t>
  </si>
  <si>
    <t>401108.5465.10</t>
  </si>
  <si>
    <t>401161.5465.10</t>
  </si>
  <si>
    <t>401160.5465.10</t>
  </si>
  <si>
    <t>400126.5470.10</t>
  </si>
  <si>
    <t>401158.5465.10</t>
  </si>
  <si>
    <t>401157.5465.10</t>
  </si>
  <si>
    <t>401111.5465.10</t>
  </si>
  <si>
    <t>401174.5465.10</t>
  </si>
  <si>
    <t>182238.5465.10</t>
  </si>
  <si>
    <t>401154.5470.10</t>
  </si>
  <si>
    <t>401164.5465.10</t>
  </si>
  <si>
    <t>183108.5465.10</t>
  </si>
  <si>
    <t>401171.5465.10</t>
  </si>
  <si>
    <t>182212.5465.10</t>
  </si>
  <si>
    <t>401175.5465.10</t>
  </si>
  <si>
    <t>401170.5465.10</t>
  </si>
  <si>
    <t>182125.6285</t>
  </si>
  <si>
    <t>HUDSON'S HARDWARE INC</t>
  </si>
  <si>
    <t>182126.6320</t>
  </si>
  <si>
    <t>182190.6345</t>
  </si>
  <si>
    <t>LITTLE HARDWARE COMPANY, INC</t>
  </si>
  <si>
    <t>HAMPSTEAD HARDWARE CO</t>
  </si>
  <si>
    <t>183124.6310</t>
  </si>
  <si>
    <t>182176.6320</t>
  </si>
  <si>
    <t>182176.6345</t>
  </si>
  <si>
    <t>183101.5860</t>
  </si>
  <si>
    <t>MCNEELY'S STORE</t>
  </si>
  <si>
    <t>183112.5860</t>
  </si>
  <si>
    <t>183103.5860</t>
  </si>
  <si>
    <t>183102.6345</t>
  </si>
  <si>
    <t>WILMINGTON LAWN &amp; LEISURE INC</t>
  </si>
  <si>
    <t>260101.5470.10</t>
  </si>
  <si>
    <t>CITY OF LEESBURG</t>
  </si>
  <si>
    <t>260100.5465.10</t>
  </si>
  <si>
    <t>182195.6325</t>
  </si>
  <si>
    <t>183101.5895</t>
  </si>
  <si>
    <t>332100.5470.10</t>
  </si>
  <si>
    <t>182147.5465.10</t>
  </si>
  <si>
    <t>182233.6260</t>
  </si>
  <si>
    <t>MID-CAROLINA ELECTRIC COOP INC</t>
  </si>
  <si>
    <t>400133.5465.10</t>
  </si>
  <si>
    <t>400121.5465.10</t>
  </si>
  <si>
    <t>182.1360</t>
  </si>
  <si>
    <t>182129.6310</t>
  </si>
  <si>
    <t>401167.5465.10</t>
  </si>
  <si>
    <t>YORK ELECTRIC COOPERATIVE, INC</t>
  </si>
  <si>
    <t>401151.5470.10</t>
  </si>
  <si>
    <t>401150.5465.10</t>
  </si>
  <si>
    <t>401143.5470.10</t>
  </si>
  <si>
    <t>401165.5465.10</t>
  </si>
  <si>
    <t>401163.5465.10</t>
  </si>
  <si>
    <t>401162.5465.10</t>
  </si>
  <si>
    <t>385102.5900</t>
  </si>
  <si>
    <t>SMITH BROTHERS MEATS INC</t>
  </si>
  <si>
    <t>288100.6390</t>
  </si>
  <si>
    <t>WILSON SUPPLY</t>
  </si>
  <si>
    <t>400145.5470.10</t>
  </si>
  <si>
    <t>400141.5470.10</t>
  </si>
  <si>
    <t>400144.5465.10</t>
  </si>
  <si>
    <t>401133.5465.10</t>
  </si>
  <si>
    <t>401107.5465.10</t>
  </si>
  <si>
    <t>401137.5465.10</t>
  </si>
  <si>
    <t>401115.5465.10</t>
  </si>
  <si>
    <t>401134.5465.10</t>
  </si>
  <si>
    <t>102110.6185</t>
  </si>
  <si>
    <t>THE PAHRUMP NUGGET</t>
  </si>
  <si>
    <t>102110.6200</t>
  </si>
  <si>
    <t>453100.5785</t>
  </si>
  <si>
    <t>LAS VEGAS REVIEW-JOURNAL</t>
  </si>
  <si>
    <t>345103.6325</t>
  </si>
  <si>
    <t>VAUGHN ELECTRIC COMPANY, INC.</t>
  </si>
  <si>
    <t>286100.5950</t>
  </si>
  <si>
    <t>WI OF MARYLAND LLC</t>
  </si>
  <si>
    <t>333100.6050</t>
  </si>
  <si>
    <t>VIRGINIA UTILITY PROTECTION SERVICE</t>
  </si>
  <si>
    <t>MOHAVE ELECTRIC COOPERATIVE INC</t>
  </si>
  <si>
    <t>288101.6320</t>
  </si>
  <si>
    <t>TRACTOR SUPPLY CREDIT PLAN</t>
  </si>
  <si>
    <t>345101.5965</t>
  </si>
  <si>
    <t>TERMINIX PROCESSING CENTER</t>
  </si>
  <si>
    <t>317102.6050</t>
  </si>
  <si>
    <t>PENNSYLVANIA ONE CALL SYSTEMS INC</t>
  </si>
  <si>
    <t>315100.6050</t>
  </si>
  <si>
    <t>385101.6320</t>
  </si>
  <si>
    <t>LANIER MUNICIPAL SUPPLY CO INC</t>
  </si>
  <si>
    <t>453.1400</t>
  </si>
  <si>
    <t>HOME DEPOT CREDIT SERVICES</t>
  </si>
  <si>
    <t>453101.5860</t>
  </si>
  <si>
    <t>453100.6285</t>
  </si>
  <si>
    <t>400123.6370</t>
  </si>
  <si>
    <t>GODWIN LLC, JOHN</t>
  </si>
  <si>
    <t>GREEN EARTH, LLC</t>
  </si>
  <si>
    <t>333100.5480</t>
  </si>
  <si>
    <t>GILMER INDUSTRIES INC</t>
  </si>
  <si>
    <t>345101.6285</t>
  </si>
  <si>
    <t>JIM'S AUTO PARTS</t>
  </si>
  <si>
    <t>386100.6310</t>
  </si>
  <si>
    <t>BAELL MERCANTILE CO INC</t>
  </si>
  <si>
    <t>386100.6285</t>
  </si>
  <si>
    <t>386100.6385</t>
  </si>
  <si>
    <t>255100.6310</t>
  </si>
  <si>
    <t>SUNBELT RENTALS INC</t>
  </si>
  <si>
    <t>248100.6285</t>
  </si>
  <si>
    <t>PASCO PIPE SUPPLY, INC</t>
  </si>
  <si>
    <t>385102.5485</t>
  </si>
  <si>
    <t>AIRGAS NATIONAL WELDERS</t>
  </si>
  <si>
    <t>182140.5470.10</t>
  </si>
  <si>
    <t>182204.5465.10</t>
  </si>
  <si>
    <t>183126.5465.10</t>
  </si>
  <si>
    <t>182219.5465.10</t>
  </si>
  <si>
    <t>183121.5465.10</t>
  </si>
  <si>
    <t>288102.5950</t>
  </si>
  <si>
    <t>ADVANCED DISPOSAL SERVICES</t>
  </si>
  <si>
    <t>385102.5875</t>
  </si>
  <si>
    <t>SKIDAWAY ISLAND UTILITIES, INC</t>
  </si>
  <si>
    <t>863100.6220</t>
  </si>
  <si>
    <t>863100.6225</t>
  </si>
  <si>
    <t>345102.5810</t>
  </si>
  <si>
    <t>AMERICAN WATER WORKS ASSOCIATION</t>
  </si>
  <si>
    <t>300.1400</t>
  </si>
  <si>
    <t>TY LANDSCAPING &amp; HAULING</t>
  </si>
  <si>
    <t>450100.6385</t>
  </si>
  <si>
    <t>NU-LITE ELEC WHOLESALERS INC</t>
  </si>
  <si>
    <t>425100.6385</t>
  </si>
  <si>
    <t>260100.5480</t>
  </si>
  <si>
    <t>ODYSSEY MANUFACTURING CO.</t>
  </si>
  <si>
    <t>861100.6385</t>
  </si>
  <si>
    <t>356107.6385</t>
  </si>
  <si>
    <t>345101.5480</t>
  </si>
  <si>
    <t>AMERICAN DEVELOPMENT CORP</t>
  </si>
  <si>
    <t>453101.6270</t>
  </si>
  <si>
    <t>SILVER STATE ANALYTICAL LABORATORIES INC</t>
  </si>
  <si>
    <t>246100.6385</t>
  </si>
  <si>
    <t>Van Meter, Nathan Z.</t>
  </si>
  <si>
    <t>453104.6270</t>
  </si>
  <si>
    <t>VISION ACE HARDWARE</t>
  </si>
  <si>
    <t>400110.6290</t>
  </si>
  <si>
    <t>400100.6270</t>
  </si>
  <si>
    <t>ON LINE ENVIRONMENTAL INC</t>
  </si>
  <si>
    <t>400116.6325</t>
  </si>
  <si>
    <t>400130.6290</t>
  </si>
  <si>
    <t>356106.5860</t>
  </si>
  <si>
    <t>PONTCHARTRAIN HARDWARE &amp; LUMB</t>
  </si>
  <si>
    <t>356117.6285</t>
  </si>
  <si>
    <t>356108.6310</t>
  </si>
  <si>
    <t>357102.6320</t>
  </si>
  <si>
    <t>356109.6320</t>
  </si>
  <si>
    <t>356106.6345</t>
  </si>
  <si>
    <t>357105.6345</t>
  </si>
  <si>
    <t>356125.6345</t>
  </si>
  <si>
    <t>400131.6325</t>
  </si>
  <si>
    <t>332100.5860</t>
  </si>
  <si>
    <t>332100.5900</t>
  </si>
  <si>
    <t>182189.6310</t>
  </si>
  <si>
    <t>182190.6320</t>
  </si>
  <si>
    <t>300101.6320</t>
  </si>
  <si>
    <t>182115.6345</t>
  </si>
  <si>
    <t>332100.6345</t>
  </si>
  <si>
    <t>182217.6345</t>
  </si>
  <si>
    <t>401106.6290</t>
  </si>
  <si>
    <t>400143.6270</t>
  </si>
  <si>
    <t>400116.6270</t>
  </si>
  <si>
    <t>400119.6270</t>
  </si>
  <si>
    <t>400.1140</t>
  </si>
  <si>
    <t>401129.6290</t>
  </si>
  <si>
    <t>385102.6070</t>
  </si>
  <si>
    <t>SMITH, GAMBRELL &amp; RUSSELL, LLP</t>
  </si>
  <si>
    <t>251103.6320</t>
  </si>
  <si>
    <t>SOUTH LEESBURG ACE HRDWR INC</t>
  </si>
  <si>
    <t>345101.5960</t>
  </si>
  <si>
    <t>ADS SECURITY</t>
  </si>
  <si>
    <t>JIM CAMPEN TRAILER SALES, INC</t>
  </si>
  <si>
    <t>256100.6345</t>
  </si>
  <si>
    <t>GULF COAST TRUE VALUE HARDWARE</t>
  </si>
  <si>
    <t>AT&amp;T</t>
  </si>
  <si>
    <t>VERIZON BUSINESS</t>
  </si>
  <si>
    <t>MEDIACOM</t>
  </si>
  <si>
    <t>BRIGHT HOUSE NETWORKS</t>
  </si>
  <si>
    <t>COUNTRY CABLEVISION</t>
  </si>
  <si>
    <t>NORTHLAND CABLE CO</t>
  </si>
  <si>
    <t>FT. MOJAVE TRIBAL UTILITIES AUTHORITY</t>
  </si>
  <si>
    <t>USA MOBILITY WIRELESS INC.</t>
  </si>
  <si>
    <t>COMPORIUM COMMUNICATIONS</t>
  </si>
  <si>
    <t>MOHAVE WIRELESS</t>
  </si>
  <si>
    <t>US CELLULAR</t>
  </si>
  <si>
    <t>NORTHWESTERN INDIANA TELEPHONE (NITCO)</t>
  </si>
  <si>
    <t>VERIZON WIRELESS</t>
  </si>
  <si>
    <t>WINDSTREAM</t>
  </si>
  <si>
    <t>CENTURYLINK-NC</t>
  </si>
  <si>
    <t>CENTURYLINK-IL</t>
  </si>
  <si>
    <t>117.4525</t>
  </si>
  <si>
    <t>805.4525</t>
  </si>
</sst>
</file>

<file path=xl/styles.xml><?xml version="1.0" encoding="utf-8"?>
<styleSheet xmlns="http://schemas.openxmlformats.org/spreadsheetml/2006/main">
  <numFmts count="3">
    <numFmt numFmtId="43" formatCode="_(* #,##0.00_);_(* \(#,##0.00\);_(* &quot;-&quot;??_);_(@_)"/>
    <numFmt numFmtId="164" formatCode="0.00;[Red]0.00"/>
    <numFmt numFmtId="165" formatCode="mm/dd/yy;@"/>
  </numFmts>
  <fonts count="19">
    <font>
      <sz val="10"/>
      <name val="Geneva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10"/>
      <color indexed="8"/>
      <name val="Courier"/>
      <family val="3"/>
    </font>
    <font>
      <b/>
      <sz val="10"/>
      <name val="Arial"/>
      <family val="2"/>
    </font>
    <font>
      <b/>
      <sz val="10"/>
      <color indexed="8"/>
      <name val="Courier"/>
      <family val="3"/>
    </font>
    <font>
      <sz val="12"/>
      <name val="Courier"/>
      <family val="3"/>
    </font>
    <font>
      <sz val="12"/>
      <color indexed="8"/>
      <name val="Courier"/>
      <family val="3"/>
    </font>
    <font>
      <b/>
      <sz val="12"/>
      <name val="Courier"/>
      <family val="3"/>
    </font>
    <font>
      <sz val="10"/>
      <name val="Courier"/>
      <family val="3"/>
    </font>
    <font>
      <sz val="11"/>
      <color indexed="8"/>
      <name val="Calibri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indexed="8"/>
      <name val="Calibri"/>
      <family val="2"/>
      <scheme val="minor"/>
    </font>
    <font>
      <sz val="10"/>
      <color indexed="8"/>
      <name val="Calibri"/>
      <family val="2"/>
      <scheme val="minor"/>
    </font>
    <font>
      <b/>
      <sz val="10"/>
      <name val="Calibri"/>
      <family val="2"/>
      <scheme val="minor"/>
    </font>
    <font>
      <sz val="10"/>
      <name val="Calibri"/>
      <family val="2"/>
      <scheme val="minor"/>
    </font>
    <font>
      <b/>
      <sz val="10"/>
      <color indexed="8"/>
      <name val="Calibri"/>
      <family val="2"/>
      <scheme val="minor"/>
    </font>
  </fonts>
  <fills count="16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 style="thin"/>
      <bottom style="double"/>
    </border>
    <border>
      <left/>
      <right/>
      <top/>
      <bottom style="thin"/>
    </border>
    <border>
      <left/>
      <right/>
      <top style="thin"/>
      <bottom style="thin"/>
    </border>
    <border>
      <left/>
      <right/>
      <top style="thin"/>
      <bottom style="medium"/>
    </border>
  </borders>
  <cellStyleXfs count="4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40" fontId="0" fillId="0" borderId="0" applyFont="0" applyFill="0" applyBorder="0" applyAlignment="0" applyProtection="0"/>
    <xf numFmtId="14" fontId="0" fillId="0" borderId="0">
      <alignment/>
      <protection/>
    </xf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10" fillId="2" borderId="1" applyNumberFormat="0" applyFont="0" applyAlignment="0" applyProtection="0"/>
    <xf numFmtId="0" fontId="0" fillId="0" borderId="0">
      <alignment/>
      <protection/>
    </xf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0" borderId="0">
      <alignment/>
      <protection/>
    </xf>
    <xf numFmtId="0" fontId="2" fillId="2" borderId="1" applyNumberFormat="0" applyFont="0" applyAlignment="0" applyProtection="0"/>
  </cellStyleXfs>
  <cellXfs count="121">
    <xf numFmtId="0" fontId="0" fillId="0" borderId="0" xfId="0"/>
    <xf numFmtId="0" fontId="1" fillId="0" borderId="0" xfId="20">
      <alignment/>
      <protection/>
    </xf>
    <xf numFmtId="43" fontId="1" fillId="0" borderId="0" xfId="18" applyFont="1"/>
    <xf numFmtId="2" fontId="1" fillId="0" borderId="0" xfId="20" applyNumberFormat="1" applyAlignment="1">
      <alignment horizontal="left"/>
      <protection/>
    </xf>
    <xf numFmtId="0" fontId="1" fillId="0" borderId="0" xfId="20" applyAlignment="1">
      <alignment horizontal="left"/>
      <protection/>
    </xf>
    <xf numFmtId="43" fontId="1" fillId="15" borderId="0" xfId="18" applyFont="1" applyFill="1"/>
    <xf numFmtId="43" fontId="1" fillId="0" borderId="2" xfId="18" applyFont="1" applyBorder="1"/>
    <xf numFmtId="0" fontId="0" fillId="0" borderId="0" xfId="0" applyNumberFormat="1"/>
    <xf numFmtId="164" fontId="1" fillId="0" borderId="0" xfId="20" applyNumberFormat="1">
      <alignment/>
      <protection/>
    </xf>
    <xf numFmtId="43" fontId="1" fillId="0" borderId="0" xfId="21" applyNumberFormat="1" applyFill="1" applyAlignment="1">
      <alignment horizontal="left"/>
      <protection/>
    </xf>
    <xf numFmtId="43" fontId="0" fillId="0" borderId="0" xfId="18" applyFont="1"/>
    <xf numFmtId="165" fontId="3" fillId="0" borderId="0" xfId="22" applyNumberFormat="1" applyFont="1" applyBorder="1" applyAlignment="1" applyProtection="1">
      <alignment horizontal="left"/>
      <protection/>
    </xf>
    <xf numFmtId="0" fontId="0" fillId="0" borderId="0" xfId="0" applyAlignment="1">
      <alignment horizontal="left"/>
    </xf>
    <xf numFmtId="165" fontId="0" fillId="0" borderId="0" xfId="0" applyNumberFormat="1"/>
    <xf numFmtId="2" fontId="3" fillId="0" borderId="0" xfId="22" applyNumberFormat="1" applyFont="1" applyBorder="1" applyAlignment="1" applyProtection="1">
      <alignment horizontal="left"/>
      <protection/>
    </xf>
    <xf numFmtId="0" fontId="1" fillId="0" borderId="0" xfId="20" applyBorder="1">
      <alignment/>
      <protection/>
    </xf>
    <xf numFmtId="39" fontId="4" fillId="0" borderId="0" xfId="18" applyNumberFormat="1" applyFont="1" applyBorder="1"/>
    <xf numFmtId="0" fontId="4" fillId="0" borderId="0" xfId="20" applyFont="1" applyBorder="1">
      <alignment/>
      <protection/>
    </xf>
    <xf numFmtId="0" fontId="3" fillId="0" borderId="0" xfId="22" applyFont="1" applyBorder="1" applyProtection="1">
      <alignment/>
      <protection/>
    </xf>
    <xf numFmtId="40" fontId="3" fillId="0" borderId="0" xfId="23" applyFont="1" applyBorder="1" applyAlignment="1" applyProtection="1">
      <alignment horizontal="center"/>
      <protection/>
    </xf>
    <xf numFmtId="43" fontId="3" fillId="0" borderId="0" xfId="18" applyFont="1" applyBorder="1" applyAlignment="1" applyProtection="1">
      <alignment horizontal="center"/>
      <protection/>
    </xf>
    <xf numFmtId="39" fontId="3" fillId="0" borderId="0" xfId="22" applyNumberFormat="1" applyFont="1" applyBorder="1" applyAlignment="1" applyProtection="1">
      <alignment horizontal="left"/>
      <protection/>
    </xf>
    <xf numFmtId="0" fontId="5" fillId="0" borderId="0" xfId="22" applyFont="1" applyBorder="1" applyProtection="1">
      <alignment/>
      <protection/>
    </xf>
    <xf numFmtId="43" fontId="3" fillId="0" borderId="0" xfId="18" applyFont="1" applyBorder="1" applyAlignment="1" applyProtection="1">
      <alignment horizontal="right"/>
      <protection/>
    </xf>
    <xf numFmtId="165" fontId="3" fillId="0" borderId="3" xfId="22" applyNumberFormat="1" applyFont="1" applyBorder="1" applyAlignment="1" applyProtection="1">
      <alignment horizontal="left"/>
      <protection/>
    </xf>
    <xf numFmtId="165" fontId="3" fillId="0" borderId="3" xfId="18" applyNumberFormat="1" applyFont="1" applyBorder="1" applyAlignment="1" applyProtection="1">
      <alignment horizontal="center"/>
      <protection/>
    </xf>
    <xf numFmtId="43" fontId="3" fillId="0" borderId="0" xfId="18" applyFont="1" applyBorder="1" applyAlignment="1" applyProtection="1">
      <alignment horizontal="left"/>
      <protection/>
    </xf>
    <xf numFmtId="0" fontId="3" fillId="0" borderId="0" xfId="22" applyFont="1" applyAlignment="1">
      <alignment horizontal="left"/>
      <protection/>
    </xf>
    <xf numFmtId="43" fontId="6" fillId="0" borderId="0" xfId="18" applyFont="1" applyBorder="1" applyAlignment="1" applyProtection="1">
      <alignment horizontal="center"/>
      <protection/>
    </xf>
    <xf numFmtId="43" fontId="7" fillId="0" borderId="0" xfId="18" applyFont="1" applyBorder="1" applyAlignment="1" applyProtection="1">
      <alignment horizontal="left"/>
      <protection/>
    </xf>
    <xf numFmtId="49" fontId="8" fillId="0" borderId="4" xfId="18" applyNumberFormat="1" applyFont="1" applyBorder="1" applyAlignment="1" applyProtection="1">
      <alignment horizontal="left"/>
      <protection/>
    </xf>
    <xf numFmtId="0" fontId="3" fillId="0" borderId="0" xfId="22" applyFont="1" applyBorder="1" applyAlignment="1" applyProtection="1">
      <alignment horizontal="left"/>
      <protection/>
    </xf>
    <xf numFmtId="43" fontId="8" fillId="0" borderId="3" xfId="18" applyFont="1" applyBorder="1" applyAlignment="1" applyProtection="1">
      <alignment horizontal="left"/>
      <protection/>
    </xf>
    <xf numFmtId="49" fontId="8" fillId="0" borderId="3" xfId="18" applyNumberFormat="1" applyFont="1" applyBorder="1" applyAlignment="1" applyProtection="1">
      <alignment horizontal="left"/>
      <protection/>
    </xf>
    <xf numFmtId="43" fontId="1" fillId="0" borderId="3" xfId="18" applyFont="1" applyBorder="1"/>
    <xf numFmtId="49" fontId="8" fillId="0" borderId="0" xfId="18" applyNumberFormat="1" applyFont="1" applyBorder="1" applyAlignment="1" applyProtection="1">
      <alignment horizontal="left"/>
      <protection/>
    </xf>
    <xf numFmtId="0" fontId="11" fillId="0" borderId="0" xfId="22" applyFont="1" applyBorder="1" applyAlignment="1" applyProtection="1">
      <alignment horizontal="left"/>
      <protection/>
    </xf>
    <xf numFmtId="49" fontId="12" fillId="0" borderId="0" xfId="18" applyNumberFormat="1" applyFont="1" applyBorder="1" applyAlignment="1" applyProtection="1">
      <alignment horizontal="left"/>
      <protection/>
    </xf>
    <xf numFmtId="43" fontId="11" fillId="0" borderId="0" xfId="18" applyFont="1" applyBorder="1" applyAlignment="1" applyProtection="1">
      <alignment horizontal="left"/>
      <protection/>
    </xf>
    <xf numFmtId="43" fontId="13" fillId="0" borderId="3" xfId="18" applyFont="1" applyBorder="1"/>
    <xf numFmtId="0" fontId="11" fillId="0" borderId="0" xfId="22" applyFont="1" applyBorder="1" applyProtection="1">
      <alignment/>
      <protection/>
    </xf>
    <xf numFmtId="49" fontId="12" fillId="0" borderId="3" xfId="18" applyNumberFormat="1" applyFont="1" applyBorder="1" applyAlignment="1" applyProtection="1">
      <alignment horizontal="left"/>
      <protection/>
    </xf>
    <xf numFmtId="43" fontId="12" fillId="0" borderId="3" xfId="18" applyFont="1" applyBorder="1" applyAlignment="1" applyProtection="1">
      <alignment horizontal="left"/>
      <protection/>
    </xf>
    <xf numFmtId="49" fontId="12" fillId="0" borderId="4" xfId="18" applyNumberFormat="1" applyFont="1" applyBorder="1" applyAlignment="1" applyProtection="1">
      <alignment horizontal="left"/>
      <protection/>
    </xf>
    <xf numFmtId="43" fontId="13" fillId="0" borderId="0" xfId="18" applyFont="1" applyBorder="1" applyAlignment="1" applyProtection="1">
      <alignment horizontal="center"/>
      <protection/>
    </xf>
    <xf numFmtId="40" fontId="11" fillId="0" borderId="0" xfId="23" applyFont="1" applyBorder="1" applyAlignment="1" applyProtection="1">
      <alignment horizontal="center"/>
      <protection/>
    </xf>
    <xf numFmtId="0" fontId="11" fillId="0" borderId="0" xfId="22" applyFont="1" applyAlignment="1">
      <alignment horizontal="left"/>
      <protection/>
    </xf>
    <xf numFmtId="2" fontId="11" fillId="0" borderId="0" xfId="22" applyNumberFormat="1" applyFont="1" applyBorder="1" applyAlignment="1" applyProtection="1">
      <alignment horizontal="left"/>
      <protection/>
    </xf>
    <xf numFmtId="43" fontId="11" fillId="0" borderId="0" xfId="18" applyFont="1" applyBorder="1" applyAlignment="1" applyProtection="1">
      <alignment horizontal="center"/>
      <protection/>
    </xf>
    <xf numFmtId="39" fontId="11" fillId="0" borderId="0" xfId="22" applyNumberFormat="1" applyFont="1" applyBorder="1" applyAlignment="1" applyProtection="1">
      <alignment horizontal="left"/>
      <protection/>
    </xf>
    <xf numFmtId="165" fontId="11" fillId="0" borderId="3" xfId="22" applyNumberFormat="1" applyFont="1" applyBorder="1" applyAlignment="1" applyProtection="1">
      <alignment horizontal="left"/>
      <protection/>
    </xf>
    <xf numFmtId="165" fontId="11" fillId="0" borderId="3" xfId="18" applyNumberFormat="1" applyFont="1" applyBorder="1" applyAlignment="1" applyProtection="1">
      <alignment horizontal="center"/>
      <protection/>
    </xf>
    <xf numFmtId="43" fontId="11" fillId="0" borderId="0" xfId="18" applyFont="1" applyBorder="1" applyAlignment="1" applyProtection="1">
      <alignment horizontal="right"/>
      <protection/>
    </xf>
    <xf numFmtId="165" fontId="11" fillId="0" borderId="0" xfId="22" applyNumberFormat="1" applyFont="1" applyBorder="1" applyAlignment="1" applyProtection="1">
      <alignment horizontal="left"/>
      <protection/>
    </xf>
    <xf numFmtId="0" fontId="14" fillId="0" borderId="0" xfId="22" applyFont="1" applyBorder="1" applyProtection="1">
      <alignment/>
      <protection/>
    </xf>
    <xf numFmtId="0" fontId="12" fillId="0" borderId="0" xfId="20" applyFont="1" applyBorder="1">
      <alignment/>
      <protection/>
    </xf>
    <xf numFmtId="39" fontId="12" fillId="0" borderId="0" xfId="18" applyNumberFormat="1" applyFont="1" applyBorder="1"/>
    <xf numFmtId="0" fontId="13" fillId="0" borderId="0" xfId="20" applyFont="1" applyBorder="1">
      <alignment/>
      <protection/>
    </xf>
    <xf numFmtId="165" fontId="13" fillId="0" borderId="0" xfId="0" applyNumberFormat="1" applyFont="1"/>
    <xf numFmtId="43" fontId="13" fillId="0" borderId="0" xfId="18" applyFont="1"/>
    <xf numFmtId="43" fontId="13" fillId="0" borderId="0" xfId="21" applyNumberFormat="1" applyFont="1" applyFill="1" applyAlignment="1">
      <alignment horizontal="left"/>
      <protection/>
    </xf>
    <xf numFmtId="164" fontId="13" fillId="0" borderId="0" xfId="20" applyNumberFormat="1" applyFont="1">
      <alignment/>
      <protection/>
    </xf>
    <xf numFmtId="0" fontId="13" fillId="0" borderId="0" xfId="20" applyFont="1">
      <alignment/>
      <protection/>
    </xf>
    <xf numFmtId="0" fontId="13" fillId="0" borderId="0" xfId="0" applyFont="1" applyAlignment="1">
      <alignment horizontal="left"/>
    </xf>
    <xf numFmtId="0" fontId="13" fillId="0" borderId="0" xfId="20" applyFont="1" applyAlignment="1">
      <alignment horizontal="left"/>
      <protection/>
    </xf>
    <xf numFmtId="2" fontId="13" fillId="0" borderId="0" xfId="20" applyNumberFormat="1" applyFont="1" applyAlignment="1">
      <alignment horizontal="left"/>
      <protection/>
    </xf>
    <xf numFmtId="0" fontId="13" fillId="0" borderId="0" xfId="0" applyNumberFormat="1" applyFont="1"/>
    <xf numFmtId="43" fontId="13" fillId="0" borderId="2" xfId="18" applyFont="1" applyBorder="1"/>
    <xf numFmtId="43" fontId="13" fillId="15" borderId="0" xfId="18" applyFont="1" applyFill="1"/>
    <xf numFmtId="0" fontId="13" fillId="0" borderId="0" xfId="20" applyFont="1" applyBorder="1" applyAlignment="1">
      <alignment horizontal="left"/>
      <protection/>
    </xf>
    <xf numFmtId="39" fontId="13" fillId="0" borderId="0" xfId="18" applyNumberFormat="1" applyFont="1" applyBorder="1"/>
    <xf numFmtId="0" fontId="13" fillId="15" borderId="0" xfId="20" applyFont="1" applyFill="1" applyBorder="1">
      <alignment/>
      <protection/>
    </xf>
    <xf numFmtId="49" fontId="13" fillId="0" borderId="0" xfId="20" applyNumberFormat="1" applyFont="1" applyBorder="1" applyAlignment="1">
      <alignment horizontal="left"/>
      <protection/>
    </xf>
    <xf numFmtId="0" fontId="15" fillId="0" borderId="0" xfId="22" applyFont="1" applyBorder="1" applyAlignment="1" applyProtection="1">
      <alignment horizontal="left"/>
      <protection/>
    </xf>
    <xf numFmtId="49" fontId="16" fillId="0" borderId="0" xfId="18" applyNumberFormat="1" applyFont="1" applyBorder="1" applyAlignment="1" applyProtection="1">
      <alignment horizontal="left"/>
      <protection/>
    </xf>
    <xf numFmtId="43" fontId="15" fillId="0" borderId="0" xfId="18" applyFont="1" applyBorder="1" applyAlignment="1" applyProtection="1">
      <alignment horizontal="left"/>
      <protection/>
    </xf>
    <xf numFmtId="43" fontId="17" fillId="0" borderId="3" xfId="18" applyFont="1" applyBorder="1"/>
    <xf numFmtId="0" fontId="15" fillId="0" borderId="0" xfId="22" applyFont="1" applyBorder="1" applyProtection="1">
      <alignment/>
      <protection/>
    </xf>
    <xf numFmtId="49" fontId="16" fillId="0" borderId="3" xfId="18" applyNumberFormat="1" applyFont="1" applyBorder="1" applyAlignment="1" applyProtection="1">
      <alignment horizontal="center"/>
      <protection/>
    </xf>
    <xf numFmtId="43" fontId="16" fillId="0" borderId="3" xfId="18" applyFont="1" applyBorder="1" applyAlignment="1" applyProtection="1">
      <alignment horizontal="left"/>
      <protection/>
    </xf>
    <xf numFmtId="49" fontId="16" fillId="0" borderId="4" xfId="18" applyNumberFormat="1" applyFont="1" applyBorder="1" applyAlignment="1" applyProtection="1">
      <alignment horizontal="center"/>
      <protection/>
    </xf>
    <xf numFmtId="43" fontId="17" fillId="15" borderId="0" xfId="18" applyFont="1" applyFill="1" applyBorder="1" applyAlignment="1" applyProtection="1">
      <alignment horizontal="center"/>
      <protection/>
    </xf>
    <xf numFmtId="40" fontId="15" fillId="0" borderId="0" xfId="23" applyFont="1" applyBorder="1" applyAlignment="1" applyProtection="1">
      <alignment horizontal="center"/>
      <protection/>
    </xf>
    <xf numFmtId="0" fontId="15" fillId="0" borderId="0" xfId="22" applyFont="1" applyAlignment="1">
      <alignment horizontal="left"/>
      <protection/>
    </xf>
    <xf numFmtId="2" fontId="15" fillId="0" borderId="0" xfId="22" applyNumberFormat="1" applyFont="1" applyBorder="1" applyAlignment="1" applyProtection="1">
      <alignment horizontal="left"/>
      <protection/>
    </xf>
    <xf numFmtId="43" fontId="15" fillId="0" borderId="0" xfId="18" applyFont="1" applyBorder="1" applyAlignment="1" applyProtection="1">
      <alignment horizontal="center"/>
      <protection/>
    </xf>
    <xf numFmtId="39" fontId="15" fillId="0" borderId="0" xfId="22" applyNumberFormat="1" applyFont="1" applyBorder="1" applyAlignment="1" applyProtection="1">
      <alignment horizontal="left"/>
      <protection/>
    </xf>
    <xf numFmtId="165" fontId="15" fillId="0" borderId="3" xfId="22" applyNumberFormat="1" applyFont="1" applyBorder="1" applyAlignment="1" applyProtection="1">
      <alignment horizontal="left"/>
      <protection/>
    </xf>
    <xf numFmtId="165" fontId="15" fillId="0" borderId="3" xfId="18" applyNumberFormat="1" applyFont="1" applyBorder="1" applyAlignment="1" applyProtection="1">
      <alignment horizontal="center"/>
      <protection/>
    </xf>
    <xf numFmtId="43" fontId="15" fillId="0" borderId="0" xfId="18" applyFont="1" applyBorder="1" applyAlignment="1" applyProtection="1">
      <alignment horizontal="right"/>
      <protection/>
    </xf>
    <xf numFmtId="40" fontId="15" fillId="12" borderId="0" xfId="23" applyFont="1" applyFill="1" applyBorder="1" applyAlignment="1" applyProtection="1">
      <alignment horizontal="center"/>
      <protection/>
    </xf>
    <xf numFmtId="165" fontId="15" fillId="0" borderId="0" xfId="22" applyNumberFormat="1" applyFont="1" applyBorder="1" applyAlignment="1" applyProtection="1">
      <alignment horizontal="left"/>
      <protection/>
    </xf>
    <xf numFmtId="0" fontId="18" fillId="0" borderId="0" xfId="22" applyFont="1" applyBorder="1" applyProtection="1">
      <alignment/>
      <protection/>
    </xf>
    <xf numFmtId="0" fontId="16" fillId="0" borderId="0" xfId="20" applyFont="1" applyBorder="1">
      <alignment/>
      <protection/>
    </xf>
    <xf numFmtId="39" fontId="16" fillId="0" borderId="0" xfId="18" applyNumberFormat="1" applyFont="1" applyBorder="1"/>
    <xf numFmtId="0" fontId="17" fillId="0" borderId="0" xfId="20" applyFont="1" applyBorder="1">
      <alignment/>
      <protection/>
    </xf>
    <xf numFmtId="49" fontId="17" fillId="0" borderId="0" xfId="20" applyNumberFormat="1" applyFont="1" applyBorder="1" applyAlignment="1">
      <alignment horizontal="left"/>
      <protection/>
    </xf>
    <xf numFmtId="165" fontId="17" fillId="0" borderId="0" xfId="0" applyNumberFormat="1" applyFont="1"/>
    <xf numFmtId="39" fontId="17" fillId="0" borderId="0" xfId="18" applyNumberFormat="1" applyFont="1" applyBorder="1"/>
    <xf numFmtId="43" fontId="17" fillId="0" borderId="0" xfId="21" applyNumberFormat="1" applyFont="1" applyFill="1" applyAlignment="1">
      <alignment horizontal="left"/>
      <protection/>
    </xf>
    <xf numFmtId="40" fontId="17" fillId="0" borderId="0" xfId="20" applyNumberFormat="1" applyFont="1">
      <alignment/>
      <protection/>
    </xf>
    <xf numFmtId="43" fontId="17" fillId="0" borderId="0" xfId="18" applyFont="1"/>
    <xf numFmtId="0" fontId="17" fillId="0" borderId="0" xfId="0" applyFont="1" applyAlignment="1">
      <alignment horizontal="left"/>
    </xf>
    <xf numFmtId="39" fontId="17" fillId="0" borderId="0" xfId="0" applyNumberFormat="1" applyFont="1"/>
    <xf numFmtId="164" fontId="17" fillId="0" borderId="0" xfId="20" applyNumberFormat="1" applyFont="1">
      <alignment/>
      <protection/>
    </xf>
    <xf numFmtId="0" fontId="17" fillId="0" borderId="0" xfId="20" applyFont="1">
      <alignment/>
      <protection/>
    </xf>
    <xf numFmtId="0" fontId="17" fillId="0" borderId="0" xfId="20" applyFont="1" applyAlignment="1">
      <alignment horizontal="left"/>
      <protection/>
    </xf>
    <xf numFmtId="2" fontId="17" fillId="0" borderId="0" xfId="20" applyNumberFormat="1" applyFont="1" applyAlignment="1">
      <alignment horizontal="left"/>
      <protection/>
    </xf>
    <xf numFmtId="43" fontId="17" fillId="0" borderId="5" xfId="18" applyFont="1" applyBorder="1"/>
    <xf numFmtId="43" fontId="17" fillId="12" borderId="0" xfId="18" applyFont="1" applyFill="1"/>
    <xf numFmtId="49" fontId="12" fillId="0" borderId="3" xfId="18" applyNumberFormat="1" applyFont="1" applyBorder="1" applyAlignment="1" applyProtection="1">
      <alignment horizontal="center"/>
      <protection/>
    </xf>
    <xf numFmtId="49" fontId="12" fillId="0" borderId="4" xfId="18" applyNumberFormat="1" applyFont="1" applyBorder="1" applyAlignment="1" applyProtection="1">
      <alignment horizontal="center"/>
      <protection/>
    </xf>
    <xf numFmtId="43" fontId="13" fillId="15" borderId="0" xfId="18" applyFont="1" applyFill="1" applyBorder="1" applyAlignment="1" applyProtection="1">
      <alignment horizontal="center"/>
      <protection/>
    </xf>
    <xf numFmtId="40" fontId="11" fillId="12" borderId="0" xfId="23" applyFont="1" applyFill="1" applyBorder="1" applyAlignment="1" applyProtection="1">
      <alignment horizontal="center"/>
      <protection/>
    </xf>
    <xf numFmtId="40" fontId="13" fillId="0" borderId="0" xfId="18" applyNumberFormat="1" applyFont="1"/>
    <xf numFmtId="40" fontId="13" fillId="0" borderId="0" xfId="18" applyNumberFormat="1" applyFont="1" applyBorder="1"/>
    <xf numFmtId="40" fontId="13" fillId="0" borderId="0" xfId="20" applyNumberFormat="1" applyFont="1">
      <alignment/>
      <protection/>
    </xf>
    <xf numFmtId="40" fontId="13" fillId="0" borderId="0" xfId="0" applyNumberFormat="1" applyFont="1"/>
    <xf numFmtId="43" fontId="13" fillId="0" borderId="0" xfId="18" applyNumberFormat="1" applyFont="1"/>
    <xf numFmtId="49" fontId="13" fillId="0" borderId="0" xfId="0" applyNumberFormat="1" applyFont="1"/>
    <xf numFmtId="0" fontId="13" fillId="0" borderId="0" xfId="0" applyFont="1"/>
  </cellXfs>
  <cellStyles count="3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Blank JE - JDE" xfId="20"/>
    <cellStyle name="Normal_Copy of ap accr 1107" xfId="21"/>
    <cellStyle name="Normal_0707" xfId="22"/>
    <cellStyle name="Comma_0707" xfId="23"/>
    <cellStyle name="Date" xfId="24"/>
    <cellStyle name="Note 2" xfId="25"/>
    <cellStyle name="Note 3" xfId="26"/>
    <cellStyle name="Note 4" xfId="27"/>
    <cellStyle name="Note 5" xfId="28"/>
    <cellStyle name="Note 6" xfId="29"/>
    <cellStyle name="Normal 2" xfId="30"/>
    <cellStyle name="20% - Accent1 2" xfId="31"/>
    <cellStyle name="20% - Accent2 2" xfId="32"/>
    <cellStyle name="20% - Accent3 2" xfId="33"/>
    <cellStyle name="20% - Accent4 2" xfId="34"/>
    <cellStyle name="20% - Accent5 2" xfId="35"/>
    <cellStyle name="20% - Accent6 2" xfId="36"/>
    <cellStyle name="40% - Accent1 2" xfId="37"/>
    <cellStyle name="40% - Accent2 2" xfId="38"/>
    <cellStyle name="40% - Accent3 2" xfId="39"/>
    <cellStyle name="40% - Accent4 2" xfId="40"/>
    <cellStyle name="40% - Accent5 2" xfId="41"/>
    <cellStyle name="40% - Accent6 2" xfId="42"/>
    <cellStyle name="Normal 3" xfId="43"/>
    <cellStyle name="Note 7" xfId="4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externalLink" Target="externalLinks/externalLink1.xml" /><Relationship Id="rId20" Type="http://schemas.openxmlformats.org/officeDocument/2006/relationships/externalLink" Target="externalLinks/externalLink2.xml" /><Relationship Id="rId21" Type="http://schemas.openxmlformats.org/officeDocument/2006/relationships/externalLink" Target="externalLinks/externalLink3.xml" /><Relationship Id="rId22" Type="http://schemas.openxmlformats.org/officeDocument/2006/relationships/externalLink" Target="externalLinks/externalLink4.xml" /><Relationship Id="rId23" Type="http://schemas.openxmlformats.org/officeDocument/2006/relationships/externalLink" Target="externalLinks/externalLink5.xml" /><Relationship Id="rId24" Type="http://schemas.openxmlformats.org/officeDocument/2006/relationships/externalLink" Target="externalLinks/externalLink6.xml" /><Relationship Id="rId25" Type="http://schemas.openxmlformats.org/officeDocument/2006/relationships/externalLink" Target="externalLinks/externalLink7.xml" /><Relationship Id="rId26" Type="http://schemas.openxmlformats.org/officeDocument/2006/relationships/externalLink" Target="externalLinks/externalLink8.xml" /><Relationship Id="rId27" Type="http://schemas.openxmlformats.org/officeDocument/2006/relationships/externalLink" Target="externalLinks/externalLink9.xml" /><Relationship Id="rId28" Type="http://schemas.openxmlformats.org/officeDocument/2006/relationships/externalLink" Target="externalLinks/externalLink10.xml" /><Relationship Id="rId29" Type="http://schemas.openxmlformats.org/officeDocument/2006/relationships/externalLink" Target="externalLinks/externalLink11.xml" /><Relationship Id="rId30" Type="http://schemas.openxmlformats.org/officeDocument/2006/relationships/externalLink" Target="externalLinks/externalLink12.xml" /><Relationship Id="rId3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112.xlsx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1012.xlsx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1112.xlsx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1212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212.xlsx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312.xlsx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412.xlsx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512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612.xlsx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712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812.xlsx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uiwater.com\files\Accounting\Financial%20Dept\ACCOUNTING\Standard%20Entries\SE%205%20AP\SE.5.AP.2012\SE%205%20AP%20Accrual%200912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Jan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A6" t="str">
            <v>102101.5880</v>
          </cell>
          <cell r="C6" t="str">
            <v>RUNCO OFFICE SUPPLY &amp; EQUIPMENT CO.</v>
          </cell>
          <cell r="G6">
            <v>32.75</v>
          </cell>
        </row>
        <row r="7">
          <cell r="A7" t="str">
            <v>102101.5880</v>
          </cell>
          <cell r="C7" t="str">
            <v>RUNCO OFFICE SUPPLY &amp; EQUIPMENT CO.</v>
          </cell>
          <cell r="G7">
            <v>142.12</v>
          </cell>
        </row>
        <row r="8">
          <cell r="A8" t="str">
            <v>102103.5650</v>
          </cell>
          <cell r="C8" t="str">
            <v>AMIR BACCHUS MD/FREMONT MEDICAL CENTER L</v>
          </cell>
          <cell r="G8">
            <v>25</v>
          </cell>
        </row>
        <row r="9">
          <cell r="A9" t="str">
            <v>102103.5650</v>
          </cell>
          <cell r="C9" t="str">
            <v>ACE AMERICAN INSURANCE</v>
          </cell>
          <cell r="G9">
            <v>404</v>
          </cell>
        </row>
        <row r="10">
          <cell r="A10" t="str">
            <v>102103.5660</v>
          </cell>
          <cell r="C10" t="str">
            <v>AWARDS NETWORK</v>
          </cell>
          <cell r="G10">
            <v>75</v>
          </cell>
        </row>
        <row r="11">
          <cell r="A11" t="str">
            <v>102103.5670</v>
          </cell>
          <cell r="C11" t="str">
            <v>METROPOLITAN LIFE INSURANCE</v>
          </cell>
          <cell r="G11">
            <v>124.95</v>
          </cell>
        </row>
        <row r="12">
          <cell r="A12" t="str">
            <v>102103.5670</v>
          </cell>
          <cell r="C12" t="str">
            <v>METROPOLITAN LIFE INSURANCE</v>
          </cell>
          <cell r="G12">
            <v>679.52</v>
          </cell>
        </row>
        <row r="13">
          <cell r="A13" t="str">
            <v>102103.5670</v>
          </cell>
          <cell r="C13" t="str">
            <v>METROPOLITAN LIFE INSURANCE</v>
          </cell>
          <cell r="G13">
            <v>1089.84</v>
          </cell>
        </row>
        <row r="14">
          <cell r="A14" t="str">
            <v>102103.5670</v>
          </cell>
          <cell r="C14" t="str">
            <v>METROPOLITAN LIFE INSURANCE</v>
          </cell>
          <cell r="G14">
            <v>1756.04</v>
          </cell>
        </row>
        <row r="15">
          <cell r="A15" t="str">
            <v>102103.5670</v>
          </cell>
          <cell r="C15" t="str">
            <v>METROPOLITAN LIFE INSURANCE</v>
          </cell>
          <cell r="G15">
            <v>3896.16</v>
          </cell>
        </row>
        <row r="16">
          <cell r="A16" t="str">
            <v>102103.5670</v>
          </cell>
          <cell r="C16" t="str">
            <v>METROPOLITAN LIFE INSURANCE</v>
          </cell>
          <cell r="G16">
            <v>6693.27</v>
          </cell>
        </row>
        <row r="17">
          <cell r="A17" t="str">
            <v>102104.5945</v>
          </cell>
          <cell r="C17" t="str">
            <v>AT&amp;T</v>
          </cell>
          <cell r="G17">
            <v>9.1</v>
          </cell>
        </row>
        <row r="18">
          <cell r="A18" t="str">
            <v>102104.5945</v>
          </cell>
          <cell r="C18" t="str">
            <v>CENTURYLINK-IL</v>
          </cell>
          <cell r="G18">
            <v>14.17</v>
          </cell>
        </row>
        <row r="19">
          <cell r="A19" t="str">
            <v>102104.5945</v>
          </cell>
          <cell r="C19" t="str">
            <v>VERIZON</v>
          </cell>
          <cell r="G19">
            <v>18.6</v>
          </cell>
        </row>
        <row r="20">
          <cell r="A20" t="str">
            <v>102104.5945</v>
          </cell>
          <cell r="C20" t="str">
            <v>VERIZON</v>
          </cell>
          <cell r="G20">
            <v>18.6</v>
          </cell>
        </row>
        <row r="21">
          <cell r="A21" t="str">
            <v>102104.5945</v>
          </cell>
          <cell r="C21" t="str">
            <v>VERIZON</v>
          </cell>
          <cell r="G21">
            <v>18.6</v>
          </cell>
        </row>
        <row r="22">
          <cell r="A22" t="str">
            <v>102104.5945</v>
          </cell>
          <cell r="C22" t="str">
            <v>VERIZON</v>
          </cell>
          <cell r="G22">
            <v>18.6</v>
          </cell>
        </row>
        <row r="23">
          <cell r="A23" t="str">
            <v>102104.5945</v>
          </cell>
          <cell r="C23" t="str">
            <v>VERIZON</v>
          </cell>
          <cell r="G23">
            <v>18.6</v>
          </cell>
        </row>
        <row r="24">
          <cell r="A24" t="str">
            <v>102104.5945</v>
          </cell>
          <cell r="C24" t="str">
            <v>AT&amp;T</v>
          </cell>
          <cell r="G24">
            <v>20.98</v>
          </cell>
        </row>
        <row r="25">
          <cell r="A25" t="str">
            <v>102104.5945</v>
          </cell>
          <cell r="C25" t="str">
            <v>VERIZON</v>
          </cell>
          <cell r="G25">
            <v>21.08</v>
          </cell>
        </row>
        <row r="26">
          <cell r="A26" t="str">
            <v>102104.5945</v>
          </cell>
          <cell r="C26" t="str">
            <v>AT&amp;T</v>
          </cell>
          <cell r="G26">
            <v>30.2</v>
          </cell>
        </row>
        <row r="27">
          <cell r="A27" t="str">
            <v>102104.5945</v>
          </cell>
          <cell r="C27" t="str">
            <v>VERIZON</v>
          </cell>
          <cell r="G27">
            <v>33.68</v>
          </cell>
        </row>
        <row r="28">
          <cell r="A28" t="str">
            <v>102104.5945</v>
          </cell>
          <cell r="C28" t="str">
            <v>MCI COMM SERVICE</v>
          </cell>
          <cell r="G28">
            <v>36.49</v>
          </cell>
        </row>
        <row r="29">
          <cell r="A29" t="str">
            <v>102104.5945</v>
          </cell>
          <cell r="C29" t="str">
            <v>NORTHWESTERN INDIANA TELEPHONE (NITCO)</v>
          </cell>
          <cell r="G29">
            <v>37.33</v>
          </cell>
        </row>
        <row r="30">
          <cell r="A30" t="str">
            <v>102104.5945</v>
          </cell>
          <cell r="C30" t="str">
            <v>FRONTIER</v>
          </cell>
          <cell r="G30">
            <v>37.48</v>
          </cell>
        </row>
        <row r="31">
          <cell r="A31" t="str">
            <v>102104.5945</v>
          </cell>
          <cell r="C31" t="str">
            <v>AT&amp;T</v>
          </cell>
          <cell r="G31">
            <v>38.71</v>
          </cell>
        </row>
        <row r="32">
          <cell r="A32" t="str">
            <v>102104.5945</v>
          </cell>
          <cell r="C32" t="str">
            <v>BLUE RIDGE MOUNTAIN ELEC. MEM. CORP.</v>
          </cell>
          <cell r="G32">
            <v>39.9</v>
          </cell>
        </row>
        <row r="33">
          <cell r="A33" t="str">
            <v>102104.5945</v>
          </cell>
          <cell r="C33" t="str">
            <v>NORTHWESTERN INDIANA TELEPHONE (NITCO)</v>
          </cell>
          <cell r="G33">
            <v>44.36</v>
          </cell>
        </row>
        <row r="34">
          <cell r="A34" t="str">
            <v>102104.5945</v>
          </cell>
          <cell r="C34" t="str">
            <v>NORTHWESTERN INDIANA TELEPHONE (NITCO)</v>
          </cell>
          <cell r="G34">
            <v>44.36</v>
          </cell>
        </row>
        <row r="35">
          <cell r="A35" t="str">
            <v>102104.5945</v>
          </cell>
          <cell r="C35" t="str">
            <v>ZITO MEDIA LP</v>
          </cell>
          <cell r="G35">
            <v>49.95</v>
          </cell>
        </row>
        <row r="36">
          <cell r="A36" t="str">
            <v>102104.5945</v>
          </cell>
          <cell r="C36" t="str">
            <v>WINDSTREAM</v>
          </cell>
          <cell r="G36">
            <v>50.29</v>
          </cell>
        </row>
        <row r="37">
          <cell r="A37" t="str">
            <v>102104.5945</v>
          </cell>
          <cell r="C37" t="str">
            <v>CENTURYLINK-IL</v>
          </cell>
          <cell r="G37">
            <v>59.16</v>
          </cell>
        </row>
        <row r="38">
          <cell r="A38" t="str">
            <v>102104.5945</v>
          </cell>
          <cell r="C38" t="str">
            <v>COUNTRY CABLEVISION</v>
          </cell>
          <cell r="G38">
            <v>60.08</v>
          </cell>
        </row>
        <row r="39">
          <cell r="A39" t="str">
            <v>102104.5945</v>
          </cell>
          <cell r="C39" t="str">
            <v>HIGHSPEEDLINK</v>
          </cell>
          <cell r="G39">
            <v>71</v>
          </cell>
        </row>
        <row r="40">
          <cell r="A40" t="str">
            <v>102104.5945</v>
          </cell>
          <cell r="C40" t="str">
            <v>WINDSTREAM</v>
          </cell>
          <cell r="G40">
            <v>72.2</v>
          </cell>
        </row>
        <row r="41">
          <cell r="A41" t="str">
            <v>102104.5945</v>
          </cell>
          <cell r="C41" t="str">
            <v>MCNABB TELEPHONE CO.</v>
          </cell>
          <cell r="G41">
            <v>74.95</v>
          </cell>
        </row>
        <row r="42">
          <cell r="A42" t="str">
            <v>102104.5945</v>
          </cell>
          <cell r="C42" t="str">
            <v>US CELLULAR</v>
          </cell>
          <cell r="G42">
            <v>80.57</v>
          </cell>
        </row>
        <row r="43">
          <cell r="A43" t="str">
            <v>102104.5945</v>
          </cell>
          <cell r="C43" t="str">
            <v>BRIGHT HOUSE NETWORKS</v>
          </cell>
          <cell r="G43">
            <v>83.59</v>
          </cell>
        </row>
        <row r="44">
          <cell r="A44" t="str">
            <v>102104.5945</v>
          </cell>
          <cell r="C44" t="str">
            <v>ACCESS POINT INC</v>
          </cell>
          <cell r="G44">
            <v>83.69</v>
          </cell>
        </row>
        <row r="45">
          <cell r="A45" t="str">
            <v>102104.5945</v>
          </cell>
          <cell r="C45" t="str">
            <v>CENTURYLINK-NC</v>
          </cell>
          <cell r="G45">
            <v>87.69</v>
          </cell>
        </row>
        <row r="46">
          <cell r="A46" t="str">
            <v>102104.5945</v>
          </cell>
          <cell r="C46" t="str">
            <v>MEDIACOM</v>
          </cell>
          <cell r="G46">
            <v>89.95</v>
          </cell>
        </row>
        <row r="47">
          <cell r="A47" t="str">
            <v>102104.5945</v>
          </cell>
          <cell r="C47" t="str">
            <v>FRONTIER</v>
          </cell>
          <cell r="G47">
            <v>90.51</v>
          </cell>
        </row>
        <row r="48">
          <cell r="A48" t="str">
            <v>102104.5945</v>
          </cell>
          <cell r="C48" t="str">
            <v>FRONTIER</v>
          </cell>
          <cell r="G48">
            <v>113.82</v>
          </cell>
        </row>
        <row r="49">
          <cell r="A49" t="str">
            <v>102104.5945</v>
          </cell>
          <cell r="C49" t="str">
            <v>CENTURYLINK-IL</v>
          </cell>
          <cell r="G49">
            <v>114.36</v>
          </cell>
        </row>
        <row r="50">
          <cell r="A50" t="str">
            <v>102104.5945</v>
          </cell>
          <cell r="C50" t="str">
            <v>CHARTER COMMUNICATIONS</v>
          </cell>
          <cell r="G50">
            <v>119.99</v>
          </cell>
        </row>
        <row r="51">
          <cell r="A51" t="str">
            <v>102104.5945</v>
          </cell>
          <cell r="C51" t="str">
            <v>CENTURYLINK-NC</v>
          </cell>
          <cell r="G51">
            <v>123.1</v>
          </cell>
        </row>
        <row r="52">
          <cell r="A52" t="str">
            <v>102104.5945</v>
          </cell>
          <cell r="C52" t="str">
            <v>CENTURYLINK-IL</v>
          </cell>
          <cell r="G52">
            <v>124.68</v>
          </cell>
        </row>
        <row r="53">
          <cell r="A53" t="str">
            <v>102104.5945</v>
          </cell>
          <cell r="C53" t="str">
            <v>BRIGHTHOUSE</v>
          </cell>
          <cell r="G53">
            <v>125.93</v>
          </cell>
        </row>
        <row r="54">
          <cell r="A54" t="str">
            <v>102104.5945</v>
          </cell>
          <cell r="C54" t="str">
            <v>VERIZON</v>
          </cell>
          <cell r="G54">
            <v>133.04</v>
          </cell>
        </row>
        <row r="55">
          <cell r="A55" t="str">
            <v>102104.5945</v>
          </cell>
          <cell r="C55" t="str">
            <v>VERIZON</v>
          </cell>
          <cell r="G55">
            <v>141.93</v>
          </cell>
        </row>
        <row r="56">
          <cell r="A56" t="str">
            <v>102104.5945</v>
          </cell>
          <cell r="C56" t="str">
            <v>VERIZON</v>
          </cell>
          <cell r="G56">
            <v>142.25</v>
          </cell>
        </row>
        <row r="57">
          <cell r="A57" t="str">
            <v>102104.5945</v>
          </cell>
          <cell r="C57" t="str">
            <v>FRONTIER</v>
          </cell>
          <cell r="G57">
            <v>145.71</v>
          </cell>
        </row>
        <row r="58">
          <cell r="A58" t="str">
            <v>102104.5945</v>
          </cell>
          <cell r="C58" t="str">
            <v>AT&amp;T</v>
          </cell>
          <cell r="G58">
            <v>146.28</v>
          </cell>
        </row>
        <row r="59">
          <cell r="A59" t="str">
            <v>102104.5945</v>
          </cell>
          <cell r="C59" t="str">
            <v>NORTHWESTERN INDIANA TELEPHONE (NITCO)</v>
          </cell>
          <cell r="G59">
            <v>162.93</v>
          </cell>
        </row>
        <row r="60">
          <cell r="A60" t="str">
            <v>102104.5945</v>
          </cell>
          <cell r="C60" t="str">
            <v>AT&amp;T</v>
          </cell>
          <cell r="G60">
            <v>186.04</v>
          </cell>
        </row>
        <row r="61">
          <cell r="A61" t="str">
            <v>102104.5945</v>
          </cell>
          <cell r="C61" t="str">
            <v>AT&amp;T</v>
          </cell>
          <cell r="G61">
            <v>188.26</v>
          </cell>
        </row>
        <row r="62">
          <cell r="A62" t="str">
            <v>102104.5945</v>
          </cell>
          <cell r="C62" t="str">
            <v>FRONTIER</v>
          </cell>
          <cell r="G62">
            <v>256.63</v>
          </cell>
        </row>
        <row r="63">
          <cell r="A63" t="str">
            <v>102104.5945</v>
          </cell>
          <cell r="C63" t="str">
            <v>AT&amp;T</v>
          </cell>
          <cell r="G63">
            <v>268.94</v>
          </cell>
        </row>
        <row r="64">
          <cell r="A64" t="str">
            <v>102104.5945</v>
          </cell>
          <cell r="C64" t="str">
            <v>CENTURYLINK-NC</v>
          </cell>
          <cell r="G64">
            <v>288.91</v>
          </cell>
        </row>
        <row r="65">
          <cell r="A65" t="str">
            <v>102104.5945</v>
          </cell>
          <cell r="C65" t="str">
            <v>AT&amp;T</v>
          </cell>
          <cell r="G65">
            <v>763.82</v>
          </cell>
        </row>
        <row r="66">
          <cell r="A66" t="str">
            <v>102104.5945</v>
          </cell>
          <cell r="C66" t="str">
            <v>CENTURYLINK-NC</v>
          </cell>
          <cell r="G66">
            <v>1366.83</v>
          </cell>
        </row>
        <row r="67">
          <cell r="A67" t="str">
            <v>102105.5525</v>
          </cell>
          <cell r="C67" t="str">
            <v>INFOSEND INC.</v>
          </cell>
          <cell r="G67">
            <v>498.44</v>
          </cell>
        </row>
        <row r="68">
          <cell r="A68" t="str">
            <v>102105.5535</v>
          </cell>
          <cell r="C68" t="str">
            <v>INFOSEND INC.</v>
          </cell>
          <cell r="G68">
            <v>1019.72</v>
          </cell>
        </row>
        <row r="69">
          <cell r="A69" t="str">
            <v>102105.5540</v>
          </cell>
          <cell r="C69" t="str">
            <v>INFOSEND INC.</v>
          </cell>
          <cell r="G69">
            <v>15466.89</v>
          </cell>
        </row>
        <row r="70">
          <cell r="A70" t="str">
            <v>102105.6050</v>
          </cell>
          <cell r="C70" t="str">
            <v>INFOSEND INC.</v>
          </cell>
          <cell r="G70">
            <v>1899.8</v>
          </cell>
        </row>
        <row r="71">
          <cell r="A71" t="str">
            <v>102106.6185</v>
          </cell>
          <cell r="C71" t="str">
            <v>WINGATE BY WYNDHAM</v>
          </cell>
          <cell r="G71">
            <v>476</v>
          </cell>
        </row>
        <row r="72">
          <cell r="A72" t="str">
            <v>102108.5865</v>
          </cell>
          <cell r="C72" t="str">
            <v>RCM DATA CORPORATION</v>
          </cell>
          <cell r="G72">
            <v>30</v>
          </cell>
        </row>
        <row r="73">
          <cell r="A73" t="str">
            <v>102108.5865</v>
          </cell>
          <cell r="C73" t="str">
            <v>RCM DATA CORPORATION</v>
          </cell>
          <cell r="G73">
            <v>62.51</v>
          </cell>
        </row>
        <row r="74">
          <cell r="A74" t="str">
            <v>102108.5880</v>
          </cell>
          <cell r="C74" t="str">
            <v>RUNCO OFFICE SUPPLY &amp; EQUIPMENT CO.</v>
          </cell>
          <cell r="G74">
            <v>193.75</v>
          </cell>
        </row>
        <row r="75">
          <cell r="A75" t="str">
            <v>102110.5945</v>
          </cell>
          <cell r="C75" t="str">
            <v>Durham, Rick J.</v>
          </cell>
          <cell r="G75">
            <v>78.43</v>
          </cell>
        </row>
        <row r="76">
          <cell r="A76" t="str">
            <v>102110.6185</v>
          </cell>
          <cell r="C76" t="str">
            <v>Durham, Rick J.</v>
          </cell>
          <cell r="G76">
            <v>234.94</v>
          </cell>
        </row>
        <row r="77">
          <cell r="A77" t="str">
            <v>102110.6190</v>
          </cell>
          <cell r="C77" t="str">
            <v>Durham, Rick J.</v>
          </cell>
          <cell r="G77">
            <v>217.1</v>
          </cell>
        </row>
        <row r="78">
          <cell r="A78" t="str">
            <v>102110.6195</v>
          </cell>
          <cell r="C78" t="str">
            <v>Durham, Rick J.</v>
          </cell>
          <cell r="G78">
            <v>172.44</v>
          </cell>
        </row>
        <row r="79">
          <cell r="A79" t="str">
            <v>102110.6200</v>
          </cell>
          <cell r="C79" t="str">
            <v>Durham, Rick J.</v>
          </cell>
          <cell r="G79">
            <v>230.11</v>
          </cell>
        </row>
        <row r="80">
          <cell r="A80" t="str">
            <v>102111.6190</v>
          </cell>
          <cell r="C80" t="str">
            <v>Lupton, Helen C.</v>
          </cell>
          <cell r="G80">
            <v>269.1</v>
          </cell>
        </row>
        <row r="81">
          <cell r="A81" t="str">
            <v>111100.6255</v>
          </cell>
          <cell r="C81" t="str">
            <v>SOMONAUK WATER LABORATORY</v>
          </cell>
          <cell r="G81">
            <v>9.5</v>
          </cell>
        </row>
        <row r="82">
          <cell r="A82" t="str">
            <v>111101.5950</v>
          </cell>
          <cell r="C82" t="str">
            <v>WASTE MANAGEMENT OF IL - WEST</v>
          </cell>
          <cell r="G82">
            <v>122.89</v>
          </cell>
        </row>
        <row r="83">
          <cell r="A83" t="str">
            <v>111101.6320</v>
          </cell>
          <cell r="C83" t="str">
            <v>VILLAGE ACE HARDWARE</v>
          </cell>
          <cell r="G83">
            <v>109.86</v>
          </cell>
        </row>
        <row r="84">
          <cell r="A84" t="str">
            <v>113100.5860</v>
          </cell>
          <cell r="C84" t="str">
            <v>SHOREWOOD HOME &amp; AUTO, INC.</v>
          </cell>
          <cell r="G84">
            <v>44.33</v>
          </cell>
        </row>
        <row r="85">
          <cell r="A85" t="str">
            <v>118100.6255</v>
          </cell>
          <cell r="C85" t="str">
            <v>SOMONAUK WATER LABORATORY</v>
          </cell>
          <cell r="G85">
            <v>9.5</v>
          </cell>
        </row>
        <row r="86">
          <cell r="A86" t="str">
            <v>118101.5950</v>
          </cell>
          <cell r="C86" t="str">
            <v>WASTE MANAGEMENT OF IL - WEST</v>
          </cell>
          <cell r="G86">
            <v>101.04</v>
          </cell>
        </row>
        <row r="87">
          <cell r="A87" t="str">
            <v>121100.6260</v>
          </cell>
          <cell r="C87" t="str">
            <v>USA BLUEBOOK/UTILTY SUPPLY OF AMERICA</v>
          </cell>
          <cell r="G87">
            <v>66.96</v>
          </cell>
        </row>
        <row r="88">
          <cell r="A88" t="str">
            <v>121100.6285</v>
          </cell>
          <cell r="C88" t="str">
            <v>VILLAGE ACE HARDWARE</v>
          </cell>
          <cell r="G88">
            <v>36.58</v>
          </cell>
        </row>
        <row r="89">
          <cell r="A89" t="str">
            <v>128100.5860</v>
          </cell>
          <cell r="C89" t="str">
            <v>NOVOTNY SALES INC</v>
          </cell>
          <cell r="G89">
            <v>8.54</v>
          </cell>
        </row>
        <row r="90">
          <cell r="A90" t="str">
            <v>128100.5950</v>
          </cell>
          <cell r="C90" t="str">
            <v>WASTE MANAGEMENT OF IL - WEST</v>
          </cell>
          <cell r="G90">
            <v>241.95</v>
          </cell>
        </row>
        <row r="91">
          <cell r="A91" t="str">
            <v>128100.6220</v>
          </cell>
          <cell r="C91" t="str">
            <v>NOVOTNY SALES INC</v>
          </cell>
          <cell r="G91">
            <v>20.68</v>
          </cell>
        </row>
        <row r="92">
          <cell r="A92" t="str">
            <v>128100.6285</v>
          </cell>
          <cell r="C92" t="str">
            <v>NOVOTNY SALES INC</v>
          </cell>
          <cell r="G92">
            <v>62.36</v>
          </cell>
        </row>
        <row r="93">
          <cell r="A93" t="str">
            <v>128100.6310</v>
          </cell>
          <cell r="C93" t="str">
            <v>NICOR GAS</v>
          </cell>
          <cell r="G93">
            <v>118.79</v>
          </cell>
        </row>
        <row r="94">
          <cell r="A94" t="str">
            <v>130100.5940</v>
          </cell>
          <cell r="C94" t="str">
            <v>ILLINOIS-AMERICAN WATER CO</v>
          </cell>
          <cell r="G94">
            <v>20.11</v>
          </cell>
        </row>
        <row r="95">
          <cell r="A95" t="str">
            <v>131100.5880</v>
          </cell>
          <cell r="C95" t="str">
            <v>Conard, William C.</v>
          </cell>
          <cell r="G95">
            <v>9.72</v>
          </cell>
        </row>
        <row r="96">
          <cell r="A96" t="str">
            <v>131100.6285</v>
          </cell>
          <cell r="C96" t="str">
            <v>Conard, William C.</v>
          </cell>
          <cell r="G96">
            <v>48.5</v>
          </cell>
        </row>
        <row r="97">
          <cell r="A97" t="str">
            <v>132100.5940</v>
          </cell>
          <cell r="C97" t="str">
            <v>ILLINOIS-AMERICAN WATER CO</v>
          </cell>
          <cell r="G97">
            <v>38.57</v>
          </cell>
        </row>
        <row r="98">
          <cell r="A98" t="str">
            <v>134101.6200</v>
          </cell>
          <cell r="C98" t="str">
            <v>Conard, William C.</v>
          </cell>
          <cell r="G98">
            <v>33.6</v>
          </cell>
        </row>
        <row r="99">
          <cell r="A99" t="str">
            <v>134101.6255</v>
          </cell>
          <cell r="C99" t="str">
            <v>Conard, William C.</v>
          </cell>
          <cell r="G99">
            <v>75</v>
          </cell>
        </row>
        <row r="100">
          <cell r="A100" t="str">
            <v>150100.6260</v>
          </cell>
          <cell r="C100" t="str">
            <v>USA BLUEBOOK/UTILTY SUPPLY OF AMERICA</v>
          </cell>
          <cell r="G100">
            <v>151.29</v>
          </cell>
        </row>
        <row r="101">
          <cell r="A101" t="str">
            <v>150100.6285</v>
          </cell>
          <cell r="C101" t="str">
            <v>GASVODA &amp; ASSOCIATES, INC</v>
          </cell>
          <cell r="G101">
            <v>201.72</v>
          </cell>
        </row>
        <row r="102">
          <cell r="A102" t="str">
            <v>150100.6290</v>
          </cell>
          <cell r="C102" t="str">
            <v>M.E. SIMPSON COMPANY, INC.</v>
          </cell>
          <cell r="G102">
            <v>30</v>
          </cell>
        </row>
        <row r="103">
          <cell r="A103" t="str">
            <v>150101.6220</v>
          </cell>
          <cell r="C103" t="str">
            <v>VILLAGE ACE HARDWARE</v>
          </cell>
          <cell r="G103">
            <v>22.26</v>
          </cell>
        </row>
        <row r="104">
          <cell r="A104" t="str">
            <v>150101.6320</v>
          </cell>
          <cell r="C104" t="str">
            <v>USA BLUEBOOK/UTILTY SUPPLY OF AMERICA</v>
          </cell>
          <cell r="G104">
            <v>195.24</v>
          </cell>
        </row>
        <row r="105">
          <cell r="A105" t="str">
            <v>151101.5935</v>
          </cell>
          <cell r="C105" t="str">
            <v>NORTHERN INDIANA PUBLIC SERVICE CO</v>
          </cell>
          <cell r="G105">
            <v>33.5</v>
          </cell>
        </row>
        <row r="106">
          <cell r="A106" t="str">
            <v>152100.5495</v>
          </cell>
          <cell r="C106" t="str">
            <v>LARRY H. BUCKNER</v>
          </cell>
          <cell r="G106">
            <v>508.28</v>
          </cell>
        </row>
        <row r="107">
          <cell r="A107" t="str">
            <v>182100.5880</v>
          </cell>
          <cell r="C107" t="str">
            <v>TPM</v>
          </cell>
          <cell r="G107">
            <v>30.03</v>
          </cell>
        </row>
        <row r="108">
          <cell r="A108" t="str">
            <v>182102.6270</v>
          </cell>
          <cell r="C108" t="str">
            <v>ENVIRONMENTAL CHEMISTS INC</v>
          </cell>
          <cell r="G108">
            <v>194</v>
          </cell>
        </row>
        <row r="109">
          <cell r="A109" t="str">
            <v>182102.6360</v>
          </cell>
          <cell r="C109" t="str">
            <v>RCS COMMUNICATIONS GROUP</v>
          </cell>
          <cell r="G109">
            <v>10.24</v>
          </cell>
        </row>
        <row r="110">
          <cell r="A110" t="str">
            <v>182103.5950</v>
          </cell>
          <cell r="C110" t="str">
            <v>WASTE CONNECTIONS OF NC</v>
          </cell>
          <cell r="G110">
            <v>493.13</v>
          </cell>
        </row>
        <row r="111">
          <cell r="A111" t="str">
            <v>182104.5950</v>
          </cell>
          <cell r="C111" t="str">
            <v>BENFIELD SANITATION SERVICE</v>
          </cell>
          <cell r="G111">
            <v>78.7</v>
          </cell>
        </row>
        <row r="112">
          <cell r="A112" t="str">
            <v>182104.6285</v>
          </cell>
          <cell r="C112" t="str">
            <v>PIEDMONT NATURAL GAS</v>
          </cell>
          <cell r="G112">
            <v>35.83</v>
          </cell>
        </row>
        <row r="113">
          <cell r="A113" t="str">
            <v>182104.6310</v>
          </cell>
          <cell r="C113" t="str">
            <v>BATTERIES PLUS-183 HUNTERSVILLE</v>
          </cell>
          <cell r="G113">
            <v>10.71</v>
          </cell>
        </row>
        <row r="114">
          <cell r="A114" t="str">
            <v>182104.6310</v>
          </cell>
          <cell r="C114" t="str">
            <v>BATTERIES PLUS-183 HUNTERSVILLE</v>
          </cell>
          <cell r="G114">
            <v>75.02</v>
          </cell>
        </row>
        <row r="115">
          <cell r="A115" t="str">
            <v>182105.6255</v>
          </cell>
          <cell r="C115" t="str">
            <v>ENVIRONMENTAL CHEMISTS INC</v>
          </cell>
          <cell r="G115">
            <v>155</v>
          </cell>
        </row>
        <row r="116">
          <cell r="A116" t="str">
            <v>182105.6260</v>
          </cell>
          <cell r="C116" t="str">
            <v>USA BLUEBOOK/UTILTY SUPPLY OF AMERICA</v>
          </cell>
          <cell r="G116">
            <v>72.23</v>
          </cell>
        </row>
        <row r="117">
          <cell r="A117" t="str">
            <v>182105.6285</v>
          </cell>
          <cell r="C117" t="str">
            <v>HD SUPPLY/WATERWORKS #546</v>
          </cell>
          <cell r="G117">
            <v>220.17</v>
          </cell>
        </row>
        <row r="118">
          <cell r="A118" t="str">
            <v>182105.6310</v>
          </cell>
          <cell r="C118" t="str">
            <v>USA BLUEBOOK/UTILTY SUPPLY OF AMERICA</v>
          </cell>
          <cell r="G118">
            <v>144.56</v>
          </cell>
        </row>
        <row r="119">
          <cell r="A119" t="str">
            <v>182106.5860</v>
          </cell>
          <cell r="C119" t="str">
            <v>NEW RIVER BUILDING SUPPLY INC</v>
          </cell>
          <cell r="G119">
            <v>10.94</v>
          </cell>
        </row>
        <row r="120">
          <cell r="A120" t="str">
            <v>182106.6285</v>
          </cell>
          <cell r="C120" t="str">
            <v>NEW RIVER BUILDING SUPPLY INC</v>
          </cell>
          <cell r="G120">
            <v>42.13</v>
          </cell>
        </row>
        <row r="121">
          <cell r="A121" t="str">
            <v>182106.6310</v>
          </cell>
          <cell r="C121" t="str">
            <v>NEW RIVER BUILDING SUPPLY INC</v>
          </cell>
          <cell r="G121">
            <v>134.96</v>
          </cell>
        </row>
        <row r="122">
          <cell r="A122" t="str">
            <v>182106.6385</v>
          </cell>
          <cell r="C122" t="str">
            <v>Woody, Rex R.</v>
          </cell>
          <cell r="G122">
            <v>100</v>
          </cell>
        </row>
        <row r="123">
          <cell r="A123" t="str">
            <v>182108.6360</v>
          </cell>
          <cell r="C123" t="str">
            <v>RCS COMMUNICATIONS GROUP</v>
          </cell>
          <cell r="G123">
            <v>79.17</v>
          </cell>
        </row>
        <row r="124">
          <cell r="A124" t="str">
            <v>182118.6360</v>
          </cell>
          <cell r="C124" t="str">
            <v>RCS COMMUNICATIONS GROUP</v>
          </cell>
          <cell r="G124">
            <v>59.62</v>
          </cell>
        </row>
        <row r="125">
          <cell r="A125" t="str">
            <v>182125.5820</v>
          </cell>
          <cell r="C125" t="str">
            <v>Dixon, William R.</v>
          </cell>
          <cell r="G125">
            <v>34.95</v>
          </cell>
        </row>
        <row r="126">
          <cell r="A126" t="str">
            <v>182132.5495</v>
          </cell>
          <cell r="C126" t="str">
            <v>MATTHEWS, LANCE C.</v>
          </cell>
          <cell r="G126">
            <v>228.7</v>
          </cell>
        </row>
        <row r="127">
          <cell r="A127" t="str">
            <v>182136.5940</v>
          </cell>
          <cell r="C127" t="str">
            <v>AQUA NORTH CAROLINA INC</v>
          </cell>
          <cell r="G127">
            <v>21.65</v>
          </cell>
        </row>
        <row r="128">
          <cell r="A128" t="str">
            <v>182136.6345</v>
          </cell>
          <cell r="C128" t="str">
            <v>AGRI-SUPPLY COMPANY</v>
          </cell>
          <cell r="G128">
            <v>37.75</v>
          </cell>
        </row>
        <row r="129">
          <cell r="A129" t="str">
            <v>182139.6360</v>
          </cell>
          <cell r="C129" t="str">
            <v>RCS COMMUNICATIONS GROUP</v>
          </cell>
          <cell r="G129">
            <v>153.4</v>
          </cell>
        </row>
        <row r="130">
          <cell r="A130" t="str">
            <v>182154.5495</v>
          </cell>
          <cell r="C130" t="str">
            <v>BOGER, JESSE</v>
          </cell>
          <cell r="G130">
            <v>117</v>
          </cell>
        </row>
        <row r="131">
          <cell r="A131" t="str">
            <v>182157.5495</v>
          </cell>
          <cell r="C131" t="str">
            <v>MATTHEWS, LANCE C.</v>
          </cell>
          <cell r="G131">
            <v>107.9</v>
          </cell>
        </row>
        <row r="132">
          <cell r="A132" t="str">
            <v>182164.6290</v>
          </cell>
          <cell r="C132" t="str">
            <v>AUSTIN MECHANICAL SERVICES</v>
          </cell>
          <cell r="G132">
            <v>160</v>
          </cell>
        </row>
        <row r="133">
          <cell r="A133" t="str">
            <v>182169.5950</v>
          </cell>
          <cell r="C133" t="str">
            <v>WASTE CONNECTIONS OF NC</v>
          </cell>
          <cell r="G133">
            <v>205.64</v>
          </cell>
        </row>
        <row r="134">
          <cell r="A134" t="str">
            <v>182169.6320</v>
          </cell>
          <cell r="C134" t="str">
            <v>GRAINGER</v>
          </cell>
          <cell r="G134">
            <v>88.87</v>
          </cell>
        </row>
        <row r="135">
          <cell r="A135" t="str">
            <v>182169.6325</v>
          </cell>
          <cell r="C135" t="str">
            <v>K&amp;W LABORATORIES LLC</v>
          </cell>
          <cell r="G135">
            <v>25</v>
          </cell>
        </row>
        <row r="136">
          <cell r="A136" t="str">
            <v>182173.5940</v>
          </cell>
          <cell r="C136" t="str">
            <v>SOUTHERN OUTER BANKS WATER SYSTEM</v>
          </cell>
          <cell r="G136">
            <v>618.84</v>
          </cell>
        </row>
        <row r="137">
          <cell r="A137" t="str">
            <v>182173.5940</v>
          </cell>
          <cell r="C137" t="str">
            <v>SOUTHERN OUTER BANKS WATER SYSTEM</v>
          </cell>
          <cell r="G137">
            <v>627.7</v>
          </cell>
        </row>
        <row r="138">
          <cell r="A138" t="str">
            <v>182173.5950</v>
          </cell>
          <cell r="C138" t="str">
            <v>WASTE MANAGEMENT OF VIRGINIA INC</v>
          </cell>
          <cell r="G138">
            <v>319.99</v>
          </cell>
        </row>
        <row r="139">
          <cell r="A139" t="str">
            <v>182175.6255</v>
          </cell>
          <cell r="C139" t="str">
            <v>ENVIRONMENTAL CHEMISTS INC</v>
          </cell>
          <cell r="G139">
            <v>25</v>
          </cell>
        </row>
        <row r="140">
          <cell r="A140" t="str">
            <v>182176.6270</v>
          </cell>
          <cell r="C140" t="str">
            <v>ENVIRONMENTAL CHEMISTS INC</v>
          </cell>
          <cell r="G140">
            <v>67</v>
          </cell>
        </row>
        <row r="141">
          <cell r="A141" t="str">
            <v>182178.6320</v>
          </cell>
          <cell r="C141" t="str">
            <v>SMITH &amp; LOVELESS, INC</v>
          </cell>
          <cell r="G141">
            <v>187.74</v>
          </cell>
        </row>
        <row r="142">
          <cell r="A142" t="str">
            <v>182189.6285</v>
          </cell>
          <cell r="C142" t="str">
            <v>TEC UTILITIES SUPPLY INC</v>
          </cell>
          <cell r="G142">
            <v>42.89</v>
          </cell>
        </row>
        <row r="143">
          <cell r="A143" t="str">
            <v>182189.6285</v>
          </cell>
          <cell r="C143" t="str">
            <v>TEC UTILITIES SUPPLY INC</v>
          </cell>
          <cell r="G143">
            <v>42.89</v>
          </cell>
        </row>
        <row r="144">
          <cell r="A144" t="str">
            <v>182190.5950</v>
          </cell>
          <cell r="C144" t="str">
            <v>WASTE CONNECTIONS OF NC</v>
          </cell>
          <cell r="G144">
            <v>213.6</v>
          </cell>
        </row>
        <row r="145">
          <cell r="A145" t="str">
            <v>182190.6320</v>
          </cell>
          <cell r="C145" t="str">
            <v>GRAINGER</v>
          </cell>
          <cell r="G145">
            <v>39.48</v>
          </cell>
        </row>
        <row r="146">
          <cell r="A146" t="str">
            <v>182190.6385</v>
          </cell>
          <cell r="C146" t="str">
            <v>Plancher, Smith</v>
          </cell>
          <cell r="G146">
            <v>37.66</v>
          </cell>
        </row>
        <row r="147">
          <cell r="A147" t="str">
            <v>182196.5495</v>
          </cell>
          <cell r="C147" t="str">
            <v>BOGER, JESSE</v>
          </cell>
          <cell r="G147">
            <v>79.95</v>
          </cell>
        </row>
        <row r="148">
          <cell r="A148" t="str">
            <v>182209.6270</v>
          </cell>
          <cell r="C148" t="str">
            <v>ENVIRONMENTAL CHEMISTS INC</v>
          </cell>
          <cell r="G148">
            <v>174</v>
          </cell>
        </row>
        <row r="149">
          <cell r="A149" t="str">
            <v>182209.6320</v>
          </cell>
          <cell r="C149" t="str">
            <v>BIG BLUE STORE OF CLINTON, INC</v>
          </cell>
          <cell r="G149">
            <v>143.68</v>
          </cell>
        </row>
        <row r="150">
          <cell r="A150" t="str">
            <v>182218.6345</v>
          </cell>
          <cell r="C150" t="str">
            <v>GRAINGER</v>
          </cell>
          <cell r="G150">
            <v>110.3</v>
          </cell>
        </row>
        <row r="151">
          <cell r="A151" t="str">
            <v>182220.5900</v>
          </cell>
          <cell r="C151" t="str">
            <v>HAV-A-CUP COFFEE SERVICE</v>
          </cell>
          <cell r="G151">
            <v>17.85</v>
          </cell>
        </row>
        <row r="152">
          <cell r="A152" t="str">
            <v>182222.5900</v>
          </cell>
          <cell r="C152" t="str">
            <v>FERGUSON ENTERPRISES, INC</v>
          </cell>
          <cell r="G152">
            <v>97.68</v>
          </cell>
        </row>
        <row r="153">
          <cell r="A153" t="str">
            <v>182222.5935</v>
          </cell>
          <cell r="C153" t="str">
            <v>PIEDMONT NATURAL GAS</v>
          </cell>
          <cell r="G153">
            <v>324.55</v>
          </cell>
        </row>
        <row r="154">
          <cell r="A154" t="str">
            <v>182222.6260</v>
          </cell>
          <cell r="C154" t="str">
            <v>HACH COMPANY</v>
          </cell>
          <cell r="G154">
            <v>2.75</v>
          </cell>
        </row>
        <row r="155">
          <cell r="A155" t="str">
            <v>182231.6255</v>
          </cell>
          <cell r="C155" t="str">
            <v>ENVIRONMENTAL CHEMISTS INC</v>
          </cell>
          <cell r="G155">
            <v>50</v>
          </cell>
        </row>
        <row r="156">
          <cell r="A156" t="str">
            <v>182231.6285</v>
          </cell>
          <cell r="C156" t="str">
            <v>TEC UTILITIES SUPPLY INC</v>
          </cell>
          <cell r="G156">
            <v>248.53</v>
          </cell>
        </row>
        <row r="157">
          <cell r="A157" t="str">
            <v>182233.6270</v>
          </cell>
          <cell r="C157" t="str">
            <v>ENVIRONMENTAL CHEMISTS INC</v>
          </cell>
          <cell r="G157">
            <v>67</v>
          </cell>
        </row>
        <row r="158">
          <cell r="A158" t="str">
            <v>182235.5495</v>
          </cell>
          <cell r="C158" t="str">
            <v>BOGER, JESSE</v>
          </cell>
          <cell r="G158">
            <v>125.45</v>
          </cell>
        </row>
        <row r="159">
          <cell r="A159" t="str">
            <v>182238.6255</v>
          </cell>
          <cell r="C159" t="str">
            <v>ENVIRONMENTAL INC</v>
          </cell>
          <cell r="G159">
            <v>20</v>
          </cell>
        </row>
        <row r="160">
          <cell r="A160" t="str">
            <v>182238.6360</v>
          </cell>
          <cell r="C160" t="str">
            <v>RCS COMMUNICATIONS GROUP</v>
          </cell>
          <cell r="G160">
            <v>18.39</v>
          </cell>
        </row>
        <row r="161">
          <cell r="A161" t="str">
            <v>183101.6255</v>
          </cell>
          <cell r="C161" t="str">
            <v>ENVIRONMENTAL INC</v>
          </cell>
          <cell r="G161">
            <v>20</v>
          </cell>
        </row>
        <row r="162">
          <cell r="A162" t="str">
            <v>183101.6310</v>
          </cell>
          <cell r="C162" t="str">
            <v>Peacock II, Gary M.</v>
          </cell>
          <cell r="G162">
            <v>156.64</v>
          </cell>
        </row>
        <row r="163">
          <cell r="A163" t="str">
            <v>183102.5490</v>
          </cell>
          <cell r="C163" t="str">
            <v>TEC UTILITIES SUPPLY INC</v>
          </cell>
          <cell r="G163">
            <v>108.11</v>
          </cell>
        </row>
        <row r="164">
          <cell r="A164" t="str">
            <v>183102.5810</v>
          </cell>
          <cell r="C164" t="str">
            <v>Peacock II, Gary M.</v>
          </cell>
          <cell r="G164">
            <v>50</v>
          </cell>
        </row>
        <row r="165">
          <cell r="A165" t="str">
            <v>183103.6360</v>
          </cell>
          <cell r="C165" t="str">
            <v>RCS COMMUNICATIONS GROUP</v>
          </cell>
          <cell r="G165">
            <v>23.76</v>
          </cell>
        </row>
        <row r="166">
          <cell r="A166" t="str">
            <v>183105.5855</v>
          </cell>
          <cell r="C166" t="str">
            <v>ANSER-QUIK ENTERPRISES, INC</v>
          </cell>
          <cell r="G166">
            <v>43.34</v>
          </cell>
        </row>
        <row r="167">
          <cell r="A167" t="str">
            <v>183105.6260</v>
          </cell>
          <cell r="C167" t="str">
            <v>USA BLUEBOOK/UTILTY SUPPLY OF AMERICA</v>
          </cell>
          <cell r="G167">
            <v>91.57</v>
          </cell>
        </row>
        <row r="168">
          <cell r="A168" t="str">
            <v>183105.6310</v>
          </cell>
          <cell r="C168" t="str">
            <v>USA BLUEBOOK/UTILTY SUPPLY OF AMERICA</v>
          </cell>
          <cell r="G168">
            <v>56.13</v>
          </cell>
        </row>
        <row r="169">
          <cell r="A169" t="str">
            <v>183106.6325</v>
          </cell>
          <cell r="C169" t="str">
            <v>ARAGONA BROTHERS INC</v>
          </cell>
          <cell r="G169">
            <v>195</v>
          </cell>
        </row>
        <row r="170">
          <cell r="A170" t="str">
            <v>183106.6400</v>
          </cell>
          <cell r="C170" t="str">
            <v>ARAGONA BROTHERS INC</v>
          </cell>
          <cell r="G170">
            <v>195</v>
          </cell>
        </row>
        <row r="171">
          <cell r="A171" t="str">
            <v>183108.6310</v>
          </cell>
          <cell r="C171" t="str">
            <v>USA BLUEBOOK/UTILTY SUPPLY OF AMERICA</v>
          </cell>
          <cell r="G171">
            <v>136.76</v>
          </cell>
        </row>
        <row r="172">
          <cell r="A172" t="str">
            <v>183110.6360</v>
          </cell>
          <cell r="C172" t="str">
            <v>RCS COMMUNICATIONS GROUP</v>
          </cell>
          <cell r="G172">
            <v>50.41</v>
          </cell>
        </row>
        <row r="173">
          <cell r="A173" t="str">
            <v>183124.6255</v>
          </cell>
          <cell r="C173" t="str">
            <v>ENVIRONMENTAL CHEMISTS INC</v>
          </cell>
          <cell r="G173">
            <v>25</v>
          </cell>
        </row>
        <row r="174">
          <cell r="A174" t="str">
            <v>187101.6320</v>
          </cell>
          <cell r="C174" t="str">
            <v>MISSION COMMUNICATIONS</v>
          </cell>
          <cell r="G174">
            <v>51.14</v>
          </cell>
        </row>
        <row r="175">
          <cell r="A175" t="str">
            <v>187102.5950</v>
          </cell>
          <cell r="C175" t="str">
            <v>WASTE MANAGEMENT OF SANFORD</v>
          </cell>
          <cell r="G175">
            <v>206.95</v>
          </cell>
        </row>
        <row r="176">
          <cell r="A176" t="str">
            <v>188102.6360</v>
          </cell>
          <cell r="C176" t="str">
            <v>RCS COMMUNICATIONS GROUP</v>
          </cell>
          <cell r="G176">
            <v>51.78</v>
          </cell>
        </row>
        <row r="177">
          <cell r="A177" t="str">
            <v>191100.5935</v>
          </cell>
          <cell r="C177" t="str">
            <v>PIEDMONT NATURAL GAS</v>
          </cell>
          <cell r="G177">
            <v>28.29</v>
          </cell>
        </row>
        <row r="178">
          <cell r="A178" t="str">
            <v>191100.6285</v>
          </cell>
          <cell r="C178" t="str">
            <v>MECHANICAL SUPPLY COMPANY</v>
          </cell>
          <cell r="G178">
            <v>402.9</v>
          </cell>
        </row>
        <row r="179">
          <cell r="A179" t="str">
            <v>191101.5950</v>
          </cell>
          <cell r="C179" t="str">
            <v>WASTE CONNECTIONS OF NC</v>
          </cell>
          <cell r="G179">
            <v>189.75</v>
          </cell>
        </row>
        <row r="180">
          <cell r="A180" t="str">
            <v>220100.6200</v>
          </cell>
          <cell r="C180" t="str">
            <v>Peacock II, Gary M.</v>
          </cell>
          <cell r="G180">
            <v>7.51</v>
          </cell>
        </row>
        <row r="181">
          <cell r="A181" t="str">
            <v>241100.5960</v>
          </cell>
          <cell r="C181" t="str">
            <v>C &amp; A SYSTEMS INC</v>
          </cell>
          <cell r="G181">
            <v>59.06</v>
          </cell>
        </row>
        <row r="182">
          <cell r="A182" t="str">
            <v>246100.5950</v>
          </cell>
          <cell r="C182" t="str">
            <v>WASTE SERVIES, INC.</v>
          </cell>
          <cell r="G182">
            <v>218.12</v>
          </cell>
        </row>
        <row r="183">
          <cell r="A183" t="str">
            <v>246100.5960</v>
          </cell>
          <cell r="C183" t="str">
            <v>C &amp; A SYSTEMS INC</v>
          </cell>
          <cell r="G183">
            <v>177.19</v>
          </cell>
        </row>
        <row r="184">
          <cell r="A184" t="str">
            <v>246100.6270</v>
          </cell>
          <cell r="C184" t="str">
            <v>TRI-TECH LABORATORIES INC</v>
          </cell>
          <cell r="G184">
            <v>190</v>
          </cell>
        </row>
        <row r="185">
          <cell r="A185" t="str">
            <v>246100.6320</v>
          </cell>
          <cell r="C185" t="str">
            <v>FLORIDA TRACTOR,INC.</v>
          </cell>
          <cell r="G185">
            <v>4.24</v>
          </cell>
        </row>
        <row r="186">
          <cell r="A186" t="str">
            <v>248100.5950</v>
          </cell>
          <cell r="C186" t="str">
            <v>WASTE MANAGEMENT</v>
          </cell>
          <cell r="G186">
            <v>80</v>
          </cell>
        </row>
        <row r="187">
          <cell r="A187" t="str">
            <v>248100.5960</v>
          </cell>
          <cell r="C187" t="str">
            <v>C &amp; A SYSTEMS INC</v>
          </cell>
          <cell r="G187">
            <v>55.2</v>
          </cell>
        </row>
        <row r="188">
          <cell r="A188" t="str">
            <v>248100.6265</v>
          </cell>
          <cell r="C188" t="str">
            <v>ADVANCED ENVIRONMENTAL LABS INC</v>
          </cell>
          <cell r="G188">
            <v>51</v>
          </cell>
        </row>
        <row r="189">
          <cell r="A189" t="str">
            <v>249100.5960</v>
          </cell>
          <cell r="C189" t="str">
            <v>C &amp; A SYSTEMS INC</v>
          </cell>
          <cell r="G189">
            <v>29.26</v>
          </cell>
        </row>
        <row r="190">
          <cell r="A190" t="str">
            <v>249100.6320</v>
          </cell>
          <cell r="C190" t="str">
            <v>H F SCIENTIFIC INC</v>
          </cell>
          <cell r="G190">
            <v>117.8</v>
          </cell>
        </row>
        <row r="191">
          <cell r="A191" t="str">
            <v>249100.6320</v>
          </cell>
          <cell r="C191" t="str">
            <v>GOODYEAR RUBBER PRODUCTS INC</v>
          </cell>
          <cell r="G191">
            <v>213.26</v>
          </cell>
        </row>
        <row r="192">
          <cell r="A192" t="str">
            <v>249100.6325</v>
          </cell>
          <cell r="C192" t="str">
            <v>LEHIGH ENVIRONMENTAL SVC INC</v>
          </cell>
          <cell r="G192">
            <v>225</v>
          </cell>
        </row>
        <row r="193">
          <cell r="A193" t="str">
            <v>249100.6345</v>
          </cell>
          <cell r="C193" t="str">
            <v>EVERGLADES FARM EQUIPMENT INC</v>
          </cell>
          <cell r="G193">
            <v>153.76</v>
          </cell>
        </row>
        <row r="194">
          <cell r="A194" t="str">
            <v>249101.5960</v>
          </cell>
          <cell r="C194" t="str">
            <v>C &amp; A SYSTEMS INC</v>
          </cell>
          <cell r="G194">
            <v>29.25</v>
          </cell>
        </row>
        <row r="195">
          <cell r="A195" t="str">
            <v>250100.5490</v>
          </cell>
          <cell r="C195" t="str">
            <v>THE DUMONT COMPANY INC</v>
          </cell>
          <cell r="G195">
            <v>150</v>
          </cell>
        </row>
        <row r="196">
          <cell r="A196" t="str">
            <v>250100.5805</v>
          </cell>
          <cell r="C196" t="str">
            <v>DEPT OF COMMUNITY AFFAIRS</v>
          </cell>
          <cell r="G196">
            <v>25</v>
          </cell>
        </row>
        <row r="197">
          <cell r="A197" t="str">
            <v>250100.5875</v>
          </cell>
          <cell r="C197" t="str">
            <v>MEADOWBROOK PREMIUM BOTTLED</v>
          </cell>
          <cell r="G197">
            <v>5.95</v>
          </cell>
        </row>
        <row r="198">
          <cell r="A198" t="str">
            <v>250100.5875</v>
          </cell>
          <cell r="C198" t="str">
            <v>MEADOWBROOK PREMIUM BOTTLED</v>
          </cell>
          <cell r="G198">
            <v>11.9</v>
          </cell>
        </row>
        <row r="199">
          <cell r="A199" t="str">
            <v>250100.5900</v>
          </cell>
          <cell r="C199" t="str">
            <v>FLORIDA WATER RESOURCES</v>
          </cell>
          <cell r="G199">
            <v>144</v>
          </cell>
        </row>
        <row r="200">
          <cell r="A200" t="str">
            <v>250100.5960</v>
          </cell>
          <cell r="C200" t="str">
            <v>C &amp; A SYSTEMS INC</v>
          </cell>
          <cell r="G200">
            <v>203.2</v>
          </cell>
        </row>
        <row r="201">
          <cell r="A201" t="str">
            <v>250100.6260</v>
          </cell>
          <cell r="C201" t="str">
            <v>HACH COMPANY</v>
          </cell>
          <cell r="G201">
            <v>205.44</v>
          </cell>
        </row>
        <row r="202">
          <cell r="A202" t="str">
            <v>250100.6325</v>
          </cell>
          <cell r="C202" t="str">
            <v>UTILEQUIP SERVICES, INC.</v>
          </cell>
          <cell r="G202">
            <v>220</v>
          </cell>
        </row>
        <row r="203">
          <cell r="A203" t="str">
            <v>250100.6345</v>
          </cell>
          <cell r="C203" t="str">
            <v>CALIFORNIA CONTRACTORS SUPPLIES INC</v>
          </cell>
          <cell r="G203">
            <v>119.76</v>
          </cell>
        </row>
        <row r="204">
          <cell r="A204" t="str">
            <v>251100.6255</v>
          </cell>
          <cell r="C204" t="str">
            <v>TRI-TECH LABORATORIES INC</v>
          </cell>
          <cell r="G204">
            <v>40</v>
          </cell>
        </row>
        <row r="205">
          <cell r="A205" t="str">
            <v>251101.6255</v>
          </cell>
          <cell r="C205" t="str">
            <v>TRI-TECH LABORATORIES INC</v>
          </cell>
          <cell r="G205">
            <v>40</v>
          </cell>
        </row>
        <row r="206">
          <cell r="A206" t="str">
            <v>251102.5805</v>
          </cell>
          <cell r="C206" t="str">
            <v>DEPT OF COMMUNITY AFFAIRS</v>
          </cell>
          <cell r="G206">
            <v>30</v>
          </cell>
        </row>
        <row r="207">
          <cell r="A207" t="str">
            <v>251102.5950</v>
          </cell>
          <cell r="C207" t="str">
            <v>WASTE MANAGEMENT INC FL</v>
          </cell>
          <cell r="G207">
            <v>532.46</v>
          </cell>
        </row>
        <row r="208">
          <cell r="A208" t="str">
            <v>251102.6255</v>
          </cell>
          <cell r="C208" t="str">
            <v>TRI-TECH LABORATORIES INC</v>
          </cell>
          <cell r="G208">
            <v>130</v>
          </cell>
        </row>
        <row r="209">
          <cell r="A209" t="str">
            <v>251102.6310</v>
          </cell>
          <cell r="C209" t="str">
            <v>SHERWIN-WILLIAMS CO #2438</v>
          </cell>
          <cell r="G209">
            <v>11.33</v>
          </cell>
        </row>
        <row r="210">
          <cell r="A210" t="str">
            <v>251103.5960</v>
          </cell>
          <cell r="C210" t="str">
            <v>C &amp; A SYSTEMS INC</v>
          </cell>
          <cell r="G210">
            <v>855.6</v>
          </cell>
        </row>
        <row r="211">
          <cell r="A211" t="str">
            <v>251103.6385</v>
          </cell>
          <cell r="C211" t="str">
            <v>Powell, Trevor B.</v>
          </cell>
          <cell r="G211">
            <v>96.45</v>
          </cell>
        </row>
        <row r="212">
          <cell r="A212" t="str">
            <v>251106.5480</v>
          </cell>
          <cell r="C212" t="str">
            <v>THE DUMONT COMPANY INC</v>
          </cell>
          <cell r="G212">
            <v>247</v>
          </cell>
        </row>
        <row r="213">
          <cell r="A213" t="str">
            <v>251106.6285</v>
          </cell>
          <cell r="C213" t="str">
            <v>HD SUPPLY WATERWORKS #125</v>
          </cell>
          <cell r="G213">
            <v>232.02</v>
          </cell>
        </row>
        <row r="214">
          <cell r="A214" t="str">
            <v>252102.5960</v>
          </cell>
          <cell r="C214" t="str">
            <v>C &amp; A SYSTEMS INC</v>
          </cell>
          <cell r="G214">
            <v>27.6</v>
          </cell>
        </row>
        <row r="215">
          <cell r="A215" t="str">
            <v>252104.5960</v>
          </cell>
          <cell r="C215" t="str">
            <v>C &amp; A SYSTEMS INC</v>
          </cell>
          <cell r="G215">
            <v>27.6</v>
          </cell>
        </row>
        <row r="216">
          <cell r="A216" t="str">
            <v>252106.5960</v>
          </cell>
          <cell r="C216" t="str">
            <v>C &amp; A SYSTEMS INC</v>
          </cell>
          <cell r="G216">
            <v>27.6</v>
          </cell>
        </row>
        <row r="217">
          <cell r="A217" t="str">
            <v>252106.5960</v>
          </cell>
          <cell r="C217" t="str">
            <v>C &amp; A SYSTEMS INC</v>
          </cell>
          <cell r="G217">
            <v>27.6</v>
          </cell>
        </row>
        <row r="218">
          <cell r="A218" t="str">
            <v>252106.5960</v>
          </cell>
          <cell r="C218" t="str">
            <v>C &amp; A SYSTEMS INC</v>
          </cell>
          <cell r="G218">
            <v>27.6</v>
          </cell>
        </row>
        <row r="219">
          <cell r="A219" t="str">
            <v>252109.5950</v>
          </cell>
          <cell r="C219" t="str">
            <v>WASTE SERVIES, INC.</v>
          </cell>
          <cell r="G219">
            <v>402.92</v>
          </cell>
        </row>
        <row r="220">
          <cell r="A220" t="str">
            <v>252110.5960</v>
          </cell>
          <cell r="C220" t="str">
            <v>C &amp; A SYSTEMS INC</v>
          </cell>
          <cell r="G220">
            <v>27.6</v>
          </cell>
        </row>
        <row r="221">
          <cell r="A221" t="str">
            <v>252110.6255</v>
          </cell>
          <cell r="C221" t="str">
            <v>TRI-TECH LABORATORIES INC</v>
          </cell>
          <cell r="G221">
            <v>70</v>
          </cell>
        </row>
        <row r="222">
          <cell r="A222" t="str">
            <v>252111.5960</v>
          </cell>
          <cell r="C222" t="str">
            <v>C &amp; A SYSTEMS INC</v>
          </cell>
          <cell r="G222">
            <v>27.6</v>
          </cell>
        </row>
        <row r="223">
          <cell r="A223" t="str">
            <v>252111.5960</v>
          </cell>
          <cell r="C223" t="str">
            <v>C &amp; A SYSTEMS INC</v>
          </cell>
          <cell r="G223">
            <v>27.6</v>
          </cell>
        </row>
        <row r="224">
          <cell r="A224" t="str">
            <v>252113.5960</v>
          </cell>
          <cell r="C224" t="str">
            <v>C &amp; A SYSTEMS INC</v>
          </cell>
          <cell r="G224">
            <v>27.6</v>
          </cell>
        </row>
        <row r="225">
          <cell r="A225" t="str">
            <v>252113.6255</v>
          </cell>
          <cell r="C225" t="str">
            <v>TRI-TECH LABORATORIES INC</v>
          </cell>
          <cell r="G225">
            <v>30</v>
          </cell>
        </row>
        <row r="226">
          <cell r="A226" t="str">
            <v>252114.5960</v>
          </cell>
          <cell r="C226" t="str">
            <v>C &amp; A SYSTEMS INC</v>
          </cell>
          <cell r="G226">
            <v>27.6</v>
          </cell>
        </row>
        <row r="227">
          <cell r="A227" t="str">
            <v>252114.6255</v>
          </cell>
          <cell r="C227" t="str">
            <v>TRI-TECH LABORATORIES INC</v>
          </cell>
          <cell r="G227">
            <v>30</v>
          </cell>
        </row>
        <row r="228">
          <cell r="A228" t="str">
            <v>252115.5960</v>
          </cell>
          <cell r="C228" t="str">
            <v>C &amp; A SYSTEMS INC</v>
          </cell>
          <cell r="G228">
            <v>27.6</v>
          </cell>
        </row>
        <row r="229">
          <cell r="A229" t="str">
            <v>252115.6255</v>
          </cell>
          <cell r="C229" t="str">
            <v>TRI-TECH LABORATORIES INC</v>
          </cell>
          <cell r="G229">
            <v>30</v>
          </cell>
        </row>
        <row r="230">
          <cell r="A230" t="str">
            <v>252116.5960</v>
          </cell>
          <cell r="C230" t="str">
            <v>C &amp; A SYSTEMS INC</v>
          </cell>
          <cell r="G230">
            <v>27.6</v>
          </cell>
        </row>
        <row r="231">
          <cell r="A231" t="str">
            <v>252116.6255</v>
          </cell>
          <cell r="C231" t="str">
            <v>TRI-TECH LABORATORIES INC</v>
          </cell>
          <cell r="G231">
            <v>30</v>
          </cell>
        </row>
        <row r="232">
          <cell r="A232" t="str">
            <v>252117.5960</v>
          </cell>
          <cell r="C232" t="str">
            <v>C &amp; A SYSTEMS INC</v>
          </cell>
          <cell r="G232">
            <v>27.6</v>
          </cell>
        </row>
        <row r="233">
          <cell r="A233" t="str">
            <v>252117.6255</v>
          </cell>
          <cell r="C233" t="str">
            <v>TRI-TECH LABORATORIES INC</v>
          </cell>
          <cell r="G233">
            <v>30</v>
          </cell>
        </row>
        <row r="234">
          <cell r="A234" t="str">
            <v>252118.5960</v>
          </cell>
          <cell r="C234" t="str">
            <v>C &amp; A SYSTEMS INC</v>
          </cell>
          <cell r="G234">
            <v>27.6</v>
          </cell>
        </row>
        <row r="235">
          <cell r="A235" t="str">
            <v>252118.6255</v>
          </cell>
          <cell r="C235" t="str">
            <v>TRI-TECH LABORATORIES INC</v>
          </cell>
          <cell r="G235">
            <v>40</v>
          </cell>
        </row>
        <row r="236">
          <cell r="A236" t="str">
            <v>252121.5960</v>
          </cell>
          <cell r="C236" t="str">
            <v>C &amp; A SYSTEMS INC</v>
          </cell>
          <cell r="G236">
            <v>27.6</v>
          </cell>
        </row>
        <row r="237">
          <cell r="A237" t="str">
            <v>252121.6255</v>
          </cell>
          <cell r="C237" t="str">
            <v>TRI-TECH LABORATORIES INC</v>
          </cell>
          <cell r="G237">
            <v>60</v>
          </cell>
        </row>
        <row r="238">
          <cell r="A238" t="str">
            <v>252122.5960</v>
          </cell>
          <cell r="C238" t="str">
            <v>C &amp; A SYSTEMS INC</v>
          </cell>
          <cell r="G238">
            <v>27.6</v>
          </cell>
        </row>
        <row r="239">
          <cell r="A239" t="str">
            <v>252122.6255</v>
          </cell>
          <cell r="C239" t="str">
            <v>TRI-TECH LABORATORIES INC</v>
          </cell>
          <cell r="G239">
            <v>60</v>
          </cell>
        </row>
        <row r="240">
          <cell r="A240" t="str">
            <v>252123.6255</v>
          </cell>
          <cell r="C240" t="str">
            <v>TRI-TECH LABORATORIES INC</v>
          </cell>
          <cell r="G240">
            <v>20</v>
          </cell>
        </row>
        <row r="241">
          <cell r="A241" t="str">
            <v>252124.6255</v>
          </cell>
          <cell r="C241" t="str">
            <v>TRI-TECH LABORATORIES INC</v>
          </cell>
          <cell r="G241">
            <v>20</v>
          </cell>
        </row>
        <row r="242">
          <cell r="A242" t="str">
            <v>252125.5480</v>
          </cell>
          <cell r="C242" t="str">
            <v>THE DUMONT COMPANY INC</v>
          </cell>
          <cell r="G242">
            <v>117</v>
          </cell>
        </row>
        <row r="243">
          <cell r="A243" t="str">
            <v>252125.5480</v>
          </cell>
          <cell r="C243" t="str">
            <v>THE DUMONT COMPANY INC</v>
          </cell>
          <cell r="G243">
            <v>117</v>
          </cell>
        </row>
        <row r="244">
          <cell r="A244" t="str">
            <v>252125.5490</v>
          </cell>
          <cell r="C244" t="str">
            <v>THE DUMONT COMPANY INC</v>
          </cell>
          <cell r="G244">
            <v>187.5</v>
          </cell>
        </row>
        <row r="245">
          <cell r="A245" t="str">
            <v>252125.5490</v>
          </cell>
          <cell r="C245" t="str">
            <v>THE DUMONT COMPANY INC</v>
          </cell>
          <cell r="G245">
            <v>187.5</v>
          </cell>
        </row>
        <row r="246">
          <cell r="A246" t="str">
            <v>252125.5490</v>
          </cell>
          <cell r="C246" t="str">
            <v>THE DUMONT COMPANY INC</v>
          </cell>
          <cell r="G246">
            <v>250</v>
          </cell>
        </row>
        <row r="247">
          <cell r="A247" t="str">
            <v>252125.5960</v>
          </cell>
          <cell r="C247" t="str">
            <v>C &amp; A SYSTEMS INC</v>
          </cell>
          <cell r="G247">
            <v>27.6</v>
          </cell>
        </row>
        <row r="248">
          <cell r="A248" t="str">
            <v>252125.5960</v>
          </cell>
          <cell r="C248" t="str">
            <v>C &amp; A SYSTEMS INC</v>
          </cell>
          <cell r="G248">
            <v>27.6</v>
          </cell>
        </row>
        <row r="249">
          <cell r="A249" t="str">
            <v>252125.5960</v>
          </cell>
          <cell r="C249" t="str">
            <v>C &amp; A SYSTEMS INC</v>
          </cell>
          <cell r="G249">
            <v>27.6</v>
          </cell>
        </row>
        <row r="250">
          <cell r="A250" t="str">
            <v>252126.5960</v>
          </cell>
          <cell r="C250" t="str">
            <v>C &amp; A SYSTEMS INC</v>
          </cell>
          <cell r="G250">
            <v>27.6</v>
          </cell>
        </row>
        <row r="251">
          <cell r="A251" t="str">
            <v>252128.5480</v>
          </cell>
          <cell r="C251" t="str">
            <v>THE DUMONT COMPANY INC</v>
          </cell>
          <cell r="G251">
            <v>123.5</v>
          </cell>
        </row>
        <row r="252">
          <cell r="A252" t="str">
            <v>252128.6265</v>
          </cell>
          <cell r="C252" t="str">
            <v>ADVANCED ENVIRONMENTAL LABS INC</v>
          </cell>
          <cell r="G252">
            <v>120</v>
          </cell>
        </row>
        <row r="253">
          <cell r="A253" t="str">
            <v>252128.6285</v>
          </cell>
          <cell r="C253" t="str">
            <v>FERGUSON ENTERPRISES,INC.</v>
          </cell>
          <cell r="G253">
            <v>31.95</v>
          </cell>
        </row>
        <row r="254">
          <cell r="A254" t="str">
            <v>252129.5960</v>
          </cell>
          <cell r="C254" t="str">
            <v>C &amp; A SYSTEMS INC</v>
          </cell>
          <cell r="G254">
            <v>27.6</v>
          </cell>
        </row>
        <row r="255">
          <cell r="A255" t="str">
            <v>255100.5900</v>
          </cell>
          <cell r="C255" t="str">
            <v>FLORIDA WATER RESOURCES</v>
          </cell>
          <cell r="G255">
            <v>144</v>
          </cell>
        </row>
        <row r="256">
          <cell r="A256" t="str">
            <v>255100.5950</v>
          </cell>
          <cell r="C256" t="str">
            <v>WASTE SERVIES, INC.</v>
          </cell>
          <cell r="G256">
            <v>432.61</v>
          </cell>
        </row>
        <row r="257">
          <cell r="A257" t="str">
            <v>255100.5960</v>
          </cell>
          <cell r="C257" t="str">
            <v>C &amp; A SYSTEMS INC</v>
          </cell>
          <cell r="G257">
            <v>178</v>
          </cell>
        </row>
        <row r="258">
          <cell r="A258" t="str">
            <v>255100.6260</v>
          </cell>
          <cell r="C258" t="str">
            <v>USA BLUEBOOK/UTILTY SUPPLY OF AMERICA</v>
          </cell>
          <cell r="G258">
            <v>208.55</v>
          </cell>
        </row>
        <row r="259">
          <cell r="A259" t="str">
            <v>255100.6385</v>
          </cell>
          <cell r="C259" t="str">
            <v>ARROW UNIFORM RENTAL INC.</v>
          </cell>
          <cell r="G259">
            <v>200.82</v>
          </cell>
        </row>
        <row r="260">
          <cell r="A260" t="str">
            <v>255101.5810</v>
          </cell>
          <cell r="C260" t="str">
            <v>Figueroa, Pedro L.</v>
          </cell>
          <cell r="G260">
            <v>111</v>
          </cell>
        </row>
        <row r="261">
          <cell r="A261" t="str">
            <v>255101.5880</v>
          </cell>
          <cell r="C261" t="str">
            <v>ACTS CONSTRUCTION, INC.</v>
          </cell>
          <cell r="G261">
            <v>30.44</v>
          </cell>
        </row>
        <row r="262">
          <cell r="A262" t="str">
            <v>255101.5950</v>
          </cell>
          <cell r="C262" t="str">
            <v>WASTE SERVIES, INC.</v>
          </cell>
          <cell r="G262">
            <v>293.75</v>
          </cell>
        </row>
        <row r="263">
          <cell r="A263" t="str">
            <v>255101.5960</v>
          </cell>
          <cell r="C263" t="str">
            <v>C &amp; A SYSTEMS INC</v>
          </cell>
          <cell r="G263">
            <v>1159.2</v>
          </cell>
        </row>
        <row r="264">
          <cell r="A264" t="str">
            <v>255101.6270</v>
          </cell>
          <cell r="C264" t="str">
            <v>TRI-TECH LABORATORIES INC</v>
          </cell>
          <cell r="G264">
            <v>160</v>
          </cell>
        </row>
        <row r="265">
          <cell r="A265" t="str">
            <v>255101.6320</v>
          </cell>
          <cell r="C265" t="str">
            <v>LOUIS' PRYOR SUPPLY INC</v>
          </cell>
          <cell r="G265">
            <v>5.87</v>
          </cell>
        </row>
        <row r="266">
          <cell r="A266" t="str">
            <v>255101.6320</v>
          </cell>
          <cell r="C266" t="str">
            <v>LOUIS' PRYOR SUPPLY INC</v>
          </cell>
          <cell r="G266">
            <v>111.72</v>
          </cell>
        </row>
        <row r="267">
          <cell r="A267" t="str">
            <v>255101.6320</v>
          </cell>
          <cell r="C267" t="str">
            <v>USA BLUEBOOK/UTILTY SUPPLY OF AMERICA</v>
          </cell>
          <cell r="G267">
            <v>145.79</v>
          </cell>
        </row>
        <row r="268">
          <cell r="A268" t="str">
            <v>255101.6320</v>
          </cell>
          <cell r="C268" t="str">
            <v>USA BLUEBOOK/UTILTY SUPPLY OF AMERICA</v>
          </cell>
          <cell r="G268">
            <v>184.72</v>
          </cell>
        </row>
        <row r="269">
          <cell r="A269" t="str">
            <v>255101.6340</v>
          </cell>
          <cell r="C269" t="str">
            <v>FL DEPARTMENT OF ENVIRONMENTAL</v>
          </cell>
          <cell r="G269">
            <v>5000</v>
          </cell>
        </row>
        <row r="270">
          <cell r="A270" t="str">
            <v>255101.6385</v>
          </cell>
          <cell r="C270" t="str">
            <v>ARROW UNIFORM RENTAL INC.</v>
          </cell>
          <cell r="G270">
            <v>100.86</v>
          </cell>
        </row>
        <row r="271">
          <cell r="A271" t="str">
            <v>255102.5960</v>
          </cell>
          <cell r="C271" t="str">
            <v>C &amp; A SYSTEMS INC</v>
          </cell>
          <cell r="G271">
            <v>27.6</v>
          </cell>
        </row>
        <row r="272">
          <cell r="A272" t="str">
            <v>255103.5805</v>
          </cell>
          <cell r="C272" t="str">
            <v>DEPT OF COMMUNITY AFFAIRS</v>
          </cell>
          <cell r="G272">
            <v>50</v>
          </cell>
        </row>
        <row r="273">
          <cell r="A273" t="str">
            <v>256100.5950</v>
          </cell>
          <cell r="C273" t="str">
            <v>WASTE MANAGEMENT CHARLOTTE CNTY</v>
          </cell>
          <cell r="G273">
            <v>118.75</v>
          </cell>
        </row>
        <row r="274">
          <cell r="A274" t="str">
            <v>256100.5960</v>
          </cell>
          <cell r="C274" t="str">
            <v>C &amp; A SYSTEMS INC</v>
          </cell>
          <cell r="G274">
            <v>110.4</v>
          </cell>
        </row>
        <row r="275">
          <cell r="A275" t="str">
            <v>257100.6255</v>
          </cell>
          <cell r="C275" t="str">
            <v>THE WATER SPIGOT INC</v>
          </cell>
          <cell r="G275">
            <v>60</v>
          </cell>
        </row>
        <row r="276">
          <cell r="A276" t="str">
            <v>257100.6290</v>
          </cell>
          <cell r="C276" t="str">
            <v>ROTO-ROOTER PLUMBERS</v>
          </cell>
          <cell r="G276">
            <v>99</v>
          </cell>
        </row>
        <row r="277">
          <cell r="A277" t="str">
            <v>257100.6290</v>
          </cell>
          <cell r="C277" t="str">
            <v>ROTO-ROOTER PLUMBERS</v>
          </cell>
          <cell r="G277">
            <v>99</v>
          </cell>
        </row>
        <row r="278">
          <cell r="A278" t="str">
            <v>257100.6290</v>
          </cell>
          <cell r="C278" t="str">
            <v>ROTO-ROOTER PLUMBERS</v>
          </cell>
          <cell r="G278">
            <v>99</v>
          </cell>
        </row>
        <row r="279">
          <cell r="A279" t="str">
            <v>259100.5960</v>
          </cell>
          <cell r="C279" t="str">
            <v>C &amp; A SYSTEMS INC</v>
          </cell>
          <cell r="G279">
            <v>27.6</v>
          </cell>
        </row>
        <row r="280">
          <cell r="A280" t="str">
            <v>259100.6265</v>
          </cell>
          <cell r="C280" t="str">
            <v>ADVANCED ENVIRONMENTAL LABS INC</v>
          </cell>
          <cell r="G280">
            <v>61</v>
          </cell>
        </row>
        <row r="281">
          <cell r="A281" t="str">
            <v>259101.5960</v>
          </cell>
          <cell r="C281" t="str">
            <v>C &amp; A SYSTEMS INC</v>
          </cell>
          <cell r="G281">
            <v>55.2</v>
          </cell>
        </row>
        <row r="282">
          <cell r="A282" t="str">
            <v>259101.6260</v>
          </cell>
          <cell r="C282" t="str">
            <v>USA BLUEBOOK/UTILTY SUPPLY OF AMERICA</v>
          </cell>
          <cell r="G282">
            <v>105.75</v>
          </cell>
        </row>
        <row r="283">
          <cell r="A283" t="str">
            <v>259101.6270</v>
          </cell>
          <cell r="C283" t="str">
            <v>ADVANCED ENVIRONMENTAL LABS INC</v>
          </cell>
          <cell r="G283">
            <v>189.75</v>
          </cell>
        </row>
        <row r="284">
          <cell r="A284" t="str">
            <v>260100.5950</v>
          </cell>
          <cell r="C284" t="str">
            <v>WASTE MANAGEMENT INC FL</v>
          </cell>
          <cell r="G284">
            <v>147.36</v>
          </cell>
        </row>
        <row r="285">
          <cell r="A285" t="str">
            <v>260100.5960</v>
          </cell>
          <cell r="C285" t="str">
            <v>C &amp; A SYSTEMS INC</v>
          </cell>
          <cell r="G285">
            <v>147.66</v>
          </cell>
        </row>
        <row r="286">
          <cell r="A286" t="str">
            <v>262101.6325</v>
          </cell>
          <cell r="C286" t="str">
            <v>ROTO-ROOTER PLUMBERS</v>
          </cell>
          <cell r="G286">
            <v>99</v>
          </cell>
        </row>
        <row r="287">
          <cell r="A287" t="str">
            <v>262101.6325</v>
          </cell>
          <cell r="C287" t="str">
            <v>ROTO-ROOTER PLUMBERS</v>
          </cell>
          <cell r="G287">
            <v>99</v>
          </cell>
        </row>
        <row r="288">
          <cell r="A288" t="str">
            <v>262101.6325</v>
          </cell>
          <cell r="C288" t="str">
            <v>ROTO-ROOTER PLUMBERS</v>
          </cell>
          <cell r="G288">
            <v>99</v>
          </cell>
        </row>
        <row r="289">
          <cell r="A289" t="str">
            <v>262101.6410</v>
          </cell>
          <cell r="C289" t="str">
            <v>ROTO-ROOTER PLUMBERS</v>
          </cell>
          <cell r="G289">
            <v>135</v>
          </cell>
        </row>
        <row r="290">
          <cell r="A290" t="str">
            <v>262101.6410</v>
          </cell>
          <cell r="C290" t="str">
            <v>ROTO-ROOTER PLUMBERS</v>
          </cell>
          <cell r="G290">
            <v>135</v>
          </cell>
        </row>
        <row r="291">
          <cell r="A291" t="str">
            <v>286100.5895</v>
          </cell>
          <cell r="C291" t="str">
            <v>BENTON, ALICE (PETTY CASH)</v>
          </cell>
          <cell r="G291">
            <v>1.86</v>
          </cell>
        </row>
        <row r="292">
          <cell r="A292" t="str">
            <v>286100.5895</v>
          </cell>
          <cell r="C292" t="str">
            <v>BENTON, ALICE (PETTY CASH)</v>
          </cell>
          <cell r="G292">
            <v>5.59</v>
          </cell>
        </row>
        <row r="293">
          <cell r="A293" t="str">
            <v>286101.5895</v>
          </cell>
          <cell r="C293" t="str">
            <v>BENTON, ALICE (PETTY CASH)</v>
          </cell>
          <cell r="G293">
            <v>1.86</v>
          </cell>
        </row>
        <row r="294">
          <cell r="A294" t="str">
            <v>287100.5895</v>
          </cell>
          <cell r="C294" t="str">
            <v>BENTON, ALICE (PETTY CASH)</v>
          </cell>
          <cell r="G294">
            <v>1.87</v>
          </cell>
        </row>
        <row r="295">
          <cell r="A295" t="str">
            <v>300102.5950</v>
          </cell>
          <cell r="C295" t="str">
            <v>WASTE MANAGEMENT</v>
          </cell>
          <cell r="G295">
            <v>131.26</v>
          </cell>
        </row>
        <row r="296">
          <cell r="A296" t="str">
            <v>315100.5950</v>
          </cell>
          <cell r="C296" t="str">
            <v>WASTE MANAGEMENT</v>
          </cell>
          <cell r="G296">
            <v>83.71</v>
          </cell>
        </row>
        <row r="297">
          <cell r="A297" t="str">
            <v>316100.5950</v>
          </cell>
          <cell r="C297" t="str">
            <v>WASTE MANAGEMENT</v>
          </cell>
          <cell r="G297">
            <v>111.15</v>
          </cell>
        </row>
        <row r="298">
          <cell r="A298" t="str">
            <v>317101.6270</v>
          </cell>
          <cell r="C298" t="str">
            <v>POCONO ENVIRONMENTAL LABS</v>
          </cell>
          <cell r="G298">
            <v>30</v>
          </cell>
        </row>
        <row r="299">
          <cell r="A299" t="str">
            <v>317101.6270</v>
          </cell>
          <cell r="C299" t="str">
            <v>POCONO ENVIRONMENTAL LABS</v>
          </cell>
          <cell r="G299">
            <v>30</v>
          </cell>
        </row>
        <row r="300">
          <cell r="A300" t="str">
            <v>317101.6270</v>
          </cell>
          <cell r="C300" t="str">
            <v>POCONO ENVIRONMENTAL LABS</v>
          </cell>
          <cell r="G300">
            <v>134.78</v>
          </cell>
        </row>
        <row r="301">
          <cell r="A301" t="str">
            <v>317102.5900</v>
          </cell>
          <cell r="C301" t="str">
            <v>POCONO RECORD</v>
          </cell>
          <cell r="G301">
            <v>168.1</v>
          </cell>
        </row>
        <row r="302">
          <cell r="A302" t="str">
            <v>332100.5955</v>
          </cell>
          <cell r="C302" t="str">
            <v>B. RUSHING LAWN AND LANDSCAPE INC.</v>
          </cell>
          <cell r="G302">
            <v>115.5</v>
          </cell>
        </row>
        <row r="303">
          <cell r="A303" t="str">
            <v>333100.6285</v>
          </cell>
          <cell r="C303" t="str">
            <v>ACE-DEAN HOME CENTER INC</v>
          </cell>
          <cell r="G303">
            <v>11.59</v>
          </cell>
        </row>
        <row r="304">
          <cell r="A304" t="str">
            <v>333100.6285</v>
          </cell>
          <cell r="C304" t="str">
            <v>FERGUSON ENTERPRISES INC</v>
          </cell>
          <cell r="G304">
            <v>120.63</v>
          </cell>
        </row>
        <row r="305">
          <cell r="A305" t="str">
            <v>333100.6310</v>
          </cell>
          <cell r="C305" t="str">
            <v>ACE-DEAN HOME CENTER INC</v>
          </cell>
          <cell r="G305">
            <v>34.65</v>
          </cell>
        </row>
        <row r="306">
          <cell r="A306" t="str">
            <v>333101.6270</v>
          </cell>
          <cell r="C306" t="str">
            <v>REI CONSULTANTS INC.</v>
          </cell>
          <cell r="G306">
            <v>13.23</v>
          </cell>
        </row>
        <row r="307">
          <cell r="A307" t="str">
            <v>333101.6270</v>
          </cell>
          <cell r="C307" t="str">
            <v>ENVIROCOMPLIANCE LABS INC</v>
          </cell>
          <cell r="G307">
            <v>30</v>
          </cell>
        </row>
        <row r="308">
          <cell r="A308" t="str">
            <v>333101.6270</v>
          </cell>
          <cell r="C308" t="str">
            <v>REI CONSULTANTS INC.</v>
          </cell>
          <cell r="G308">
            <v>36.16</v>
          </cell>
        </row>
        <row r="309">
          <cell r="A309" t="str">
            <v>333101.6345</v>
          </cell>
          <cell r="C309" t="str">
            <v>ACE-DEAN HOME CENTER INC</v>
          </cell>
          <cell r="G309">
            <v>6.78</v>
          </cell>
        </row>
        <row r="310">
          <cell r="A310" t="str">
            <v>333102.5950</v>
          </cell>
          <cell r="C310" t="str">
            <v>WASTE MANAGEMENT</v>
          </cell>
          <cell r="G310">
            <v>228.82</v>
          </cell>
        </row>
        <row r="311">
          <cell r="A311" t="str">
            <v>345101.6255</v>
          </cell>
          <cell r="C311" t="str">
            <v>MCCOY &amp; MCCOY LABORATORIES,INC.</v>
          </cell>
          <cell r="G311">
            <v>15</v>
          </cell>
        </row>
        <row r="312">
          <cell r="A312" t="str">
            <v>345102.6285</v>
          </cell>
          <cell r="C312" t="str">
            <v>HICKMAN BUILDING SUPPLIES</v>
          </cell>
          <cell r="G312">
            <v>5.15</v>
          </cell>
        </row>
        <row r="313">
          <cell r="A313" t="str">
            <v>345102.6285</v>
          </cell>
          <cell r="C313" t="str">
            <v>HICKMAN BUILDING SUPPLIES</v>
          </cell>
          <cell r="G313">
            <v>10.59</v>
          </cell>
        </row>
        <row r="314">
          <cell r="A314" t="str">
            <v>345102.6285</v>
          </cell>
          <cell r="C314" t="str">
            <v>HICKMAN BUILDING SUPPLIES</v>
          </cell>
          <cell r="G314">
            <v>133.85</v>
          </cell>
        </row>
        <row r="315">
          <cell r="A315" t="str">
            <v>345102.6310</v>
          </cell>
          <cell r="C315" t="str">
            <v>HICKMAN BUILDING SUPPLIES</v>
          </cell>
          <cell r="G315">
            <v>28.99</v>
          </cell>
        </row>
        <row r="316">
          <cell r="A316" t="str">
            <v>356112.6410</v>
          </cell>
          <cell r="C316" t="str">
            <v>VACUUM SERVICES INC</v>
          </cell>
          <cell r="G316">
            <v>165</v>
          </cell>
        </row>
        <row r="317">
          <cell r="A317" t="str">
            <v>356115.6410</v>
          </cell>
          <cell r="C317" t="str">
            <v>VACUUM SERVICES INC</v>
          </cell>
          <cell r="G317">
            <v>247.5</v>
          </cell>
        </row>
        <row r="318">
          <cell r="A318" t="str">
            <v>356118.6335</v>
          </cell>
          <cell r="C318" t="str">
            <v>TOM CRESSON ELECTRIC, L.L.C.</v>
          </cell>
          <cell r="G318">
            <v>140</v>
          </cell>
        </row>
        <row r="319">
          <cell r="A319" t="str">
            <v>356118.6410</v>
          </cell>
          <cell r="C319" t="str">
            <v>VACUUM SERVICES INC</v>
          </cell>
          <cell r="G319">
            <v>247.5</v>
          </cell>
        </row>
        <row r="320">
          <cell r="A320" t="str">
            <v>357102.6205</v>
          </cell>
          <cell r="C320" t="str">
            <v>Williams Jr, Delos R.</v>
          </cell>
          <cell r="G320">
            <v>97.89</v>
          </cell>
        </row>
        <row r="321">
          <cell r="A321" t="str">
            <v>357102.6335</v>
          </cell>
          <cell r="C321" t="str">
            <v>TOM CRESSON ELECTRIC, L.L.C.</v>
          </cell>
          <cell r="G321">
            <v>70</v>
          </cell>
        </row>
        <row r="322">
          <cell r="A322" t="str">
            <v>357105.6320</v>
          </cell>
          <cell r="C322" t="str">
            <v>NORTHSHORE TRAILER SALES</v>
          </cell>
          <cell r="G322">
            <v>87.44</v>
          </cell>
        </row>
        <row r="323">
          <cell r="A323" t="str">
            <v>385100.6285</v>
          </cell>
          <cell r="C323" t="str">
            <v>MAYCREST HARDWARE CENTER</v>
          </cell>
          <cell r="G323">
            <v>16.42</v>
          </cell>
        </row>
        <row r="324">
          <cell r="A324" t="str">
            <v>385101.6270</v>
          </cell>
          <cell r="C324" t="str">
            <v>AVERY LABORATORIES &amp; ENVIRONMENTAL SERVI</v>
          </cell>
          <cell r="G324">
            <v>147</v>
          </cell>
        </row>
        <row r="325">
          <cell r="A325" t="str">
            <v>385101.6270</v>
          </cell>
          <cell r="C325" t="str">
            <v>AVERY LABORATORIES &amp; ENVIRONMENTAL SERVI</v>
          </cell>
          <cell r="G325">
            <v>147</v>
          </cell>
        </row>
        <row r="326">
          <cell r="A326" t="str">
            <v>385101.6270</v>
          </cell>
          <cell r="C326" t="str">
            <v>AVERY LABORATORIES &amp; ENVIRONMENTAL SERVI</v>
          </cell>
          <cell r="G326">
            <v>207</v>
          </cell>
        </row>
        <row r="327">
          <cell r="A327" t="str">
            <v>385102.5950</v>
          </cell>
          <cell r="C327" t="str">
            <v>WASTE MANAGEMENT</v>
          </cell>
          <cell r="G327">
            <v>173.6</v>
          </cell>
        </row>
        <row r="328">
          <cell r="A328" t="str">
            <v>386100.6185</v>
          </cell>
          <cell r="C328" t="str">
            <v>Williams Jr, Delos R.</v>
          </cell>
          <cell r="G328">
            <v>234.94</v>
          </cell>
        </row>
        <row r="329">
          <cell r="A329" t="str">
            <v>386103.5950</v>
          </cell>
          <cell r="C329" t="str">
            <v>VEOLIA ES SOLID WASTE SOUTHEAST INC P5</v>
          </cell>
          <cell r="G329">
            <v>28.45</v>
          </cell>
        </row>
        <row r="330">
          <cell r="A330" t="str">
            <v>400103.6285</v>
          </cell>
          <cell r="C330" t="str">
            <v>INDEPENDENT WATERWORKS SUPPLY INC</v>
          </cell>
          <cell r="G330">
            <v>12.75</v>
          </cell>
        </row>
        <row r="331">
          <cell r="A331" t="str">
            <v>400110.6285</v>
          </cell>
          <cell r="C331" t="str">
            <v>LOWE'S COMPANIES INC</v>
          </cell>
          <cell r="G331">
            <v>29.98</v>
          </cell>
        </row>
        <row r="332">
          <cell r="A332" t="str">
            <v>400120.6285</v>
          </cell>
          <cell r="C332" t="str">
            <v>LOWE'S COMPANIES INC</v>
          </cell>
          <cell r="G332">
            <v>13.93</v>
          </cell>
        </row>
        <row r="333">
          <cell r="A333" t="str">
            <v>400122.6285</v>
          </cell>
          <cell r="C333" t="str">
            <v>LOWE'S COMPANIES INC</v>
          </cell>
          <cell r="G333">
            <v>366.41</v>
          </cell>
        </row>
        <row r="334">
          <cell r="A334" t="str">
            <v>400122.6290</v>
          </cell>
          <cell r="C334" t="str">
            <v>HES CONSTRUCTION</v>
          </cell>
          <cell r="G334">
            <v>231</v>
          </cell>
        </row>
        <row r="335">
          <cell r="A335" t="str">
            <v>400123.6370</v>
          </cell>
          <cell r="C335" t="str">
            <v>WALL, CHARLES B</v>
          </cell>
          <cell r="G335">
            <v>96</v>
          </cell>
        </row>
        <row r="336">
          <cell r="A336" t="str">
            <v>400123.6370</v>
          </cell>
          <cell r="C336" t="str">
            <v>WALL, CHARLES B</v>
          </cell>
          <cell r="G336">
            <v>224</v>
          </cell>
        </row>
        <row r="337">
          <cell r="A337" t="str">
            <v>400127.6285</v>
          </cell>
          <cell r="C337" t="str">
            <v>LOWE'S COMPANIES INC</v>
          </cell>
          <cell r="G337">
            <v>24.6</v>
          </cell>
        </row>
        <row r="338">
          <cell r="A338" t="str">
            <v>400127.6285</v>
          </cell>
          <cell r="C338" t="str">
            <v>LOWE'S COMPANIES INC</v>
          </cell>
          <cell r="G338">
            <v>53.36</v>
          </cell>
        </row>
        <row r="339">
          <cell r="A339" t="str">
            <v>400128.6320</v>
          </cell>
          <cell r="C339" t="str">
            <v>LOWE'S COMPANIES INC</v>
          </cell>
          <cell r="G339">
            <v>66.24</v>
          </cell>
        </row>
        <row r="340">
          <cell r="A340" t="str">
            <v>400128.6320</v>
          </cell>
          <cell r="C340" t="str">
            <v>LOWE'S COMPANIES INC</v>
          </cell>
          <cell r="G340">
            <v>70.43</v>
          </cell>
        </row>
        <row r="341">
          <cell r="A341" t="str">
            <v>400128.6325</v>
          </cell>
          <cell r="C341" t="str">
            <v>GOPHER UTILITY SERVICES INC</v>
          </cell>
          <cell r="G341">
            <v>89</v>
          </cell>
        </row>
        <row r="342">
          <cell r="A342" t="str">
            <v>400128.6325</v>
          </cell>
          <cell r="C342" t="str">
            <v>GOPHER UTILITY SERVICES INC</v>
          </cell>
          <cell r="G342">
            <v>240.95</v>
          </cell>
        </row>
        <row r="343">
          <cell r="A343" t="str">
            <v>400130.6285</v>
          </cell>
          <cell r="C343" t="str">
            <v>INDEPENDENT WATERWORKS SUPPLY INC</v>
          </cell>
          <cell r="G343">
            <v>71.99</v>
          </cell>
        </row>
        <row r="344">
          <cell r="A344" t="str">
            <v>400130.6290</v>
          </cell>
          <cell r="C344" t="str">
            <v>HES CONSTRUCTION</v>
          </cell>
          <cell r="G344">
            <v>75</v>
          </cell>
        </row>
        <row r="345">
          <cell r="A345" t="str">
            <v>400130.6290</v>
          </cell>
          <cell r="C345" t="str">
            <v>HES CONSTRUCTION</v>
          </cell>
          <cell r="G345">
            <v>75</v>
          </cell>
        </row>
        <row r="346">
          <cell r="A346" t="str">
            <v>400130.6290</v>
          </cell>
          <cell r="C346" t="str">
            <v>HES CONSTRUCTION</v>
          </cell>
          <cell r="G346">
            <v>75</v>
          </cell>
        </row>
        <row r="347">
          <cell r="A347" t="str">
            <v>400130.6290</v>
          </cell>
          <cell r="C347" t="str">
            <v>HES CONSTRUCTION</v>
          </cell>
          <cell r="G347">
            <v>75</v>
          </cell>
        </row>
        <row r="348">
          <cell r="A348" t="str">
            <v>400130.6290</v>
          </cell>
          <cell r="C348" t="str">
            <v>P &amp; S CONSTRUCTION INC</v>
          </cell>
          <cell r="G348">
            <v>186.89</v>
          </cell>
        </row>
        <row r="349">
          <cell r="A349" t="str">
            <v>400130.6290</v>
          </cell>
          <cell r="C349" t="str">
            <v>HES CONSTRUCTION</v>
          </cell>
          <cell r="G349">
            <v>215</v>
          </cell>
        </row>
        <row r="350">
          <cell r="A350" t="str">
            <v>400131.5955</v>
          </cell>
          <cell r="C350" t="str">
            <v>HES CONSTRUCTION</v>
          </cell>
          <cell r="G350">
            <v>112.5</v>
          </cell>
        </row>
        <row r="351">
          <cell r="A351" t="str">
            <v>400131.6320</v>
          </cell>
          <cell r="C351" t="str">
            <v>LOWE'S COMPANIES INC</v>
          </cell>
          <cell r="G351">
            <v>52.87</v>
          </cell>
        </row>
        <row r="352">
          <cell r="A352" t="str">
            <v>400131.6320</v>
          </cell>
          <cell r="C352" t="str">
            <v>LOWE'S COMPANIES INC</v>
          </cell>
          <cell r="G352">
            <v>62.39</v>
          </cell>
        </row>
        <row r="353">
          <cell r="A353" t="str">
            <v>400131.6320</v>
          </cell>
          <cell r="C353" t="str">
            <v>LOWE'S COMPANIES INC</v>
          </cell>
          <cell r="G353">
            <v>137.23</v>
          </cell>
        </row>
        <row r="354">
          <cell r="A354" t="str">
            <v>400131.6320</v>
          </cell>
          <cell r="C354" t="str">
            <v>HES CONSTRUCTION</v>
          </cell>
          <cell r="G354">
            <v>174.86</v>
          </cell>
        </row>
        <row r="355">
          <cell r="A355" t="str">
            <v>400136.6285</v>
          </cell>
          <cell r="C355" t="str">
            <v>LOWE'S COMPANIES INC</v>
          </cell>
          <cell r="G355">
            <v>20.31</v>
          </cell>
        </row>
        <row r="356">
          <cell r="A356" t="str">
            <v>400141.6400</v>
          </cell>
          <cell r="C356" t="str">
            <v>P &amp; S CONSTRUCTION INC</v>
          </cell>
          <cell r="G356">
            <v>70.5</v>
          </cell>
        </row>
        <row r="357">
          <cell r="A357" t="str">
            <v>400141.6400</v>
          </cell>
          <cell r="C357" t="str">
            <v>P &amp; S CONSTRUCTION INC</v>
          </cell>
          <cell r="G357">
            <v>203.25</v>
          </cell>
        </row>
        <row r="358">
          <cell r="A358" t="str">
            <v>400143.6320</v>
          </cell>
          <cell r="C358" t="str">
            <v>LOWE'S COMPANIES INC</v>
          </cell>
          <cell r="G358">
            <v>189.29</v>
          </cell>
        </row>
        <row r="359">
          <cell r="A359" t="str">
            <v>400143.6325</v>
          </cell>
          <cell r="C359" t="str">
            <v>HES CONSTRUCTION</v>
          </cell>
          <cell r="G359">
            <v>215</v>
          </cell>
        </row>
        <row r="360">
          <cell r="A360" t="str">
            <v>400143.6325</v>
          </cell>
          <cell r="C360" t="str">
            <v>HES CONSTRUCTION</v>
          </cell>
          <cell r="G360">
            <v>215</v>
          </cell>
        </row>
        <row r="361">
          <cell r="A361" t="str">
            <v>400143.6325</v>
          </cell>
          <cell r="C361" t="str">
            <v>HES CONSTRUCTION</v>
          </cell>
          <cell r="G361">
            <v>215</v>
          </cell>
        </row>
        <row r="362">
          <cell r="A362" t="str">
            <v>400143.6325</v>
          </cell>
          <cell r="C362" t="str">
            <v>HES CONSTRUCTION</v>
          </cell>
          <cell r="G362">
            <v>215</v>
          </cell>
        </row>
        <row r="363">
          <cell r="A363" t="str">
            <v>400143.6325</v>
          </cell>
          <cell r="C363" t="str">
            <v>HES CONSTRUCTION</v>
          </cell>
          <cell r="G363">
            <v>215</v>
          </cell>
        </row>
        <row r="364">
          <cell r="A364" t="str">
            <v>400143.6400</v>
          </cell>
          <cell r="C364" t="str">
            <v>P &amp; S CONSTRUCTION INC</v>
          </cell>
          <cell r="G364">
            <v>120</v>
          </cell>
        </row>
        <row r="365">
          <cell r="A365" t="str">
            <v>401102.6285</v>
          </cell>
          <cell r="C365" t="str">
            <v>LOWE'S COMPANIES INC</v>
          </cell>
          <cell r="G365">
            <v>129.29</v>
          </cell>
        </row>
        <row r="366">
          <cell r="A366" t="str">
            <v>401103.6285</v>
          </cell>
          <cell r="C366" t="str">
            <v>LOWE'S COMPANIES INC</v>
          </cell>
          <cell r="G366">
            <v>84.05</v>
          </cell>
        </row>
        <row r="367">
          <cell r="A367" t="str">
            <v>401103.6285</v>
          </cell>
          <cell r="C367" t="str">
            <v>LOWE'S COMPANIES INC</v>
          </cell>
          <cell r="G367">
            <v>120.2</v>
          </cell>
        </row>
        <row r="368">
          <cell r="A368" t="str">
            <v>401105.6285</v>
          </cell>
          <cell r="C368" t="str">
            <v>LOWE'S COMPANIES INC</v>
          </cell>
          <cell r="G368">
            <v>81.05</v>
          </cell>
        </row>
        <row r="369">
          <cell r="A369" t="str">
            <v>401108.6285</v>
          </cell>
          <cell r="C369" t="str">
            <v>USA BLUEBOOK/UTILTY SUPPLY OF AMERICA</v>
          </cell>
          <cell r="G369">
            <v>232.73</v>
          </cell>
        </row>
        <row r="370">
          <cell r="A370" t="str">
            <v>401142.6050</v>
          </cell>
          <cell r="C370" t="str">
            <v>INFOSEND INC.</v>
          </cell>
          <cell r="G370">
            <v>128.62</v>
          </cell>
        </row>
        <row r="371">
          <cell r="A371" t="str">
            <v>401155.5980</v>
          </cell>
          <cell r="C371" t="str">
            <v>ROCK HILL SC (CITY OF ROCK HILL)</v>
          </cell>
          <cell r="G371">
            <v>646.98</v>
          </cell>
        </row>
        <row r="372">
          <cell r="A372" t="str">
            <v>401158.6285</v>
          </cell>
          <cell r="C372" t="str">
            <v>LOWE'S COMPANIES INC</v>
          </cell>
          <cell r="G372">
            <v>60.93</v>
          </cell>
        </row>
        <row r="373">
          <cell r="A373" t="str">
            <v>401160.6285</v>
          </cell>
          <cell r="C373" t="str">
            <v>LOWE'S COMPANIES INC</v>
          </cell>
          <cell r="G373">
            <v>266.75</v>
          </cell>
        </row>
        <row r="374">
          <cell r="A374" t="str">
            <v>401174.6285</v>
          </cell>
          <cell r="C374" t="str">
            <v>LOWE'S COMPANIES INC</v>
          </cell>
          <cell r="G374">
            <v>15.34</v>
          </cell>
        </row>
        <row r="375">
          <cell r="A375" t="str">
            <v>401183.6285</v>
          </cell>
          <cell r="C375" t="str">
            <v>LOWE'S COMPANIES INC</v>
          </cell>
          <cell r="G375">
            <v>139.18</v>
          </cell>
        </row>
        <row r="376">
          <cell r="A376" t="str">
            <v>403103.6255</v>
          </cell>
          <cell r="C376" t="str">
            <v>DATA RESOURCES INC</v>
          </cell>
          <cell r="G376">
            <v>48</v>
          </cell>
        </row>
        <row r="377">
          <cell r="A377" t="str">
            <v>403107.5950</v>
          </cell>
          <cell r="C377" t="str">
            <v>WASTE MANAGEMENT SPARTANBURG HAULING</v>
          </cell>
          <cell r="G377">
            <v>235.77</v>
          </cell>
        </row>
        <row r="378">
          <cell r="A378" t="str">
            <v>403107.6320</v>
          </cell>
          <cell r="C378" t="str">
            <v>LOWE'S COMPANIES INC</v>
          </cell>
          <cell r="G378">
            <v>159.35</v>
          </cell>
        </row>
        <row r="379">
          <cell r="A379" t="str">
            <v>403109.6270</v>
          </cell>
          <cell r="C379" t="str">
            <v>DATA RESOURCES INC</v>
          </cell>
          <cell r="G379">
            <v>25</v>
          </cell>
        </row>
        <row r="380">
          <cell r="A380" t="str">
            <v>403112.6320</v>
          </cell>
          <cell r="C380" t="str">
            <v>LOWE'S COMPANIES INC</v>
          </cell>
          <cell r="G380">
            <v>109.73</v>
          </cell>
        </row>
        <row r="381">
          <cell r="A381" t="str">
            <v>403114.6270</v>
          </cell>
          <cell r="C381" t="str">
            <v>DATA RESOURCES INC</v>
          </cell>
          <cell r="G381">
            <v>25</v>
          </cell>
        </row>
        <row r="382">
          <cell r="A382" t="str">
            <v>403114.6270</v>
          </cell>
          <cell r="C382" t="str">
            <v>DATA RESOURCES INC</v>
          </cell>
          <cell r="G382">
            <v>25</v>
          </cell>
        </row>
        <row r="383">
          <cell r="A383" t="str">
            <v>403114.6270</v>
          </cell>
          <cell r="C383" t="str">
            <v>DATA RESOURCES INC</v>
          </cell>
          <cell r="G383">
            <v>25</v>
          </cell>
        </row>
        <row r="384">
          <cell r="A384" t="str">
            <v>403114.6410</v>
          </cell>
          <cell r="C384" t="str">
            <v>P &amp; S CONSTRUCTION INC</v>
          </cell>
          <cell r="G384">
            <v>80</v>
          </cell>
        </row>
        <row r="385">
          <cell r="A385" t="str">
            <v>403115.6320</v>
          </cell>
          <cell r="C385" t="str">
            <v>LOWE'S COMPANIES INC</v>
          </cell>
          <cell r="G385">
            <v>55.13</v>
          </cell>
        </row>
        <row r="386">
          <cell r="A386" t="str">
            <v>403116.6320</v>
          </cell>
          <cell r="C386" t="str">
            <v>LOWE'S COMPANIES INC</v>
          </cell>
          <cell r="G386">
            <v>28.34</v>
          </cell>
        </row>
        <row r="387">
          <cell r="A387" t="str">
            <v>406100.6285</v>
          </cell>
          <cell r="C387" t="str">
            <v>MSC WATERWORKS</v>
          </cell>
          <cell r="G387">
            <v>3.14</v>
          </cell>
        </row>
        <row r="388">
          <cell r="A388" t="str">
            <v>406100.6285</v>
          </cell>
          <cell r="C388" t="str">
            <v>LOWE'S COMPANIES INC</v>
          </cell>
          <cell r="G388">
            <v>10.14</v>
          </cell>
        </row>
        <row r="389">
          <cell r="A389" t="str">
            <v>406100.6285</v>
          </cell>
          <cell r="C389" t="str">
            <v>MSC WATERWORKS</v>
          </cell>
          <cell r="G389">
            <v>96.3</v>
          </cell>
        </row>
        <row r="390">
          <cell r="A390" t="str">
            <v>406101.5950</v>
          </cell>
          <cell r="C390" t="str">
            <v>WASTE MANAGEMENT CHARLOTTE CNTY</v>
          </cell>
          <cell r="G390">
            <v>80.43</v>
          </cell>
        </row>
        <row r="391">
          <cell r="A391" t="str">
            <v>406101.5950</v>
          </cell>
          <cell r="C391" t="str">
            <v>WASTE MANAGEMENT CHARLOTTE CNTY</v>
          </cell>
          <cell r="G391">
            <v>80.43</v>
          </cell>
        </row>
        <row r="392">
          <cell r="A392" t="str">
            <v>406101.6320</v>
          </cell>
          <cell r="C392" t="str">
            <v>LOWE'S COMPANIES INC</v>
          </cell>
          <cell r="G392">
            <v>106.91</v>
          </cell>
        </row>
        <row r="393">
          <cell r="A393" t="str">
            <v>406102.6050</v>
          </cell>
          <cell r="C393" t="str">
            <v>INFOSEND INC.</v>
          </cell>
          <cell r="G393">
            <v>103.14</v>
          </cell>
        </row>
        <row r="394">
          <cell r="A394" t="str">
            <v>425100.6285</v>
          </cell>
          <cell r="C394" t="str">
            <v>TRI-STATE BUILDING MATERIALS, INC.</v>
          </cell>
          <cell r="G394">
            <v>31.24</v>
          </cell>
        </row>
        <row r="395">
          <cell r="A395" t="str">
            <v>425100.6310</v>
          </cell>
          <cell r="C395" t="str">
            <v>HD SUPPLY WATERWORKS #043</v>
          </cell>
          <cell r="G395">
            <v>107.66</v>
          </cell>
        </row>
        <row r="396">
          <cell r="A396" t="str">
            <v>425100.6310</v>
          </cell>
          <cell r="C396" t="str">
            <v>HD SUPPLY WATERWORKS #043</v>
          </cell>
          <cell r="G396">
            <v>221.76</v>
          </cell>
        </row>
        <row r="397">
          <cell r="A397" t="str">
            <v>425100.6385</v>
          </cell>
          <cell r="C397" t="str">
            <v>Meister, Jack B.</v>
          </cell>
          <cell r="G397">
            <v>99.94</v>
          </cell>
        </row>
        <row r="398">
          <cell r="A398" t="str">
            <v>450100.5880</v>
          </cell>
          <cell r="C398" t="str">
            <v>VAN DYKE, ALBERT/PC</v>
          </cell>
          <cell r="G398">
            <v>35.19</v>
          </cell>
        </row>
        <row r="399">
          <cell r="A399" t="str">
            <v>450100.5895</v>
          </cell>
          <cell r="C399" t="str">
            <v>VAN DYKE, ALBERT/PC</v>
          </cell>
          <cell r="G399">
            <v>1.28</v>
          </cell>
        </row>
        <row r="400">
          <cell r="A400" t="str">
            <v>450100.5895</v>
          </cell>
          <cell r="C400" t="str">
            <v>VAN DYKE, ALBERT/PC</v>
          </cell>
          <cell r="G400">
            <v>1.68</v>
          </cell>
        </row>
        <row r="401">
          <cell r="A401" t="str">
            <v>450100.5895</v>
          </cell>
          <cell r="C401" t="str">
            <v>VAN DYKE, ALBERT/PC</v>
          </cell>
          <cell r="G401">
            <v>5.1</v>
          </cell>
        </row>
        <row r="402">
          <cell r="A402" t="str">
            <v>450100.5895</v>
          </cell>
          <cell r="C402" t="str">
            <v>VAN DYKE, ALBERT/PC</v>
          </cell>
          <cell r="G402">
            <v>6.88</v>
          </cell>
        </row>
        <row r="403">
          <cell r="A403" t="str">
            <v>450100.5895</v>
          </cell>
          <cell r="C403" t="str">
            <v>VAN DYKE, ALBERT/PC</v>
          </cell>
          <cell r="G403">
            <v>17.6</v>
          </cell>
        </row>
        <row r="404">
          <cell r="A404" t="str">
            <v>450100.5900</v>
          </cell>
          <cell r="C404" t="str">
            <v>VAN DYKE, ALBERT/PC</v>
          </cell>
          <cell r="G404">
            <v>0.3</v>
          </cell>
        </row>
        <row r="405">
          <cell r="A405" t="str">
            <v>450100.6285</v>
          </cell>
          <cell r="C405" t="str">
            <v>WESTERN NEVADA SUPPLY CO</v>
          </cell>
          <cell r="G405">
            <v>81.13</v>
          </cell>
        </row>
        <row r="406">
          <cell r="A406" t="str">
            <v>450100.6300</v>
          </cell>
          <cell r="C406" t="str">
            <v>VAN DYKE, ALBERT/PC</v>
          </cell>
          <cell r="G406">
            <v>7.08</v>
          </cell>
        </row>
        <row r="407">
          <cell r="A407" t="str">
            <v>451100.5895</v>
          </cell>
          <cell r="C407" t="str">
            <v>VAN DYKE, ALBERT/PC</v>
          </cell>
          <cell r="G407">
            <v>1.28</v>
          </cell>
        </row>
        <row r="408">
          <cell r="A408" t="str">
            <v>451100.5895</v>
          </cell>
          <cell r="C408" t="str">
            <v>VAN DYKE, ALBERT/PC</v>
          </cell>
          <cell r="G408">
            <v>1.28</v>
          </cell>
        </row>
        <row r="409">
          <cell r="A409" t="str">
            <v>451100.5895</v>
          </cell>
          <cell r="C409" t="str">
            <v>VAN DYKE, ALBERT/PC</v>
          </cell>
          <cell r="G409">
            <v>2.16</v>
          </cell>
        </row>
        <row r="410">
          <cell r="A410" t="str">
            <v>451100.5895</v>
          </cell>
          <cell r="C410" t="str">
            <v>VAN DYKE, ALBERT/PC</v>
          </cell>
          <cell r="G410">
            <v>3</v>
          </cell>
        </row>
        <row r="411">
          <cell r="A411" t="str">
            <v>451100.5895</v>
          </cell>
          <cell r="C411" t="str">
            <v>VAN DYKE, ALBERT/PC</v>
          </cell>
          <cell r="G411">
            <v>5.1</v>
          </cell>
        </row>
        <row r="412">
          <cell r="A412" t="str">
            <v>451102.6050</v>
          </cell>
          <cell r="C412" t="str">
            <v>INFOSEND INC.</v>
          </cell>
          <cell r="G412">
            <v>1.23</v>
          </cell>
        </row>
        <row r="413">
          <cell r="A413" t="str">
            <v>452100.5740</v>
          </cell>
          <cell r="C413" t="str">
            <v>VAN DYKE, ALBERT/PC</v>
          </cell>
          <cell r="G413">
            <v>40.92</v>
          </cell>
        </row>
        <row r="414">
          <cell r="A414" t="str">
            <v>452100.6285</v>
          </cell>
          <cell r="C414" t="str">
            <v>VAN DYKE, ALBERT/PC</v>
          </cell>
          <cell r="G414">
            <v>16.16</v>
          </cell>
        </row>
        <row r="415">
          <cell r="A415" t="str">
            <v>453100.6255</v>
          </cell>
          <cell r="C415" t="str">
            <v>ACTION EXPEDITER-COURIER</v>
          </cell>
          <cell r="G415">
            <v>155</v>
          </cell>
        </row>
        <row r="416">
          <cell r="A416" t="str">
            <v>453100.6310</v>
          </cell>
          <cell r="C416" t="str">
            <v>EMPIREWEST INC</v>
          </cell>
          <cell r="G416">
            <v>167.17</v>
          </cell>
        </row>
        <row r="417">
          <cell r="A417" t="str">
            <v>453101.6270</v>
          </cell>
          <cell r="C417" t="str">
            <v>ACTION EXPEDITER-COURIER</v>
          </cell>
          <cell r="G417">
            <v>12.5</v>
          </cell>
        </row>
        <row r="418">
          <cell r="A418" t="str">
            <v>453101.6270</v>
          </cell>
          <cell r="C418" t="str">
            <v>ACTION EXPEDITER-COURIER</v>
          </cell>
          <cell r="G418">
            <v>25</v>
          </cell>
        </row>
        <row r="419">
          <cell r="A419" t="str">
            <v>453102.5820</v>
          </cell>
          <cell r="C419" t="str">
            <v>CULTURE ROI</v>
          </cell>
          <cell r="G419">
            <v>300</v>
          </cell>
        </row>
        <row r="420">
          <cell r="A420" t="str">
            <v>453104.6270</v>
          </cell>
          <cell r="C420" t="str">
            <v>ACTION EXPEDITER-COURIER</v>
          </cell>
          <cell r="G420">
            <v>12.5</v>
          </cell>
        </row>
        <row r="421">
          <cell r="A421" t="str">
            <v>453104.6270</v>
          </cell>
          <cell r="C421" t="str">
            <v>ACTION EXPEDITER-COURIER</v>
          </cell>
          <cell r="G421">
            <v>25</v>
          </cell>
        </row>
        <row r="422">
          <cell r="A422" t="str">
            <v>453104.6270</v>
          </cell>
          <cell r="C422" t="str">
            <v>ACTION EXPEDITER-COURIER</v>
          </cell>
          <cell r="G422">
            <v>25</v>
          </cell>
        </row>
        <row r="423">
          <cell r="A423" t="str">
            <v>850100.6050</v>
          </cell>
          <cell r="C423" t="str">
            <v>INFOSEND INC.</v>
          </cell>
          <cell r="G423">
            <v>91.28</v>
          </cell>
        </row>
        <row r="424">
          <cell r="A424" t="str">
            <v>853100.5930</v>
          </cell>
          <cell r="C424" t="str">
            <v>PROGRESS ENERGY CAROLINAS, INC.</v>
          </cell>
          <cell r="G424">
            <v>111.42</v>
          </cell>
        </row>
        <row r="425">
          <cell r="A425" t="str">
            <v>853100.6360</v>
          </cell>
          <cell r="C425" t="str">
            <v>RCS COMMUNICATIONS GROUP</v>
          </cell>
          <cell r="G425">
            <v>15.25</v>
          </cell>
        </row>
        <row r="426">
          <cell r="A426" t="str">
            <v>855100.5810</v>
          </cell>
          <cell r="C426" t="str">
            <v>UTILITIES, INC OF FLORIDA</v>
          </cell>
          <cell r="G426">
            <v>25</v>
          </cell>
        </row>
        <row r="427">
          <cell r="A427" t="str">
            <v>855100.5895</v>
          </cell>
          <cell r="C427" t="str">
            <v>FEDERAL EXPRESS</v>
          </cell>
          <cell r="G427">
            <v>49.6</v>
          </cell>
        </row>
        <row r="428">
          <cell r="A428" t="str">
            <v>855100.5900</v>
          </cell>
          <cell r="C428" t="str">
            <v>UTILITIES, INC OF FLORIDA</v>
          </cell>
          <cell r="G428">
            <v>56.98</v>
          </cell>
        </row>
        <row r="429">
          <cell r="A429" t="str">
            <v>858100.6200</v>
          </cell>
          <cell r="C429" t="str">
            <v>BENTON, ALICE (PETTY CASH)</v>
          </cell>
          <cell r="G429">
            <v>23.88</v>
          </cell>
        </row>
        <row r="430">
          <cell r="A430" t="str">
            <v>860100.6220</v>
          </cell>
          <cell r="C430" t="str">
            <v>O'REILLY AUTOMOTIVE STORES, INC.</v>
          </cell>
          <cell r="G430">
            <v>5.29</v>
          </cell>
        </row>
        <row r="431">
          <cell r="A431" t="str">
            <v>861100.5810</v>
          </cell>
          <cell r="C431" t="str">
            <v>LOUISIANA WATER SERVICE INC</v>
          </cell>
          <cell r="G431">
            <v>100</v>
          </cell>
        </row>
        <row r="432">
          <cell r="A432" t="str">
            <v>861100.5870</v>
          </cell>
          <cell r="C432" t="str">
            <v>LOUISIANA WATER SERVICE INC</v>
          </cell>
          <cell r="G432">
            <v>200.7</v>
          </cell>
        </row>
        <row r="433">
          <cell r="A433" t="str">
            <v>861100.5875</v>
          </cell>
          <cell r="C433" t="str">
            <v>LOUISIANA WATER SERVICE INC</v>
          </cell>
          <cell r="G433">
            <v>30.27</v>
          </cell>
        </row>
        <row r="434">
          <cell r="A434" t="str">
            <v>861100.5880</v>
          </cell>
          <cell r="C434" t="str">
            <v>TRICOMM BUSINESS PRODUCTS INC</v>
          </cell>
          <cell r="G434">
            <v>51.13</v>
          </cell>
        </row>
        <row r="435">
          <cell r="A435" t="str">
            <v>861100.5880</v>
          </cell>
          <cell r="C435" t="str">
            <v>TRICOMM BUSINESS PRODUCTS INC</v>
          </cell>
          <cell r="G435">
            <v>176.67</v>
          </cell>
        </row>
        <row r="436">
          <cell r="A436" t="str">
            <v>861100.5895</v>
          </cell>
          <cell r="C436" t="str">
            <v>FEDERAL EXPRESS</v>
          </cell>
          <cell r="G436">
            <v>28.64</v>
          </cell>
        </row>
        <row r="437">
          <cell r="A437" t="str">
            <v>861100.5895</v>
          </cell>
          <cell r="C437" t="str">
            <v>LOUISIANA WATER SERVICE INC</v>
          </cell>
          <cell r="G437">
            <v>88</v>
          </cell>
        </row>
        <row r="438">
          <cell r="A438" t="str">
            <v>861100.5900</v>
          </cell>
          <cell r="C438" t="str">
            <v>PN CLASSIFIED CALL CENTER</v>
          </cell>
          <cell r="G438">
            <v>118</v>
          </cell>
        </row>
        <row r="439">
          <cell r="A439" t="str">
            <v>861100.6200</v>
          </cell>
          <cell r="C439" t="str">
            <v>Williams Jr, Delos R.</v>
          </cell>
          <cell r="G439">
            <v>72.37</v>
          </cell>
        </row>
        <row r="440">
          <cell r="A440" t="str">
            <v>861100.6200</v>
          </cell>
          <cell r="C440" t="str">
            <v>LOUISIANA WATER SERVICE INC</v>
          </cell>
          <cell r="G440">
            <v>108.59</v>
          </cell>
        </row>
        <row r="441">
          <cell r="A441" t="str">
            <v>861100.6220</v>
          </cell>
          <cell r="C441" t="str">
            <v>LOUISIANA WATER SERVICE INC</v>
          </cell>
          <cell r="G441">
            <v>212.76</v>
          </cell>
        </row>
        <row r="442">
          <cell r="A442" t="str">
            <v>864100.5860</v>
          </cell>
          <cell r="C442" t="str">
            <v>LOWE'S COMPANIES INC</v>
          </cell>
          <cell r="G442">
            <v>329.66</v>
          </cell>
        </row>
        <row r="443">
          <cell r="A443" t="str">
            <v>864100.5900</v>
          </cell>
          <cell r="C443" t="str">
            <v>LOWE'S COMPANIES INC</v>
          </cell>
          <cell r="G443">
            <v>82.81</v>
          </cell>
        </row>
        <row r="444">
          <cell r="A444" t="str">
            <v>864100.6185</v>
          </cell>
          <cell r="C444" t="str">
            <v>HOLIDAY INN &amp; SUITES WEST COLUMBIA A</v>
          </cell>
          <cell r="G444">
            <v>206.24</v>
          </cell>
        </row>
        <row r="445">
          <cell r="A445" t="str">
            <v>864100.6285</v>
          </cell>
          <cell r="C445" t="str">
            <v>INDEPENDENT WATERWORKS SUPPLY INC</v>
          </cell>
          <cell r="G445">
            <v>26.58</v>
          </cell>
        </row>
        <row r="446">
          <cell r="A446" t="str">
            <v>864100.6285</v>
          </cell>
          <cell r="C446" t="str">
            <v>LOWE'S COMPANIES INC</v>
          </cell>
          <cell r="G446">
            <v>964.71</v>
          </cell>
        </row>
        <row r="447">
          <cell r="A447" t="str">
            <v>864100.6310</v>
          </cell>
          <cell r="C447" t="str">
            <v>NICK FOLLMER</v>
          </cell>
          <cell r="G447">
            <v>125</v>
          </cell>
        </row>
        <row r="448">
          <cell r="A448" t="str">
            <v>866100.6220</v>
          </cell>
          <cell r="C448" t="str">
            <v>VAN DYKE, ALBERT/PC</v>
          </cell>
          <cell r="G448">
            <v>23</v>
          </cell>
        </row>
        <row r="449">
          <cell r="A449" t="str">
            <v>866100.6220</v>
          </cell>
          <cell r="C449" t="str">
            <v>VAN DYKE, ALBERT/PC</v>
          </cell>
          <cell r="G449">
            <v>23</v>
          </cell>
        </row>
        <row r="450">
          <cell r="A450" t="str">
            <v>866100.6225</v>
          </cell>
          <cell r="C450" t="str">
            <v>Van Dyke, Albert R.</v>
          </cell>
          <cell r="G450">
            <v>733</v>
          </cell>
        </row>
        <row r="451">
          <cell r="A451" t="str">
            <v>182102.5470.10</v>
          </cell>
          <cell r="C451" t="str">
            <v>PROGRESS ENERGY CAROLINAS, INC.</v>
          </cell>
          <cell r="G451">
            <v>33.5</v>
          </cell>
        </row>
        <row r="452">
          <cell r="A452" t="str">
            <v>182102.5470.10</v>
          </cell>
          <cell r="C452" t="str">
            <v>PROGRESS ENERGY CAROLINAS, INC.</v>
          </cell>
          <cell r="G452">
            <v>34.82</v>
          </cell>
        </row>
        <row r="453">
          <cell r="A453" t="str">
            <v>182102.5470.10</v>
          </cell>
          <cell r="C453" t="str">
            <v>PROGRESS ENERGY CAROLINAS, INC.</v>
          </cell>
          <cell r="G453">
            <v>43.2</v>
          </cell>
        </row>
        <row r="454">
          <cell r="A454" t="str">
            <v>182102.5470.10</v>
          </cell>
          <cell r="C454" t="str">
            <v>PROGRESS ENERGY CAROLINAS, INC.</v>
          </cell>
          <cell r="G454">
            <v>52.11</v>
          </cell>
        </row>
        <row r="455">
          <cell r="A455" t="str">
            <v>182102.5470.10</v>
          </cell>
          <cell r="C455" t="str">
            <v>PROGRESS ENERGY CAROLINAS, INC.</v>
          </cell>
          <cell r="G455">
            <v>54.04</v>
          </cell>
        </row>
        <row r="456">
          <cell r="A456" t="str">
            <v>182102.5470.10</v>
          </cell>
          <cell r="C456" t="str">
            <v>PROGRESS ENERGY CAROLINAS, INC.</v>
          </cell>
          <cell r="G456">
            <v>56.73</v>
          </cell>
        </row>
        <row r="457">
          <cell r="A457" t="str">
            <v>182102.5470.10</v>
          </cell>
          <cell r="C457" t="str">
            <v>PROGRESS ENERGY CAROLINAS, INC.</v>
          </cell>
          <cell r="G457">
            <v>68.67</v>
          </cell>
        </row>
        <row r="458">
          <cell r="A458" t="str">
            <v>182102.5470.10</v>
          </cell>
          <cell r="C458" t="str">
            <v>PROGRESS ENERGY CAROLINAS, INC.</v>
          </cell>
          <cell r="G458">
            <v>103.76</v>
          </cell>
        </row>
        <row r="459">
          <cell r="A459" t="str">
            <v>182102.5470.10</v>
          </cell>
          <cell r="C459" t="str">
            <v>PROGRESS ENERGY CAROLINAS, INC.</v>
          </cell>
          <cell r="G459">
            <v>1277.54</v>
          </cell>
        </row>
        <row r="460">
          <cell r="A460" t="str">
            <v>182103.5470.10</v>
          </cell>
          <cell r="C460" t="str">
            <v>DUKE ENERGY</v>
          </cell>
          <cell r="G460">
            <v>8.98</v>
          </cell>
        </row>
        <row r="461">
          <cell r="A461" t="str">
            <v>182103.5470.10</v>
          </cell>
          <cell r="C461" t="str">
            <v>DUKE ENERGY</v>
          </cell>
          <cell r="G461">
            <v>122.52</v>
          </cell>
        </row>
        <row r="462">
          <cell r="A462" t="str">
            <v>182104.5465.10</v>
          </cell>
          <cell r="C462" t="str">
            <v>DUKE ENERGY</v>
          </cell>
          <cell r="G462">
            <v>55.86</v>
          </cell>
        </row>
        <row r="463">
          <cell r="A463" t="str">
            <v>182104.5465.10</v>
          </cell>
          <cell r="C463" t="str">
            <v>DUKE ENERGY</v>
          </cell>
          <cell r="G463">
            <v>55.86</v>
          </cell>
        </row>
        <row r="464">
          <cell r="A464" t="str">
            <v>182104.5465.10</v>
          </cell>
          <cell r="C464" t="str">
            <v>DUKE ENERGY</v>
          </cell>
          <cell r="G464">
            <v>200.02</v>
          </cell>
        </row>
        <row r="465">
          <cell r="A465" t="str">
            <v>182104.5465.10</v>
          </cell>
          <cell r="C465" t="str">
            <v>DUKE ENERGY</v>
          </cell>
          <cell r="G465">
            <v>379.85</v>
          </cell>
        </row>
        <row r="466">
          <cell r="A466" t="str">
            <v>182104.5465.10</v>
          </cell>
          <cell r="C466" t="str">
            <v>DUKE ENERGY</v>
          </cell>
          <cell r="G466">
            <v>420.85</v>
          </cell>
        </row>
        <row r="467">
          <cell r="A467" t="str">
            <v>182104.5465.10</v>
          </cell>
          <cell r="C467" t="str">
            <v>DUKE ENERGY</v>
          </cell>
          <cell r="G467">
            <v>452.5</v>
          </cell>
        </row>
        <row r="468">
          <cell r="A468" t="str">
            <v>182110.5470.10</v>
          </cell>
          <cell r="C468" t="str">
            <v>DUKE ENERGY</v>
          </cell>
          <cell r="G468">
            <v>255.19</v>
          </cell>
        </row>
        <row r="469">
          <cell r="A469" t="str">
            <v>182112.5465.10</v>
          </cell>
          <cell r="C469" t="str">
            <v>DUKE ENERGY</v>
          </cell>
          <cell r="G469">
            <v>343.02</v>
          </cell>
        </row>
        <row r="470">
          <cell r="A470" t="str">
            <v>182112.5465.10</v>
          </cell>
          <cell r="C470" t="str">
            <v>DUKE ENERGY</v>
          </cell>
          <cell r="G470">
            <v>549.77</v>
          </cell>
        </row>
        <row r="471">
          <cell r="A471" t="str">
            <v>182120.5470.10</v>
          </cell>
          <cell r="C471" t="str">
            <v>PROGRESS ENERGY CAROLINAS, INC.</v>
          </cell>
          <cell r="G471">
            <v>48.17</v>
          </cell>
        </row>
        <row r="472">
          <cell r="A472" t="str">
            <v>182132.5465.10</v>
          </cell>
          <cell r="C472" t="str">
            <v>PROGRESS ENERGY CAROLINAS, INC.</v>
          </cell>
          <cell r="G472">
            <v>28.55</v>
          </cell>
        </row>
        <row r="473">
          <cell r="A473" t="str">
            <v>182141.5465.10</v>
          </cell>
          <cell r="C473" t="str">
            <v>PROGRESS ENERGY CAROLINAS, INC.</v>
          </cell>
          <cell r="G473">
            <v>19.28</v>
          </cell>
        </row>
        <row r="474">
          <cell r="A474" t="str">
            <v>182141.5465.10</v>
          </cell>
          <cell r="C474" t="str">
            <v>PROGRESS ENERGY CAROLINAS, INC.</v>
          </cell>
          <cell r="G474">
            <v>20.86</v>
          </cell>
        </row>
        <row r="475">
          <cell r="A475" t="str">
            <v>182141.5465.10</v>
          </cell>
          <cell r="C475" t="str">
            <v>PROGRESS ENERGY CAROLINAS, INC.</v>
          </cell>
          <cell r="G475">
            <v>335.96</v>
          </cell>
        </row>
        <row r="476">
          <cell r="A476" t="str">
            <v>182157.5465.10</v>
          </cell>
          <cell r="C476" t="str">
            <v>PROGRESS ENERGY CAROLINAS, INC.</v>
          </cell>
          <cell r="G476">
            <v>278.98</v>
          </cell>
        </row>
        <row r="477">
          <cell r="A477" t="str">
            <v>182167.5465.10</v>
          </cell>
          <cell r="C477" t="str">
            <v>DUKE ENERGY</v>
          </cell>
          <cell r="G477">
            <v>100.67</v>
          </cell>
        </row>
        <row r="478">
          <cell r="A478" t="str">
            <v>182167.5465.10</v>
          </cell>
          <cell r="C478" t="str">
            <v>DUKE ENERGY</v>
          </cell>
          <cell r="G478">
            <v>177.34</v>
          </cell>
        </row>
        <row r="479">
          <cell r="A479" t="str">
            <v>182169.5470.10</v>
          </cell>
          <cell r="C479" t="str">
            <v>DUKE ENERGY</v>
          </cell>
          <cell r="G479">
            <v>48.76</v>
          </cell>
        </row>
        <row r="480">
          <cell r="A480" t="str">
            <v>182182.5465.10</v>
          </cell>
          <cell r="C480" t="str">
            <v>DUKE ENERGY</v>
          </cell>
          <cell r="G480">
            <v>69.03</v>
          </cell>
        </row>
        <row r="481">
          <cell r="A481" t="str">
            <v>182182.5465.10</v>
          </cell>
          <cell r="C481" t="str">
            <v>DUKE ENERGY</v>
          </cell>
          <cell r="G481">
            <v>70.15</v>
          </cell>
        </row>
        <row r="482">
          <cell r="A482" t="str">
            <v>182185.5465.10</v>
          </cell>
          <cell r="C482" t="str">
            <v>DUKE ENERGY</v>
          </cell>
          <cell r="G482">
            <v>152.68</v>
          </cell>
        </row>
        <row r="483">
          <cell r="A483" t="str">
            <v>182185.5465.10</v>
          </cell>
          <cell r="C483" t="str">
            <v>DUKE ENERGY</v>
          </cell>
          <cell r="G483">
            <v>284.97</v>
          </cell>
        </row>
        <row r="484">
          <cell r="A484" t="str">
            <v>182185.5465.10</v>
          </cell>
          <cell r="C484" t="str">
            <v>DUKE ENERGY</v>
          </cell>
          <cell r="G484">
            <v>414.94</v>
          </cell>
        </row>
        <row r="485">
          <cell r="A485" t="str">
            <v>182189.5465.10</v>
          </cell>
          <cell r="C485" t="str">
            <v>DUKE ENERGY</v>
          </cell>
          <cell r="G485">
            <v>30.05</v>
          </cell>
        </row>
        <row r="486">
          <cell r="A486" t="str">
            <v>182189.5465.10</v>
          </cell>
          <cell r="C486" t="str">
            <v>DUKE ENERGY</v>
          </cell>
          <cell r="G486">
            <v>125.45</v>
          </cell>
        </row>
        <row r="487">
          <cell r="A487" t="str">
            <v>182189.5465.10</v>
          </cell>
          <cell r="C487" t="str">
            <v>DUKE ENERGY</v>
          </cell>
          <cell r="G487">
            <v>524.94</v>
          </cell>
        </row>
        <row r="488">
          <cell r="A488" t="str">
            <v>182189.5465.10</v>
          </cell>
          <cell r="C488" t="str">
            <v>DUKE ENERGY</v>
          </cell>
          <cell r="G488">
            <v>781.14</v>
          </cell>
        </row>
        <row r="489">
          <cell r="A489" t="str">
            <v>182189.5465.10</v>
          </cell>
          <cell r="C489" t="str">
            <v>DUKE ENERGY</v>
          </cell>
          <cell r="G489">
            <v>2007.67</v>
          </cell>
        </row>
        <row r="490">
          <cell r="A490" t="str">
            <v>182190.5470.10</v>
          </cell>
          <cell r="C490" t="str">
            <v>DUKE ENERGY</v>
          </cell>
          <cell r="G490">
            <v>187.17</v>
          </cell>
        </row>
        <row r="491">
          <cell r="A491" t="str">
            <v>182190.5470.10</v>
          </cell>
          <cell r="C491" t="str">
            <v>DUKE ENERGY</v>
          </cell>
          <cell r="G491">
            <v>2756.3</v>
          </cell>
        </row>
        <row r="492">
          <cell r="A492" t="str">
            <v>182195.5470.10</v>
          </cell>
          <cell r="C492" t="str">
            <v>DUKE ENERGY</v>
          </cell>
          <cell r="G492">
            <v>482.26</v>
          </cell>
        </row>
        <row r="493">
          <cell r="A493" t="str">
            <v>182208.5465.10</v>
          </cell>
          <cell r="C493" t="str">
            <v>DUKE ENERGY</v>
          </cell>
          <cell r="G493">
            <v>91.66</v>
          </cell>
        </row>
        <row r="494">
          <cell r="A494" t="str">
            <v>182208.5465.10</v>
          </cell>
          <cell r="C494" t="str">
            <v>DUKE ENERGY</v>
          </cell>
          <cell r="G494">
            <v>271.27</v>
          </cell>
        </row>
        <row r="495">
          <cell r="A495" t="str">
            <v>182212.5465.10</v>
          </cell>
          <cell r="C495" t="str">
            <v>DUKE ENERGY</v>
          </cell>
          <cell r="G495">
            <v>157.45</v>
          </cell>
        </row>
        <row r="496">
          <cell r="A496" t="str">
            <v>182217.5470.10</v>
          </cell>
          <cell r="C496" t="str">
            <v>PROGRESS ENERGY CAROLINAS, INC.</v>
          </cell>
          <cell r="G496">
            <v>19.51</v>
          </cell>
        </row>
        <row r="497">
          <cell r="A497" t="str">
            <v>182217.5470.10</v>
          </cell>
          <cell r="C497" t="str">
            <v>PROGRESS ENERGY CAROLINAS, INC.</v>
          </cell>
          <cell r="G497">
            <v>20.41</v>
          </cell>
        </row>
        <row r="498">
          <cell r="A498" t="str">
            <v>182217.5470.10</v>
          </cell>
          <cell r="C498" t="str">
            <v>PROGRESS ENERGY CAROLINAS, INC.</v>
          </cell>
          <cell r="G498">
            <v>1534.07</v>
          </cell>
        </row>
        <row r="499">
          <cell r="A499" t="str">
            <v>182231.5465.10</v>
          </cell>
          <cell r="C499" t="str">
            <v>PROGRESS ENERGY CAROLINAS, INC.</v>
          </cell>
          <cell r="G499">
            <v>20.19</v>
          </cell>
        </row>
        <row r="500">
          <cell r="A500" t="str">
            <v>182231.5465.10</v>
          </cell>
          <cell r="C500" t="str">
            <v>PROGRESS ENERGY CAROLINAS, INC.</v>
          </cell>
          <cell r="G500">
            <v>55.75</v>
          </cell>
        </row>
        <row r="501">
          <cell r="A501" t="str">
            <v>182231.5465.10</v>
          </cell>
          <cell r="C501" t="str">
            <v>PROGRESS ENERGY CAROLINAS, INC.</v>
          </cell>
          <cell r="G501">
            <v>709.44</v>
          </cell>
        </row>
        <row r="502">
          <cell r="A502" t="str">
            <v>183101.5465.10</v>
          </cell>
          <cell r="C502" t="str">
            <v>DUKE ENERGY</v>
          </cell>
          <cell r="G502">
            <v>20.06</v>
          </cell>
        </row>
        <row r="503">
          <cell r="A503" t="str">
            <v>183101.5465.10</v>
          </cell>
          <cell r="C503" t="str">
            <v>DUKE ENERGY</v>
          </cell>
          <cell r="G503">
            <v>20.06</v>
          </cell>
        </row>
        <row r="504">
          <cell r="A504" t="str">
            <v>183101.5465.10</v>
          </cell>
          <cell r="C504" t="str">
            <v>DUKE ENERGY</v>
          </cell>
          <cell r="G504">
            <v>21.05</v>
          </cell>
        </row>
        <row r="505">
          <cell r="A505" t="str">
            <v>183101.5465.10</v>
          </cell>
          <cell r="C505" t="str">
            <v>DUKE ENERGY</v>
          </cell>
          <cell r="G505">
            <v>21.72</v>
          </cell>
        </row>
        <row r="506">
          <cell r="A506" t="str">
            <v>183101.5465.10</v>
          </cell>
          <cell r="C506" t="str">
            <v>DUKE ENERGY</v>
          </cell>
          <cell r="G506">
            <v>22.18</v>
          </cell>
        </row>
        <row r="507">
          <cell r="A507" t="str">
            <v>183101.5465.10</v>
          </cell>
          <cell r="C507" t="str">
            <v>DUKE ENERGY</v>
          </cell>
          <cell r="G507">
            <v>23.51</v>
          </cell>
        </row>
        <row r="508">
          <cell r="A508" t="str">
            <v>183101.5465.10</v>
          </cell>
          <cell r="C508" t="str">
            <v>DUKE ENERGY</v>
          </cell>
          <cell r="G508">
            <v>30.09</v>
          </cell>
        </row>
        <row r="509">
          <cell r="A509" t="str">
            <v>183101.5465.10</v>
          </cell>
          <cell r="C509" t="str">
            <v>DUKE ENERGY</v>
          </cell>
          <cell r="G509">
            <v>38.22</v>
          </cell>
        </row>
        <row r="510">
          <cell r="A510" t="str">
            <v>183101.5465.10</v>
          </cell>
          <cell r="C510" t="str">
            <v>DUKE ENERGY</v>
          </cell>
          <cell r="G510">
            <v>55.27</v>
          </cell>
        </row>
        <row r="511">
          <cell r="A511" t="str">
            <v>183101.5465.10</v>
          </cell>
          <cell r="C511" t="str">
            <v>DUKE ENERGY</v>
          </cell>
          <cell r="G511">
            <v>57.93</v>
          </cell>
        </row>
        <row r="512">
          <cell r="A512" t="str">
            <v>183101.5465.10</v>
          </cell>
          <cell r="C512" t="str">
            <v>DUKE ENERGY</v>
          </cell>
          <cell r="G512">
            <v>115.39</v>
          </cell>
        </row>
        <row r="513">
          <cell r="A513" t="str">
            <v>183101.5465.10</v>
          </cell>
          <cell r="C513" t="str">
            <v>DUKE ENERGY</v>
          </cell>
          <cell r="G513">
            <v>117.38</v>
          </cell>
        </row>
        <row r="514">
          <cell r="A514" t="str">
            <v>183101.5465.10</v>
          </cell>
          <cell r="C514" t="str">
            <v>DUKE ENERGY</v>
          </cell>
          <cell r="G514">
            <v>232.64</v>
          </cell>
        </row>
        <row r="515">
          <cell r="A515" t="str">
            <v>183102.5470.10</v>
          </cell>
          <cell r="C515" t="str">
            <v>DUKE ENERGY</v>
          </cell>
          <cell r="G515">
            <v>20.06</v>
          </cell>
        </row>
        <row r="516">
          <cell r="A516" t="str">
            <v>183102.5470.10</v>
          </cell>
          <cell r="C516" t="str">
            <v>DUKE ENERGY</v>
          </cell>
          <cell r="G516">
            <v>20.06</v>
          </cell>
        </row>
        <row r="517">
          <cell r="A517" t="str">
            <v>183102.5470.10</v>
          </cell>
          <cell r="C517" t="str">
            <v>DUKE ENERGY</v>
          </cell>
          <cell r="G517">
            <v>20.06</v>
          </cell>
        </row>
        <row r="518">
          <cell r="A518" t="str">
            <v>183102.5470.10</v>
          </cell>
          <cell r="C518" t="str">
            <v>DUKE ENERGY</v>
          </cell>
          <cell r="G518">
            <v>20.06</v>
          </cell>
        </row>
        <row r="519">
          <cell r="A519" t="str">
            <v>183102.5470.10</v>
          </cell>
          <cell r="C519" t="str">
            <v>DUKE ENERGY</v>
          </cell>
          <cell r="G519">
            <v>20.06</v>
          </cell>
        </row>
        <row r="520">
          <cell r="A520" t="str">
            <v>183102.5470.10</v>
          </cell>
          <cell r="C520" t="str">
            <v>DUKE ENERGY</v>
          </cell>
          <cell r="G520">
            <v>20.06</v>
          </cell>
        </row>
        <row r="521">
          <cell r="A521" t="str">
            <v>183102.5470.10</v>
          </cell>
          <cell r="C521" t="str">
            <v>DUKE ENERGY</v>
          </cell>
          <cell r="G521">
            <v>20.06</v>
          </cell>
        </row>
        <row r="522">
          <cell r="A522" t="str">
            <v>183102.5470.10</v>
          </cell>
          <cell r="C522" t="str">
            <v>DUKE ENERGY</v>
          </cell>
          <cell r="G522">
            <v>20.06</v>
          </cell>
        </row>
        <row r="523">
          <cell r="A523" t="str">
            <v>183102.5470.10</v>
          </cell>
          <cell r="C523" t="str">
            <v>DUKE ENERGY</v>
          </cell>
          <cell r="G523">
            <v>20.06</v>
          </cell>
        </row>
        <row r="524">
          <cell r="A524" t="str">
            <v>183102.5470.10</v>
          </cell>
          <cell r="C524" t="str">
            <v>DUKE ENERGY</v>
          </cell>
          <cell r="G524">
            <v>20.06</v>
          </cell>
        </row>
        <row r="525">
          <cell r="A525" t="str">
            <v>183102.5470.10</v>
          </cell>
          <cell r="C525" t="str">
            <v>DUKE ENERGY</v>
          </cell>
          <cell r="G525">
            <v>20.06</v>
          </cell>
        </row>
        <row r="526">
          <cell r="A526" t="str">
            <v>183102.5470.10</v>
          </cell>
          <cell r="C526" t="str">
            <v>DUKE ENERGY</v>
          </cell>
          <cell r="G526">
            <v>20.06</v>
          </cell>
        </row>
        <row r="527">
          <cell r="A527" t="str">
            <v>183102.5470.10</v>
          </cell>
          <cell r="C527" t="str">
            <v>DUKE ENERGY</v>
          </cell>
          <cell r="G527">
            <v>20.06</v>
          </cell>
        </row>
        <row r="528">
          <cell r="A528" t="str">
            <v>183102.5470.10</v>
          </cell>
          <cell r="C528" t="str">
            <v>DUKE ENERGY</v>
          </cell>
          <cell r="G528">
            <v>20.06</v>
          </cell>
        </row>
        <row r="529">
          <cell r="A529" t="str">
            <v>183102.5470.10</v>
          </cell>
          <cell r="C529" t="str">
            <v>DUKE ENERGY</v>
          </cell>
          <cell r="G529">
            <v>20.06</v>
          </cell>
        </row>
        <row r="530">
          <cell r="A530" t="str">
            <v>183102.5470.10</v>
          </cell>
          <cell r="C530" t="str">
            <v>DUKE ENERGY</v>
          </cell>
          <cell r="G530">
            <v>20.06</v>
          </cell>
        </row>
        <row r="531">
          <cell r="A531" t="str">
            <v>183102.5470.10</v>
          </cell>
          <cell r="C531" t="str">
            <v>DUKE ENERGY</v>
          </cell>
          <cell r="G531">
            <v>20.06</v>
          </cell>
        </row>
        <row r="532">
          <cell r="A532" t="str">
            <v>183102.5470.10</v>
          </cell>
          <cell r="C532" t="str">
            <v>DUKE ENERGY</v>
          </cell>
          <cell r="G532">
            <v>20.06</v>
          </cell>
        </row>
        <row r="533">
          <cell r="A533" t="str">
            <v>183102.5470.10</v>
          </cell>
          <cell r="C533" t="str">
            <v>DUKE ENERGY</v>
          </cell>
          <cell r="G533">
            <v>20.06</v>
          </cell>
        </row>
        <row r="534">
          <cell r="A534" t="str">
            <v>183102.5470.10</v>
          </cell>
          <cell r="C534" t="str">
            <v>DUKE ENERGY</v>
          </cell>
          <cell r="G534">
            <v>20.06</v>
          </cell>
        </row>
        <row r="535">
          <cell r="A535" t="str">
            <v>183102.5470.10</v>
          </cell>
          <cell r="C535" t="str">
            <v>DUKE ENERGY</v>
          </cell>
          <cell r="G535">
            <v>20.06</v>
          </cell>
        </row>
        <row r="536">
          <cell r="A536" t="str">
            <v>183102.5470.10</v>
          </cell>
          <cell r="C536" t="str">
            <v>DUKE ENERGY</v>
          </cell>
          <cell r="G536">
            <v>20.06</v>
          </cell>
        </row>
        <row r="537">
          <cell r="A537" t="str">
            <v>183102.5470.10</v>
          </cell>
          <cell r="C537" t="str">
            <v>DUKE ENERGY</v>
          </cell>
          <cell r="G537">
            <v>20.06</v>
          </cell>
        </row>
        <row r="538">
          <cell r="A538" t="str">
            <v>183102.5470.10</v>
          </cell>
          <cell r="C538" t="str">
            <v>DUKE ENERGY</v>
          </cell>
          <cell r="G538">
            <v>20.06</v>
          </cell>
        </row>
        <row r="539">
          <cell r="A539" t="str">
            <v>183102.5470.10</v>
          </cell>
          <cell r="C539" t="str">
            <v>DUKE ENERGY</v>
          </cell>
          <cell r="G539">
            <v>20.06</v>
          </cell>
        </row>
        <row r="540">
          <cell r="A540" t="str">
            <v>183102.5470.10</v>
          </cell>
          <cell r="C540" t="str">
            <v>DUKE ENERGY</v>
          </cell>
          <cell r="G540">
            <v>20.06</v>
          </cell>
        </row>
        <row r="541">
          <cell r="A541" t="str">
            <v>183102.5470.10</v>
          </cell>
          <cell r="C541" t="str">
            <v>DUKE ENERGY</v>
          </cell>
          <cell r="G541">
            <v>20.06</v>
          </cell>
        </row>
        <row r="542">
          <cell r="A542" t="str">
            <v>183102.5470.10</v>
          </cell>
          <cell r="C542" t="str">
            <v>DUKE ENERGY</v>
          </cell>
          <cell r="G542">
            <v>20.06</v>
          </cell>
        </row>
        <row r="543">
          <cell r="A543" t="str">
            <v>183102.5470.10</v>
          </cell>
          <cell r="C543" t="str">
            <v>DUKE ENERGY</v>
          </cell>
          <cell r="G543">
            <v>20.29</v>
          </cell>
        </row>
        <row r="544">
          <cell r="A544" t="str">
            <v>183102.5470.10</v>
          </cell>
          <cell r="C544" t="str">
            <v>DUKE ENERGY</v>
          </cell>
          <cell r="G544">
            <v>20.89</v>
          </cell>
        </row>
        <row r="545">
          <cell r="A545" t="str">
            <v>183102.5470.10</v>
          </cell>
          <cell r="C545" t="str">
            <v>DUKE ENERGY</v>
          </cell>
          <cell r="G545">
            <v>28.18</v>
          </cell>
        </row>
        <row r="546">
          <cell r="A546" t="str">
            <v>183102.5470.10</v>
          </cell>
          <cell r="C546" t="str">
            <v>DUKE ENERGY</v>
          </cell>
          <cell r="G546">
            <v>33.07</v>
          </cell>
        </row>
        <row r="547">
          <cell r="A547" t="str">
            <v>183102.5470.10</v>
          </cell>
          <cell r="C547" t="str">
            <v>DUKE ENERGY</v>
          </cell>
          <cell r="G547">
            <v>37.86</v>
          </cell>
        </row>
        <row r="548">
          <cell r="A548" t="str">
            <v>183102.5470.10</v>
          </cell>
          <cell r="C548" t="str">
            <v>DUKE ENERGY</v>
          </cell>
          <cell r="G548">
            <v>51.58</v>
          </cell>
        </row>
        <row r="549">
          <cell r="A549" t="str">
            <v>183102.5470.10</v>
          </cell>
          <cell r="C549" t="str">
            <v>DUKE ENERGY</v>
          </cell>
          <cell r="G549">
            <v>79.67</v>
          </cell>
        </row>
        <row r="550">
          <cell r="A550" t="str">
            <v>183102.5470.10</v>
          </cell>
          <cell r="C550" t="str">
            <v>DUKE ENERGY</v>
          </cell>
          <cell r="G550">
            <v>99.07</v>
          </cell>
        </row>
        <row r="551">
          <cell r="A551" t="str">
            <v>183102.5470.10</v>
          </cell>
          <cell r="C551" t="str">
            <v>DUKE ENERGY</v>
          </cell>
          <cell r="G551">
            <v>100.75</v>
          </cell>
        </row>
        <row r="552">
          <cell r="A552" t="str">
            <v>183102.5470.10</v>
          </cell>
          <cell r="C552" t="str">
            <v>DUKE ENERGY</v>
          </cell>
          <cell r="G552">
            <v>127.49</v>
          </cell>
        </row>
        <row r="553">
          <cell r="A553" t="str">
            <v>183112.5465.10</v>
          </cell>
          <cell r="C553" t="str">
            <v>WESTERN CAROLINA UNIVERSITY</v>
          </cell>
          <cell r="G553">
            <v>238.6</v>
          </cell>
        </row>
        <row r="554">
          <cell r="A554" t="str">
            <v>183112.5465.10</v>
          </cell>
          <cell r="C554" t="str">
            <v>WESTERN CAROLINA UNIVERSITY</v>
          </cell>
          <cell r="G554">
            <v>346.48</v>
          </cell>
        </row>
        <row r="555">
          <cell r="A555" t="str">
            <v>183116.5465.10</v>
          </cell>
          <cell r="C555" t="str">
            <v>PROGRESS ENERGY CAROLINAS, INC.</v>
          </cell>
          <cell r="G555">
            <v>106.45</v>
          </cell>
        </row>
        <row r="556">
          <cell r="A556" t="str">
            <v>183120.5465.10</v>
          </cell>
          <cell r="C556" t="str">
            <v>PROGRESS ENERGY CAROLINAS, INC.</v>
          </cell>
          <cell r="G556">
            <v>56.46</v>
          </cell>
        </row>
        <row r="557">
          <cell r="A557" t="str">
            <v>183120.5465.10</v>
          </cell>
          <cell r="C557" t="str">
            <v>PROGRESS ENERGY CAROLINAS, INC.</v>
          </cell>
          <cell r="G557">
            <v>112.53</v>
          </cell>
        </row>
        <row r="558">
          <cell r="A558" t="str">
            <v>188100.5465.10</v>
          </cell>
          <cell r="C558" t="str">
            <v>DUKE ENERGY</v>
          </cell>
          <cell r="G558">
            <v>21.17</v>
          </cell>
        </row>
        <row r="559">
          <cell r="A559" t="str">
            <v>188100.5465.10</v>
          </cell>
          <cell r="C559" t="str">
            <v>DUKE ENERGY</v>
          </cell>
          <cell r="G559">
            <v>21.62</v>
          </cell>
        </row>
        <row r="560">
          <cell r="A560" t="str">
            <v>188100.5465.10</v>
          </cell>
          <cell r="C560" t="str">
            <v>HAYWOOD EMC</v>
          </cell>
          <cell r="G560">
            <v>136</v>
          </cell>
        </row>
        <row r="561">
          <cell r="A561" t="str">
            <v>188100.5465.10</v>
          </cell>
          <cell r="C561" t="str">
            <v>DUKE ENERGY</v>
          </cell>
          <cell r="G561">
            <v>285.79</v>
          </cell>
        </row>
        <row r="562">
          <cell r="A562" t="str">
            <v>188100.5465.10</v>
          </cell>
          <cell r="C562" t="str">
            <v>DUKE ENERGY</v>
          </cell>
          <cell r="G562">
            <v>322.42</v>
          </cell>
        </row>
        <row r="563">
          <cell r="A563" t="str">
            <v>188100.5465.10</v>
          </cell>
          <cell r="C563" t="str">
            <v>DUKE ENERGY</v>
          </cell>
          <cell r="G563">
            <v>357.29</v>
          </cell>
        </row>
        <row r="564">
          <cell r="A564" t="str">
            <v>188100.5465.10</v>
          </cell>
          <cell r="C564" t="str">
            <v>HAYWOOD EMC</v>
          </cell>
          <cell r="G564">
            <v>632</v>
          </cell>
        </row>
        <row r="565">
          <cell r="A565" t="str">
            <v>188100.5465.10</v>
          </cell>
          <cell r="C565" t="str">
            <v>DUKE ENERGY</v>
          </cell>
          <cell r="G565">
            <v>1459.39</v>
          </cell>
        </row>
        <row r="566">
          <cell r="A566" t="str">
            <v>188101.5470.10</v>
          </cell>
          <cell r="C566" t="str">
            <v>DUKE ENERGY</v>
          </cell>
          <cell r="G566">
            <v>73.87</v>
          </cell>
        </row>
        <row r="567">
          <cell r="A567" t="str">
            <v>188101.5470.10</v>
          </cell>
          <cell r="C567" t="str">
            <v>DUKE ENERGY</v>
          </cell>
          <cell r="G567">
            <v>123.52</v>
          </cell>
        </row>
        <row r="568">
          <cell r="A568" t="str">
            <v>188101.5470.10</v>
          </cell>
          <cell r="C568" t="str">
            <v>DUKE ENERGY</v>
          </cell>
          <cell r="G568">
            <v>181.44</v>
          </cell>
        </row>
        <row r="569">
          <cell r="A569" t="str">
            <v>188101.5470.10</v>
          </cell>
          <cell r="C569" t="str">
            <v>DUKE ENERGY</v>
          </cell>
          <cell r="G569">
            <v>186.83</v>
          </cell>
        </row>
        <row r="570">
          <cell r="A570" t="str">
            <v>188101.5470.10</v>
          </cell>
          <cell r="C570" t="str">
            <v>DUKE ENERGY</v>
          </cell>
          <cell r="G570">
            <v>199.41</v>
          </cell>
        </row>
        <row r="571">
          <cell r="A571" t="str">
            <v>188101.5470.10</v>
          </cell>
          <cell r="C571" t="str">
            <v>DUKE ENERGY</v>
          </cell>
          <cell r="G571">
            <v>316.14</v>
          </cell>
        </row>
        <row r="572">
          <cell r="A572" t="str">
            <v>188101.5470.10</v>
          </cell>
          <cell r="C572" t="str">
            <v>DUKE ENERGY</v>
          </cell>
          <cell r="G572">
            <v>381.35</v>
          </cell>
        </row>
        <row r="573">
          <cell r="A573" t="str">
            <v>188101.5470.10</v>
          </cell>
          <cell r="C573" t="str">
            <v>DUKE ENERGY</v>
          </cell>
          <cell r="G573">
            <v>1172.61</v>
          </cell>
        </row>
        <row r="574">
          <cell r="A574" t="str">
            <v>250100.5470.10</v>
          </cell>
          <cell r="C574" t="str">
            <v>PROGRESS ENERGY FLORIDA, INC</v>
          </cell>
          <cell r="G574">
            <v>19.62</v>
          </cell>
        </row>
        <row r="575">
          <cell r="A575" t="str">
            <v>250100.5470.10</v>
          </cell>
          <cell r="C575" t="str">
            <v>PROGRESS ENERGY FLORIDA, INC</v>
          </cell>
          <cell r="G575">
            <v>34.85</v>
          </cell>
        </row>
        <row r="576">
          <cell r="A576" t="str">
            <v>250100.5470.10</v>
          </cell>
          <cell r="C576" t="str">
            <v>PROGRESS ENERGY FLORIDA, INC</v>
          </cell>
          <cell r="G576">
            <v>65.36</v>
          </cell>
        </row>
        <row r="577">
          <cell r="A577" t="str">
            <v>250100.5470.10</v>
          </cell>
          <cell r="C577" t="str">
            <v>PROGRESS ENERGY FLORIDA, INC</v>
          </cell>
          <cell r="G577">
            <v>67.24</v>
          </cell>
        </row>
        <row r="578">
          <cell r="A578" t="str">
            <v>250100.5470.10</v>
          </cell>
          <cell r="C578" t="str">
            <v>PROGRESS ENERGY FLORIDA, INC</v>
          </cell>
          <cell r="G578">
            <v>126.66</v>
          </cell>
        </row>
        <row r="579">
          <cell r="A579" t="str">
            <v>250100.5470.10</v>
          </cell>
          <cell r="C579" t="str">
            <v>PROGRESS ENERGY FLORIDA, INC</v>
          </cell>
          <cell r="G579">
            <v>231.8</v>
          </cell>
        </row>
        <row r="580">
          <cell r="A580" t="str">
            <v>250100.5470.10</v>
          </cell>
          <cell r="C580" t="str">
            <v>PROGRESS ENERGY FLORIDA, INC</v>
          </cell>
          <cell r="G580">
            <v>11428.58</v>
          </cell>
        </row>
        <row r="581">
          <cell r="A581" t="str">
            <v>251103.5470.10</v>
          </cell>
          <cell r="C581" t="str">
            <v>PROGRESS ENERGY FLORIDA, INC</v>
          </cell>
          <cell r="G581">
            <v>47.11</v>
          </cell>
        </row>
        <row r="582">
          <cell r="A582" t="str">
            <v>251106.5465.10</v>
          </cell>
          <cell r="C582" t="str">
            <v>PROGRESS ENERGY FLORIDA, INC</v>
          </cell>
          <cell r="G582">
            <v>131.8</v>
          </cell>
        </row>
        <row r="583">
          <cell r="A583" t="str">
            <v>251106.5465.10</v>
          </cell>
          <cell r="C583" t="str">
            <v>PROGRESS ENERGY FLORIDA, INC</v>
          </cell>
          <cell r="G583">
            <v>369.09</v>
          </cell>
        </row>
        <row r="584">
          <cell r="A584" t="str">
            <v>252107.5470.10</v>
          </cell>
          <cell r="C584" t="str">
            <v>PROGRESS ENERGY FLORIDA, INC</v>
          </cell>
          <cell r="G584">
            <v>33.44</v>
          </cell>
        </row>
        <row r="585">
          <cell r="A585" t="str">
            <v>252107.5470.10</v>
          </cell>
          <cell r="C585" t="str">
            <v>PROGRESS ENERGY FLORIDA, INC</v>
          </cell>
          <cell r="G585">
            <v>115.24</v>
          </cell>
        </row>
        <row r="586">
          <cell r="A586" t="str">
            <v>252116.5465.10</v>
          </cell>
          <cell r="C586" t="str">
            <v>FLORIDA POWER &amp; LIGHT CO</v>
          </cell>
          <cell r="G586">
            <v>96</v>
          </cell>
        </row>
        <row r="587">
          <cell r="A587" t="str">
            <v>252117.5465.10</v>
          </cell>
          <cell r="C587" t="str">
            <v>FLORIDA POWER &amp; LIGHT CO</v>
          </cell>
          <cell r="G587">
            <v>63.35</v>
          </cell>
        </row>
        <row r="588">
          <cell r="A588" t="str">
            <v>255101.5470.10</v>
          </cell>
          <cell r="C588" t="str">
            <v>PROGRESS ENERGY FLORIDA, INC</v>
          </cell>
          <cell r="G588">
            <v>24.91</v>
          </cell>
        </row>
        <row r="589">
          <cell r="A589" t="str">
            <v>255101.5470.10</v>
          </cell>
          <cell r="C589" t="str">
            <v>PROGRESS ENERGY FLORIDA, INC</v>
          </cell>
          <cell r="G589">
            <v>84.89</v>
          </cell>
        </row>
        <row r="590">
          <cell r="A590" t="str">
            <v>256100.5470.10</v>
          </cell>
          <cell r="C590" t="str">
            <v>FLORIDA POWER &amp; LIGHT CO</v>
          </cell>
          <cell r="G590">
            <v>14.06</v>
          </cell>
        </row>
        <row r="591">
          <cell r="A591" t="str">
            <v>256100.5470.10</v>
          </cell>
          <cell r="C591" t="str">
            <v>FLORIDA POWER &amp; LIGHT CO</v>
          </cell>
          <cell r="G591">
            <v>30.9</v>
          </cell>
        </row>
        <row r="592">
          <cell r="A592" t="str">
            <v>256100.5470.10</v>
          </cell>
          <cell r="C592" t="str">
            <v>FLORIDA POWER &amp; LIGHT CO</v>
          </cell>
          <cell r="G592">
            <v>54.15</v>
          </cell>
        </row>
        <row r="593">
          <cell r="A593" t="str">
            <v>256100.5470.10</v>
          </cell>
          <cell r="C593" t="str">
            <v>FLORIDA POWER &amp; LIGHT CO</v>
          </cell>
          <cell r="G593">
            <v>1127.95</v>
          </cell>
        </row>
        <row r="594">
          <cell r="A594" t="str">
            <v>286101.5465.10</v>
          </cell>
          <cell r="C594" t="str">
            <v>BALTIMORE GAS AND ELECTRIC CO</v>
          </cell>
          <cell r="G594">
            <v>15.47</v>
          </cell>
        </row>
        <row r="595">
          <cell r="A595" t="str">
            <v>286101.5465.10</v>
          </cell>
          <cell r="C595" t="str">
            <v>BALTIMORE GAS AND ELECTRIC CO</v>
          </cell>
          <cell r="G595">
            <v>172.23</v>
          </cell>
        </row>
        <row r="596">
          <cell r="A596" t="str">
            <v>286101.5465.10</v>
          </cell>
          <cell r="C596" t="str">
            <v>BALTIMORE GAS AND ELECTRIC CO</v>
          </cell>
          <cell r="G596">
            <v>532.55</v>
          </cell>
        </row>
        <row r="597">
          <cell r="A597" t="str">
            <v>345102.5465.10</v>
          </cell>
          <cell r="C597" t="str">
            <v>KENTUCKY UTILITIES</v>
          </cell>
          <cell r="G597">
            <v>2905.89</v>
          </cell>
        </row>
        <row r="598">
          <cell r="A598" t="str">
            <v>345102.5465.10</v>
          </cell>
          <cell r="C598" t="str">
            <v>KENTUCKY UTILITIES</v>
          </cell>
          <cell r="G598">
            <v>3166.01</v>
          </cell>
        </row>
        <row r="599">
          <cell r="A599" t="str">
            <v>386103.5470.10</v>
          </cell>
          <cell r="C599" t="str">
            <v>GEORGIA POWER</v>
          </cell>
          <cell r="G599">
            <v>476.06</v>
          </cell>
        </row>
        <row r="600">
          <cell r="A600" t="str">
            <v>386105.5465.10</v>
          </cell>
          <cell r="C600" t="str">
            <v>COLQUITT ELECTRIC MEMBERSHIP</v>
          </cell>
          <cell r="G600">
            <v>456.45</v>
          </cell>
        </row>
        <row r="601">
          <cell r="A601" t="str">
            <v>386108.5465.10</v>
          </cell>
          <cell r="C601" t="str">
            <v>COLQUITT ELECTRIC MEMBERSHIP</v>
          </cell>
          <cell r="G601">
            <v>52.64</v>
          </cell>
        </row>
        <row r="602">
          <cell r="A602" t="str">
            <v>386114.5465.10</v>
          </cell>
          <cell r="C602" t="str">
            <v>COLQUITT ELECTRIC MEMBERSHIP</v>
          </cell>
          <cell r="G602">
            <v>69.53</v>
          </cell>
        </row>
        <row r="603">
          <cell r="A603" t="str">
            <v>386117.5465.10</v>
          </cell>
          <cell r="C603" t="str">
            <v>GEORGIA POWER</v>
          </cell>
          <cell r="G603">
            <v>75.99</v>
          </cell>
        </row>
        <row r="604">
          <cell r="A604" t="str">
            <v>386118.5465.10</v>
          </cell>
          <cell r="C604" t="str">
            <v>MITCHELL ELECTRIC MEMBERSHIP CORP</v>
          </cell>
          <cell r="G604">
            <v>121</v>
          </cell>
        </row>
        <row r="605">
          <cell r="A605" t="str">
            <v>386121.5465.10</v>
          </cell>
          <cell r="C605" t="str">
            <v>GEORGIA POWER</v>
          </cell>
          <cell r="G605">
            <v>60.2</v>
          </cell>
        </row>
        <row r="606">
          <cell r="A606" t="str">
            <v>386122.5465.10</v>
          </cell>
          <cell r="C606" t="str">
            <v>SUMTER ELECTRIC MEMBERSHIP CORP</v>
          </cell>
          <cell r="G606">
            <v>62</v>
          </cell>
        </row>
        <row r="607">
          <cell r="A607" t="str">
            <v>386126.5465.10</v>
          </cell>
          <cell r="C607" t="str">
            <v>GEORGIA POWER</v>
          </cell>
          <cell r="G607">
            <v>38.16</v>
          </cell>
        </row>
        <row r="608">
          <cell r="A608" t="str">
            <v>400104.5465.10</v>
          </cell>
          <cell r="C608" t="str">
            <v>SCE&amp;G COMPANY</v>
          </cell>
          <cell r="G608">
            <v>27.36</v>
          </cell>
        </row>
        <row r="609">
          <cell r="A609" t="str">
            <v>400110.5465.10</v>
          </cell>
          <cell r="C609" t="str">
            <v>SCE&amp;G COMPANY</v>
          </cell>
          <cell r="G609">
            <v>22.17</v>
          </cell>
        </row>
        <row r="610">
          <cell r="A610" t="str">
            <v>400110.5465.10</v>
          </cell>
          <cell r="C610" t="str">
            <v>SCE&amp;G COMPANY</v>
          </cell>
          <cell r="G610">
            <v>93.67</v>
          </cell>
        </row>
        <row r="611">
          <cell r="A611" t="str">
            <v>400111.5470.10</v>
          </cell>
          <cell r="C611" t="str">
            <v>SCE&amp;G COMPANY</v>
          </cell>
          <cell r="G611">
            <v>20.06</v>
          </cell>
        </row>
        <row r="612">
          <cell r="A612" t="str">
            <v>400114.5465.10</v>
          </cell>
          <cell r="C612" t="str">
            <v>SCE&amp;G COMPANY</v>
          </cell>
          <cell r="G612">
            <v>734.44</v>
          </cell>
        </row>
        <row r="613">
          <cell r="A613" t="str">
            <v>400116.5470.10</v>
          </cell>
          <cell r="C613" t="str">
            <v>SCE&amp;G COMPANY</v>
          </cell>
          <cell r="G613">
            <v>428.36</v>
          </cell>
        </row>
        <row r="614">
          <cell r="A614" t="str">
            <v>400122.5465.10</v>
          </cell>
          <cell r="C614" t="str">
            <v>AIKEN ELECTRIC CO - OP</v>
          </cell>
          <cell r="G614">
            <v>45.86</v>
          </cell>
        </row>
        <row r="615">
          <cell r="A615" t="str">
            <v>400122.5465.10</v>
          </cell>
          <cell r="C615" t="str">
            <v>AIKEN ELECTRIC CO - OP</v>
          </cell>
          <cell r="G615">
            <v>247.59</v>
          </cell>
        </row>
        <row r="616">
          <cell r="A616" t="str">
            <v>400122.5465.10</v>
          </cell>
          <cell r="C616" t="str">
            <v>AIKEN ELECTRIC CO - OP</v>
          </cell>
          <cell r="G616">
            <v>296.47</v>
          </cell>
        </row>
        <row r="617">
          <cell r="A617" t="str">
            <v>400127.5465.10</v>
          </cell>
          <cell r="C617" t="str">
            <v>DUKE ENERGY</v>
          </cell>
          <cell r="G617">
            <v>233.55</v>
          </cell>
        </row>
        <row r="618">
          <cell r="A618" t="str">
            <v>400127.5465.10</v>
          </cell>
          <cell r="C618" t="str">
            <v>DUKE ENERGY</v>
          </cell>
          <cell r="G618">
            <v>234.43</v>
          </cell>
        </row>
        <row r="619">
          <cell r="A619" t="str">
            <v>400128.5470.10</v>
          </cell>
          <cell r="C619" t="str">
            <v>DUKE ENERGY</v>
          </cell>
          <cell r="G619">
            <v>62.87</v>
          </cell>
        </row>
        <row r="620">
          <cell r="A620" t="str">
            <v>400128.5470.10</v>
          </cell>
          <cell r="C620" t="str">
            <v>DUKE ENERGY</v>
          </cell>
          <cell r="G620">
            <v>68.24</v>
          </cell>
        </row>
        <row r="621">
          <cell r="A621" t="str">
            <v>400128.5470.10</v>
          </cell>
          <cell r="C621" t="str">
            <v>DUKE ENERGY</v>
          </cell>
          <cell r="G621">
            <v>248.53</v>
          </cell>
        </row>
        <row r="622">
          <cell r="A622" t="str">
            <v>400128.5470.10</v>
          </cell>
          <cell r="C622" t="str">
            <v>DUKE ENERGY</v>
          </cell>
          <cell r="G622">
            <v>269.17</v>
          </cell>
        </row>
        <row r="623">
          <cell r="A623" t="str">
            <v>400128.5470.10</v>
          </cell>
          <cell r="C623" t="str">
            <v>DUKE ENERGY</v>
          </cell>
          <cell r="G623">
            <v>328.37</v>
          </cell>
        </row>
        <row r="624">
          <cell r="A624" t="str">
            <v>400128.5470.10</v>
          </cell>
          <cell r="C624" t="str">
            <v>DUKE ENERGY</v>
          </cell>
          <cell r="G624">
            <v>378.28</v>
          </cell>
        </row>
        <row r="625">
          <cell r="A625" t="str">
            <v>400128.5470.10</v>
          </cell>
          <cell r="C625" t="str">
            <v>DUKE ENERGY</v>
          </cell>
          <cell r="G625">
            <v>450.6</v>
          </cell>
        </row>
        <row r="626">
          <cell r="A626" t="str">
            <v>400143.5470.10</v>
          </cell>
          <cell r="C626" t="str">
            <v>SCE&amp;G COMPANY</v>
          </cell>
          <cell r="G626">
            <v>31.97</v>
          </cell>
        </row>
        <row r="627">
          <cell r="A627" t="str">
            <v>400143.5470.10</v>
          </cell>
          <cell r="C627" t="str">
            <v>SCE&amp;G COMPANY</v>
          </cell>
          <cell r="G627">
            <v>37.44</v>
          </cell>
        </row>
        <row r="628">
          <cell r="A628" t="str">
            <v>400143.5470.10</v>
          </cell>
          <cell r="C628" t="str">
            <v>SCE&amp;G COMPANY</v>
          </cell>
          <cell r="G628">
            <v>45.81</v>
          </cell>
        </row>
        <row r="629">
          <cell r="A629" t="str">
            <v>400143.5470.10</v>
          </cell>
          <cell r="C629" t="str">
            <v>SCE&amp;G COMPANY</v>
          </cell>
          <cell r="G629">
            <v>598.74</v>
          </cell>
        </row>
        <row r="630">
          <cell r="A630" t="str">
            <v>400143.5470.10</v>
          </cell>
          <cell r="C630" t="str">
            <v>SCE&amp;G COMPANY</v>
          </cell>
          <cell r="G630">
            <v>782.07</v>
          </cell>
        </row>
        <row r="631">
          <cell r="A631" t="str">
            <v>400143.5470.10</v>
          </cell>
          <cell r="C631" t="str">
            <v>SCE&amp;G COMPANY</v>
          </cell>
          <cell r="G631">
            <v>13464.93</v>
          </cell>
        </row>
        <row r="632">
          <cell r="A632" t="str">
            <v>401111.5465.10</v>
          </cell>
          <cell r="C632" t="str">
            <v>DUKE ENERGY</v>
          </cell>
          <cell r="G632">
            <v>94.49</v>
          </cell>
        </row>
        <row r="633">
          <cell r="A633" t="str">
            <v>401111.5465.10</v>
          </cell>
          <cell r="C633" t="str">
            <v>DUKE ENERGY</v>
          </cell>
          <cell r="G633">
            <v>99.49</v>
          </cell>
        </row>
        <row r="634">
          <cell r="A634" t="str">
            <v>401111.5465.10</v>
          </cell>
          <cell r="C634" t="str">
            <v>DUKE ENERGY</v>
          </cell>
          <cell r="G634">
            <v>157.63</v>
          </cell>
        </row>
        <row r="635">
          <cell r="A635" t="str">
            <v>401114.5465.10</v>
          </cell>
          <cell r="C635" t="str">
            <v>SCE&amp;G COMPANY</v>
          </cell>
          <cell r="G635">
            <v>212.2</v>
          </cell>
        </row>
        <row r="636">
          <cell r="A636" t="str">
            <v>401117.5465.10</v>
          </cell>
          <cell r="C636" t="str">
            <v>SCE&amp;G COMPANY</v>
          </cell>
          <cell r="G636">
            <v>40.88</v>
          </cell>
        </row>
        <row r="637">
          <cell r="A637" t="str">
            <v>401117.5465.10</v>
          </cell>
          <cell r="C637" t="str">
            <v>SCE&amp;G COMPANY</v>
          </cell>
          <cell r="G637">
            <v>148.83</v>
          </cell>
        </row>
        <row r="638">
          <cell r="A638" t="str">
            <v>401117.5465.10</v>
          </cell>
          <cell r="C638" t="str">
            <v>SCE&amp;G COMPANY</v>
          </cell>
          <cell r="G638">
            <v>208.63</v>
          </cell>
        </row>
        <row r="639">
          <cell r="A639" t="str">
            <v>401120.5465.10</v>
          </cell>
          <cell r="C639" t="str">
            <v>SCE&amp;G COMPANY</v>
          </cell>
          <cell r="G639">
            <v>161.02</v>
          </cell>
        </row>
        <row r="640">
          <cell r="A640" t="str">
            <v>401120.5465.10</v>
          </cell>
          <cell r="C640" t="str">
            <v>SCE&amp;G COMPANY</v>
          </cell>
          <cell r="G640">
            <v>182.77</v>
          </cell>
        </row>
        <row r="641">
          <cell r="A641" t="str">
            <v>401126.5465.10</v>
          </cell>
          <cell r="C641" t="str">
            <v>SCE&amp;G COMPANY</v>
          </cell>
          <cell r="G641">
            <v>58.75</v>
          </cell>
        </row>
        <row r="642">
          <cell r="A642" t="str">
            <v>401129.5465.10</v>
          </cell>
          <cell r="C642" t="str">
            <v>SCE&amp;G COMPANY</v>
          </cell>
          <cell r="G642">
            <v>201.72</v>
          </cell>
        </row>
        <row r="643">
          <cell r="A643" t="str">
            <v>401129.5465.10</v>
          </cell>
          <cell r="C643" t="str">
            <v>SCE&amp;G COMPANY</v>
          </cell>
          <cell r="G643">
            <v>241.91</v>
          </cell>
        </row>
        <row r="644">
          <cell r="A644" t="str">
            <v>401131.5465.10</v>
          </cell>
          <cell r="C644" t="str">
            <v>SCE&amp;G COMPANY</v>
          </cell>
          <cell r="G644">
            <v>100.23</v>
          </cell>
        </row>
        <row r="645">
          <cell r="A645" t="str">
            <v>401131.5465.10</v>
          </cell>
          <cell r="C645" t="str">
            <v>SCE&amp;G COMPANY</v>
          </cell>
          <cell r="G645">
            <v>109.24</v>
          </cell>
        </row>
        <row r="646">
          <cell r="A646" t="str">
            <v>401136.5465.10</v>
          </cell>
          <cell r="C646" t="str">
            <v>SCE&amp;G COMPANY</v>
          </cell>
          <cell r="G646">
            <v>241.88</v>
          </cell>
        </row>
        <row r="647">
          <cell r="A647" t="str">
            <v>401136.5465.10</v>
          </cell>
          <cell r="C647" t="str">
            <v>SCE&amp;G COMPANY</v>
          </cell>
          <cell r="G647">
            <v>288.92</v>
          </cell>
        </row>
        <row r="648">
          <cell r="A648" t="str">
            <v>401138.5465.10</v>
          </cell>
          <cell r="C648" t="str">
            <v>SCE&amp;G COMPANY</v>
          </cell>
          <cell r="G648">
            <v>20.06</v>
          </cell>
        </row>
        <row r="649">
          <cell r="A649" t="str">
            <v>401138.5465.10</v>
          </cell>
          <cell r="C649" t="str">
            <v>SCE&amp;G COMPANY</v>
          </cell>
          <cell r="G649">
            <v>20.06</v>
          </cell>
        </row>
        <row r="650">
          <cell r="A650" t="str">
            <v>401138.5465.10</v>
          </cell>
          <cell r="C650" t="str">
            <v>SCE&amp;G COMPANY</v>
          </cell>
          <cell r="G650">
            <v>305.16</v>
          </cell>
        </row>
        <row r="651">
          <cell r="A651" t="str">
            <v>401138.5465.10</v>
          </cell>
          <cell r="C651" t="str">
            <v>SCE&amp;G COMPANY</v>
          </cell>
          <cell r="G651">
            <v>427.51</v>
          </cell>
        </row>
        <row r="652">
          <cell r="A652" t="str">
            <v>401153.5465.10</v>
          </cell>
          <cell r="C652" t="str">
            <v>DUKE ENERGY</v>
          </cell>
          <cell r="G652">
            <v>179.39</v>
          </cell>
        </row>
        <row r="653">
          <cell r="A653" t="str">
            <v>401153.5465.10</v>
          </cell>
          <cell r="C653" t="str">
            <v>ROCK HILL SC (CITY OF ROCK HILL)</v>
          </cell>
          <cell r="G653">
            <v>236.6</v>
          </cell>
        </row>
        <row r="654">
          <cell r="A654" t="str">
            <v>401157.5465.10</v>
          </cell>
          <cell r="C654" t="str">
            <v>DUKE ENERGY</v>
          </cell>
          <cell r="G654">
            <v>112.75</v>
          </cell>
        </row>
        <row r="655">
          <cell r="A655" t="str">
            <v>401158.5465.10</v>
          </cell>
          <cell r="C655" t="str">
            <v>DUKE ENERGY</v>
          </cell>
          <cell r="G655">
            <v>60.04</v>
          </cell>
        </row>
        <row r="656">
          <cell r="A656" t="str">
            <v>401160.5465.10</v>
          </cell>
          <cell r="C656" t="str">
            <v>DUKE ENERGY</v>
          </cell>
          <cell r="G656">
            <v>69.52</v>
          </cell>
        </row>
        <row r="657">
          <cell r="A657" t="str">
            <v>401164.5465.10</v>
          </cell>
          <cell r="C657" t="str">
            <v>DUKE ENERGY</v>
          </cell>
          <cell r="G657">
            <v>72.24</v>
          </cell>
        </row>
        <row r="658">
          <cell r="A658" t="str">
            <v>401170.5465.10</v>
          </cell>
          <cell r="C658" t="str">
            <v>DUKE ENERGY</v>
          </cell>
          <cell r="G658">
            <v>104.05</v>
          </cell>
        </row>
        <row r="659">
          <cell r="A659" t="str">
            <v>401171.5465.10</v>
          </cell>
          <cell r="C659" t="str">
            <v>DUKE ENERGY</v>
          </cell>
          <cell r="G659">
            <v>11.73</v>
          </cell>
        </row>
        <row r="660">
          <cell r="A660" t="str">
            <v>401172.5465.10</v>
          </cell>
          <cell r="C660" t="str">
            <v>DUKE ENERGY</v>
          </cell>
          <cell r="G660">
            <v>103.3</v>
          </cell>
        </row>
        <row r="661">
          <cell r="A661" t="str">
            <v>401172.5465.10</v>
          </cell>
          <cell r="C661" t="str">
            <v>DUKE ENERGY</v>
          </cell>
          <cell r="G661">
            <v>114.78</v>
          </cell>
        </row>
        <row r="662">
          <cell r="A662" t="str">
            <v>401174.5465.10</v>
          </cell>
          <cell r="C662" t="str">
            <v>DUKE ENERGY</v>
          </cell>
          <cell r="G662">
            <v>144.39</v>
          </cell>
        </row>
        <row r="663">
          <cell r="A663" t="str">
            <v>401175.5465.10</v>
          </cell>
          <cell r="C663" t="str">
            <v>DUKE ENERGY</v>
          </cell>
          <cell r="G663">
            <v>72.73</v>
          </cell>
        </row>
        <row r="664">
          <cell r="A664" t="str">
            <v>401183.5465.10</v>
          </cell>
          <cell r="C664" t="str">
            <v>DUKE ENERGY</v>
          </cell>
          <cell r="G664">
            <v>86.76</v>
          </cell>
        </row>
        <row r="665">
          <cell r="A665" t="str">
            <v>401183.5465.10</v>
          </cell>
          <cell r="C665" t="str">
            <v>DUKE ENERGY</v>
          </cell>
          <cell r="G665">
            <v>93.44</v>
          </cell>
        </row>
        <row r="666">
          <cell r="A666" t="str">
            <v>403104.5470.10</v>
          </cell>
          <cell r="C666" t="str">
            <v>DUKE ENERGY</v>
          </cell>
          <cell r="G666">
            <v>367.8</v>
          </cell>
        </row>
        <row r="667">
          <cell r="A667" t="str">
            <v>403107.5470.10</v>
          </cell>
          <cell r="C667" t="str">
            <v>DUKE ENERGY</v>
          </cell>
          <cell r="G667">
            <v>968.11</v>
          </cell>
        </row>
        <row r="668">
          <cell r="A668" t="str">
            <v>403112.5470.10</v>
          </cell>
          <cell r="C668" t="str">
            <v>DUKE ENERGY</v>
          </cell>
          <cell r="G668">
            <v>1031.41</v>
          </cell>
        </row>
        <row r="669">
          <cell r="A669" t="str">
            <v>403114.5470.10</v>
          </cell>
          <cell r="C669" t="str">
            <v>BLUE RIDGE RURAL WATER CO. INC.</v>
          </cell>
          <cell r="G669">
            <v>14.55</v>
          </cell>
        </row>
        <row r="670">
          <cell r="A670" t="str">
            <v>403114.5470.10</v>
          </cell>
          <cell r="C670" t="str">
            <v>BLUE RIDGE RURAL WATER CO. INC.</v>
          </cell>
          <cell r="G670">
            <v>14.55</v>
          </cell>
        </row>
        <row r="671">
          <cell r="A671" t="str">
            <v>406100.5465.10</v>
          </cell>
          <cell r="C671" t="str">
            <v>DUKE ENERGY</v>
          </cell>
          <cell r="G671">
            <v>133.55</v>
          </cell>
        </row>
        <row r="672">
          <cell r="A672" t="str">
            <v>406101.5470.10</v>
          </cell>
          <cell r="C672" t="str">
            <v>DUKE ENERGY</v>
          </cell>
          <cell r="G672">
            <v>10.48</v>
          </cell>
        </row>
        <row r="673">
          <cell r="A673" t="str">
            <v>406101.5470.10</v>
          </cell>
          <cell r="C673" t="str">
            <v>DUKE ENERGY</v>
          </cell>
          <cell r="G673">
            <v>16.64</v>
          </cell>
        </row>
        <row r="674">
          <cell r="A674" t="str">
            <v>406101.5470.10</v>
          </cell>
          <cell r="C674" t="str">
            <v>DUKE ENERGY</v>
          </cell>
          <cell r="G674">
            <v>21.89</v>
          </cell>
        </row>
        <row r="675">
          <cell r="A675" t="str">
            <v>406101.5470.10</v>
          </cell>
          <cell r="C675" t="str">
            <v>DUKE ENERGY</v>
          </cell>
          <cell r="G675">
            <v>23.47</v>
          </cell>
        </row>
        <row r="676">
          <cell r="A676" t="str">
            <v>406101.5470.10</v>
          </cell>
          <cell r="C676" t="str">
            <v>DUKE ENERGY</v>
          </cell>
          <cell r="G676">
            <v>37.9</v>
          </cell>
        </row>
        <row r="677">
          <cell r="A677" t="str">
            <v>406101.5470.10</v>
          </cell>
          <cell r="C677" t="str">
            <v>DUKE ENERGY</v>
          </cell>
          <cell r="G677">
            <v>38.03</v>
          </cell>
        </row>
        <row r="678">
          <cell r="A678" t="str">
            <v>406101.5470.10</v>
          </cell>
          <cell r="C678" t="str">
            <v>DUKE ENERGY</v>
          </cell>
          <cell r="G678">
            <v>47.48</v>
          </cell>
        </row>
        <row r="679">
          <cell r="A679" t="str">
            <v>406101.5470.10</v>
          </cell>
          <cell r="C679" t="str">
            <v>DUKE ENERGY</v>
          </cell>
          <cell r="G679">
            <v>60.86</v>
          </cell>
        </row>
        <row r="680">
          <cell r="A680" t="str">
            <v>406101.5470.10</v>
          </cell>
          <cell r="C680" t="str">
            <v>DUKE ENERGY</v>
          </cell>
          <cell r="G680">
            <v>61.13</v>
          </cell>
        </row>
        <row r="681">
          <cell r="A681" t="str">
            <v>406101.5470.10</v>
          </cell>
          <cell r="C681" t="str">
            <v>DUKE ENERGY</v>
          </cell>
          <cell r="G681">
            <v>63.35</v>
          </cell>
        </row>
        <row r="682">
          <cell r="A682" t="str">
            <v>406101.5470.10</v>
          </cell>
          <cell r="C682" t="str">
            <v>DUKE ENERGY</v>
          </cell>
          <cell r="G682">
            <v>88.81</v>
          </cell>
        </row>
        <row r="683">
          <cell r="A683" t="str">
            <v>406101.5470.10</v>
          </cell>
          <cell r="C683" t="str">
            <v>DUKE ENERGY</v>
          </cell>
          <cell r="G683">
            <v>104.43</v>
          </cell>
        </row>
        <row r="684">
          <cell r="A684" t="str">
            <v>406101.5470.10</v>
          </cell>
          <cell r="C684" t="str">
            <v>DUKE ENERGY</v>
          </cell>
          <cell r="G684">
            <v>121.49</v>
          </cell>
        </row>
        <row r="685">
          <cell r="A685" t="str">
            <v>406101.5470.10</v>
          </cell>
          <cell r="C685" t="str">
            <v>DUKE ENERGY</v>
          </cell>
          <cell r="G685">
            <v>137.75</v>
          </cell>
        </row>
        <row r="686">
          <cell r="A686" t="str">
            <v>406101.5470.10</v>
          </cell>
          <cell r="C686" t="str">
            <v>DUKE ENERGY</v>
          </cell>
          <cell r="G686">
            <v>171.21</v>
          </cell>
        </row>
        <row r="687">
          <cell r="A687" t="str">
            <v>425100.5465.10</v>
          </cell>
          <cell r="C687" t="str">
            <v>SOUTHWEST GAS CORPORATION</v>
          </cell>
          <cell r="G687">
            <v>30.01</v>
          </cell>
        </row>
        <row r="688">
          <cell r="A688" t="str">
            <v>425100.5465.10</v>
          </cell>
          <cell r="C688" t="str">
            <v>MOHAVE ELECTRIC COOPERATIVE INC</v>
          </cell>
          <cell r="G688">
            <v>3456.33</v>
          </cell>
        </row>
        <row r="689">
          <cell r="A689" t="str">
            <v>425100.5465.10</v>
          </cell>
          <cell r="C689" t="str">
            <v>MOHAVE ELECTRIC COOPERATIVE INC</v>
          </cell>
          <cell r="G689">
            <v>3989.55</v>
          </cell>
        </row>
        <row r="690">
          <cell r="A690" t="str">
            <v>453100.5465.10</v>
          </cell>
          <cell r="C690" t="str">
            <v>VALLEY ELECTRIC ASSN., INC</v>
          </cell>
          <cell r="G690">
            <v>1021.9</v>
          </cell>
        </row>
      </sheetData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Pivot"/>
      <sheetName val="Oct JE 1"/>
      <sheetName val="Addtl accrual"/>
      <sheetName val="Oct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>
        <row r="2">
          <cell r="A2" t="str">
            <v>102103.5655</v>
          </cell>
          <cell r="C2" t="str">
            <v>OCCUPATIONAL HEALTH CENTERS</v>
          </cell>
          <cell r="G2">
            <v>575</v>
          </cell>
        </row>
        <row r="3">
          <cell r="A3" t="str">
            <v>102103.5660</v>
          </cell>
          <cell r="C3" t="str">
            <v>AWARDS NETWORK</v>
          </cell>
          <cell r="G3">
            <v>200</v>
          </cell>
        </row>
        <row r="4">
          <cell r="A4" t="str">
            <v>102103.5670</v>
          </cell>
          <cell r="C4" t="str">
            <v>METROPOLITAN LIFE INSURANCE</v>
          </cell>
          <cell r="G4">
            <v>96.39</v>
          </cell>
        </row>
        <row r="5">
          <cell r="A5" t="str">
            <v>102103.5670</v>
          </cell>
          <cell r="C5" t="str">
            <v>METROPOLITAN LIFE INSURANCE</v>
          </cell>
          <cell r="G5">
            <v>145.47</v>
          </cell>
        </row>
        <row r="6">
          <cell r="A6" t="str">
            <v>102103.5670</v>
          </cell>
          <cell r="C6" t="str">
            <v>METROPOLITAN LIFE INSURANCE</v>
          </cell>
          <cell r="G6">
            <v>660.64</v>
          </cell>
        </row>
        <row r="7">
          <cell r="A7" t="str">
            <v>102103.5670</v>
          </cell>
          <cell r="C7" t="str">
            <v>METROPOLITAN LIFE INSURANCE</v>
          </cell>
          <cell r="G7">
            <v>1084.96</v>
          </cell>
        </row>
        <row r="8">
          <cell r="A8" t="str">
            <v>102103.5670</v>
          </cell>
          <cell r="C8" t="str">
            <v>METROPOLITAN LIFE INSURANCE</v>
          </cell>
          <cell r="G8">
            <v>1882.1</v>
          </cell>
        </row>
        <row r="9">
          <cell r="A9" t="str">
            <v>102103.5670</v>
          </cell>
          <cell r="C9" t="str">
            <v>METROPOLITAN LIFE INSURANCE</v>
          </cell>
          <cell r="G9">
            <v>3786.94</v>
          </cell>
        </row>
        <row r="10">
          <cell r="A10" t="str">
            <v>102103.5670</v>
          </cell>
          <cell r="C10" t="str">
            <v>METROPOLITAN LIFE INSURANCE</v>
          </cell>
          <cell r="G10">
            <v>6276.08</v>
          </cell>
        </row>
        <row r="11">
          <cell r="A11" t="str">
            <v>102104.5740</v>
          </cell>
          <cell r="C11" t="str">
            <v>CDW COMPUTER CENTERS INC</v>
          </cell>
          <cell r="G11">
            <v>49.67</v>
          </cell>
        </row>
        <row r="12">
          <cell r="A12" t="str">
            <v>102104.5740</v>
          </cell>
          <cell r="C12" t="str">
            <v>CDW COMPUTER CENTERS INC</v>
          </cell>
          <cell r="G12">
            <v>204.92</v>
          </cell>
        </row>
        <row r="13">
          <cell r="A13" t="str">
            <v>102104.5945</v>
          </cell>
          <cell r="C13" t="str">
            <v>HIGHSPEEDLINK</v>
          </cell>
          <cell r="G13">
            <v>70</v>
          </cell>
        </row>
        <row r="14">
          <cell r="A14" t="str">
            <v>102104.5945</v>
          </cell>
          <cell r="C14" t="str">
            <v>VERIZON WIRELESS</v>
          </cell>
          <cell r="G14">
            <v>142.19</v>
          </cell>
        </row>
        <row r="15">
          <cell r="A15" t="str">
            <v>102104.5945</v>
          </cell>
          <cell r="C15" t="str">
            <v>VERIZON WIRELESS</v>
          </cell>
          <cell r="G15">
            <v>63668.17</v>
          </cell>
        </row>
        <row r="16">
          <cell r="A16" t="str">
            <v>102104.5945</v>
          </cell>
          <cell r="C16" t="str">
            <v>AT&amp;T</v>
          </cell>
          <cell r="G16">
            <v>342.79</v>
          </cell>
        </row>
        <row r="17">
          <cell r="A17" t="str">
            <v>102104.5945</v>
          </cell>
          <cell r="C17" t="str">
            <v>AT&amp;T</v>
          </cell>
          <cell r="G17">
            <v>288.93</v>
          </cell>
        </row>
        <row r="18">
          <cell r="A18" t="str">
            <v>102104.5945</v>
          </cell>
          <cell r="C18" t="str">
            <v>BRIGHTHOUSE</v>
          </cell>
          <cell r="G18">
            <v>55.95</v>
          </cell>
        </row>
        <row r="19">
          <cell r="A19" t="str">
            <v>102104.5945</v>
          </cell>
          <cell r="C19" t="str">
            <v>FT. MOJAVE TRIBAL UTILITIES AUTHORITY</v>
          </cell>
          <cell r="G19">
            <v>69</v>
          </cell>
        </row>
        <row r="20">
          <cell r="A20" t="str">
            <v>102104.5945</v>
          </cell>
          <cell r="C20" t="str">
            <v>T6 BROADBAND</v>
          </cell>
          <cell r="G20">
            <v>99.49</v>
          </cell>
        </row>
        <row r="21">
          <cell r="A21" t="str">
            <v>102104.5945</v>
          </cell>
          <cell r="C21" t="str">
            <v>BRIGHT HOUSE NETWORKS</v>
          </cell>
          <cell r="G21">
            <v>282.11</v>
          </cell>
        </row>
        <row r="22">
          <cell r="A22" t="str">
            <v>102104.5945</v>
          </cell>
          <cell r="C22" t="str">
            <v>US CELLULAR</v>
          </cell>
          <cell r="G22">
            <v>61.4</v>
          </cell>
        </row>
        <row r="23">
          <cell r="A23" t="str">
            <v>102104.5945</v>
          </cell>
          <cell r="C23" t="str">
            <v>WINDSTREAM</v>
          </cell>
          <cell r="G23">
            <v>51.21</v>
          </cell>
        </row>
        <row r="24">
          <cell r="A24" t="str">
            <v>102104.5945</v>
          </cell>
          <cell r="C24" t="str">
            <v>FRONTIER</v>
          </cell>
          <cell r="G24">
            <v>60.64</v>
          </cell>
        </row>
        <row r="25">
          <cell r="A25" t="str">
            <v>102104.5945</v>
          </cell>
          <cell r="C25" t="str">
            <v>FRONTIER</v>
          </cell>
          <cell r="G25">
            <v>76.57</v>
          </cell>
        </row>
        <row r="26">
          <cell r="A26" t="str">
            <v>102104.5945</v>
          </cell>
          <cell r="C26" t="str">
            <v>CENTURYLINK-IL</v>
          </cell>
          <cell r="G26">
            <v>14.17</v>
          </cell>
        </row>
        <row r="27">
          <cell r="A27" t="str">
            <v>102104.5945</v>
          </cell>
          <cell r="C27" t="str">
            <v>CENTURYLINK-NC</v>
          </cell>
          <cell r="G27">
            <v>1382.24</v>
          </cell>
        </row>
        <row r="28">
          <cell r="A28" t="str">
            <v>102104.5945</v>
          </cell>
          <cell r="C28" t="str">
            <v>AT&amp;T</v>
          </cell>
          <cell r="G28">
            <v>190.83</v>
          </cell>
        </row>
        <row r="29">
          <cell r="A29" t="str">
            <v>102104.5945</v>
          </cell>
          <cell r="C29" t="str">
            <v>AT&amp;T</v>
          </cell>
          <cell r="G29">
            <v>885.36</v>
          </cell>
        </row>
        <row r="30">
          <cell r="A30" t="str">
            <v>102104.5945</v>
          </cell>
          <cell r="C30" t="str">
            <v>AT&amp;T</v>
          </cell>
          <cell r="G30">
            <v>278.38</v>
          </cell>
        </row>
        <row r="31">
          <cell r="A31" t="str">
            <v>102104.5945</v>
          </cell>
          <cell r="C31" t="str">
            <v>AT&amp;T</v>
          </cell>
          <cell r="G31">
            <v>1218.18</v>
          </cell>
        </row>
        <row r="32">
          <cell r="A32" t="str">
            <v>102104.5945</v>
          </cell>
          <cell r="C32" t="str">
            <v>AT&amp;T</v>
          </cell>
          <cell r="G32">
            <v>144.4</v>
          </cell>
        </row>
        <row r="33">
          <cell r="A33" t="str">
            <v>102104.5945</v>
          </cell>
          <cell r="C33" t="str">
            <v>NORTHWESTERN INDIANA TELEPHONE (NITCO)</v>
          </cell>
          <cell r="G33">
            <v>44.47</v>
          </cell>
        </row>
        <row r="34">
          <cell r="A34" t="str">
            <v>102104.5945</v>
          </cell>
          <cell r="C34" t="str">
            <v>NORTHWESTERN INDIANA TELEPHONE (NITCO)</v>
          </cell>
          <cell r="G34">
            <v>44.47</v>
          </cell>
        </row>
        <row r="35">
          <cell r="A35" t="str">
            <v>102104.5945</v>
          </cell>
          <cell r="C35" t="str">
            <v>NORTHWESTERN INDIANA TELEPHONE (NITCO)</v>
          </cell>
          <cell r="G35">
            <v>37.33</v>
          </cell>
        </row>
        <row r="36">
          <cell r="A36" t="str">
            <v>102104.5945</v>
          </cell>
          <cell r="C36" t="str">
            <v>NORTHWESTERN INDIANA TELEPHONE (NITCO)</v>
          </cell>
          <cell r="G36">
            <v>154.43</v>
          </cell>
        </row>
        <row r="37">
          <cell r="A37" t="str">
            <v>102105.5525</v>
          </cell>
          <cell r="C37" t="str">
            <v>INFOSEND INC.</v>
          </cell>
          <cell r="G37">
            <v>486.88</v>
          </cell>
        </row>
        <row r="38">
          <cell r="A38" t="str">
            <v>102105.5535</v>
          </cell>
          <cell r="C38" t="str">
            <v>INFOSEND INC.</v>
          </cell>
          <cell r="G38">
            <v>975.22</v>
          </cell>
        </row>
        <row r="39">
          <cell r="A39" t="str">
            <v>102105.5540</v>
          </cell>
          <cell r="C39" t="str">
            <v>INFOSEND INC.</v>
          </cell>
          <cell r="G39">
            <v>14595.13</v>
          </cell>
        </row>
        <row r="40">
          <cell r="A40" t="str">
            <v>102105.6050</v>
          </cell>
          <cell r="C40" t="str">
            <v>INFOSEND INC.</v>
          </cell>
          <cell r="G40">
            <v>1855.72</v>
          </cell>
        </row>
        <row r="41">
          <cell r="A41" t="str">
            <v>102108.5895</v>
          </cell>
          <cell r="C41" t="str">
            <v>UNITED STATES POSTAL SERVICE CMRS-POC</v>
          </cell>
          <cell r="G41">
            <v>3009.5</v>
          </cell>
        </row>
        <row r="42">
          <cell r="A42" t="str">
            <v>102108.5900</v>
          </cell>
          <cell r="C42" t="str">
            <v>VANGUARD ARCHIVES INC</v>
          </cell>
          <cell r="G42">
            <v>149.93</v>
          </cell>
        </row>
        <row r="43">
          <cell r="A43" t="str">
            <v>102108.5900</v>
          </cell>
          <cell r="C43" t="str">
            <v>VANGUARD ARCHIVES INC</v>
          </cell>
          <cell r="G43">
            <v>73.5</v>
          </cell>
        </row>
        <row r="44">
          <cell r="A44" t="str">
            <v>102108.5965</v>
          </cell>
          <cell r="C44" t="str">
            <v>RELIANCE PLUMBING, SEWER &amp; DRAINAGE, INC</v>
          </cell>
          <cell r="G44">
            <v>156</v>
          </cell>
        </row>
        <row r="45">
          <cell r="A45" t="str">
            <v>111101.5950</v>
          </cell>
          <cell r="C45" t="str">
            <v>WASTE MANAGEMENT OF IL - WEST</v>
          </cell>
          <cell r="G45">
            <v>135.65</v>
          </cell>
        </row>
        <row r="46">
          <cell r="A46" t="str">
            <v>113100.5465.10</v>
          </cell>
          <cell r="C46" t="str">
            <v>COMMONWEALTH EDISON</v>
          </cell>
          <cell r="G46">
            <v>43.14</v>
          </cell>
        </row>
        <row r="47">
          <cell r="A47" t="str">
            <v>113100.5465.10</v>
          </cell>
          <cell r="C47" t="str">
            <v>COMMONWEALTH EDISON</v>
          </cell>
          <cell r="G47">
            <v>361.59</v>
          </cell>
        </row>
        <row r="48">
          <cell r="A48" t="str">
            <v>118101.5950</v>
          </cell>
          <cell r="C48" t="str">
            <v>WASTE MANAGEMENT OF IL - WEST</v>
          </cell>
          <cell r="G48">
            <v>114.93</v>
          </cell>
        </row>
        <row r="49">
          <cell r="A49" t="str">
            <v>118102.6070</v>
          </cell>
          <cell r="C49" t="str">
            <v>HOWARD &amp; HOWARD</v>
          </cell>
          <cell r="G49">
            <v>1336.5</v>
          </cell>
        </row>
        <row r="50">
          <cell r="A50" t="str">
            <v>119101.6320</v>
          </cell>
          <cell r="C50" t="str">
            <v>MILLER ELECTRIC SUPPLY INC</v>
          </cell>
          <cell r="G50">
            <v>99.47</v>
          </cell>
        </row>
        <row r="51">
          <cell r="A51" t="str">
            <v>128100.5935</v>
          </cell>
          <cell r="C51" t="str">
            <v>NICOR GAS</v>
          </cell>
          <cell r="G51">
            <v>44.23</v>
          </cell>
        </row>
        <row r="52">
          <cell r="A52" t="str">
            <v>128100.6260</v>
          </cell>
          <cell r="C52" t="str">
            <v>USA BLUEBOOK/UTILTY SUPPLY OF AMERICA</v>
          </cell>
          <cell r="G52">
            <v>166.97</v>
          </cell>
        </row>
        <row r="53">
          <cell r="A53" t="str">
            <v>130100.5940</v>
          </cell>
          <cell r="C53" t="str">
            <v>ILLINOIS-AMERICAN WATER CO</v>
          </cell>
          <cell r="G53">
            <v>21.57</v>
          </cell>
        </row>
        <row r="54">
          <cell r="A54" t="str">
            <v>131100.5465.10</v>
          </cell>
          <cell r="C54" t="str">
            <v>COMMONWEALTH EDISON</v>
          </cell>
          <cell r="G54">
            <v>801.42</v>
          </cell>
        </row>
        <row r="55">
          <cell r="A55" t="str">
            <v>131101.5470.10</v>
          </cell>
          <cell r="C55" t="str">
            <v>COMMONWEALTH EDISON</v>
          </cell>
          <cell r="G55">
            <v>43.25</v>
          </cell>
        </row>
        <row r="56">
          <cell r="A56" t="str">
            <v>131101.5470.10</v>
          </cell>
          <cell r="C56" t="str">
            <v>COMMONWEALTH EDISON</v>
          </cell>
          <cell r="G56">
            <v>227.61</v>
          </cell>
        </row>
        <row r="57">
          <cell r="A57" t="str">
            <v>131101.5470.10</v>
          </cell>
          <cell r="C57" t="str">
            <v>COMMONWEALTH EDISON</v>
          </cell>
          <cell r="G57">
            <v>89.33</v>
          </cell>
        </row>
        <row r="58">
          <cell r="A58" t="str">
            <v>131101.5470.10</v>
          </cell>
          <cell r="C58" t="str">
            <v>COMMONWEALTH EDISON</v>
          </cell>
          <cell r="G58">
            <v>898.92</v>
          </cell>
        </row>
        <row r="59">
          <cell r="A59" t="str">
            <v>131101.5470.10</v>
          </cell>
          <cell r="C59" t="str">
            <v>COMMONWEALTH EDISON</v>
          </cell>
          <cell r="G59">
            <v>143.23</v>
          </cell>
        </row>
        <row r="60">
          <cell r="A60" t="str">
            <v>132100.5940</v>
          </cell>
          <cell r="C60" t="str">
            <v>ILLINOIS-AMERICAN WATER CO</v>
          </cell>
          <cell r="G60">
            <v>40.64</v>
          </cell>
        </row>
        <row r="61">
          <cell r="A61" t="str">
            <v>134100.5465.10</v>
          </cell>
          <cell r="C61" t="str">
            <v>COMMONWEALTH EDISON</v>
          </cell>
          <cell r="G61">
            <v>309.76</v>
          </cell>
        </row>
        <row r="62">
          <cell r="A62" t="str">
            <v>150100.5480</v>
          </cell>
          <cell r="C62" t="str">
            <v>HAWKINS, INC</v>
          </cell>
          <cell r="G62">
            <v>20.04</v>
          </cell>
        </row>
        <row r="63">
          <cell r="A63" t="str">
            <v>150100.5490</v>
          </cell>
          <cell r="C63" t="str">
            <v>HAWKINS, INC</v>
          </cell>
          <cell r="G63">
            <v>5</v>
          </cell>
        </row>
        <row r="64">
          <cell r="A64" t="str">
            <v>150101.5480</v>
          </cell>
          <cell r="C64" t="str">
            <v>HAWKINS, INC</v>
          </cell>
          <cell r="G64">
            <v>25</v>
          </cell>
        </row>
        <row r="65">
          <cell r="A65" t="str">
            <v>150101.5950</v>
          </cell>
          <cell r="C65" t="str">
            <v>WASTE MANAGEMENT OF IL - WEST</v>
          </cell>
          <cell r="G65">
            <v>236.96</v>
          </cell>
        </row>
        <row r="66">
          <cell r="A66" t="str">
            <v>151100.5465.10</v>
          </cell>
          <cell r="C66" t="str">
            <v>JASPER COUNTY REMC</v>
          </cell>
          <cell r="G66">
            <v>434.31</v>
          </cell>
        </row>
        <row r="67">
          <cell r="A67" t="str">
            <v>151101.5470.10</v>
          </cell>
          <cell r="C67" t="str">
            <v>JASPER COUNTY REMC</v>
          </cell>
          <cell r="G67">
            <v>92.89</v>
          </cell>
        </row>
        <row r="68">
          <cell r="A68" t="str">
            <v>151101.5470.10</v>
          </cell>
          <cell r="C68" t="str">
            <v>JASPER COUNTY REMC</v>
          </cell>
          <cell r="G68">
            <v>3751.02</v>
          </cell>
        </row>
        <row r="69">
          <cell r="A69" t="str">
            <v>182100.5895</v>
          </cell>
          <cell r="C69" t="str">
            <v>FEDERAL EXPRESS</v>
          </cell>
          <cell r="G69">
            <v>10.88</v>
          </cell>
        </row>
        <row r="70">
          <cell r="A70" t="str">
            <v>182100.5895</v>
          </cell>
          <cell r="C70" t="str">
            <v>FEDERAL EXPRESS</v>
          </cell>
          <cell r="G70">
            <v>10.99</v>
          </cell>
        </row>
        <row r="71">
          <cell r="A71" t="str">
            <v>182100.5895</v>
          </cell>
          <cell r="C71" t="str">
            <v>FEDERAL EXPRESS</v>
          </cell>
          <cell r="G71">
            <v>10.99</v>
          </cell>
        </row>
        <row r="72">
          <cell r="A72" t="str">
            <v>182100.5895</v>
          </cell>
          <cell r="C72" t="str">
            <v>FEDERAL EXPRESS</v>
          </cell>
          <cell r="G72">
            <v>10.99</v>
          </cell>
        </row>
        <row r="73">
          <cell r="A73" t="str">
            <v>182100.5895</v>
          </cell>
          <cell r="C73" t="str">
            <v>FEDERAL EXPRESS</v>
          </cell>
          <cell r="G73">
            <v>11.04</v>
          </cell>
        </row>
        <row r="74">
          <cell r="A74" t="str">
            <v>182100.5895</v>
          </cell>
          <cell r="C74" t="str">
            <v>FEDERAL EXPRESS</v>
          </cell>
          <cell r="G74">
            <v>13.11</v>
          </cell>
        </row>
        <row r="75">
          <cell r="A75" t="str">
            <v>182100.5895</v>
          </cell>
          <cell r="C75" t="str">
            <v>FEDERAL EXPRESS</v>
          </cell>
          <cell r="G75">
            <v>34.35</v>
          </cell>
        </row>
        <row r="76">
          <cell r="A76" t="str">
            <v>182100.5895</v>
          </cell>
          <cell r="C76" t="str">
            <v>FEDERAL EXPRESS</v>
          </cell>
          <cell r="G76">
            <v>49.64</v>
          </cell>
        </row>
        <row r="77">
          <cell r="A77" t="str">
            <v>182104.5895</v>
          </cell>
          <cell r="C77" t="str">
            <v>FEDERAL EXPRESS</v>
          </cell>
          <cell r="G77">
            <v>15.98</v>
          </cell>
        </row>
        <row r="78">
          <cell r="A78" t="str">
            <v>182104.5895</v>
          </cell>
          <cell r="C78" t="str">
            <v>FEDERAL EXPRESS</v>
          </cell>
          <cell r="G78">
            <v>189.45</v>
          </cell>
        </row>
        <row r="79">
          <cell r="A79" t="str">
            <v>182104.5895</v>
          </cell>
          <cell r="C79" t="str">
            <v>FEDERAL EXPRESS</v>
          </cell>
          <cell r="G79">
            <v>582.53</v>
          </cell>
        </row>
        <row r="80">
          <cell r="A80" t="str">
            <v>182106.5895</v>
          </cell>
          <cell r="C80" t="str">
            <v>FEDERAL EXPRESS</v>
          </cell>
          <cell r="G80">
            <v>29.96</v>
          </cell>
        </row>
        <row r="81">
          <cell r="A81" t="str">
            <v>182106.5895</v>
          </cell>
          <cell r="C81" t="str">
            <v>FEDERAL EXPRESS</v>
          </cell>
          <cell r="G81">
            <v>67.52</v>
          </cell>
        </row>
        <row r="82">
          <cell r="A82" t="str">
            <v>182106.5895</v>
          </cell>
          <cell r="C82" t="str">
            <v>FEDERAL EXPRESS</v>
          </cell>
          <cell r="G82">
            <v>134.04</v>
          </cell>
        </row>
        <row r="83">
          <cell r="A83" t="str">
            <v>182112.5495</v>
          </cell>
          <cell r="C83" t="str">
            <v>BRUCE STEVE RIDDLE</v>
          </cell>
          <cell r="G83">
            <v>167.7</v>
          </cell>
        </row>
        <row r="84">
          <cell r="A84" t="str">
            <v>182117.5940</v>
          </cell>
          <cell r="C84" t="str">
            <v>SOUTHERN OUTER BANKS WATER SYSTEM</v>
          </cell>
          <cell r="G84">
            <v>66.93</v>
          </cell>
        </row>
        <row r="85">
          <cell r="A85" t="str">
            <v>182122.5895</v>
          </cell>
          <cell r="C85" t="str">
            <v>FEDERAL EXPRESS</v>
          </cell>
          <cell r="G85">
            <v>25.82</v>
          </cell>
        </row>
        <row r="86">
          <cell r="A86" t="str">
            <v>182122.5895</v>
          </cell>
          <cell r="C86" t="str">
            <v>FEDERAL EXPRESS</v>
          </cell>
          <cell r="G86">
            <v>80.02</v>
          </cell>
        </row>
        <row r="87">
          <cell r="A87" t="str">
            <v>182136.5940</v>
          </cell>
          <cell r="C87" t="str">
            <v>AQUA NORTH CAROLINA INC</v>
          </cell>
          <cell r="G87">
            <v>21.14</v>
          </cell>
        </row>
        <row r="88">
          <cell r="A88" t="str">
            <v>182138.6270</v>
          </cell>
          <cell r="C88" t="str">
            <v>PACE LABORATORIES INC</v>
          </cell>
          <cell r="G88">
            <v>78</v>
          </cell>
        </row>
        <row r="89">
          <cell r="A89" t="str">
            <v>182147.5895</v>
          </cell>
          <cell r="C89" t="str">
            <v>FEDERAL EXPRESS</v>
          </cell>
          <cell r="G89">
            <v>32.23</v>
          </cell>
        </row>
        <row r="90">
          <cell r="A90" t="str">
            <v>182151.5895</v>
          </cell>
          <cell r="C90" t="str">
            <v>FEDERAL EXPRESS</v>
          </cell>
          <cell r="G90">
            <v>42.02</v>
          </cell>
        </row>
        <row r="91">
          <cell r="A91" t="str">
            <v>182151.5895</v>
          </cell>
          <cell r="C91" t="str">
            <v>FEDERAL EXPRESS</v>
          </cell>
          <cell r="G91">
            <v>43.46</v>
          </cell>
        </row>
        <row r="92">
          <cell r="A92" t="str">
            <v>182154.5495</v>
          </cell>
          <cell r="C92" t="str">
            <v>BOGER, JESSE</v>
          </cell>
          <cell r="G92">
            <v>117</v>
          </cell>
        </row>
        <row r="93">
          <cell r="A93" t="str">
            <v>182165.5895</v>
          </cell>
          <cell r="C93" t="str">
            <v>FEDERAL EXPRESS</v>
          </cell>
          <cell r="G93">
            <v>720.63</v>
          </cell>
        </row>
        <row r="94">
          <cell r="A94" t="str">
            <v>182167.5980</v>
          </cell>
          <cell r="C94" t="str">
            <v>CITY OF GASTONIA</v>
          </cell>
          <cell r="G94">
            <v>2.75</v>
          </cell>
        </row>
        <row r="95">
          <cell r="A95" t="str">
            <v>182173.5895</v>
          </cell>
          <cell r="C95" t="str">
            <v>UNITED PARCEL SERVICE</v>
          </cell>
          <cell r="G95">
            <v>10.84</v>
          </cell>
        </row>
        <row r="96">
          <cell r="A96" t="str">
            <v>182173.5940</v>
          </cell>
          <cell r="C96" t="str">
            <v>SOUTHERN OUTER BANKS WATER SYSTEM</v>
          </cell>
          <cell r="G96">
            <v>720.35</v>
          </cell>
        </row>
        <row r="97">
          <cell r="A97" t="str">
            <v>182178.5895</v>
          </cell>
          <cell r="C97" t="str">
            <v>FEDERAL EXPRESS</v>
          </cell>
          <cell r="G97">
            <v>10.85</v>
          </cell>
        </row>
        <row r="98">
          <cell r="A98" t="str">
            <v>182178.5940</v>
          </cell>
          <cell r="C98" t="str">
            <v>UNION COUNTY</v>
          </cell>
          <cell r="G98">
            <v>6</v>
          </cell>
        </row>
        <row r="99">
          <cell r="A99" t="str">
            <v>182178.5940</v>
          </cell>
          <cell r="C99" t="str">
            <v>UNION COUNTY</v>
          </cell>
          <cell r="G99">
            <v>369.79</v>
          </cell>
        </row>
        <row r="100">
          <cell r="A100" t="str">
            <v>182181.5495</v>
          </cell>
          <cell r="C100" t="str">
            <v>BOGER, JESSE</v>
          </cell>
          <cell r="G100">
            <v>52</v>
          </cell>
        </row>
        <row r="101">
          <cell r="A101" t="str">
            <v>182182.5495</v>
          </cell>
          <cell r="C101" t="str">
            <v>BOGER, JESSE</v>
          </cell>
          <cell r="G101">
            <v>93.6</v>
          </cell>
        </row>
        <row r="102">
          <cell r="A102" t="str">
            <v>182184.5495</v>
          </cell>
          <cell r="C102" t="str">
            <v>BOGER, JESSE</v>
          </cell>
          <cell r="G102">
            <v>181.35</v>
          </cell>
        </row>
        <row r="103">
          <cell r="A103" t="str">
            <v>182185.5495</v>
          </cell>
          <cell r="C103" t="str">
            <v>BOGER, JESSE</v>
          </cell>
          <cell r="G103">
            <v>82.55</v>
          </cell>
        </row>
        <row r="104">
          <cell r="A104" t="str">
            <v>182190.5470.10</v>
          </cell>
          <cell r="C104" t="str">
            <v>DUKE ENERGY</v>
          </cell>
          <cell r="G104">
            <v>563.62</v>
          </cell>
        </row>
        <row r="105">
          <cell r="A105" t="str">
            <v>182190.5895</v>
          </cell>
          <cell r="C105" t="str">
            <v>FEDERAL EXPRESS</v>
          </cell>
          <cell r="G105">
            <v>40.24</v>
          </cell>
        </row>
        <row r="106">
          <cell r="A106" t="str">
            <v>182190.5895</v>
          </cell>
          <cell r="C106" t="str">
            <v>FEDERAL EXPRESS</v>
          </cell>
          <cell r="G106">
            <v>258.51</v>
          </cell>
        </row>
        <row r="107">
          <cell r="A107" t="str">
            <v>182196.5495</v>
          </cell>
          <cell r="C107" t="str">
            <v>BOGER, JESSE</v>
          </cell>
          <cell r="G107">
            <v>79.95</v>
          </cell>
        </row>
        <row r="108">
          <cell r="A108" t="str">
            <v>182199.5495</v>
          </cell>
          <cell r="C108" t="str">
            <v>BOGER, JESSE</v>
          </cell>
          <cell r="G108">
            <v>98.15</v>
          </cell>
        </row>
        <row r="109">
          <cell r="A109" t="str">
            <v>182199.5895</v>
          </cell>
          <cell r="C109" t="str">
            <v>FEDERAL EXPRESS</v>
          </cell>
          <cell r="G109">
            <v>39.5</v>
          </cell>
        </row>
        <row r="110">
          <cell r="A110" t="str">
            <v>182205.5495</v>
          </cell>
          <cell r="C110" t="str">
            <v>BOGER, JESSE</v>
          </cell>
          <cell r="G110">
            <v>146.9</v>
          </cell>
        </row>
        <row r="111">
          <cell r="A111" t="str">
            <v>182208.5495</v>
          </cell>
          <cell r="C111" t="str">
            <v>BOGER, JESSE</v>
          </cell>
          <cell r="G111">
            <v>52</v>
          </cell>
        </row>
        <row r="112">
          <cell r="A112" t="str">
            <v>182209.6390</v>
          </cell>
          <cell r="C112" t="str">
            <v>MINI GALLON OIL CO</v>
          </cell>
          <cell r="G112">
            <v>57.97</v>
          </cell>
        </row>
        <row r="113">
          <cell r="A113" t="str">
            <v>182212.5465.10</v>
          </cell>
          <cell r="C113" t="str">
            <v>DUKE ENERGY</v>
          </cell>
          <cell r="G113">
            <v>373.47</v>
          </cell>
        </row>
        <row r="114">
          <cell r="A114" t="str">
            <v>182220.5875</v>
          </cell>
          <cell r="C114" t="str">
            <v>HAV-A-CUP COFFEE SERVICE</v>
          </cell>
          <cell r="G114">
            <v>72.93</v>
          </cell>
        </row>
        <row r="115">
          <cell r="A115" t="str">
            <v>182220.5895</v>
          </cell>
          <cell r="C115" t="str">
            <v>FEDERAL EXPRESS</v>
          </cell>
          <cell r="G115">
            <v>6.38</v>
          </cell>
        </row>
        <row r="116">
          <cell r="A116" t="str">
            <v>182220.5895</v>
          </cell>
          <cell r="C116" t="str">
            <v>FEDERAL EXPRESS</v>
          </cell>
          <cell r="G116">
            <v>6.38</v>
          </cell>
        </row>
        <row r="117">
          <cell r="A117" t="str">
            <v>182220.5895</v>
          </cell>
          <cell r="C117" t="str">
            <v>FEDERAL EXPRESS</v>
          </cell>
          <cell r="G117">
            <v>6.49</v>
          </cell>
        </row>
        <row r="118">
          <cell r="A118" t="str">
            <v>182222.5900</v>
          </cell>
          <cell r="C118" t="str">
            <v>USA BLUEBOOK/UTILTY SUPPLY OF AMERICA</v>
          </cell>
          <cell r="G118">
            <v>-63.48</v>
          </cell>
        </row>
        <row r="119">
          <cell r="A119" t="str">
            <v>182222.5935</v>
          </cell>
          <cell r="C119" t="str">
            <v>PIEDMONT NATURAL GAS</v>
          </cell>
          <cell r="G119">
            <v>40.67</v>
          </cell>
        </row>
        <row r="120">
          <cell r="A120" t="str">
            <v>182227.5895</v>
          </cell>
          <cell r="C120" t="str">
            <v>FEDERAL EXPRESS</v>
          </cell>
          <cell r="G120">
            <v>11.04</v>
          </cell>
        </row>
        <row r="121">
          <cell r="A121" t="str">
            <v>182235.5495</v>
          </cell>
          <cell r="C121" t="str">
            <v>BOGER, JESSE</v>
          </cell>
          <cell r="G121">
            <v>125.45</v>
          </cell>
        </row>
        <row r="122">
          <cell r="A122" t="str">
            <v>183101.5465.10</v>
          </cell>
          <cell r="C122" t="str">
            <v>DUKE ENERGY</v>
          </cell>
          <cell r="G122">
            <v>1036.62</v>
          </cell>
        </row>
        <row r="123">
          <cell r="A123" t="str">
            <v>183101.5465.10</v>
          </cell>
          <cell r="C123" t="str">
            <v>DUKE ENERGY</v>
          </cell>
          <cell r="G123">
            <v>467.58</v>
          </cell>
        </row>
        <row r="124">
          <cell r="A124" t="str">
            <v>183101.6390</v>
          </cell>
          <cell r="C124" t="str">
            <v>HENDERSON OIL CO INC</v>
          </cell>
          <cell r="G124">
            <v>0.07</v>
          </cell>
        </row>
        <row r="125">
          <cell r="A125" t="str">
            <v>183105.6285</v>
          </cell>
          <cell r="C125" t="str">
            <v>FASTENAL COMPANY</v>
          </cell>
          <cell r="G125">
            <v>159.44</v>
          </cell>
        </row>
        <row r="126">
          <cell r="A126" t="str">
            <v>183106.6390</v>
          </cell>
          <cell r="C126" t="str">
            <v>JENKINS GAS &amp; OIL CO INC</v>
          </cell>
          <cell r="G126">
            <v>83.66</v>
          </cell>
        </row>
        <row r="127">
          <cell r="A127" t="str">
            <v>183109.6400</v>
          </cell>
          <cell r="C127" t="str">
            <v>TRIPLE A INC</v>
          </cell>
          <cell r="G127">
            <v>200</v>
          </cell>
        </row>
        <row r="128">
          <cell r="A128" t="str">
            <v>183112.5465.10</v>
          </cell>
          <cell r="C128" t="str">
            <v>WESTERN CAROLINA UNIVERSITY</v>
          </cell>
          <cell r="G128">
            <v>247.46</v>
          </cell>
        </row>
        <row r="129">
          <cell r="A129" t="str">
            <v>183112.5465.10</v>
          </cell>
          <cell r="C129" t="str">
            <v>WESTERN CAROLINA UNIVERSITY</v>
          </cell>
          <cell r="G129">
            <v>123.87</v>
          </cell>
        </row>
        <row r="130">
          <cell r="A130" t="str">
            <v>187102.5950</v>
          </cell>
          <cell r="C130" t="str">
            <v>WASTE MANAGEMENT OF SANFORD</v>
          </cell>
          <cell r="G130">
            <v>241.7</v>
          </cell>
        </row>
        <row r="131">
          <cell r="A131" t="str">
            <v>188100.5465.10</v>
          </cell>
          <cell r="C131" t="str">
            <v>HAYWOOD EMC</v>
          </cell>
          <cell r="G131">
            <v>601</v>
          </cell>
        </row>
        <row r="132">
          <cell r="A132" t="str">
            <v>188100.5465.10</v>
          </cell>
          <cell r="C132" t="str">
            <v>DUKE ENERGY</v>
          </cell>
          <cell r="G132">
            <v>125.47</v>
          </cell>
        </row>
        <row r="133">
          <cell r="A133" t="str">
            <v>188101.5470.10</v>
          </cell>
          <cell r="C133" t="str">
            <v>HAYWOOD EMC</v>
          </cell>
          <cell r="G133">
            <v>167</v>
          </cell>
        </row>
        <row r="134">
          <cell r="A134" t="str">
            <v>188101.6270</v>
          </cell>
          <cell r="C134" t="str">
            <v>PACE LABORATORIES INC</v>
          </cell>
          <cell r="G134">
            <v>156</v>
          </cell>
        </row>
        <row r="135">
          <cell r="A135" t="str">
            <v>188101.6345</v>
          </cell>
          <cell r="C135" t="str">
            <v>HARRIS "ACE" HARDWARE</v>
          </cell>
          <cell r="G135">
            <v>43.72</v>
          </cell>
        </row>
        <row r="136">
          <cell r="A136" t="str">
            <v>241100.6320</v>
          </cell>
          <cell r="C136" t="str">
            <v>GRAINGER</v>
          </cell>
          <cell r="G136">
            <v>74.55</v>
          </cell>
        </row>
        <row r="137">
          <cell r="A137" t="str">
            <v>246100.5480</v>
          </cell>
          <cell r="C137" t="str">
            <v>ODYSSEY MANUFACTURING CO.</v>
          </cell>
          <cell r="G137">
            <v>232</v>
          </cell>
        </row>
        <row r="138">
          <cell r="A138" t="str">
            <v>246100.5950</v>
          </cell>
          <cell r="C138" t="str">
            <v>WASTE SERVIES, INC.</v>
          </cell>
          <cell r="G138">
            <v>249.24</v>
          </cell>
        </row>
        <row r="139">
          <cell r="A139" t="str">
            <v>246100.6320</v>
          </cell>
          <cell r="C139" t="str">
            <v>AMAZON HOSE &amp; RUBBER CO</v>
          </cell>
          <cell r="G139">
            <v>115.96</v>
          </cell>
        </row>
        <row r="140">
          <cell r="A140" t="str">
            <v>248100.5480</v>
          </cell>
          <cell r="C140" t="str">
            <v>THE DUMONT COMPANY INC</v>
          </cell>
          <cell r="G140">
            <v>214.5</v>
          </cell>
        </row>
        <row r="141">
          <cell r="A141" t="str">
            <v>248100.6265</v>
          </cell>
          <cell r="C141" t="str">
            <v>ADVANCED ENVIRONMENTAL LABS INC</v>
          </cell>
          <cell r="G141">
            <v>51</v>
          </cell>
        </row>
        <row r="142">
          <cell r="A142" t="str">
            <v>249101.5480</v>
          </cell>
          <cell r="C142" t="str">
            <v>THE DUMONT COMPANY INC</v>
          </cell>
          <cell r="G142">
            <v>162.5</v>
          </cell>
        </row>
        <row r="143">
          <cell r="A143" t="str">
            <v>250100.5875</v>
          </cell>
          <cell r="C143" t="str">
            <v>MEADOWBROOK PREMIUM BOTTLED WATER</v>
          </cell>
          <cell r="G143">
            <v>17.85</v>
          </cell>
        </row>
        <row r="144">
          <cell r="A144" t="str">
            <v>250100.5875</v>
          </cell>
          <cell r="C144" t="str">
            <v>MEADOWBROOK PREMIUM BOTTLED WATER</v>
          </cell>
          <cell r="G144">
            <v>5.95</v>
          </cell>
        </row>
        <row r="145">
          <cell r="A145" t="str">
            <v>251100.5480</v>
          </cell>
          <cell r="C145" t="str">
            <v>THE DUMONT COMPANY INC</v>
          </cell>
          <cell r="G145">
            <v>39</v>
          </cell>
        </row>
        <row r="146">
          <cell r="A146" t="str">
            <v>251103.5490</v>
          </cell>
          <cell r="C146" t="str">
            <v>KED GROUP, INC.</v>
          </cell>
          <cell r="G146">
            <v>0.16</v>
          </cell>
        </row>
        <row r="147">
          <cell r="A147" t="str">
            <v>251103.6320</v>
          </cell>
          <cell r="C147" t="str">
            <v>SUNSHINE FILTERS OF PINELLAS INC</v>
          </cell>
          <cell r="G147">
            <v>144.86</v>
          </cell>
        </row>
        <row r="148">
          <cell r="A148" t="str">
            <v>251103.6320</v>
          </cell>
          <cell r="C148" t="str">
            <v>BARNEY'S PUMPS INC.</v>
          </cell>
          <cell r="G148">
            <v>221.59</v>
          </cell>
        </row>
        <row r="149">
          <cell r="A149" t="str">
            <v>251106.5955</v>
          </cell>
          <cell r="C149" t="str">
            <v>CENTRAL FLORIDA LANDSCAPING &amp; MAINT. INC</v>
          </cell>
          <cell r="G149">
            <v>100</v>
          </cell>
        </row>
        <row r="150">
          <cell r="A150" t="str">
            <v>251106.5955</v>
          </cell>
          <cell r="C150" t="str">
            <v>CENTRAL FLORIDA LANDSCAPING &amp; MAINT. INC</v>
          </cell>
          <cell r="G150">
            <v>50</v>
          </cell>
        </row>
        <row r="151">
          <cell r="A151" t="str">
            <v>251106.5955</v>
          </cell>
          <cell r="C151" t="str">
            <v>CENTRAL FLORIDA LANDSCAPING &amp; MAINT. INC</v>
          </cell>
          <cell r="G151">
            <v>100</v>
          </cell>
        </row>
        <row r="152">
          <cell r="A152" t="str">
            <v>251106.6200</v>
          </cell>
          <cell r="C152" t="str">
            <v>Gongre, Bryan K.</v>
          </cell>
          <cell r="G152">
            <v>55</v>
          </cell>
        </row>
        <row r="153">
          <cell r="A153" t="str">
            <v>252106.5480</v>
          </cell>
          <cell r="C153" t="str">
            <v>THE DUMONT COMPANY INC</v>
          </cell>
          <cell r="G153">
            <v>65</v>
          </cell>
        </row>
        <row r="154">
          <cell r="A154" t="str">
            <v>252125.5480</v>
          </cell>
          <cell r="C154" t="str">
            <v>THE DUMONT COMPANY INC</v>
          </cell>
          <cell r="G154">
            <v>84.5</v>
          </cell>
        </row>
        <row r="155">
          <cell r="A155" t="str">
            <v>252125.5480</v>
          </cell>
          <cell r="C155" t="str">
            <v>THE DUMONT COMPANY INC</v>
          </cell>
          <cell r="G155">
            <v>78</v>
          </cell>
        </row>
        <row r="156">
          <cell r="A156" t="str">
            <v>252125.6265</v>
          </cell>
          <cell r="C156" t="str">
            <v>ADVANCED ENVIRONMENTAL LABS INC</v>
          </cell>
          <cell r="G156">
            <v>177.5</v>
          </cell>
        </row>
        <row r="157">
          <cell r="A157" t="str">
            <v>252128.6265</v>
          </cell>
          <cell r="C157" t="str">
            <v>ADVANCED ENVIRONMENTAL LABS INC</v>
          </cell>
          <cell r="G157">
            <v>59</v>
          </cell>
        </row>
        <row r="158">
          <cell r="A158" t="str">
            <v>255100.5950</v>
          </cell>
          <cell r="C158" t="str">
            <v>WASTE SERVIES, INC.</v>
          </cell>
          <cell r="G158">
            <v>486.43</v>
          </cell>
        </row>
        <row r="159">
          <cell r="A159" t="str">
            <v>255100.6200</v>
          </cell>
          <cell r="C159" t="str">
            <v>Gongre, Bryan K.</v>
          </cell>
          <cell r="G159">
            <v>62.1</v>
          </cell>
        </row>
        <row r="160">
          <cell r="A160" t="str">
            <v>255101.5950</v>
          </cell>
          <cell r="C160" t="str">
            <v>WASTE SERVIES, INC.</v>
          </cell>
          <cell r="G160">
            <v>332.87</v>
          </cell>
        </row>
        <row r="161">
          <cell r="A161" t="str">
            <v>256100.5490</v>
          </cell>
          <cell r="C161" t="str">
            <v>THE DUMONT COMPANY INC</v>
          </cell>
          <cell r="G161">
            <v>150</v>
          </cell>
        </row>
        <row r="162">
          <cell r="A162" t="str">
            <v>259100.6265</v>
          </cell>
          <cell r="C162" t="str">
            <v>ADVANCED ENVIRONMENTAL LABS INC</v>
          </cell>
          <cell r="G162">
            <v>42.5</v>
          </cell>
        </row>
        <row r="163">
          <cell r="A163" t="str">
            <v>259101.5950</v>
          </cell>
          <cell r="C163" t="str">
            <v>WASTE SERVIES, INC.</v>
          </cell>
          <cell r="G163">
            <v>52.2</v>
          </cell>
        </row>
        <row r="164">
          <cell r="A164" t="str">
            <v>259101.6270</v>
          </cell>
          <cell r="C164" t="str">
            <v>ADVANCED ENVIRONMENTAL LABS INC</v>
          </cell>
          <cell r="G164">
            <v>149.75</v>
          </cell>
        </row>
        <row r="165">
          <cell r="A165" t="str">
            <v>259101.6270</v>
          </cell>
          <cell r="C165" t="str">
            <v>ADVANCED ENVIRONMENTAL LABS INC</v>
          </cell>
          <cell r="G165">
            <v>80</v>
          </cell>
        </row>
        <row r="166">
          <cell r="A166" t="str">
            <v>260100.5465.10</v>
          </cell>
          <cell r="C166" t="str">
            <v>CITY OF LEESBURG</v>
          </cell>
          <cell r="G166">
            <v>2316.55</v>
          </cell>
        </row>
        <row r="167">
          <cell r="A167" t="str">
            <v>260100.6285</v>
          </cell>
          <cell r="C167" t="str">
            <v>HD SUPPLY WATERWORKS #125</v>
          </cell>
          <cell r="G167">
            <v>129.85</v>
          </cell>
        </row>
        <row r="168">
          <cell r="A168" t="str">
            <v>260101.5955</v>
          </cell>
          <cell r="C168" t="str">
            <v>CENTRAL FLORIDA LANDSCAPING &amp; MAINT. INC</v>
          </cell>
          <cell r="G168">
            <v>150</v>
          </cell>
        </row>
        <row r="169">
          <cell r="A169" t="str">
            <v>286101.5465.10</v>
          </cell>
          <cell r="C169" t="str">
            <v>BALTIMORE GAS AND ELECTRIC CO</v>
          </cell>
          <cell r="G169">
            <v>226.11</v>
          </cell>
        </row>
        <row r="170">
          <cell r="A170" t="str">
            <v>286101.5465.10</v>
          </cell>
          <cell r="C170" t="str">
            <v>BALTIMORE GAS AND ELECTRIC CO</v>
          </cell>
          <cell r="G170">
            <v>216.98</v>
          </cell>
        </row>
        <row r="171">
          <cell r="A171" t="str">
            <v>286101.5465.10</v>
          </cell>
          <cell r="C171" t="str">
            <v>BALTIMORE GAS AND ELECTRIC CO</v>
          </cell>
          <cell r="G171">
            <v>15.47</v>
          </cell>
        </row>
        <row r="172">
          <cell r="A172" t="str">
            <v>288100.6310</v>
          </cell>
          <cell r="C172" t="str">
            <v>UTILITIES, INC OF MARYLAND</v>
          </cell>
          <cell r="G172">
            <v>10</v>
          </cell>
        </row>
        <row r="173">
          <cell r="A173" t="str">
            <v>300100.5465.10</v>
          </cell>
          <cell r="C173" t="str">
            <v>JERSEY CENTRAL POWER &amp; LIGHT</v>
          </cell>
          <cell r="G173">
            <v>285.09</v>
          </cell>
        </row>
        <row r="174">
          <cell r="A174" t="str">
            <v>300100.5465.10</v>
          </cell>
          <cell r="C174" t="str">
            <v>JERSEY CENTRAL POWER &amp; LIGHT</v>
          </cell>
          <cell r="G174">
            <v>319.37</v>
          </cell>
        </row>
        <row r="175">
          <cell r="A175" t="str">
            <v>300100.5465.10</v>
          </cell>
          <cell r="C175" t="str">
            <v>JERSEY CENTRAL POWER &amp; LIGHT</v>
          </cell>
          <cell r="G175">
            <v>535.31</v>
          </cell>
        </row>
        <row r="176">
          <cell r="A176" t="str">
            <v>300100.5465.10</v>
          </cell>
          <cell r="C176" t="str">
            <v>JERSEY CENTRAL POWER &amp; LIGHT</v>
          </cell>
          <cell r="G176">
            <v>228.26</v>
          </cell>
        </row>
        <row r="177">
          <cell r="A177" t="str">
            <v>300100.5465.10</v>
          </cell>
          <cell r="C177" t="str">
            <v>JERSEY CENTRAL POWER &amp; LIGHT</v>
          </cell>
          <cell r="G177">
            <v>291.13</v>
          </cell>
        </row>
        <row r="178">
          <cell r="A178" t="str">
            <v>300100.5465.10</v>
          </cell>
          <cell r="C178" t="str">
            <v>JERSEY CENTRAL POWER &amp; LIGHT</v>
          </cell>
          <cell r="G178">
            <v>25.87</v>
          </cell>
        </row>
        <row r="179">
          <cell r="A179" t="str">
            <v>300101.5470.10</v>
          </cell>
          <cell r="C179" t="str">
            <v>JERSEY CENTRAL POWER &amp; LIGHT</v>
          </cell>
          <cell r="G179">
            <v>11.58</v>
          </cell>
        </row>
        <row r="180">
          <cell r="A180" t="str">
            <v>300101.5470.10</v>
          </cell>
          <cell r="C180" t="str">
            <v>JERSEY CENTRAL POWER &amp; LIGHT</v>
          </cell>
          <cell r="G180">
            <v>10.75</v>
          </cell>
        </row>
        <row r="181">
          <cell r="A181" t="str">
            <v>300101.5470.10</v>
          </cell>
          <cell r="C181" t="str">
            <v>JERSEY CENTRAL POWER &amp; LIGHT</v>
          </cell>
          <cell r="G181">
            <v>7.83</v>
          </cell>
        </row>
        <row r="182">
          <cell r="A182" t="str">
            <v>300101.5470.10</v>
          </cell>
          <cell r="C182" t="str">
            <v>JERSEY CENTRAL POWER &amp; LIGHT</v>
          </cell>
          <cell r="G182">
            <v>5.8</v>
          </cell>
        </row>
        <row r="183">
          <cell r="A183" t="str">
            <v>300101.5470.10</v>
          </cell>
          <cell r="C183" t="str">
            <v>JERSEY CENTRAL POWER &amp; LIGHT</v>
          </cell>
          <cell r="G183">
            <v>9.36</v>
          </cell>
        </row>
        <row r="184">
          <cell r="A184" t="str">
            <v>300101.5470.10</v>
          </cell>
          <cell r="C184" t="str">
            <v>JERSEY CENTRAL POWER &amp; LIGHT</v>
          </cell>
          <cell r="G184">
            <v>44.75</v>
          </cell>
        </row>
        <row r="185">
          <cell r="A185" t="str">
            <v>300102.5950</v>
          </cell>
          <cell r="C185" t="str">
            <v>WASTE MANAGEMENT</v>
          </cell>
          <cell r="G185">
            <v>140.98</v>
          </cell>
        </row>
        <row r="186">
          <cell r="A186" t="str">
            <v>315100.5950</v>
          </cell>
          <cell r="C186" t="str">
            <v>WASTE MANAGEMENT</v>
          </cell>
          <cell r="G186">
            <v>97.08</v>
          </cell>
        </row>
        <row r="187">
          <cell r="A187" t="str">
            <v>316100.5470.10</v>
          </cell>
          <cell r="C187" t="str">
            <v>PECO ENERGY</v>
          </cell>
          <cell r="G187">
            <v>114.23</v>
          </cell>
        </row>
        <row r="188">
          <cell r="A188" t="str">
            <v>316100.5470.10</v>
          </cell>
          <cell r="C188" t="str">
            <v>PECO ENERGY</v>
          </cell>
          <cell r="G188">
            <v>370.31</v>
          </cell>
        </row>
        <row r="189">
          <cell r="A189" t="str">
            <v>316100.5470.10</v>
          </cell>
          <cell r="C189" t="str">
            <v>PECO ENERGY</v>
          </cell>
          <cell r="G189">
            <v>5515.57</v>
          </cell>
        </row>
        <row r="190">
          <cell r="A190" t="str">
            <v>316100.5950</v>
          </cell>
          <cell r="C190" t="str">
            <v>WASTE MANAGEMENT</v>
          </cell>
          <cell r="G190">
            <v>127.82</v>
          </cell>
        </row>
        <row r="191">
          <cell r="A191" t="str">
            <v>317100.6255</v>
          </cell>
          <cell r="C191" t="str">
            <v>MICROBAC LABORATORIES INC</v>
          </cell>
          <cell r="G191">
            <v>30</v>
          </cell>
        </row>
        <row r="192">
          <cell r="A192" t="str">
            <v>317100.6255</v>
          </cell>
          <cell r="C192" t="str">
            <v>MICROBAC LABORATORIES INC</v>
          </cell>
          <cell r="G192">
            <v>30</v>
          </cell>
        </row>
        <row r="193">
          <cell r="A193" t="str">
            <v>317101.5880</v>
          </cell>
          <cell r="C193" t="str">
            <v>USA BLUEBOOK/UTILTY SUPPLY OF AMERICA</v>
          </cell>
          <cell r="G193">
            <v>75.26</v>
          </cell>
        </row>
        <row r="194">
          <cell r="A194" t="str">
            <v>317101.6260</v>
          </cell>
          <cell r="C194" t="str">
            <v>USA BLUEBOOK/UTILTY SUPPLY OF AMERICA</v>
          </cell>
          <cell r="G194">
            <v>85.35</v>
          </cell>
        </row>
        <row r="195">
          <cell r="A195" t="str">
            <v>317101.6270</v>
          </cell>
          <cell r="C195" t="str">
            <v>MICROBAC LABORATORIES INC</v>
          </cell>
          <cell r="G195">
            <v>20</v>
          </cell>
        </row>
        <row r="196">
          <cell r="A196" t="str">
            <v>317101.6340</v>
          </cell>
          <cell r="C196" t="str">
            <v>UTILITIES, INC OF MARYLAND</v>
          </cell>
          <cell r="G196">
            <v>10</v>
          </cell>
        </row>
        <row r="197">
          <cell r="A197" t="str">
            <v>332100.6260</v>
          </cell>
          <cell r="C197" t="str">
            <v>USA BLUEBOOK/UTILTY SUPPLY OF AMERICA</v>
          </cell>
          <cell r="G197">
            <v>121.42</v>
          </cell>
        </row>
        <row r="198">
          <cell r="A198" t="str">
            <v>333101.6270</v>
          </cell>
          <cell r="C198" t="str">
            <v>REI CONSULTANTS INC.</v>
          </cell>
          <cell r="G198">
            <v>36.16</v>
          </cell>
        </row>
        <row r="199">
          <cell r="A199" t="str">
            <v>333101.6270</v>
          </cell>
          <cell r="C199" t="str">
            <v>REI CONSULTANTS INC.</v>
          </cell>
          <cell r="G199">
            <v>36.16</v>
          </cell>
        </row>
        <row r="200">
          <cell r="A200" t="str">
            <v>333101.6270</v>
          </cell>
          <cell r="C200" t="str">
            <v>ENVIROCOMPLIANCE LABS INC</v>
          </cell>
          <cell r="G200">
            <v>30</v>
          </cell>
        </row>
        <row r="201">
          <cell r="A201" t="str">
            <v>333101.6270</v>
          </cell>
          <cell r="C201" t="str">
            <v>ENVIROCOMPLIANCE LABS INC</v>
          </cell>
          <cell r="G201">
            <v>30</v>
          </cell>
        </row>
        <row r="202">
          <cell r="A202" t="str">
            <v>333101.6320</v>
          </cell>
          <cell r="C202" t="str">
            <v>ACE-DEAN HOME CENTER INC</v>
          </cell>
          <cell r="G202">
            <v>19.92</v>
          </cell>
        </row>
        <row r="203">
          <cell r="A203" t="str">
            <v>333101.6320</v>
          </cell>
          <cell r="C203" t="str">
            <v>ACE-DEAN HOME CENTER INC</v>
          </cell>
          <cell r="G203">
            <v>46.8</v>
          </cell>
        </row>
        <row r="204">
          <cell r="A204" t="str">
            <v>333102.5950</v>
          </cell>
          <cell r="C204" t="str">
            <v>WASTE MANAGEMENT</v>
          </cell>
          <cell r="G204">
            <v>235.98</v>
          </cell>
        </row>
        <row r="205">
          <cell r="A205" t="str">
            <v>345101.5465.10</v>
          </cell>
          <cell r="C205" t="str">
            <v>KENTUCKY UTILITIES</v>
          </cell>
          <cell r="G205">
            <v>21.63</v>
          </cell>
        </row>
        <row r="206">
          <cell r="A206" t="str">
            <v>345101.5465.10</v>
          </cell>
          <cell r="C206" t="str">
            <v>KENTUCKY UTILITIES</v>
          </cell>
          <cell r="G206">
            <v>792.65</v>
          </cell>
        </row>
        <row r="207">
          <cell r="A207" t="str">
            <v>345101.5955</v>
          </cell>
          <cell r="C207" t="str">
            <v>L &amp; T LAWN SERVICE</v>
          </cell>
          <cell r="G207">
            <v>130</v>
          </cell>
        </row>
        <row r="208">
          <cell r="A208" t="str">
            <v>345102.5465.10</v>
          </cell>
          <cell r="C208" t="str">
            <v>KENTUCKY UTILITIES</v>
          </cell>
          <cell r="G208">
            <v>3031.09</v>
          </cell>
        </row>
        <row r="209">
          <cell r="A209" t="str">
            <v>345102.5465.10</v>
          </cell>
          <cell r="C209" t="str">
            <v>KENTUCKY UTILITIES</v>
          </cell>
          <cell r="G209">
            <v>1898.34</v>
          </cell>
        </row>
        <row r="210">
          <cell r="A210" t="str">
            <v>345102.5960</v>
          </cell>
          <cell r="C210" t="str">
            <v>AAPS SYSTEMS</v>
          </cell>
          <cell r="G210">
            <v>36.8</v>
          </cell>
        </row>
        <row r="211">
          <cell r="A211" t="str">
            <v>356108.6285</v>
          </cell>
          <cell r="C211" t="str">
            <v>MIKES HDWE &amp; BLDG SUPPLY, INC</v>
          </cell>
          <cell r="G211">
            <v>7.65</v>
          </cell>
        </row>
        <row r="212">
          <cell r="A212" t="str">
            <v>356108.6285</v>
          </cell>
          <cell r="C212" t="str">
            <v>MIKES HDWE &amp; BLDG SUPPLY, INC</v>
          </cell>
          <cell r="G212">
            <v>20.15</v>
          </cell>
        </row>
        <row r="213">
          <cell r="A213" t="str">
            <v>356108.6285</v>
          </cell>
          <cell r="C213" t="str">
            <v>MIKES HDWE &amp; BLDG SUPPLY, INC</v>
          </cell>
          <cell r="G213">
            <v>39.82</v>
          </cell>
        </row>
        <row r="214">
          <cell r="A214" t="str">
            <v>356108.6285</v>
          </cell>
          <cell r="C214" t="str">
            <v>MIKES HDWE &amp; BLDG SUPPLY, INC</v>
          </cell>
          <cell r="G214">
            <v>84.01</v>
          </cell>
        </row>
        <row r="215">
          <cell r="A215" t="str">
            <v>356109.6320</v>
          </cell>
          <cell r="C215" t="str">
            <v>MIKES HDWE &amp; BLDG SUPPLY, INC</v>
          </cell>
          <cell r="G215">
            <v>7.66</v>
          </cell>
        </row>
        <row r="216">
          <cell r="A216" t="str">
            <v>356109.6320</v>
          </cell>
          <cell r="C216" t="str">
            <v>MIKES HDWE &amp; BLDG SUPPLY, INC</v>
          </cell>
          <cell r="G216">
            <v>20.15</v>
          </cell>
        </row>
        <row r="217">
          <cell r="A217" t="str">
            <v>356111.6390</v>
          </cell>
          <cell r="C217" t="str">
            <v>MIKES HDWE &amp; BLDG SUPPLY, INC</v>
          </cell>
          <cell r="G217">
            <v>58.2</v>
          </cell>
        </row>
        <row r="218">
          <cell r="A218" t="str">
            <v>356117.6285</v>
          </cell>
          <cell r="C218" t="str">
            <v>MIKES HDWE &amp; BLDG SUPPLY, INC</v>
          </cell>
          <cell r="G218">
            <v>11.97</v>
          </cell>
        </row>
        <row r="219">
          <cell r="A219" t="str">
            <v>356117.6285</v>
          </cell>
          <cell r="C219" t="str">
            <v>MIKES HDWE &amp; BLDG SUPPLY, INC</v>
          </cell>
          <cell r="G219">
            <v>123.52</v>
          </cell>
        </row>
        <row r="220">
          <cell r="A220" t="str">
            <v>356127.5480</v>
          </cell>
          <cell r="C220" t="str">
            <v>DELTA CHEMICAL CORP</v>
          </cell>
          <cell r="G220">
            <v>212.8</v>
          </cell>
        </row>
        <row r="221">
          <cell r="A221" t="str">
            <v>357102.5470.10</v>
          </cell>
          <cell r="C221" t="str">
            <v>CLECO POWER LLC</v>
          </cell>
          <cell r="G221">
            <v>29.21</v>
          </cell>
        </row>
        <row r="222">
          <cell r="A222" t="str">
            <v>357102.5470.10</v>
          </cell>
          <cell r="C222" t="str">
            <v>CLECO POWER LLC</v>
          </cell>
          <cell r="G222">
            <v>14.77</v>
          </cell>
        </row>
        <row r="223">
          <cell r="A223" t="str">
            <v>357102.5470.10</v>
          </cell>
          <cell r="C223" t="str">
            <v>CLECO POWER LLC</v>
          </cell>
          <cell r="G223">
            <v>40.55</v>
          </cell>
        </row>
        <row r="224">
          <cell r="A224" t="str">
            <v>357102.6320</v>
          </cell>
          <cell r="C224" t="str">
            <v>USA BLUEBOOK/UTILTY SUPPLY OF AMERICA</v>
          </cell>
          <cell r="G224">
            <v>55.11</v>
          </cell>
        </row>
        <row r="225">
          <cell r="A225" t="str">
            <v>357102.6320</v>
          </cell>
          <cell r="C225" t="str">
            <v>COBURN SUPPLY CO DBA COBURN'S WHOLESALE</v>
          </cell>
          <cell r="G225">
            <v>159.9</v>
          </cell>
        </row>
        <row r="226">
          <cell r="A226" t="str">
            <v>357102.6345</v>
          </cell>
          <cell r="C226" t="str">
            <v>MIKES HDWE &amp; BLDG SUPPLY, INC</v>
          </cell>
          <cell r="G226">
            <v>19.56</v>
          </cell>
        </row>
        <row r="227">
          <cell r="A227" t="str">
            <v>357104.5480</v>
          </cell>
          <cell r="C227" t="str">
            <v>DELTA CHEMICAL CORP</v>
          </cell>
          <cell r="G227">
            <v>21.28</v>
          </cell>
        </row>
        <row r="228">
          <cell r="A228" t="str">
            <v>385102.5950</v>
          </cell>
          <cell r="C228" t="str">
            <v>WASTE MANAGEMENT</v>
          </cell>
          <cell r="G228">
            <v>202.4</v>
          </cell>
        </row>
        <row r="229">
          <cell r="A229" t="str">
            <v>385103.5470.10</v>
          </cell>
          <cell r="C229" t="str">
            <v>GEORGIA NATURAL GAS</v>
          </cell>
          <cell r="G229">
            <v>36.5</v>
          </cell>
        </row>
        <row r="230">
          <cell r="A230" t="str">
            <v>385103.6260</v>
          </cell>
          <cell r="C230" t="str">
            <v>USA BLUEBOOK/UTILTY SUPPLY OF AMERICA</v>
          </cell>
          <cell r="G230">
            <v>110.72</v>
          </cell>
        </row>
        <row r="231">
          <cell r="A231" t="str">
            <v>385103.6345</v>
          </cell>
          <cell r="C231" t="str">
            <v>USA BLUEBOOK/UTILTY SUPPLY OF AMERICA</v>
          </cell>
          <cell r="G231">
            <v>230.44</v>
          </cell>
        </row>
        <row r="232">
          <cell r="A232" t="str">
            <v>386101.5465.10</v>
          </cell>
          <cell r="C232" t="str">
            <v>COLQUITT ELECTRIC MEMBERSHIP</v>
          </cell>
          <cell r="G232">
            <v>98.88</v>
          </cell>
        </row>
        <row r="233">
          <cell r="A233" t="str">
            <v>386101.5465.10</v>
          </cell>
          <cell r="C233" t="str">
            <v>COLQUITT ELECTRIC MEMBERSHIP</v>
          </cell>
          <cell r="G233">
            <v>66.46</v>
          </cell>
        </row>
        <row r="234">
          <cell r="A234" t="str">
            <v>386103.5470.10</v>
          </cell>
          <cell r="C234" t="str">
            <v>GEORGIA POWER</v>
          </cell>
          <cell r="G234">
            <v>597.57</v>
          </cell>
        </row>
        <row r="235">
          <cell r="A235" t="str">
            <v>386108.5465.10</v>
          </cell>
          <cell r="C235" t="str">
            <v>COLQUITT ELECTRIC MEMBERSHIP</v>
          </cell>
          <cell r="G235">
            <v>38.74</v>
          </cell>
        </row>
        <row r="236">
          <cell r="A236" t="str">
            <v>386114.5465.10</v>
          </cell>
          <cell r="C236" t="str">
            <v>COLQUITT ELECTRIC MEMBERSHIP</v>
          </cell>
          <cell r="G236">
            <v>57.92</v>
          </cell>
        </row>
        <row r="237">
          <cell r="A237" t="str">
            <v>386116.5465.10</v>
          </cell>
          <cell r="C237" t="str">
            <v>GRADY ELECTRIC MEMBERSHIP CORP</v>
          </cell>
          <cell r="G237">
            <v>32.44</v>
          </cell>
        </row>
        <row r="238">
          <cell r="A238" t="str">
            <v>386121.5465.10</v>
          </cell>
          <cell r="C238" t="str">
            <v>GEORGIA POWER</v>
          </cell>
          <cell r="G238">
            <v>60.04</v>
          </cell>
        </row>
        <row r="239">
          <cell r="A239" t="str">
            <v>386122.5465.10</v>
          </cell>
          <cell r="C239" t="str">
            <v>SUMTER ELECTRIC MEMBERSHIP CORP</v>
          </cell>
          <cell r="G239">
            <v>62</v>
          </cell>
        </row>
        <row r="240">
          <cell r="A240" t="str">
            <v>386126.5465.10</v>
          </cell>
          <cell r="C240" t="str">
            <v>GEORGIA POWER</v>
          </cell>
          <cell r="G240">
            <v>60.04</v>
          </cell>
        </row>
        <row r="241">
          <cell r="A241" t="str">
            <v>400105.6285</v>
          </cell>
          <cell r="C241" t="str">
            <v>WILSON BOHANNAN PADLOCK COMPANY</v>
          </cell>
          <cell r="G241">
            <v>215.25</v>
          </cell>
        </row>
        <row r="242">
          <cell r="A242" t="str">
            <v>400106.6325</v>
          </cell>
          <cell r="C242" t="str">
            <v>STOKES PLUMBING COMPANY</v>
          </cell>
          <cell r="G242">
            <v>245</v>
          </cell>
        </row>
        <row r="243">
          <cell r="A243" t="str">
            <v>400111.6335</v>
          </cell>
          <cell r="C243" t="str">
            <v>P &amp; S CONSTRUCTION INC</v>
          </cell>
          <cell r="G243">
            <v>160</v>
          </cell>
        </row>
        <row r="244">
          <cell r="A244" t="str">
            <v>400119.5470.10</v>
          </cell>
          <cell r="C244" t="str">
            <v>DEPARTMENT OF PUBLIC UTILITIES</v>
          </cell>
          <cell r="G244">
            <v>1578.07</v>
          </cell>
        </row>
        <row r="245">
          <cell r="A245" t="str">
            <v>400119.5480</v>
          </cell>
          <cell r="C245" t="str">
            <v>GAMECOCK CHEMICAL CO INC</v>
          </cell>
          <cell r="G245">
            <v>100</v>
          </cell>
        </row>
        <row r="246">
          <cell r="A246" t="str">
            <v>400119.5490</v>
          </cell>
          <cell r="C246" t="str">
            <v>GAMECOCK CHEMICAL CO INC</v>
          </cell>
          <cell r="G246">
            <v>1.03</v>
          </cell>
        </row>
        <row r="247">
          <cell r="A247" t="str">
            <v>400123.6320</v>
          </cell>
          <cell r="C247" t="str">
            <v>HEYWARD SERVICES</v>
          </cell>
          <cell r="G247">
            <v>133.54</v>
          </cell>
        </row>
        <row r="248">
          <cell r="A248" t="str">
            <v>400123.6370</v>
          </cell>
          <cell r="C248" t="str">
            <v>WALL, CHARLES B</v>
          </cell>
          <cell r="G248">
            <v>224</v>
          </cell>
        </row>
        <row r="249">
          <cell r="A249" t="str">
            <v>400127.5465.10</v>
          </cell>
          <cell r="C249" t="str">
            <v>DUKE ENERGY</v>
          </cell>
          <cell r="G249">
            <v>226.14</v>
          </cell>
        </row>
        <row r="250">
          <cell r="A250" t="str">
            <v>400127.5955</v>
          </cell>
          <cell r="C250" t="str">
            <v>EUDY, RANDY</v>
          </cell>
          <cell r="G250">
            <v>40</v>
          </cell>
        </row>
        <row r="251">
          <cell r="A251" t="str">
            <v>400127.6290</v>
          </cell>
          <cell r="C251" t="str">
            <v>EUDY, RANDY</v>
          </cell>
          <cell r="G251">
            <v>175</v>
          </cell>
        </row>
        <row r="252">
          <cell r="A252" t="str">
            <v>400127.6290</v>
          </cell>
          <cell r="C252" t="str">
            <v>EUDY, RANDY</v>
          </cell>
          <cell r="G252">
            <v>175</v>
          </cell>
        </row>
        <row r="253">
          <cell r="A253" t="str">
            <v>400128.5955</v>
          </cell>
          <cell r="C253" t="str">
            <v>EUDY, RANDY</v>
          </cell>
          <cell r="G253">
            <v>169.18</v>
          </cell>
        </row>
        <row r="254">
          <cell r="A254" t="str">
            <v>400128.5955</v>
          </cell>
          <cell r="C254" t="str">
            <v>EUDY, RANDY</v>
          </cell>
          <cell r="G254">
            <v>120</v>
          </cell>
        </row>
        <row r="255">
          <cell r="A255" t="str">
            <v>400128.6325</v>
          </cell>
          <cell r="C255" t="str">
            <v>EUDY, RANDY</v>
          </cell>
          <cell r="G255">
            <v>245</v>
          </cell>
        </row>
        <row r="256">
          <cell r="A256" t="str">
            <v>400128.6325</v>
          </cell>
          <cell r="C256" t="str">
            <v>EUDY, RANDY</v>
          </cell>
          <cell r="G256">
            <v>140</v>
          </cell>
        </row>
        <row r="257">
          <cell r="A257" t="str">
            <v>400128.6325</v>
          </cell>
          <cell r="C257" t="str">
            <v>CAROLINA LIFT STATIONS LLC.</v>
          </cell>
          <cell r="G257">
            <v>201.2</v>
          </cell>
        </row>
        <row r="258">
          <cell r="A258" t="str">
            <v>400128.6400</v>
          </cell>
          <cell r="C258" t="str">
            <v>EUDY, RANDY</v>
          </cell>
          <cell r="G258">
            <v>210</v>
          </cell>
        </row>
        <row r="259">
          <cell r="A259" t="str">
            <v>400128.6400</v>
          </cell>
          <cell r="C259" t="str">
            <v>EUDY, RANDY</v>
          </cell>
          <cell r="G259">
            <v>140</v>
          </cell>
        </row>
        <row r="260">
          <cell r="A260" t="str">
            <v>400128.6400</v>
          </cell>
          <cell r="C260" t="str">
            <v>EUDY, RANDY</v>
          </cell>
          <cell r="G260">
            <v>150</v>
          </cell>
        </row>
        <row r="261">
          <cell r="A261" t="str">
            <v>400128.6400</v>
          </cell>
          <cell r="C261" t="str">
            <v>EUDY, RANDY</v>
          </cell>
          <cell r="G261">
            <v>50</v>
          </cell>
        </row>
        <row r="262">
          <cell r="A262" t="str">
            <v>400128.6400</v>
          </cell>
          <cell r="C262" t="str">
            <v>EUDY, RANDY</v>
          </cell>
          <cell r="G262">
            <v>200</v>
          </cell>
        </row>
        <row r="263">
          <cell r="A263" t="str">
            <v>400128.6400</v>
          </cell>
          <cell r="C263" t="str">
            <v>EUDY, RANDY</v>
          </cell>
          <cell r="G263">
            <v>205</v>
          </cell>
        </row>
        <row r="264">
          <cell r="A264" t="str">
            <v>400128.6400</v>
          </cell>
          <cell r="C264" t="str">
            <v>EUDY, RANDY</v>
          </cell>
          <cell r="G264">
            <v>240</v>
          </cell>
        </row>
        <row r="265">
          <cell r="A265" t="str">
            <v>400128.6400</v>
          </cell>
          <cell r="C265" t="str">
            <v>EUDY, RANDY</v>
          </cell>
          <cell r="G265">
            <v>100</v>
          </cell>
        </row>
        <row r="266">
          <cell r="A266" t="str">
            <v>400143.6400</v>
          </cell>
          <cell r="C266" t="str">
            <v>P &amp; S CONSTRUCTION INC</v>
          </cell>
          <cell r="G266">
            <v>246</v>
          </cell>
        </row>
        <row r="267">
          <cell r="A267" t="str">
            <v>400143.6400</v>
          </cell>
          <cell r="C267" t="str">
            <v>P &amp; S CONSTRUCTION INC</v>
          </cell>
          <cell r="G267">
            <v>214</v>
          </cell>
        </row>
        <row r="268">
          <cell r="A268" t="str">
            <v>401100.6260</v>
          </cell>
          <cell r="C268" t="str">
            <v>USA BLUEBOOK/UTILTY SUPPLY OF AMERICA</v>
          </cell>
          <cell r="G268">
            <v>186.73</v>
          </cell>
        </row>
        <row r="269">
          <cell r="A269" t="str">
            <v>401100.6260</v>
          </cell>
          <cell r="C269" t="str">
            <v>USA BLUEBOOK/UTILTY SUPPLY OF AMERICA</v>
          </cell>
          <cell r="G269">
            <v>189.34</v>
          </cell>
        </row>
        <row r="270">
          <cell r="A270" t="str">
            <v>401100.6285</v>
          </cell>
          <cell r="C270" t="str">
            <v>USA BLUEBOOK/UTILTY SUPPLY OF AMERICA</v>
          </cell>
          <cell r="G270">
            <v>47.95</v>
          </cell>
        </row>
        <row r="271">
          <cell r="A271" t="str">
            <v>401102.5965</v>
          </cell>
          <cell r="C271" t="str">
            <v>EUDY, RANDY</v>
          </cell>
          <cell r="G271">
            <v>134.14</v>
          </cell>
        </row>
        <row r="272">
          <cell r="A272" t="str">
            <v>401127.6285</v>
          </cell>
          <cell r="C272" t="str">
            <v>WILSON BOHANNAN PADLOCK COMPANY</v>
          </cell>
          <cell r="G272">
            <v>215.25</v>
          </cell>
        </row>
        <row r="273">
          <cell r="A273" t="str">
            <v>401127.6290</v>
          </cell>
          <cell r="C273" t="str">
            <v>STOKES PLUMBING COMPANY</v>
          </cell>
          <cell r="G273">
            <v>245</v>
          </cell>
        </row>
        <row r="274">
          <cell r="A274" t="str">
            <v>401147.6290</v>
          </cell>
          <cell r="C274" t="str">
            <v>EUDY, RANDY</v>
          </cell>
          <cell r="G274">
            <v>105</v>
          </cell>
        </row>
        <row r="275">
          <cell r="A275" t="str">
            <v>401149.6290</v>
          </cell>
          <cell r="C275" t="str">
            <v>EUDY, RANDY</v>
          </cell>
          <cell r="G275">
            <v>105</v>
          </cell>
        </row>
        <row r="276">
          <cell r="A276" t="str">
            <v>401153.5465.10</v>
          </cell>
          <cell r="C276" t="str">
            <v>ROCK HILL SC (CITY OF ROCK HILL)</v>
          </cell>
          <cell r="G276">
            <v>105.34</v>
          </cell>
        </row>
        <row r="277">
          <cell r="A277" t="str">
            <v>401155.5980</v>
          </cell>
          <cell r="C277" t="str">
            <v>ROCK HILL SC (CITY OF ROCK HILL)</v>
          </cell>
          <cell r="G277">
            <v>648.17</v>
          </cell>
        </row>
        <row r="278">
          <cell r="A278" t="str">
            <v>401155.5980</v>
          </cell>
          <cell r="C278" t="str">
            <v>ROCK HILL SC (CITY OF ROCK HILL)</v>
          </cell>
          <cell r="G278">
            <v>592.99</v>
          </cell>
        </row>
        <row r="279">
          <cell r="A279" t="str">
            <v>401170.5465.10</v>
          </cell>
          <cell r="C279" t="str">
            <v>DUKE ENERGY</v>
          </cell>
          <cell r="G279">
            <v>45.75</v>
          </cell>
        </row>
        <row r="280">
          <cell r="A280" t="str">
            <v>401171.5465.10</v>
          </cell>
          <cell r="C280" t="str">
            <v>DUKE ENERGY</v>
          </cell>
          <cell r="G280">
            <v>98.92</v>
          </cell>
        </row>
        <row r="281">
          <cell r="A281" t="str">
            <v>401171.5465.10</v>
          </cell>
          <cell r="C281" t="str">
            <v>DUKE ENERGY</v>
          </cell>
          <cell r="G281">
            <v>10.59</v>
          </cell>
        </row>
        <row r="282">
          <cell r="A282" t="str">
            <v>401172.5465.10</v>
          </cell>
          <cell r="C282" t="str">
            <v>DUKE ENERGY</v>
          </cell>
          <cell r="G282">
            <v>44.14</v>
          </cell>
        </row>
        <row r="283">
          <cell r="A283" t="str">
            <v>401172.5465.10</v>
          </cell>
          <cell r="C283" t="str">
            <v>DUKE ENERGY</v>
          </cell>
          <cell r="G283">
            <v>48.24</v>
          </cell>
        </row>
        <row r="284">
          <cell r="A284" t="str">
            <v>401175.5465.10</v>
          </cell>
          <cell r="C284" t="str">
            <v>DUKE ENERGY</v>
          </cell>
          <cell r="G284">
            <v>23.14</v>
          </cell>
        </row>
        <row r="285">
          <cell r="A285" t="str">
            <v>401177.5465.10</v>
          </cell>
          <cell r="C285" t="str">
            <v>DUKE ENERGY</v>
          </cell>
          <cell r="G285">
            <v>282.4</v>
          </cell>
        </row>
        <row r="286">
          <cell r="A286" t="str">
            <v>401183.5465.10</v>
          </cell>
          <cell r="C286" t="str">
            <v>DUKE ENERGY</v>
          </cell>
          <cell r="G286">
            <v>40.03</v>
          </cell>
        </row>
        <row r="287">
          <cell r="A287" t="str">
            <v>401183.5465.10</v>
          </cell>
          <cell r="C287" t="str">
            <v>DUKE ENERGY</v>
          </cell>
          <cell r="G287">
            <v>65.75</v>
          </cell>
        </row>
        <row r="288">
          <cell r="A288" t="str">
            <v>403107.5950</v>
          </cell>
          <cell r="C288" t="str">
            <v>WASTE MANAGEMENT SPARTANBURG HAULING</v>
          </cell>
          <cell r="G288">
            <v>0.2</v>
          </cell>
        </row>
        <row r="289">
          <cell r="A289" t="str">
            <v>403114.5470.10</v>
          </cell>
          <cell r="C289" t="str">
            <v>BLUE RIDGE RURAL WATER CO. INC.</v>
          </cell>
          <cell r="G289">
            <v>15</v>
          </cell>
        </row>
        <row r="290">
          <cell r="A290" t="str">
            <v>403114.5470.10</v>
          </cell>
          <cell r="C290" t="str">
            <v>BLUE RIDGE RURAL WATER CO. INC.</v>
          </cell>
          <cell r="G290">
            <v>15</v>
          </cell>
        </row>
        <row r="291">
          <cell r="A291" t="str">
            <v>406100.5955</v>
          </cell>
          <cell r="C291" t="str">
            <v>EUDY, RANDY</v>
          </cell>
          <cell r="G291">
            <v>100</v>
          </cell>
        </row>
        <row r="292">
          <cell r="A292" t="str">
            <v>406100.6285</v>
          </cell>
          <cell r="C292" t="str">
            <v>EUDY, RANDY</v>
          </cell>
          <cell r="G292">
            <v>105</v>
          </cell>
        </row>
        <row r="293">
          <cell r="A293" t="str">
            <v>406101.5950</v>
          </cell>
          <cell r="C293" t="str">
            <v>WASTE MANAGEMENT MARTIN CNTY</v>
          </cell>
          <cell r="G293">
            <v>94.05</v>
          </cell>
        </row>
        <row r="294">
          <cell r="A294" t="str">
            <v>406101.5950</v>
          </cell>
          <cell r="C294" t="str">
            <v>WASTE MANAGEMENT MARTIN CNTY</v>
          </cell>
          <cell r="G294">
            <v>94.05</v>
          </cell>
        </row>
        <row r="295">
          <cell r="A295" t="str">
            <v>406101.5955</v>
          </cell>
          <cell r="C295" t="str">
            <v>EUDY, RANDY</v>
          </cell>
          <cell r="G295">
            <v>240</v>
          </cell>
        </row>
        <row r="296">
          <cell r="A296" t="str">
            <v>406101.6400</v>
          </cell>
          <cell r="C296" t="str">
            <v>EUDY, RANDY</v>
          </cell>
          <cell r="G296">
            <v>240</v>
          </cell>
        </row>
        <row r="297">
          <cell r="A297" t="str">
            <v>425100.5465.10</v>
          </cell>
          <cell r="C297" t="str">
            <v>SOUTHWEST GAS CORPORATION</v>
          </cell>
          <cell r="G297">
            <v>30.02</v>
          </cell>
        </row>
        <row r="298">
          <cell r="A298" t="str">
            <v>425100.5465.10</v>
          </cell>
          <cell r="C298" t="str">
            <v>MOHAVE ELECTRIC COOPERATIVE INC</v>
          </cell>
          <cell r="G298">
            <v>3477.68</v>
          </cell>
        </row>
        <row r="299">
          <cell r="A299" t="str">
            <v>425100.5465.10</v>
          </cell>
          <cell r="C299" t="str">
            <v>MOHAVE ELECTRIC COOPERATIVE INC</v>
          </cell>
          <cell r="G299">
            <v>3403.02</v>
          </cell>
        </row>
        <row r="300">
          <cell r="A300" t="str">
            <v>425100.6285</v>
          </cell>
          <cell r="C300" t="str">
            <v>TRI-STATE BUILDING MATERIALS, INC.</v>
          </cell>
          <cell r="G300">
            <v>26.08</v>
          </cell>
        </row>
        <row r="301">
          <cell r="A301" t="str">
            <v>801100.5895</v>
          </cell>
          <cell r="C301" t="str">
            <v>FEDERAL EXPRESS</v>
          </cell>
          <cell r="G301">
            <v>6.32</v>
          </cell>
        </row>
        <row r="302">
          <cell r="A302" t="str">
            <v>801100.5895</v>
          </cell>
          <cell r="C302" t="str">
            <v>FEDERAL EXPRESS</v>
          </cell>
          <cell r="G302">
            <v>6.32</v>
          </cell>
        </row>
        <row r="303">
          <cell r="A303" t="str">
            <v>801100.5895</v>
          </cell>
          <cell r="C303" t="str">
            <v>FEDERAL EXPRESS</v>
          </cell>
          <cell r="G303">
            <v>6.32</v>
          </cell>
        </row>
        <row r="304">
          <cell r="A304" t="str">
            <v>801100.5895</v>
          </cell>
          <cell r="C304" t="str">
            <v>FEDERAL EXPRESS</v>
          </cell>
          <cell r="G304">
            <v>6.36</v>
          </cell>
        </row>
        <row r="305">
          <cell r="A305" t="str">
            <v>801100.5895</v>
          </cell>
          <cell r="C305" t="str">
            <v>FEDERAL EXPRESS</v>
          </cell>
          <cell r="G305">
            <v>6.36</v>
          </cell>
        </row>
        <row r="306">
          <cell r="A306" t="str">
            <v>801100.5895</v>
          </cell>
          <cell r="C306" t="str">
            <v>FEDERAL EXPRESS</v>
          </cell>
          <cell r="G306">
            <v>6.36</v>
          </cell>
        </row>
        <row r="307">
          <cell r="A307" t="str">
            <v>801100.5895</v>
          </cell>
          <cell r="C307" t="str">
            <v>FEDERAL EXPRESS</v>
          </cell>
          <cell r="G307">
            <v>7.04</v>
          </cell>
        </row>
        <row r="308">
          <cell r="A308" t="str">
            <v>801100.5895</v>
          </cell>
          <cell r="C308" t="str">
            <v>FEDERAL EXPRESS</v>
          </cell>
          <cell r="G308">
            <v>8.55</v>
          </cell>
        </row>
        <row r="309">
          <cell r="A309" t="str">
            <v>801100.5895</v>
          </cell>
          <cell r="C309" t="str">
            <v>FEDERAL EXPRESS</v>
          </cell>
          <cell r="G309">
            <v>8.55</v>
          </cell>
        </row>
        <row r="310">
          <cell r="A310" t="str">
            <v>801100.5895</v>
          </cell>
          <cell r="C310" t="str">
            <v>FEDERAL EXPRESS</v>
          </cell>
          <cell r="G310">
            <v>8.55</v>
          </cell>
        </row>
        <row r="311">
          <cell r="A311" t="str">
            <v>801100.5895</v>
          </cell>
          <cell r="C311" t="str">
            <v>FEDERAL EXPRESS</v>
          </cell>
          <cell r="G311">
            <v>8.71</v>
          </cell>
        </row>
        <row r="312">
          <cell r="A312" t="str">
            <v>801100.5895</v>
          </cell>
          <cell r="C312" t="str">
            <v>FEDERAL EXPRESS</v>
          </cell>
          <cell r="G312">
            <v>8.71</v>
          </cell>
        </row>
        <row r="313">
          <cell r="A313" t="str">
            <v>801100.5895</v>
          </cell>
          <cell r="C313" t="str">
            <v>FEDERAL EXPRESS</v>
          </cell>
          <cell r="G313">
            <v>8.98</v>
          </cell>
        </row>
        <row r="314">
          <cell r="A314" t="str">
            <v>801100.5895</v>
          </cell>
          <cell r="C314" t="str">
            <v>FEDERAL EXPRESS</v>
          </cell>
          <cell r="G314">
            <v>9.01</v>
          </cell>
        </row>
        <row r="315">
          <cell r="A315" t="str">
            <v>801100.5895</v>
          </cell>
          <cell r="C315" t="str">
            <v>FEDERAL EXPRESS</v>
          </cell>
          <cell r="G315">
            <v>9.01</v>
          </cell>
        </row>
        <row r="316">
          <cell r="A316" t="str">
            <v>801100.5895</v>
          </cell>
          <cell r="C316" t="str">
            <v>FEDERAL EXPRESS</v>
          </cell>
          <cell r="G316">
            <v>9.17</v>
          </cell>
        </row>
        <row r="317">
          <cell r="A317" t="str">
            <v>801100.5895</v>
          </cell>
          <cell r="C317" t="str">
            <v>FEDERAL EXPRESS</v>
          </cell>
          <cell r="G317">
            <v>9.72</v>
          </cell>
        </row>
        <row r="318">
          <cell r="A318" t="str">
            <v>801100.5895</v>
          </cell>
          <cell r="C318" t="str">
            <v>FEDERAL EXPRESS</v>
          </cell>
          <cell r="G318">
            <v>14.44</v>
          </cell>
        </row>
        <row r="319">
          <cell r="A319" t="str">
            <v>801100.5895</v>
          </cell>
          <cell r="C319" t="str">
            <v>FEDERAL EXPRESS</v>
          </cell>
          <cell r="G319">
            <v>19.51</v>
          </cell>
        </row>
        <row r="320">
          <cell r="A320" t="str">
            <v>801100.5895</v>
          </cell>
          <cell r="C320" t="str">
            <v>FEDERAL EXPRESS</v>
          </cell>
          <cell r="G320">
            <v>24.78</v>
          </cell>
        </row>
        <row r="321">
          <cell r="A321" t="str">
            <v>801100.5895</v>
          </cell>
          <cell r="C321" t="str">
            <v>FEDERAL EXPRESS</v>
          </cell>
          <cell r="G321">
            <v>32.3</v>
          </cell>
        </row>
        <row r="322">
          <cell r="A322" t="str">
            <v>853100.6220</v>
          </cell>
          <cell r="C322" t="str">
            <v>TIM'S AUTO PARTS</v>
          </cell>
          <cell r="G322">
            <v>4.26</v>
          </cell>
        </row>
        <row r="323">
          <cell r="A323" t="str">
            <v>853100.6220</v>
          </cell>
          <cell r="C323" t="str">
            <v>TIM'S AUTO PARTS</v>
          </cell>
          <cell r="G323">
            <v>9.6</v>
          </cell>
        </row>
        <row r="324">
          <cell r="A324" t="str">
            <v>853100.6220</v>
          </cell>
          <cell r="C324" t="str">
            <v>TIM'S AUTO PARTS</v>
          </cell>
          <cell r="G324">
            <v>137.71</v>
          </cell>
        </row>
        <row r="325">
          <cell r="A325" t="str">
            <v>855100.5895</v>
          </cell>
          <cell r="C325" t="str">
            <v>PAK MAIL CORP</v>
          </cell>
          <cell r="G325">
            <v>66.43</v>
          </cell>
        </row>
        <row r="326">
          <cell r="A326" t="str">
            <v>855100.5950</v>
          </cell>
          <cell r="C326" t="str">
            <v>WASTE SERVIES, INC.</v>
          </cell>
          <cell r="G326">
            <v>453.6</v>
          </cell>
        </row>
        <row r="327">
          <cell r="A327" t="str">
            <v>858100.6225</v>
          </cell>
          <cell r="C327" t="str">
            <v>UTILITIES, INC OF MARYLAND</v>
          </cell>
          <cell r="G327">
            <v>81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4525 Pivot"/>
      <sheetName val="Nov JE 1"/>
      <sheetName val="Nov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PIVOT"/>
      <sheetName val="Dec JE 1"/>
      <sheetName val="Dec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Feb DL 1"/>
      <sheetName val="Feb JE 1"/>
      <sheetName val="Feb DL 2"/>
      <sheetName val="Feb JE 2"/>
      <sheetName val="cover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A6" t="str">
            <v>102101.5880</v>
          </cell>
          <cell r="D6" t="str">
            <v>RUNCO OFFICE SUPPLY &amp; EQUIPMENT CO.</v>
          </cell>
          <cell r="H6">
            <v>184.58</v>
          </cell>
        </row>
        <row r="7">
          <cell r="A7" t="str">
            <v>102103.5670</v>
          </cell>
          <cell r="D7" t="str">
            <v>COPY AND PRINT CENTERS OF MARYLAND</v>
          </cell>
          <cell r="H7">
            <v>121.38</v>
          </cell>
        </row>
        <row r="8">
          <cell r="A8" t="str">
            <v>102103.5670</v>
          </cell>
          <cell r="D8" t="str">
            <v>COPY AND PRINT CENTERS OF MARYLAND</v>
          </cell>
          <cell r="H8">
            <v>677.8</v>
          </cell>
        </row>
        <row r="9">
          <cell r="A9" t="str">
            <v>102103.5670</v>
          </cell>
          <cell r="D9" t="str">
            <v>COPY AND PRINT CENTERS OF MARYLAND</v>
          </cell>
          <cell r="H9">
            <v>1099.75</v>
          </cell>
        </row>
        <row r="10">
          <cell r="A10" t="str">
            <v>102103.5670</v>
          </cell>
          <cell r="D10" t="str">
            <v>COPY AND PRINT CENTERS OF MARYLAND</v>
          </cell>
          <cell r="H10">
            <v>1741.47</v>
          </cell>
        </row>
        <row r="11">
          <cell r="A11" t="str">
            <v>102103.5670</v>
          </cell>
          <cell r="D11" t="str">
            <v>COPY AND PRINT CENTERS OF MARYLAND</v>
          </cell>
          <cell r="H11">
            <v>3885.14</v>
          </cell>
        </row>
        <row r="12">
          <cell r="A12" t="str">
            <v>102103.5670</v>
          </cell>
          <cell r="D12" t="str">
            <v>COPY AND PRINT CENTERS OF MARYLAND</v>
          </cell>
          <cell r="H12">
            <v>6676.33</v>
          </cell>
        </row>
        <row r="13">
          <cell r="A13" t="str">
            <v>102104.5895</v>
          </cell>
          <cell r="D13" t="str">
            <v>FEDERAL EXPRESS</v>
          </cell>
          <cell r="H13">
            <v>44.47</v>
          </cell>
        </row>
        <row r="14">
          <cell r="A14" t="str">
            <v>102104.5945</v>
          </cell>
          <cell r="D14" t="str">
            <v>CENTURYLINK-NC</v>
          </cell>
          <cell r="H14">
            <v>17.43</v>
          </cell>
        </row>
        <row r="15">
          <cell r="A15" t="str">
            <v>102104.5945</v>
          </cell>
          <cell r="D15" t="str">
            <v>VERIZON</v>
          </cell>
          <cell r="H15">
            <v>18.6</v>
          </cell>
        </row>
        <row r="16">
          <cell r="A16" t="str">
            <v>102104.5945</v>
          </cell>
          <cell r="D16" t="str">
            <v>VERIZON</v>
          </cell>
          <cell r="H16">
            <v>18.6</v>
          </cell>
        </row>
        <row r="17">
          <cell r="A17" t="str">
            <v>102104.5945</v>
          </cell>
          <cell r="D17" t="str">
            <v>VERIZON</v>
          </cell>
          <cell r="H17">
            <v>18.6</v>
          </cell>
        </row>
        <row r="18">
          <cell r="A18" t="str">
            <v>102104.5945</v>
          </cell>
          <cell r="D18" t="str">
            <v>VERIZON</v>
          </cell>
          <cell r="H18">
            <v>18.6</v>
          </cell>
        </row>
        <row r="19">
          <cell r="A19" t="str">
            <v>102104.5945</v>
          </cell>
          <cell r="D19" t="str">
            <v>VERIZON</v>
          </cell>
          <cell r="H19">
            <v>18.6</v>
          </cell>
        </row>
        <row r="20">
          <cell r="A20" t="str">
            <v>102104.5945</v>
          </cell>
          <cell r="D20" t="str">
            <v>AT&amp;T</v>
          </cell>
          <cell r="H20">
            <v>22.37</v>
          </cell>
        </row>
        <row r="21">
          <cell r="A21" t="str">
            <v>102104.5945</v>
          </cell>
          <cell r="D21" t="str">
            <v>AT&amp;T</v>
          </cell>
          <cell r="H21">
            <v>29.94</v>
          </cell>
        </row>
        <row r="22">
          <cell r="A22" t="str">
            <v>102104.5945</v>
          </cell>
          <cell r="D22" t="str">
            <v>FRONTIER</v>
          </cell>
          <cell r="H22">
            <v>30.17</v>
          </cell>
        </row>
        <row r="23">
          <cell r="A23" t="str">
            <v>102104.5945</v>
          </cell>
          <cell r="D23" t="str">
            <v>MCI COMM SERVICE</v>
          </cell>
          <cell r="H23">
            <v>33.56</v>
          </cell>
        </row>
        <row r="24">
          <cell r="A24" t="str">
            <v>102104.5945</v>
          </cell>
          <cell r="D24" t="str">
            <v>AT&amp;T</v>
          </cell>
          <cell r="H24">
            <v>34.79</v>
          </cell>
        </row>
        <row r="25">
          <cell r="A25" t="str">
            <v>102104.5945</v>
          </cell>
          <cell r="D25" t="str">
            <v>NORTHWESTERN INDIANA TELEPHONE (NITCO)</v>
          </cell>
          <cell r="H25">
            <v>37.32</v>
          </cell>
        </row>
        <row r="26">
          <cell r="A26" t="str">
            <v>102104.5945</v>
          </cell>
          <cell r="D26" t="str">
            <v>FRONTIER</v>
          </cell>
          <cell r="H26">
            <v>37.48</v>
          </cell>
        </row>
        <row r="27">
          <cell r="A27" t="str">
            <v>102104.5945</v>
          </cell>
          <cell r="D27" t="str">
            <v>FRONTIER</v>
          </cell>
          <cell r="H27">
            <v>42.39</v>
          </cell>
        </row>
        <row r="28">
          <cell r="A28" t="str">
            <v>102104.5945</v>
          </cell>
          <cell r="D28" t="str">
            <v>NORTHWESTERN INDIANA TELEPHONE (NITCO)</v>
          </cell>
          <cell r="H28">
            <v>44.35</v>
          </cell>
        </row>
        <row r="29">
          <cell r="A29" t="str">
            <v>102104.5945</v>
          </cell>
          <cell r="D29" t="str">
            <v>NORTHWESTERN INDIANA TELEPHONE (NITCO)</v>
          </cell>
          <cell r="H29">
            <v>44.35</v>
          </cell>
        </row>
        <row r="30">
          <cell r="A30" t="str">
            <v>102104.5945</v>
          </cell>
          <cell r="D30" t="str">
            <v>ZITO MEDIA LP</v>
          </cell>
          <cell r="H30">
            <v>49.95</v>
          </cell>
        </row>
        <row r="31">
          <cell r="A31" t="str">
            <v>102104.5945</v>
          </cell>
          <cell r="D31" t="str">
            <v>WINDSTREAM</v>
          </cell>
          <cell r="H31">
            <v>50.15</v>
          </cell>
        </row>
        <row r="32">
          <cell r="A32" t="str">
            <v>102104.5945</v>
          </cell>
          <cell r="D32" t="str">
            <v>CENTURYLINK-IL</v>
          </cell>
          <cell r="H32">
            <v>50.28</v>
          </cell>
        </row>
        <row r="33">
          <cell r="A33" t="str">
            <v>102104.5945</v>
          </cell>
          <cell r="D33" t="str">
            <v>COUNTRY CABLEVISION</v>
          </cell>
          <cell r="H33">
            <v>60.08</v>
          </cell>
        </row>
        <row r="34">
          <cell r="A34" t="str">
            <v>102104.5945</v>
          </cell>
          <cell r="D34" t="str">
            <v>US CELLULAR</v>
          </cell>
          <cell r="H34">
            <v>61.4</v>
          </cell>
        </row>
        <row r="35">
          <cell r="A35" t="str">
            <v>102104.5945</v>
          </cell>
          <cell r="D35" t="str">
            <v>AT&amp;T</v>
          </cell>
          <cell r="H35">
            <v>65.48</v>
          </cell>
        </row>
        <row r="36">
          <cell r="A36" t="str">
            <v>102104.5945</v>
          </cell>
          <cell r="D36" t="str">
            <v>COMCAST</v>
          </cell>
          <cell r="H36">
            <v>67.37</v>
          </cell>
        </row>
        <row r="37">
          <cell r="A37" t="str">
            <v>102104.5945</v>
          </cell>
          <cell r="D37" t="str">
            <v>VERIZON</v>
          </cell>
          <cell r="H37">
            <v>67.73</v>
          </cell>
        </row>
        <row r="38">
          <cell r="A38" t="str">
            <v>102104.5945</v>
          </cell>
          <cell r="D38" t="str">
            <v>HIGHSPEEDLINK</v>
          </cell>
          <cell r="H38">
            <v>71</v>
          </cell>
        </row>
        <row r="39">
          <cell r="A39" t="str">
            <v>102104.5945</v>
          </cell>
          <cell r="D39" t="str">
            <v>WINDSTREAM</v>
          </cell>
          <cell r="H39">
            <v>72.06</v>
          </cell>
        </row>
        <row r="40">
          <cell r="A40" t="str">
            <v>102104.5945</v>
          </cell>
          <cell r="D40" t="str">
            <v>AT&amp;T</v>
          </cell>
          <cell r="H40">
            <v>94.77</v>
          </cell>
        </row>
        <row r="41">
          <cell r="A41" t="str">
            <v>102104.5945</v>
          </cell>
          <cell r="D41" t="str">
            <v>T6 BROADBAND</v>
          </cell>
          <cell r="H41">
            <v>97.99</v>
          </cell>
        </row>
        <row r="42">
          <cell r="A42" t="str">
            <v>102104.5945</v>
          </cell>
          <cell r="D42" t="str">
            <v>AT&amp;T</v>
          </cell>
          <cell r="H42">
            <v>102.1</v>
          </cell>
        </row>
        <row r="43">
          <cell r="A43" t="str">
            <v>102104.5945</v>
          </cell>
          <cell r="D43" t="str">
            <v>BRIGHTHOUSE</v>
          </cell>
          <cell r="H43">
            <v>125.93</v>
          </cell>
        </row>
        <row r="44">
          <cell r="A44" t="str">
            <v>102104.5945</v>
          </cell>
          <cell r="D44" t="str">
            <v>AT&amp;T</v>
          </cell>
          <cell r="H44">
            <v>127.18</v>
          </cell>
        </row>
        <row r="45">
          <cell r="A45" t="str">
            <v>102104.5945</v>
          </cell>
          <cell r="D45" t="str">
            <v>VERIZON</v>
          </cell>
          <cell r="H45">
            <v>141.93</v>
          </cell>
        </row>
        <row r="46">
          <cell r="A46" t="str">
            <v>102104.5945</v>
          </cell>
          <cell r="D46" t="str">
            <v>VERIZON WIRELESS</v>
          </cell>
          <cell r="H46">
            <v>142.25</v>
          </cell>
        </row>
        <row r="47">
          <cell r="A47" t="str">
            <v>102104.5945</v>
          </cell>
          <cell r="D47" t="str">
            <v>AT&amp;T</v>
          </cell>
          <cell r="H47">
            <v>146.89</v>
          </cell>
        </row>
        <row r="48">
          <cell r="A48" t="str">
            <v>102104.5945</v>
          </cell>
          <cell r="D48" t="str">
            <v>CENTURYLINK-NC</v>
          </cell>
          <cell r="H48">
            <v>153.75</v>
          </cell>
        </row>
        <row r="49">
          <cell r="A49" t="str">
            <v>102104.5945</v>
          </cell>
          <cell r="D49" t="str">
            <v>NORTHWESTERN INDIANA TELEPHONE (NITCO)</v>
          </cell>
          <cell r="H49">
            <v>167.26</v>
          </cell>
        </row>
        <row r="50">
          <cell r="A50" t="str">
            <v>102104.5945</v>
          </cell>
          <cell r="D50" t="str">
            <v>AT&amp;T</v>
          </cell>
          <cell r="H50">
            <v>167.32</v>
          </cell>
        </row>
        <row r="51">
          <cell r="A51" t="str">
            <v>102104.5945</v>
          </cell>
          <cell r="D51" t="str">
            <v>COMCAST</v>
          </cell>
          <cell r="H51">
            <v>168.47</v>
          </cell>
        </row>
        <row r="52">
          <cell r="A52" t="str">
            <v>102104.5945</v>
          </cell>
          <cell r="D52" t="str">
            <v>AT&amp;T</v>
          </cell>
          <cell r="H52">
            <v>186.26</v>
          </cell>
        </row>
        <row r="53">
          <cell r="A53" t="str">
            <v>102104.5945</v>
          </cell>
          <cell r="D53" t="str">
            <v>AT&amp;T</v>
          </cell>
          <cell r="H53">
            <v>188.92</v>
          </cell>
        </row>
        <row r="54">
          <cell r="A54" t="str">
            <v>102104.5945</v>
          </cell>
          <cell r="D54" t="str">
            <v>AT&amp;T</v>
          </cell>
          <cell r="H54">
            <v>240.8</v>
          </cell>
        </row>
        <row r="55">
          <cell r="A55" t="str">
            <v>102104.5945</v>
          </cell>
          <cell r="D55" t="str">
            <v>FRONTIER</v>
          </cell>
          <cell r="H55">
            <v>257.15</v>
          </cell>
        </row>
        <row r="56">
          <cell r="A56" t="str">
            <v>102104.5945</v>
          </cell>
          <cell r="D56" t="str">
            <v>AT&amp;T</v>
          </cell>
          <cell r="H56">
            <v>477.5</v>
          </cell>
        </row>
        <row r="57">
          <cell r="A57" t="str">
            <v>102104.5945</v>
          </cell>
          <cell r="D57" t="str">
            <v>AT&amp;T</v>
          </cell>
          <cell r="H57">
            <v>892.74</v>
          </cell>
        </row>
        <row r="58">
          <cell r="A58" t="str">
            <v>102104.5945</v>
          </cell>
          <cell r="D58" t="str">
            <v>AT&amp;T</v>
          </cell>
          <cell r="H58">
            <v>894.01</v>
          </cell>
        </row>
        <row r="59">
          <cell r="A59" t="str">
            <v>102108.5880</v>
          </cell>
          <cell r="D59" t="str">
            <v>RUNCO OFFICE SUPPLY &amp; EQUIPMENT CO.</v>
          </cell>
          <cell r="H59">
            <v>50.24</v>
          </cell>
        </row>
        <row r="60">
          <cell r="A60" t="str">
            <v>102108.5880</v>
          </cell>
          <cell r="D60" t="str">
            <v>RUNCO OFFICE SUPPLY &amp; EQUIPMENT CO.</v>
          </cell>
          <cell r="H60">
            <v>74.19</v>
          </cell>
        </row>
        <row r="61">
          <cell r="A61" t="str">
            <v>111100.6255</v>
          </cell>
          <cell r="D61" t="str">
            <v>ARRO LABORATORIES, INC</v>
          </cell>
          <cell r="H61">
            <v>25</v>
          </cell>
        </row>
        <row r="62">
          <cell r="A62" t="str">
            <v>113100.5480</v>
          </cell>
          <cell r="D62" t="str">
            <v>HAWKINS, INC</v>
          </cell>
          <cell r="H62">
            <v>158</v>
          </cell>
        </row>
        <row r="63">
          <cell r="A63" t="str">
            <v>118101.5935</v>
          </cell>
          <cell r="D63" t="str">
            <v>NICOR GAS</v>
          </cell>
          <cell r="H63">
            <v>198.92</v>
          </cell>
        </row>
        <row r="64">
          <cell r="A64" t="str">
            <v>123101.6410</v>
          </cell>
          <cell r="D64" t="str">
            <v>DASH'S MODERN PUMPING SERVICE</v>
          </cell>
          <cell r="H64">
            <v>144</v>
          </cell>
        </row>
        <row r="65">
          <cell r="A65" t="str">
            <v>123101.6410</v>
          </cell>
          <cell r="D65" t="str">
            <v>DASH'S MODERN PUMPING SERVICE</v>
          </cell>
          <cell r="H65">
            <v>144</v>
          </cell>
        </row>
        <row r="66">
          <cell r="A66" t="str">
            <v>128100.6285</v>
          </cell>
          <cell r="D66" t="str">
            <v>NOVOTNY SALES INC</v>
          </cell>
          <cell r="H66">
            <v>32.1</v>
          </cell>
        </row>
        <row r="67">
          <cell r="A67" t="str">
            <v>130100.5940</v>
          </cell>
          <cell r="D67" t="str">
            <v>ILLINOIS-AMERICAN WATER CO</v>
          </cell>
          <cell r="H67">
            <v>23.88</v>
          </cell>
        </row>
        <row r="68">
          <cell r="A68" t="str">
            <v>134100.6260</v>
          </cell>
          <cell r="D68" t="str">
            <v>USA BLUEBOOK/UTILTY SUPPLY OF AMERICA</v>
          </cell>
          <cell r="H68">
            <v>235.03</v>
          </cell>
        </row>
        <row r="69">
          <cell r="A69" t="str">
            <v>150100.6255</v>
          </cell>
          <cell r="D69" t="str">
            <v>MICROBAC LABORATORIES, INC</v>
          </cell>
          <cell r="H69">
            <v>230</v>
          </cell>
        </row>
        <row r="70">
          <cell r="A70" t="str">
            <v>150101.5935</v>
          </cell>
          <cell r="D70" t="str">
            <v>NORTHERN INDIANA PUBLIC SERVICE CO</v>
          </cell>
          <cell r="H70">
            <v>52.62</v>
          </cell>
        </row>
        <row r="71">
          <cell r="A71" t="str">
            <v>151101.5935</v>
          </cell>
          <cell r="D71" t="str">
            <v>NORTHERN INDIANA PUBLIC SERVICE CO</v>
          </cell>
          <cell r="H71">
            <v>32.09</v>
          </cell>
        </row>
        <row r="72">
          <cell r="A72" t="str">
            <v>151101.5935</v>
          </cell>
          <cell r="D72" t="str">
            <v>NORTHERN INDIANA PUBLIC SERVICE CO</v>
          </cell>
          <cell r="H72">
            <v>32.1</v>
          </cell>
        </row>
        <row r="73">
          <cell r="A73" t="str">
            <v>151101.6320</v>
          </cell>
          <cell r="D73" t="str">
            <v>USA BLUEBOOK/UTILTY SUPPLY OF AMERICA</v>
          </cell>
          <cell r="H73">
            <v>120.37</v>
          </cell>
        </row>
        <row r="74">
          <cell r="A74" t="str">
            <v>152100.5495</v>
          </cell>
          <cell r="D74" t="str">
            <v>LARRY H. BUCKNER</v>
          </cell>
          <cell r="H74">
            <v>577.3</v>
          </cell>
        </row>
        <row r="75">
          <cell r="A75" t="str">
            <v>181101.5935</v>
          </cell>
          <cell r="D75" t="str">
            <v>NORTHERN INDIANA PUBLIC SERVICE CO</v>
          </cell>
          <cell r="H75">
            <v>33.46</v>
          </cell>
        </row>
        <row r="76">
          <cell r="A76" t="str">
            <v>182102.5895</v>
          </cell>
          <cell r="D76" t="str">
            <v>Baldwin, Eddie R.</v>
          </cell>
          <cell r="H76">
            <v>6.4</v>
          </cell>
        </row>
        <row r="77">
          <cell r="A77" t="str">
            <v>182105.5480</v>
          </cell>
          <cell r="D77" t="str">
            <v>WATER GUARD INC</v>
          </cell>
          <cell r="H77">
            <v>21.9</v>
          </cell>
        </row>
        <row r="78">
          <cell r="A78" t="str">
            <v>182105.5490</v>
          </cell>
          <cell r="D78" t="str">
            <v>WATER GUARD INC</v>
          </cell>
          <cell r="H78">
            <v>225</v>
          </cell>
        </row>
        <row r="79">
          <cell r="A79" t="str">
            <v>182106.6200</v>
          </cell>
          <cell r="D79" t="str">
            <v>Pritchard, Charles R.</v>
          </cell>
          <cell r="H79">
            <v>26.75</v>
          </cell>
        </row>
        <row r="80">
          <cell r="A80" t="str">
            <v>182107.5690</v>
          </cell>
          <cell r="D80" t="str">
            <v>Pritchard, Charles R.</v>
          </cell>
          <cell r="H80">
            <v>230</v>
          </cell>
        </row>
        <row r="81">
          <cell r="A81" t="str">
            <v>182136.5940</v>
          </cell>
          <cell r="D81" t="str">
            <v>AQUA NORTH CAROLINA INC</v>
          </cell>
          <cell r="H81">
            <v>26.68</v>
          </cell>
        </row>
        <row r="82">
          <cell r="A82" t="str">
            <v>182173.6200</v>
          </cell>
          <cell r="D82" t="str">
            <v>Baldwin, Eddie R.</v>
          </cell>
          <cell r="H82">
            <v>7.47</v>
          </cell>
        </row>
        <row r="83">
          <cell r="A83" t="str">
            <v>182209.5825</v>
          </cell>
          <cell r="D83" t="str">
            <v>Baldwin, Eddie R.</v>
          </cell>
          <cell r="H83">
            <v>13.15</v>
          </cell>
        </row>
        <row r="84">
          <cell r="A84" t="str">
            <v>182209.6200</v>
          </cell>
          <cell r="D84" t="str">
            <v>Baldwin, Eddie R.</v>
          </cell>
          <cell r="H84">
            <v>30.46</v>
          </cell>
        </row>
        <row r="85">
          <cell r="A85" t="str">
            <v>182217.6345</v>
          </cell>
          <cell r="D85" t="str">
            <v>UNITED RENTALS (NORTH AMERICA) INC</v>
          </cell>
          <cell r="H85">
            <v>13.2</v>
          </cell>
        </row>
        <row r="86">
          <cell r="A86" t="str">
            <v>182218.5940</v>
          </cell>
          <cell r="D86" t="str">
            <v>ONSLOW COUNTY WATER DEPARTMENT</v>
          </cell>
          <cell r="H86">
            <v>20.27</v>
          </cell>
        </row>
        <row r="87">
          <cell r="A87" t="str">
            <v>182222.5935</v>
          </cell>
          <cell r="D87" t="str">
            <v>PIEDMONT NATURAL GAS</v>
          </cell>
          <cell r="H87">
            <v>243.29</v>
          </cell>
        </row>
        <row r="88">
          <cell r="A88" t="str">
            <v>182233.6200</v>
          </cell>
          <cell r="D88" t="str">
            <v>Baldwin, Eddie R.</v>
          </cell>
          <cell r="H88">
            <v>18.98</v>
          </cell>
        </row>
        <row r="89">
          <cell r="A89" t="str">
            <v>182241.6260</v>
          </cell>
          <cell r="D89" t="str">
            <v>USA BLUEBOOK/UTILTY SUPPLY OF AMERICA</v>
          </cell>
          <cell r="H89">
            <v>27.35</v>
          </cell>
        </row>
        <row r="90">
          <cell r="A90" t="str">
            <v>182190.5470.10</v>
          </cell>
          <cell r="D90" t="str">
            <v>DUKE ENERGY</v>
          </cell>
          <cell r="H90">
            <v>154.87</v>
          </cell>
        </row>
        <row r="91">
          <cell r="A91" t="str">
            <v>182212.5465.10</v>
          </cell>
          <cell r="D91" t="str">
            <v>DUKE ENERGY</v>
          </cell>
          <cell r="H91">
            <v>150.48</v>
          </cell>
        </row>
        <row r="92">
          <cell r="A92" t="str">
            <v>183100.5895</v>
          </cell>
          <cell r="D92" t="str">
            <v>Underwood, Gerald L.</v>
          </cell>
          <cell r="H92">
            <v>21.95</v>
          </cell>
        </row>
        <row r="93">
          <cell r="A93" t="str">
            <v>183100.6320</v>
          </cell>
          <cell r="D93" t="str">
            <v>Underwood, Gerald L.</v>
          </cell>
          <cell r="H93">
            <v>21.2</v>
          </cell>
        </row>
        <row r="94">
          <cell r="A94" t="str">
            <v>183103.5965</v>
          </cell>
          <cell r="D94" t="str">
            <v>TERMINIX SERVICE INC</v>
          </cell>
          <cell r="H94">
            <v>72</v>
          </cell>
        </row>
        <row r="95">
          <cell r="A95" t="str">
            <v>183108.5895</v>
          </cell>
          <cell r="D95" t="str">
            <v>FEDERAL EXPRESS</v>
          </cell>
          <cell r="H95">
            <v>5.9</v>
          </cell>
        </row>
        <row r="96">
          <cell r="A96" t="str">
            <v>183108.5465.10</v>
          </cell>
          <cell r="D96" t="str">
            <v>DUKE ENERGY</v>
          </cell>
          <cell r="H96">
            <v>20.57</v>
          </cell>
        </row>
        <row r="97">
          <cell r="A97" t="str">
            <v>183112.5465.10</v>
          </cell>
          <cell r="D97" t="str">
            <v>WESTERN CAROLINA UNIVERSITY</v>
          </cell>
          <cell r="H97">
            <v>232.42</v>
          </cell>
        </row>
        <row r="98">
          <cell r="A98" t="str">
            <v>183112.5465.10</v>
          </cell>
          <cell r="D98" t="str">
            <v>WESTERN CAROLINA UNIVERSITY</v>
          </cell>
          <cell r="H98">
            <v>251.95</v>
          </cell>
        </row>
        <row r="99">
          <cell r="A99" t="str">
            <v>187100.6310</v>
          </cell>
          <cell r="D99" t="str">
            <v>AGRI-SUPPLY COMPANY</v>
          </cell>
          <cell r="H99">
            <v>35.21</v>
          </cell>
        </row>
        <row r="100">
          <cell r="A100" t="str">
            <v>188100.6285</v>
          </cell>
          <cell r="D100" t="str">
            <v>HD SUPPLY WATERWORKS #017</v>
          </cell>
          <cell r="H100">
            <v>8.21</v>
          </cell>
        </row>
        <row r="101">
          <cell r="A101" t="str">
            <v>220100.6285</v>
          </cell>
          <cell r="D101" t="str">
            <v>WAYNE BLALOCK'S HOME CENTER</v>
          </cell>
          <cell r="H101">
            <v>12.6</v>
          </cell>
        </row>
        <row r="102">
          <cell r="A102" t="str">
            <v>220100.6310</v>
          </cell>
          <cell r="D102" t="str">
            <v>WAYNE BLALOCK'S HOME CENTER</v>
          </cell>
          <cell r="H102">
            <v>82.56</v>
          </cell>
        </row>
        <row r="103">
          <cell r="A103" t="str">
            <v>246100.5480</v>
          </cell>
          <cell r="D103" t="str">
            <v>ODYSSEY MANUFACTURING CO.</v>
          </cell>
          <cell r="H103">
            <v>200</v>
          </cell>
        </row>
        <row r="104">
          <cell r="A104" t="str">
            <v>248100.5480</v>
          </cell>
          <cell r="D104" t="str">
            <v>THE DUMONT COMPANY INC</v>
          </cell>
          <cell r="H104">
            <v>227.5</v>
          </cell>
        </row>
        <row r="105">
          <cell r="A105" t="str">
            <v>248100.5950</v>
          </cell>
          <cell r="D105" t="str">
            <v>WASTE MANAGEMENT</v>
          </cell>
          <cell r="H105">
            <v>88</v>
          </cell>
        </row>
        <row r="106">
          <cell r="A106" t="str">
            <v>248100.6265</v>
          </cell>
          <cell r="D106" t="str">
            <v>ADVANCED ENVIRONMENTAL LABS INC</v>
          </cell>
          <cell r="H106">
            <v>51</v>
          </cell>
        </row>
        <row r="107">
          <cell r="A107" t="str">
            <v>248101.5480</v>
          </cell>
          <cell r="D107" t="str">
            <v>THE DUMONT COMPANY INC</v>
          </cell>
          <cell r="H107">
            <v>234</v>
          </cell>
        </row>
        <row r="108">
          <cell r="A108" t="str">
            <v>249100.5480</v>
          </cell>
          <cell r="D108" t="str">
            <v>THE DUMONT COMPANY INC</v>
          </cell>
          <cell r="H108">
            <v>165</v>
          </cell>
        </row>
        <row r="109">
          <cell r="A109" t="str">
            <v>249101.5480</v>
          </cell>
          <cell r="D109" t="str">
            <v>THE DUMONT COMPANY INC</v>
          </cell>
          <cell r="H109">
            <v>234</v>
          </cell>
        </row>
        <row r="110">
          <cell r="A110" t="str">
            <v>250100.5875</v>
          </cell>
          <cell r="D110" t="str">
            <v>MEADOWBROOK PREMIUM BOTTLED</v>
          </cell>
          <cell r="H110">
            <v>5.95</v>
          </cell>
        </row>
        <row r="111">
          <cell r="A111" t="str">
            <v>250100.5900</v>
          </cell>
          <cell r="D111" t="str">
            <v>FLORIDA WATER RESOURCES</v>
          </cell>
          <cell r="H111">
            <v>234</v>
          </cell>
        </row>
        <row r="112">
          <cell r="A112" t="str">
            <v>251100.5490</v>
          </cell>
          <cell r="D112" t="str">
            <v>AIRGAS INC DBA</v>
          </cell>
          <cell r="H112">
            <v>59.8</v>
          </cell>
        </row>
        <row r="113">
          <cell r="A113" t="str">
            <v>251102.5950</v>
          </cell>
          <cell r="D113" t="str">
            <v>WASTE MANAGEMENT INC FL</v>
          </cell>
          <cell r="H113">
            <v>532.46</v>
          </cell>
        </row>
        <row r="114">
          <cell r="A114" t="str">
            <v>251106.6260</v>
          </cell>
          <cell r="D114" t="str">
            <v>USA BLUEBOOK/UTILTY SUPPLY OF AMERICA</v>
          </cell>
          <cell r="H114">
            <v>183.1</v>
          </cell>
        </row>
        <row r="115">
          <cell r="A115" t="str">
            <v>252109.6260</v>
          </cell>
          <cell r="D115" t="str">
            <v>HACH COMPANY</v>
          </cell>
          <cell r="H115">
            <v>251.12</v>
          </cell>
        </row>
        <row r="116">
          <cell r="A116" t="str">
            <v>252113.5480</v>
          </cell>
          <cell r="D116" t="str">
            <v>THE DUMONT COMPANY INC</v>
          </cell>
          <cell r="H116">
            <v>195</v>
          </cell>
        </row>
        <row r="117">
          <cell r="A117" t="str">
            <v>252114.5480</v>
          </cell>
          <cell r="D117" t="str">
            <v>THE DUMONT COMPANY INC</v>
          </cell>
          <cell r="H117">
            <v>26</v>
          </cell>
        </row>
        <row r="118">
          <cell r="A118" t="str">
            <v>252132.6270</v>
          </cell>
          <cell r="D118" t="str">
            <v>ADVANCED ENVIRONMENTAL LABS INC</v>
          </cell>
          <cell r="H118">
            <v>89</v>
          </cell>
        </row>
        <row r="119">
          <cell r="A119" t="str">
            <v>255100.6285</v>
          </cell>
          <cell r="D119" t="str">
            <v>GRAINGER</v>
          </cell>
          <cell r="H119">
            <v>17.5</v>
          </cell>
        </row>
        <row r="120">
          <cell r="A120" t="str">
            <v>255100.6310</v>
          </cell>
          <cell r="D120" t="str">
            <v>INDUSTRIAL TOOL BOX</v>
          </cell>
          <cell r="H120">
            <v>166.44</v>
          </cell>
        </row>
        <row r="121">
          <cell r="A121" t="str">
            <v>255101.6320</v>
          </cell>
          <cell r="D121" t="str">
            <v>NORTH SOUTH SUPPLY INC</v>
          </cell>
          <cell r="H121">
            <v>43.48</v>
          </cell>
        </row>
        <row r="122">
          <cell r="A122" t="str">
            <v>255101.6320</v>
          </cell>
          <cell r="D122" t="str">
            <v>ENVIRONMENTAL PRODUCTS OF FLORIDA CORP.</v>
          </cell>
          <cell r="H122">
            <v>66.52</v>
          </cell>
        </row>
        <row r="123">
          <cell r="A123" t="str">
            <v>255101.6385</v>
          </cell>
          <cell r="D123" t="str">
            <v>ARROW UNIFORM RENTAL INC.</v>
          </cell>
          <cell r="H123">
            <v>85.33</v>
          </cell>
        </row>
        <row r="124">
          <cell r="A124" t="str">
            <v>255101.6385</v>
          </cell>
          <cell r="D124" t="str">
            <v>ARROW UNIFORM RENTAL INC.</v>
          </cell>
          <cell r="H124">
            <v>188.36</v>
          </cell>
        </row>
        <row r="125">
          <cell r="A125" t="str">
            <v>256100.5880</v>
          </cell>
          <cell r="D125" t="str">
            <v>RUNCO OFFICE SUPPLY &amp; EQUIPMENT CO.</v>
          </cell>
          <cell r="H125">
            <v>122.43</v>
          </cell>
        </row>
        <row r="126">
          <cell r="A126" t="str">
            <v>256100.5470.10</v>
          </cell>
          <cell r="D126" t="str">
            <v>FLORIDA POWER &amp; LIGHT CO</v>
          </cell>
          <cell r="H126">
            <v>14.52</v>
          </cell>
        </row>
        <row r="127">
          <cell r="A127" t="str">
            <v>256100.5470.10</v>
          </cell>
          <cell r="D127" t="str">
            <v>FLORIDA POWER &amp; LIGHT CO</v>
          </cell>
          <cell r="H127">
            <v>41.97</v>
          </cell>
        </row>
        <row r="128">
          <cell r="A128" t="str">
            <v>256100.5470.10</v>
          </cell>
          <cell r="D128" t="str">
            <v>FLORIDA POWER &amp; LIGHT CO</v>
          </cell>
          <cell r="H128">
            <v>50.61</v>
          </cell>
        </row>
        <row r="129">
          <cell r="A129" t="str">
            <v>256100.5470.10</v>
          </cell>
          <cell r="D129" t="str">
            <v>FLORIDA POWER &amp; LIGHT CO</v>
          </cell>
          <cell r="H129">
            <v>1060.07</v>
          </cell>
        </row>
        <row r="130">
          <cell r="A130" t="str">
            <v>259101.6270</v>
          </cell>
          <cell r="D130" t="str">
            <v>ADVANCED ENVIRONMENTAL LABS INC</v>
          </cell>
          <cell r="H130">
            <v>189.75</v>
          </cell>
        </row>
        <row r="131">
          <cell r="A131" t="str">
            <v>259101.6320</v>
          </cell>
          <cell r="D131" t="str">
            <v>GRAINGER</v>
          </cell>
          <cell r="H131">
            <v>68.62</v>
          </cell>
        </row>
        <row r="132">
          <cell r="A132" t="str">
            <v>259101.6320</v>
          </cell>
          <cell r="D132" t="str">
            <v>GRAINGER</v>
          </cell>
          <cell r="H132">
            <v>83.77</v>
          </cell>
        </row>
        <row r="133">
          <cell r="A133" t="str">
            <v>260100.5950</v>
          </cell>
          <cell r="D133" t="str">
            <v>WASTE MANAGEMENT INC FL</v>
          </cell>
          <cell r="H133">
            <v>147.36</v>
          </cell>
        </row>
        <row r="134">
          <cell r="A134" t="str">
            <v>260101.6260</v>
          </cell>
          <cell r="D134" t="str">
            <v>HACH COMPANY</v>
          </cell>
          <cell r="H134">
            <v>16.05</v>
          </cell>
        </row>
        <row r="135">
          <cell r="A135" t="str">
            <v>262101.5880</v>
          </cell>
          <cell r="D135" t="str">
            <v>RUNCO OFFICE SUPPLY &amp; EQUIPMENT CO.</v>
          </cell>
          <cell r="H135">
            <v>82.63</v>
          </cell>
        </row>
        <row r="136">
          <cell r="A136" t="str">
            <v>286100.6305</v>
          </cell>
          <cell r="D136" t="str">
            <v>HARFORD COUNTY, MARYLAND</v>
          </cell>
          <cell r="H136">
            <v>125</v>
          </cell>
        </row>
        <row r="137">
          <cell r="A137" t="str">
            <v>286101.5465.10</v>
          </cell>
          <cell r="D137" t="str">
            <v>BALTIMORE GAS AND ELECTRIC CO</v>
          </cell>
          <cell r="H137">
            <v>15.69</v>
          </cell>
        </row>
        <row r="138">
          <cell r="A138" t="str">
            <v>286101.5465.10</v>
          </cell>
          <cell r="D138" t="str">
            <v>BALTIMORE GAS AND ELECTRIC CO</v>
          </cell>
          <cell r="H138">
            <v>150.38</v>
          </cell>
        </row>
        <row r="139">
          <cell r="A139" t="str">
            <v>286101.5465.10</v>
          </cell>
          <cell r="D139" t="str">
            <v>BALTIMORE GAS AND ELECTRIC CO</v>
          </cell>
          <cell r="H139">
            <v>423.55</v>
          </cell>
        </row>
        <row r="140">
          <cell r="A140" t="str">
            <v>287100.6285</v>
          </cell>
          <cell r="D140" t="str">
            <v>LOWE'S COMPANIES INC</v>
          </cell>
          <cell r="H140">
            <v>31.08</v>
          </cell>
        </row>
        <row r="141">
          <cell r="A141" t="str">
            <v>288100.6285</v>
          </cell>
          <cell r="D141" t="str">
            <v>POTOMAC VALLEY INDUSTRIAL</v>
          </cell>
          <cell r="H141">
            <v>140.61</v>
          </cell>
        </row>
        <row r="142">
          <cell r="A142" t="str">
            <v>288102.5860</v>
          </cell>
          <cell r="D142" t="str">
            <v>LOWE'S COMPANIES INC</v>
          </cell>
          <cell r="H142">
            <v>89.02</v>
          </cell>
        </row>
        <row r="143">
          <cell r="A143" t="str">
            <v>288102.5895</v>
          </cell>
          <cell r="D143" t="str">
            <v>BENTON, ALICE (PETTY CASH)</v>
          </cell>
          <cell r="H143">
            <v>5.2</v>
          </cell>
        </row>
        <row r="144">
          <cell r="A144" t="str">
            <v>288102.6385</v>
          </cell>
          <cell r="D144" t="str">
            <v>ARROW UNIFORM RENTAL INC.</v>
          </cell>
          <cell r="H144">
            <v>105.8</v>
          </cell>
        </row>
        <row r="145">
          <cell r="A145" t="str">
            <v>288100.5465.10</v>
          </cell>
          <cell r="D145" t="str">
            <v>POTOMACEDISON</v>
          </cell>
          <cell r="H145">
            <v>139.68</v>
          </cell>
        </row>
        <row r="146">
          <cell r="A146" t="str">
            <v>300102.5950</v>
          </cell>
          <cell r="D146" t="str">
            <v>WASTE MANAGEMENT</v>
          </cell>
          <cell r="H146">
            <v>131.8</v>
          </cell>
        </row>
        <row r="147">
          <cell r="A147" t="str">
            <v>300102.6050</v>
          </cell>
          <cell r="D147" t="str">
            <v>ONE CALL CONCEPTS, INC.</v>
          </cell>
          <cell r="H147">
            <v>1.18</v>
          </cell>
        </row>
        <row r="148">
          <cell r="A148" t="str">
            <v>300100.5465.10</v>
          </cell>
          <cell r="D148" t="str">
            <v>JERSEY CENTRAL POWER &amp; LIGHT</v>
          </cell>
          <cell r="H148">
            <v>45.11</v>
          </cell>
        </row>
        <row r="149">
          <cell r="A149" t="str">
            <v>300100.5465.10</v>
          </cell>
          <cell r="D149" t="str">
            <v>JERSEY CENTRAL POWER &amp; LIGHT</v>
          </cell>
          <cell r="H149">
            <v>373.44</v>
          </cell>
        </row>
        <row r="150">
          <cell r="A150" t="str">
            <v>300100.5465.10</v>
          </cell>
          <cell r="D150" t="str">
            <v>JERSEY CENTRAL POWER &amp; LIGHT</v>
          </cell>
          <cell r="H150">
            <v>539.85</v>
          </cell>
        </row>
        <row r="151">
          <cell r="A151" t="str">
            <v>300100.5465.10</v>
          </cell>
          <cell r="D151" t="str">
            <v>JERSEY CENTRAL POWER &amp; LIGHT</v>
          </cell>
          <cell r="H151">
            <v>621.82</v>
          </cell>
        </row>
        <row r="152">
          <cell r="A152" t="str">
            <v>315100.5950</v>
          </cell>
          <cell r="D152" t="str">
            <v>WASTE MANAGEMENT</v>
          </cell>
          <cell r="H152">
            <v>85.16</v>
          </cell>
        </row>
        <row r="153">
          <cell r="A153" t="str">
            <v>315100.6310</v>
          </cell>
          <cell r="D153" t="str">
            <v>LOWE'S COMPANIES INC</v>
          </cell>
          <cell r="H153">
            <v>35.57</v>
          </cell>
        </row>
        <row r="154">
          <cell r="A154" t="str">
            <v>316100.5950</v>
          </cell>
          <cell r="D154" t="str">
            <v>WASTE MANAGEMENT</v>
          </cell>
          <cell r="H154">
            <v>113.1</v>
          </cell>
        </row>
        <row r="155">
          <cell r="A155" t="str">
            <v>317100.6310</v>
          </cell>
          <cell r="D155" t="str">
            <v>LOWE'S COMPANIES INC</v>
          </cell>
          <cell r="H155">
            <v>121.07</v>
          </cell>
        </row>
        <row r="156">
          <cell r="A156" t="str">
            <v>317101.6345</v>
          </cell>
          <cell r="D156" t="str">
            <v>LOWE'S COMPANIES INC</v>
          </cell>
          <cell r="H156">
            <v>19.26</v>
          </cell>
        </row>
        <row r="157">
          <cell r="A157" t="str">
            <v>317101.6345</v>
          </cell>
          <cell r="D157" t="str">
            <v>HAJOCA CORPORATION</v>
          </cell>
          <cell r="H157">
            <v>53.6</v>
          </cell>
        </row>
        <row r="158">
          <cell r="A158" t="str">
            <v>333100.6285</v>
          </cell>
          <cell r="D158" t="str">
            <v>MSC WATERWORKS</v>
          </cell>
          <cell r="H158">
            <v>206.43</v>
          </cell>
        </row>
        <row r="159">
          <cell r="A159" t="str">
            <v>333100.6385</v>
          </cell>
          <cell r="D159" t="str">
            <v>ARROW UNIFORM RENTAL INC.</v>
          </cell>
          <cell r="H159">
            <v>57.9</v>
          </cell>
        </row>
        <row r="160">
          <cell r="A160" t="str">
            <v>333100.6385</v>
          </cell>
          <cell r="D160" t="str">
            <v>ARROW UNIFORM RENTAL INC.</v>
          </cell>
          <cell r="H160">
            <v>131.83</v>
          </cell>
        </row>
        <row r="161">
          <cell r="A161" t="str">
            <v>333101.6270</v>
          </cell>
          <cell r="D161" t="str">
            <v>REI CONSULTANTS INC.</v>
          </cell>
          <cell r="H161">
            <v>22.93</v>
          </cell>
        </row>
        <row r="162">
          <cell r="A162" t="str">
            <v>333101.6270</v>
          </cell>
          <cell r="D162" t="str">
            <v>ENVIROCOMPLIANCE LABS INC</v>
          </cell>
          <cell r="H162">
            <v>30</v>
          </cell>
        </row>
        <row r="163">
          <cell r="A163" t="str">
            <v>333101.6270</v>
          </cell>
          <cell r="D163" t="str">
            <v>ENVIROCOMPLIANCE LABS INC</v>
          </cell>
          <cell r="H163">
            <v>30</v>
          </cell>
        </row>
        <row r="164">
          <cell r="A164" t="str">
            <v>333101.6270</v>
          </cell>
          <cell r="D164" t="str">
            <v>REI CONSULTANTS INC.</v>
          </cell>
          <cell r="H164">
            <v>36.16</v>
          </cell>
        </row>
        <row r="165">
          <cell r="A165" t="str">
            <v>333101.6270</v>
          </cell>
          <cell r="D165" t="str">
            <v>REI CONSULTANTS INC.</v>
          </cell>
          <cell r="H165">
            <v>36.16</v>
          </cell>
        </row>
        <row r="166">
          <cell r="A166" t="str">
            <v>333101.6270</v>
          </cell>
          <cell r="D166" t="str">
            <v>REI CONSULTANTS INC.</v>
          </cell>
          <cell r="H166">
            <v>117.85</v>
          </cell>
        </row>
        <row r="167">
          <cell r="A167" t="str">
            <v>333101.6385</v>
          </cell>
          <cell r="D167" t="str">
            <v>ARROW UNIFORM RENTAL INC.</v>
          </cell>
          <cell r="H167">
            <v>44.05</v>
          </cell>
        </row>
        <row r="168">
          <cell r="A168" t="str">
            <v>333102.5950</v>
          </cell>
          <cell r="D168" t="str">
            <v>WASTE MANAGEMENT</v>
          </cell>
          <cell r="H168">
            <v>232.9</v>
          </cell>
        </row>
        <row r="169">
          <cell r="A169" t="str">
            <v>345102.5860</v>
          </cell>
          <cell r="D169" t="str">
            <v>HICKMAN BUILDING SUPPLIES</v>
          </cell>
          <cell r="H169">
            <v>18.53</v>
          </cell>
        </row>
        <row r="170">
          <cell r="A170" t="str">
            <v>345102.6285</v>
          </cell>
          <cell r="D170" t="str">
            <v>HICKMAN BUILDING SUPPLIES</v>
          </cell>
          <cell r="H170">
            <v>15.34</v>
          </cell>
        </row>
        <row r="171">
          <cell r="A171" t="str">
            <v>345102.6285</v>
          </cell>
          <cell r="D171" t="str">
            <v>JIM BROWN SUPPLY</v>
          </cell>
          <cell r="H171">
            <v>63.46</v>
          </cell>
        </row>
        <row r="172">
          <cell r="A172" t="str">
            <v>345102.6310</v>
          </cell>
          <cell r="D172" t="str">
            <v>DYER METER SERVICE</v>
          </cell>
          <cell r="H172">
            <v>184.86</v>
          </cell>
        </row>
        <row r="173">
          <cell r="A173" t="str">
            <v>356100.6285</v>
          </cell>
          <cell r="D173" t="str">
            <v>MIKES HDWE &amp; BLDG SUPPLY, INC</v>
          </cell>
          <cell r="H173">
            <v>26.75</v>
          </cell>
        </row>
        <row r="174">
          <cell r="A174" t="str">
            <v>356121.5480</v>
          </cell>
          <cell r="D174" t="str">
            <v>DELTA CHEMICAL CORP</v>
          </cell>
          <cell r="H174">
            <v>60.8</v>
          </cell>
        </row>
        <row r="175">
          <cell r="A175" t="str">
            <v>356127.5480</v>
          </cell>
          <cell r="D175" t="str">
            <v>DELTA CHEMICAL CORP</v>
          </cell>
          <cell r="H175">
            <v>228</v>
          </cell>
        </row>
        <row r="176">
          <cell r="A176" t="str">
            <v>357102.5490</v>
          </cell>
          <cell r="D176" t="str">
            <v>SCP DISTRIBUTORS LLC</v>
          </cell>
          <cell r="H176">
            <v>138.1</v>
          </cell>
        </row>
        <row r="177">
          <cell r="A177" t="str">
            <v>357105.5950</v>
          </cell>
          <cell r="D177" t="str">
            <v>Waste Management of St Tammany</v>
          </cell>
          <cell r="H177">
            <v>319.71</v>
          </cell>
        </row>
        <row r="178">
          <cell r="A178" t="str">
            <v>357102.5470.10</v>
          </cell>
          <cell r="D178" t="str">
            <v>CLECO POWER LLC</v>
          </cell>
          <cell r="H178">
            <v>44</v>
          </cell>
        </row>
        <row r="179">
          <cell r="A179" t="str">
            <v>385101.6320</v>
          </cell>
          <cell r="D179" t="str">
            <v>NORTHERN SAFETY CO INC</v>
          </cell>
          <cell r="H179">
            <v>69.79</v>
          </cell>
        </row>
        <row r="180">
          <cell r="A180" t="str">
            <v>385102.5950</v>
          </cell>
          <cell r="D180" t="str">
            <v>WASTE MANAGEMENT</v>
          </cell>
          <cell r="H180">
            <v>176.68</v>
          </cell>
        </row>
        <row r="181">
          <cell r="A181" t="str">
            <v>385103.5950</v>
          </cell>
          <cell r="D181" t="str">
            <v>ALLIED WASTE SERVICES #800</v>
          </cell>
          <cell r="H181">
            <v>162.74</v>
          </cell>
        </row>
        <row r="182">
          <cell r="A182" t="str">
            <v>385103.6260</v>
          </cell>
          <cell r="D182" t="str">
            <v>USA BLUEBOOK/UTILTY SUPPLY OF AMERICA</v>
          </cell>
          <cell r="H182">
            <v>103.25</v>
          </cell>
        </row>
        <row r="183">
          <cell r="A183" t="str">
            <v>386125.6285</v>
          </cell>
          <cell r="D183" t="str">
            <v>HARVEY DRILLING</v>
          </cell>
          <cell r="H183">
            <v>101</v>
          </cell>
        </row>
        <row r="184">
          <cell r="A184" t="str">
            <v>386102.5465.10</v>
          </cell>
          <cell r="D184" t="str">
            <v>GEORGIA POWER</v>
          </cell>
          <cell r="H184">
            <v>173.34</v>
          </cell>
        </row>
        <row r="185">
          <cell r="A185" t="str">
            <v>386103.5470.10</v>
          </cell>
          <cell r="D185" t="str">
            <v>GEORGIA POWER</v>
          </cell>
          <cell r="H185">
            <v>434.27</v>
          </cell>
        </row>
        <row r="186">
          <cell r="A186" t="str">
            <v>386105.5465.10</v>
          </cell>
          <cell r="D186" t="str">
            <v>COLQUITT ELECTRIC MEMBERSHIP</v>
          </cell>
          <cell r="H186">
            <v>347.6</v>
          </cell>
        </row>
        <row r="187">
          <cell r="A187" t="str">
            <v>386117.5465.10</v>
          </cell>
          <cell r="D187" t="str">
            <v>GEORGIA POWER</v>
          </cell>
          <cell r="H187">
            <v>65.47</v>
          </cell>
        </row>
        <row r="188">
          <cell r="A188" t="str">
            <v>386118.5465.10</v>
          </cell>
          <cell r="D188" t="str">
            <v>MITCHELL ELECTRIC MEMBERSHIP CORP</v>
          </cell>
          <cell r="H188">
            <v>56</v>
          </cell>
        </row>
        <row r="189">
          <cell r="A189" t="str">
            <v>386121.5465.10</v>
          </cell>
          <cell r="D189" t="str">
            <v>GEORGIA POWER</v>
          </cell>
          <cell r="H189">
            <v>68.42</v>
          </cell>
        </row>
        <row r="190">
          <cell r="A190" t="str">
            <v>386122.5465.10</v>
          </cell>
          <cell r="D190" t="str">
            <v>SUMTER ELECTRIC MEMBERSHIP CORP</v>
          </cell>
          <cell r="H190">
            <v>57</v>
          </cell>
        </row>
        <row r="191">
          <cell r="A191" t="str">
            <v>386123.5465.10</v>
          </cell>
          <cell r="D191" t="str">
            <v>GEORGIA POWER</v>
          </cell>
          <cell r="H191">
            <v>42.39</v>
          </cell>
        </row>
        <row r="192">
          <cell r="A192" t="str">
            <v>386126.5465.10</v>
          </cell>
          <cell r="D192" t="str">
            <v>GEORGIA POWER</v>
          </cell>
          <cell r="H192">
            <v>36.51</v>
          </cell>
        </row>
        <row r="193">
          <cell r="A193" t="str">
            <v>386128.5465.10</v>
          </cell>
          <cell r="D193" t="str">
            <v>COLQUITT ELECTRIC MEMBERSHIP</v>
          </cell>
          <cell r="H193">
            <v>107.93</v>
          </cell>
        </row>
        <row r="194">
          <cell r="A194" t="str">
            <v>400106.5490</v>
          </cell>
          <cell r="D194" t="str">
            <v>GAMECOCK CHEMICAL CO INC</v>
          </cell>
          <cell r="H194">
            <v>175</v>
          </cell>
        </row>
        <row r="195">
          <cell r="A195" t="str">
            <v>400123.6370</v>
          </cell>
          <cell r="D195" t="str">
            <v>WALL, CHARLES B</v>
          </cell>
          <cell r="H195">
            <v>32</v>
          </cell>
        </row>
        <row r="196">
          <cell r="A196" t="str">
            <v>400123.6370</v>
          </cell>
          <cell r="D196" t="str">
            <v>GODWIN LLC, JOHN</v>
          </cell>
          <cell r="H196">
            <v>100</v>
          </cell>
        </row>
        <row r="197">
          <cell r="A197" t="str">
            <v>400123.6370</v>
          </cell>
          <cell r="D197" t="str">
            <v>GODWIN LLC, JOHN</v>
          </cell>
          <cell r="H197">
            <v>102</v>
          </cell>
        </row>
        <row r="198">
          <cell r="A198" t="str">
            <v>400123.6370</v>
          </cell>
          <cell r="D198" t="str">
            <v>WALL, CHARLES B</v>
          </cell>
          <cell r="H198">
            <v>224</v>
          </cell>
        </row>
        <row r="199">
          <cell r="A199" t="str">
            <v>400123.6370</v>
          </cell>
          <cell r="D199" t="str">
            <v>GODWIN LLC, JOHN</v>
          </cell>
          <cell r="H199">
            <v>249</v>
          </cell>
        </row>
        <row r="200">
          <cell r="A200" t="str">
            <v>400123.6370</v>
          </cell>
          <cell r="D200" t="str">
            <v>GODWIN LLC, JOHN</v>
          </cell>
          <cell r="H200">
            <v>249</v>
          </cell>
        </row>
        <row r="201">
          <cell r="A201" t="str">
            <v>400128.5935</v>
          </cell>
          <cell r="D201" t="str">
            <v>YORK COUTY NATURAL GAS</v>
          </cell>
          <cell r="H201">
            <v>10.17</v>
          </cell>
        </row>
        <row r="202">
          <cell r="A202" t="str">
            <v>400128.5935</v>
          </cell>
          <cell r="D202" t="str">
            <v>YORK COUTY NATURAL GAS</v>
          </cell>
          <cell r="H202">
            <v>10.17</v>
          </cell>
        </row>
        <row r="203">
          <cell r="A203" t="str">
            <v>400128.5935</v>
          </cell>
          <cell r="D203" t="str">
            <v>YORK COUTY NATURAL GAS</v>
          </cell>
          <cell r="H203">
            <v>10.17</v>
          </cell>
        </row>
        <row r="204">
          <cell r="A204" t="str">
            <v>400128.5935</v>
          </cell>
          <cell r="D204" t="str">
            <v>YORK COUTY NATURAL GAS</v>
          </cell>
          <cell r="H204">
            <v>10.17</v>
          </cell>
        </row>
        <row r="205">
          <cell r="A205" t="str">
            <v>400128.5935</v>
          </cell>
          <cell r="D205" t="str">
            <v>YORK COUTY NATURAL GAS</v>
          </cell>
          <cell r="H205">
            <v>10.17</v>
          </cell>
        </row>
        <row r="206">
          <cell r="A206" t="str">
            <v>400128.5935</v>
          </cell>
          <cell r="D206" t="str">
            <v>YORK COUTY NATURAL GAS</v>
          </cell>
          <cell r="H206">
            <v>11.2</v>
          </cell>
        </row>
        <row r="207">
          <cell r="A207" t="str">
            <v>400128.5935</v>
          </cell>
          <cell r="D207" t="str">
            <v>YORK COUTY NATURAL GAS</v>
          </cell>
          <cell r="H207">
            <v>11.2</v>
          </cell>
        </row>
        <row r="208">
          <cell r="A208" t="str">
            <v>400128.5935</v>
          </cell>
          <cell r="D208" t="str">
            <v>YORK COUTY NATURAL GAS</v>
          </cell>
          <cell r="H208">
            <v>11.2</v>
          </cell>
        </row>
        <row r="209">
          <cell r="A209" t="str">
            <v>400128.6320</v>
          </cell>
          <cell r="D209" t="str">
            <v>USA BLUEBOOK/UTILTY SUPPLY OF AMERICA</v>
          </cell>
          <cell r="H209">
            <v>232.91</v>
          </cell>
        </row>
        <row r="210">
          <cell r="A210" t="str">
            <v>400131.6400</v>
          </cell>
          <cell r="D210" t="str">
            <v>P &amp; S CONSTRUCTION INC</v>
          </cell>
          <cell r="H210">
            <v>107</v>
          </cell>
        </row>
        <row r="211">
          <cell r="A211" t="str">
            <v>400131.6400</v>
          </cell>
          <cell r="D211" t="str">
            <v>P &amp; S CONSTRUCTION INC</v>
          </cell>
          <cell r="H211">
            <v>107</v>
          </cell>
        </row>
        <row r="212">
          <cell r="A212" t="str">
            <v>400132.5935</v>
          </cell>
          <cell r="D212" t="str">
            <v>YORK COUTY NATURAL GAS</v>
          </cell>
          <cell r="H212">
            <v>11.2</v>
          </cell>
        </row>
        <row r="213">
          <cell r="A213" t="str">
            <v>400132.5935</v>
          </cell>
          <cell r="D213" t="str">
            <v>YORK COUTY NATURAL GAS</v>
          </cell>
          <cell r="H213">
            <v>14.33</v>
          </cell>
        </row>
        <row r="214">
          <cell r="A214" t="str">
            <v>400133.6285</v>
          </cell>
          <cell r="D214" t="str">
            <v>EESCO INC DBA</v>
          </cell>
          <cell r="H214">
            <v>244.33</v>
          </cell>
        </row>
        <row r="215">
          <cell r="A215" t="str">
            <v>400141.6400</v>
          </cell>
          <cell r="D215" t="str">
            <v>P &amp; S CONSTRUCTION INC</v>
          </cell>
          <cell r="H215">
            <v>238.88</v>
          </cell>
        </row>
        <row r="216">
          <cell r="A216" t="str">
            <v>400143.5490</v>
          </cell>
          <cell r="D216" t="str">
            <v>NORTH AMERICAN GEOCHEMICAL LLC</v>
          </cell>
          <cell r="H216">
            <v>4.6</v>
          </cell>
        </row>
        <row r="217">
          <cell r="A217" t="str">
            <v>400143.6400</v>
          </cell>
          <cell r="D217" t="str">
            <v>P &amp; S CONSTRUCTION INC</v>
          </cell>
          <cell r="H217">
            <v>246</v>
          </cell>
        </row>
        <row r="218">
          <cell r="A218" t="str">
            <v>400145.6320</v>
          </cell>
          <cell r="D218" t="str">
            <v>STANDARD DISTRIBUTORS INC</v>
          </cell>
          <cell r="H218">
            <v>17.66</v>
          </cell>
        </row>
        <row r="219">
          <cell r="A219" t="str">
            <v>400122.5465.10</v>
          </cell>
          <cell r="D219" t="str">
            <v>AIKEN ELECTRIC CO - OP</v>
          </cell>
          <cell r="H219">
            <v>45.37</v>
          </cell>
        </row>
        <row r="220">
          <cell r="A220" t="str">
            <v>400122.5465.10</v>
          </cell>
          <cell r="D220" t="str">
            <v>AIKEN ELECTRIC CO - OP</v>
          </cell>
          <cell r="H220">
            <v>255.16</v>
          </cell>
        </row>
        <row r="221">
          <cell r="A221" t="str">
            <v>400122.5465.10</v>
          </cell>
          <cell r="D221" t="str">
            <v>AIKEN ELECTRIC CO - OP</v>
          </cell>
          <cell r="H221">
            <v>390.33</v>
          </cell>
        </row>
        <row r="222">
          <cell r="A222" t="str">
            <v>400127.5465.10</v>
          </cell>
          <cell r="D222" t="str">
            <v>DUKE ENERGY</v>
          </cell>
          <cell r="H222">
            <v>219.63</v>
          </cell>
        </row>
        <row r="223">
          <cell r="A223" t="str">
            <v>400128.5470.10</v>
          </cell>
          <cell r="D223" t="str">
            <v>DUKE ENERGY</v>
          </cell>
          <cell r="H223">
            <v>13</v>
          </cell>
        </row>
        <row r="224">
          <cell r="A224" t="str">
            <v>401102.6385</v>
          </cell>
          <cell r="D224" t="str">
            <v>ARROW UNIFORM RENTAL INC.</v>
          </cell>
          <cell r="H224">
            <v>98.91</v>
          </cell>
        </row>
        <row r="225">
          <cell r="A225" t="str">
            <v>401103.5880</v>
          </cell>
          <cell r="D225" t="str">
            <v>RUNCO OFFICE SUPPLY &amp; EQUIPMENT CO.</v>
          </cell>
          <cell r="H225">
            <v>151.24</v>
          </cell>
        </row>
        <row r="226">
          <cell r="A226" t="str">
            <v>401110.6285</v>
          </cell>
          <cell r="D226" t="str">
            <v>USA BLUEBOOK/UTILTY SUPPLY OF AMERICA</v>
          </cell>
          <cell r="H226">
            <v>188.11</v>
          </cell>
        </row>
        <row r="227">
          <cell r="A227" t="str">
            <v>401140.6320</v>
          </cell>
          <cell r="D227" t="str">
            <v>GRAINGER</v>
          </cell>
          <cell r="H227">
            <v>52.23</v>
          </cell>
        </row>
        <row r="228">
          <cell r="A228" t="str">
            <v>401143.6320</v>
          </cell>
          <cell r="D228" t="str">
            <v>GRAINGER</v>
          </cell>
          <cell r="H228">
            <v>52.23</v>
          </cell>
        </row>
        <row r="229">
          <cell r="A229" t="str">
            <v>401155.5980</v>
          </cell>
          <cell r="D229" t="str">
            <v>ROCK HILL SC (CITY OF ROCK HILL)</v>
          </cell>
          <cell r="H229">
            <v>648.84</v>
          </cell>
        </row>
        <row r="230">
          <cell r="A230" t="str">
            <v>401162.6300</v>
          </cell>
          <cell r="D230" t="str">
            <v>GOPHER UTILITY SERVICES INC</v>
          </cell>
          <cell r="H230">
            <v>0.76</v>
          </cell>
        </row>
        <row r="231">
          <cell r="A231" t="str">
            <v>401172.6285</v>
          </cell>
          <cell r="D231" t="str">
            <v>MSC WATERWORKS</v>
          </cell>
          <cell r="H231">
            <v>63.61</v>
          </cell>
        </row>
        <row r="232">
          <cell r="A232" t="str">
            <v>401183.6285</v>
          </cell>
          <cell r="D232" t="str">
            <v>CONSOLIDATED PIPE &amp; SUP CO,INC</v>
          </cell>
          <cell r="H232">
            <v>52.77</v>
          </cell>
        </row>
        <row r="233">
          <cell r="A233" t="str">
            <v>401153.5465.10</v>
          </cell>
          <cell r="D233" t="str">
            <v>ROCK HILL SC (CITY OF ROCK HILL)</v>
          </cell>
          <cell r="H233">
            <v>174.2</v>
          </cell>
        </row>
        <row r="234">
          <cell r="A234" t="str">
            <v>401183.5465.10</v>
          </cell>
          <cell r="D234" t="str">
            <v>DUKE ENERGY</v>
          </cell>
          <cell r="H234">
            <v>58.96</v>
          </cell>
        </row>
        <row r="235">
          <cell r="A235" t="str">
            <v>401183.5465.10</v>
          </cell>
          <cell r="D235" t="str">
            <v>DUKE ENERGY</v>
          </cell>
          <cell r="H235">
            <v>71.44</v>
          </cell>
        </row>
        <row r="236">
          <cell r="A236" t="str">
            <v>403101.6255</v>
          </cell>
          <cell r="D236" t="str">
            <v>DATA RESOURCES INC</v>
          </cell>
          <cell r="H236">
            <v>91</v>
          </cell>
        </row>
        <row r="237">
          <cell r="A237" t="str">
            <v>403102.6255</v>
          </cell>
          <cell r="D237" t="str">
            <v>DATA RESOURCES INC</v>
          </cell>
          <cell r="H237">
            <v>18</v>
          </cell>
        </row>
        <row r="238">
          <cell r="A238" t="str">
            <v>403102.6255</v>
          </cell>
          <cell r="D238" t="str">
            <v>DATA RESOURCES INC</v>
          </cell>
          <cell r="H238">
            <v>48</v>
          </cell>
        </row>
        <row r="239">
          <cell r="A239" t="str">
            <v>403103.6255</v>
          </cell>
          <cell r="D239" t="str">
            <v>DATA RESOURCES INC</v>
          </cell>
          <cell r="H239">
            <v>48</v>
          </cell>
        </row>
        <row r="240">
          <cell r="A240" t="str">
            <v>403103.6255</v>
          </cell>
          <cell r="D240" t="str">
            <v>DATA RESOURCES INC</v>
          </cell>
          <cell r="H240">
            <v>58.5</v>
          </cell>
        </row>
        <row r="241">
          <cell r="A241" t="str">
            <v>403104.6270</v>
          </cell>
          <cell r="D241" t="str">
            <v>DATA RESOURCES INC</v>
          </cell>
          <cell r="H241">
            <v>112</v>
          </cell>
        </row>
        <row r="242">
          <cell r="A242" t="str">
            <v>403107.6270</v>
          </cell>
          <cell r="D242" t="str">
            <v>DATA RESOURCES INC</v>
          </cell>
          <cell r="H242">
            <v>112</v>
          </cell>
        </row>
        <row r="243">
          <cell r="A243" t="str">
            <v>403107.6270</v>
          </cell>
          <cell r="D243" t="str">
            <v>DATA RESOURCES INC</v>
          </cell>
          <cell r="H243">
            <v>208</v>
          </cell>
        </row>
        <row r="244">
          <cell r="A244" t="str">
            <v>403108.6320</v>
          </cell>
          <cell r="D244" t="str">
            <v>WHITE JONES HARDWARE &amp;</v>
          </cell>
          <cell r="H244">
            <v>89.4</v>
          </cell>
        </row>
        <row r="245">
          <cell r="A245" t="str">
            <v>403109.6270</v>
          </cell>
          <cell r="D245" t="str">
            <v>DATA RESOURCES INC</v>
          </cell>
          <cell r="H245">
            <v>70</v>
          </cell>
        </row>
        <row r="246">
          <cell r="A246" t="str">
            <v>403112.6270</v>
          </cell>
          <cell r="D246" t="str">
            <v>DATA RESOURCES INC</v>
          </cell>
          <cell r="H246">
            <v>18</v>
          </cell>
        </row>
        <row r="247">
          <cell r="A247" t="str">
            <v>403112.6270</v>
          </cell>
          <cell r="D247" t="str">
            <v>DATA RESOURCES INC</v>
          </cell>
          <cell r="H247">
            <v>18</v>
          </cell>
        </row>
        <row r="248">
          <cell r="A248" t="str">
            <v>403112.6270</v>
          </cell>
          <cell r="D248" t="str">
            <v>DATA RESOURCES INC</v>
          </cell>
          <cell r="H248">
            <v>192.5</v>
          </cell>
        </row>
        <row r="249">
          <cell r="A249" t="str">
            <v>403114.6270</v>
          </cell>
          <cell r="D249" t="str">
            <v>DATA RESOURCES INC</v>
          </cell>
          <cell r="H249">
            <v>69</v>
          </cell>
        </row>
        <row r="250">
          <cell r="A250" t="str">
            <v>403114.6270</v>
          </cell>
          <cell r="D250" t="str">
            <v>DATA RESOURCES INC</v>
          </cell>
          <cell r="H250">
            <v>160</v>
          </cell>
        </row>
        <row r="251">
          <cell r="A251" t="str">
            <v>403115.6270</v>
          </cell>
          <cell r="D251" t="str">
            <v>DATA RESOURCES INC</v>
          </cell>
          <cell r="H251">
            <v>174.5</v>
          </cell>
        </row>
        <row r="252">
          <cell r="A252" t="str">
            <v>403116.6270</v>
          </cell>
          <cell r="D252" t="str">
            <v>DATA RESOURCES INC</v>
          </cell>
          <cell r="H252">
            <v>45</v>
          </cell>
        </row>
        <row r="253">
          <cell r="A253" t="str">
            <v>403116.6270</v>
          </cell>
          <cell r="D253" t="str">
            <v>DATA RESOURCES INC</v>
          </cell>
          <cell r="H253">
            <v>45</v>
          </cell>
        </row>
        <row r="254">
          <cell r="A254" t="str">
            <v>425100.5480</v>
          </cell>
          <cell r="D254" t="str">
            <v>THATCHER COMPANY OF NEVADA, INC</v>
          </cell>
          <cell r="H254">
            <v>16.25</v>
          </cell>
        </row>
        <row r="255">
          <cell r="A255" t="str">
            <v>425100.5865</v>
          </cell>
          <cell r="D255" t="str">
            <v>XEROX CORPORATION</v>
          </cell>
          <cell r="H255">
            <v>42.03</v>
          </cell>
        </row>
        <row r="256">
          <cell r="A256" t="str">
            <v>425100.5955</v>
          </cell>
          <cell r="D256" t="str">
            <v>SILVER BUTTE CONSTRUCTION, INC.</v>
          </cell>
          <cell r="H256">
            <v>91.4</v>
          </cell>
        </row>
        <row r="257">
          <cell r="A257" t="str">
            <v>425100.5955</v>
          </cell>
          <cell r="D257" t="str">
            <v>SILVER BUTTE CONSTRUCTION, INC.</v>
          </cell>
          <cell r="H257">
            <v>127.95</v>
          </cell>
        </row>
        <row r="258">
          <cell r="A258" t="str">
            <v>425100.6285</v>
          </cell>
          <cell r="D258" t="str">
            <v>TRI-STATE BUILDING MATERIALS, INC.</v>
          </cell>
          <cell r="H258">
            <v>3.56</v>
          </cell>
        </row>
        <row r="259">
          <cell r="A259" t="str">
            <v>425100.6285</v>
          </cell>
          <cell r="D259" t="str">
            <v>TRI-STATE BUILDING MATERIALS, INC.</v>
          </cell>
          <cell r="H259">
            <v>16.8</v>
          </cell>
        </row>
        <row r="260">
          <cell r="A260" t="str">
            <v>425100.6285</v>
          </cell>
          <cell r="D260" t="str">
            <v>MESA/VALLEY PIPE AND SUPPLY</v>
          </cell>
          <cell r="H260">
            <v>48.09</v>
          </cell>
        </row>
        <row r="261">
          <cell r="A261" t="str">
            <v>425100.6285</v>
          </cell>
          <cell r="D261" t="str">
            <v>TRI-STATE BUILDING MATERIALS, INC.</v>
          </cell>
          <cell r="H261">
            <v>71.42</v>
          </cell>
        </row>
        <row r="262">
          <cell r="A262" t="str">
            <v>425100.6285</v>
          </cell>
          <cell r="D262" t="str">
            <v>HD SUPPLY WATERWORKS #043</v>
          </cell>
          <cell r="H262">
            <v>217.66</v>
          </cell>
        </row>
        <row r="263">
          <cell r="A263" t="str">
            <v>425100.6310</v>
          </cell>
          <cell r="D263" t="str">
            <v>TRI-STATE BUILDING MATERIALS, INC.</v>
          </cell>
          <cell r="H263">
            <v>41.77</v>
          </cell>
        </row>
        <row r="264">
          <cell r="A264" t="str">
            <v>451100.5900</v>
          </cell>
          <cell r="D264" t="str">
            <v>USA BLUEBOOK/UTILTY SUPPLY OF AMERICA</v>
          </cell>
          <cell r="H264">
            <v>1.49</v>
          </cell>
        </row>
        <row r="265">
          <cell r="A265" t="str">
            <v>451100.5900</v>
          </cell>
          <cell r="D265" t="str">
            <v>USA BLUEBOOK/UTILTY SUPPLY OF AMERICA</v>
          </cell>
          <cell r="H265">
            <v>3.39</v>
          </cell>
        </row>
        <row r="266">
          <cell r="A266" t="str">
            <v>451100.5900</v>
          </cell>
          <cell r="D266" t="str">
            <v>USA BLUEBOOK/UTILTY SUPPLY OF AMERICA</v>
          </cell>
          <cell r="H266">
            <v>4.29</v>
          </cell>
        </row>
        <row r="267">
          <cell r="A267" t="str">
            <v>451100.5900</v>
          </cell>
          <cell r="D267" t="str">
            <v>USA BLUEBOOK/UTILTY SUPPLY OF AMERICA</v>
          </cell>
          <cell r="H267">
            <v>4.64</v>
          </cell>
        </row>
        <row r="268">
          <cell r="A268" t="str">
            <v>451100.5900</v>
          </cell>
          <cell r="D268" t="str">
            <v>USA BLUEBOOK/UTILTY SUPPLY OF AMERICA</v>
          </cell>
          <cell r="H268">
            <v>5.09</v>
          </cell>
        </row>
        <row r="269">
          <cell r="A269" t="str">
            <v>451100.5900</v>
          </cell>
          <cell r="D269" t="str">
            <v>USA BLUEBOOK/UTILTY SUPPLY OF AMERICA</v>
          </cell>
          <cell r="H269">
            <v>5.56</v>
          </cell>
        </row>
        <row r="270">
          <cell r="A270" t="str">
            <v>451102.6385</v>
          </cell>
          <cell r="D270" t="str">
            <v>USA BLUEBOOK/UTILTY SUPPLY OF AMERICA</v>
          </cell>
          <cell r="H270">
            <v>11.24</v>
          </cell>
        </row>
        <row r="271">
          <cell r="A271" t="str">
            <v>451102.6385</v>
          </cell>
          <cell r="D271" t="str">
            <v>USA BLUEBOOK/UTILTY SUPPLY OF AMERICA</v>
          </cell>
          <cell r="H271">
            <v>11.24</v>
          </cell>
        </row>
        <row r="272">
          <cell r="A272" t="str">
            <v>451100.5465.10</v>
          </cell>
          <cell r="D272" t="str">
            <v>NV ENERGY</v>
          </cell>
          <cell r="H272">
            <v>1458.3</v>
          </cell>
        </row>
        <row r="273">
          <cell r="A273" t="str">
            <v>453100.6285</v>
          </cell>
          <cell r="D273" t="str">
            <v>USA BLUEBOOK/UTILTY SUPPLY OF AMERICA</v>
          </cell>
          <cell r="H273">
            <v>109.56</v>
          </cell>
        </row>
        <row r="274">
          <cell r="A274" t="str">
            <v>453101.6320</v>
          </cell>
          <cell r="D274" t="str">
            <v>RFM SUPPLY CO INC</v>
          </cell>
          <cell r="H274">
            <v>71.32</v>
          </cell>
        </row>
        <row r="275">
          <cell r="A275" t="str">
            <v>801100.6200</v>
          </cell>
          <cell r="D275" t="str">
            <v>Sharp, Tony L.</v>
          </cell>
          <cell r="H275">
            <v>30.19</v>
          </cell>
        </row>
        <row r="276">
          <cell r="A276" t="str">
            <v>806100.5865</v>
          </cell>
          <cell r="D276" t="str">
            <v>RUNCO OFFICE SUPPLY &amp; EQUIPMENT CO.</v>
          </cell>
          <cell r="H276">
            <v>133.56</v>
          </cell>
        </row>
        <row r="277">
          <cell r="A277" t="str">
            <v>806100.5875</v>
          </cell>
          <cell r="D277" t="str">
            <v>RUNCO OFFICE SUPPLY &amp; EQUIPMENT CO.</v>
          </cell>
          <cell r="H277">
            <v>70.64</v>
          </cell>
        </row>
        <row r="278">
          <cell r="A278" t="str">
            <v>806100.5880</v>
          </cell>
          <cell r="D278" t="str">
            <v>RUNCO OFFICE SUPPLY &amp; EQUIPMENT CO.</v>
          </cell>
          <cell r="H278">
            <v>33.99</v>
          </cell>
        </row>
        <row r="279">
          <cell r="A279" t="str">
            <v>850100.6220</v>
          </cell>
          <cell r="D279" t="str">
            <v>R A ADAMS ENTERPRISES, INC</v>
          </cell>
          <cell r="H279">
            <v>17</v>
          </cell>
        </row>
        <row r="280">
          <cell r="A280" t="str">
            <v>855100.5880</v>
          </cell>
          <cell r="D280" t="str">
            <v>RUNCO OFFICE SUPPLY &amp; EQUIPMENT CO.</v>
          </cell>
          <cell r="H280">
            <v>98.57</v>
          </cell>
        </row>
        <row r="281">
          <cell r="A281" t="str">
            <v>855100.5900</v>
          </cell>
          <cell r="D281" t="str">
            <v>UTILITIES, INC OF FLORIDA</v>
          </cell>
          <cell r="H281">
            <v>48.52</v>
          </cell>
        </row>
        <row r="282">
          <cell r="A282" t="str">
            <v>855100.5965</v>
          </cell>
          <cell r="D282" t="str">
            <v>XEROX CORPORATION</v>
          </cell>
          <cell r="H282">
            <v>28.29</v>
          </cell>
        </row>
        <row r="283">
          <cell r="A283" t="str">
            <v>855100.5965</v>
          </cell>
          <cell r="D283" t="str">
            <v>XEROX CORPORATION</v>
          </cell>
          <cell r="H283">
            <v>59.1</v>
          </cell>
        </row>
        <row r="284">
          <cell r="A284" t="str">
            <v>855100.5965</v>
          </cell>
          <cell r="D284" t="str">
            <v>XEROX CORP.</v>
          </cell>
          <cell r="H284">
            <v>95.57</v>
          </cell>
        </row>
        <row r="285">
          <cell r="A285" t="str">
            <v>856100.5690</v>
          </cell>
          <cell r="D285" t="str">
            <v>Benton, Alice M.</v>
          </cell>
          <cell r="H285">
            <v>409.35</v>
          </cell>
        </row>
        <row r="286">
          <cell r="A286" t="str">
            <v>856100.5810</v>
          </cell>
          <cell r="D286" t="str">
            <v>UTILITIES, INC OF MARYLAND</v>
          </cell>
          <cell r="H286">
            <v>170</v>
          </cell>
        </row>
        <row r="287">
          <cell r="A287" t="str">
            <v>856100.5860</v>
          </cell>
          <cell r="D287" t="str">
            <v>BENTON, ALICE (PETTY CASH)</v>
          </cell>
          <cell r="H287">
            <v>15.35</v>
          </cell>
        </row>
        <row r="288">
          <cell r="A288" t="str">
            <v>856100.5890</v>
          </cell>
          <cell r="D288" t="str">
            <v>UTILITIES, INC OF MARYLAND</v>
          </cell>
          <cell r="H288">
            <v>32.83</v>
          </cell>
        </row>
        <row r="289">
          <cell r="A289" t="str">
            <v>856100.5950</v>
          </cell>
          <cell r="D289" t="str">
            <v>BAY AREA DISPOSAL LLC</v>
          </cell>
          <cell r="H289">
            <v>64.13</v>
          </cell>
        </row>
        <row r="290">
          <cell r="A290" t="str">
            <v>856100.6225</v>
          </cell>
          <cell r="D290" t="str">
            <v>UTILITIES, INC OF MARYLAND</v>
          </cell>
          <cell r="H290">
            <v>125</v>
          </cell>
        </row>
        <row r="291">
          <cell r="A291" t="str">
            <v>856100.6225</v>
          </cell>
          <cell r="D291" t="str">
            <v>UTILITIES, INC OF MARYLAND</v>
          </cell>
          <cell r="H291">
            <v>154.5</v>
          </cell>
        </row>
        <row r="292">
          <cell r="A292" t="str">
            <v>858100.5890</v>
          </cell>
          <cell r="D292" t="str">
            <v>UTILITIES, INC OF MARYLAND</v>
          </cell>
          <cell r="H292">
            <v>32.83</v>
          </cell>
        </row>
        <row r="293">
          <cell r="A293" t="str">
            <v>858100.6225</v>
          </cell>
          <cell r="D293" t="str">
            <v>UTILITIES, INC OF MARYLAND</v>
          </cell>
          <cell r="H293">
            <v>129</v>
          </cell>
        </row>
        <row r="294">
          <cell r="A294" t="str">
            <v>858100.6225</v>
          </cell>
          <cell r="D294" t="str">
            <v>UTILITIES, INC OF MARYLAND</v>
          </cell>
          <cell r="H294">
            <v>162</v>
          </cell>
        </row>
        <row r="295">
          <cell r="A295" t="str">
            <v>859100.5890</v>
          </cell>
          <cell r="D295" t="str">
            <v>UTILITIES, INC OF MARYLAND</v>
          </cell>
          <cell r="H295">
            <v>32.84</v>
          </cell>
        </row>
        <row r="296">
          <cell r="A296" t="str">
            <v>861100.6385</v>
          </cell>
          <cell r="D296" t="str">
            <v>ARROW UNIFORM RENTAL INC.</v>
          </cell>
          <cell r="H296">
            <v>90.05</v>
          </cell>
        </row>
        <row r="297">
          <cell r="A297" t="str">
            <v>864100.5490</v>
          </cell>
          <cell r="D297" t="str">
            <v>PRAXAIR DISTRIBUTION INC. - 993</v>
          </cell>
          <cell r="H297">
            <v>24.91</v>
          </cell>
        </row>
        <row r="298">
          <cell r="A298" t="str">
            <v>864100.5895</v>
          </cell>
          <cell r="D298" t="str">
            <v>FEDERAL EXPRESS</v>
          </cell>
          <cell r="H298">
            <v>136.14</v>
          </cell>
        </row>
        <row r="299">
          <cell r="A299" t="str">
            <v>864100.5895</v>
          </cell>
          <cell r="D299" t="str">
            <v>PITNEY BOWES GLOBAL FINANCIAL SERVICES</v>
          </cell>
          <cell r="H299">
            <v>240.72</v>
          </cell>
        </row>
        <row r="300">
          <cell r="A300" t="str">
            <v>864100.5965</v>
          </cell>
          <cell r="D300" t="str">
            <v>DIGITAL OFFICE SOLUTIONS</v>
          </cell>
          <cell r="H300">
            <v>92.65</v>
          </cell>
        </row>
        <row r="301">
          <cell r="A301" t="str">
            <v>864100.5965</v>
          </cell>
          <cell r="D301" t="str">
            <v>DIGITAL OFFICE SOLUTIONS</v>
          </cell>
          <cell r="H301">
            <v>129.92</v>
          </cell>
        </row>
        <row r="302">
          <cell r="A302" t="str">
            <v>864100.5965</v>
          </cell>
          <cell r="D302" t="str">
            <v>DIGITAL OFFICE SOLUTIONS</v>
          </cell>
          <cell r="H302">
            <v>139.12</v>
          </cell>
        </row>
        <row r="303">
          <cell r="A303" t="str">
            <v>864100.6370</v>
          </cell>
          <cell r="D303" t="str">
            <v>VARN III, SIDNEY F.</v>
          </cell>
          <cell r="H303">
            <v>249</v>
          </cell>
        </row>
        <row r="304">
          <cell r="A304" t="str">
            <v>864100.6385</v>
          </cell>
          <cell r="D304" t="str">
            <v>ARROW UNIFORM RENTAL INC.</v>
          </cell>
          <cell r="H304">
            <v>107.89</v>
          </cell>
        </row>
        <row r="305">
          <cell r="A305" t="str">
            <v>864100.6385</v>
          </cell>
          <cell r="D305" t="str">
            <v>ARROW UNIFORM RENTAL INC.</v>
          </cell>
          <cell r="H305">
            <v>107.89</v>
          </cell>
        </row>
        <row r="306">
          <cell r="A306" t="str">
            <v>864100.6385</v>
          </cell>
          <cell r="D306" t="str">
            <v>ARROW UNIFORM RENTAL INC.</v>
          </cell>
          <cell r="H306">
            <v>163.23</v>
          </cell>
        </row>
        <row r="307">
          <cell r="A307" t="str">
            <v>864100.6385</v>
          </cell>
          <cell r="D307" t="str">
            <v>ARROW UNIFORM RENTAL INC.</v>
          </cell>
          <cell r="H307">
            <v>172.61</v>
          </cell>
        </row>
        <row r="308">
          <cell r="A308" t="str">
            <v>864100.6385</v>
          </cell>
          <cell r="D308" t="str">
            <v>ARROW UNIFORM RENTAL INC.</v>
          </cell>
          <cell r="H308">
            <v>172.62</v>
          </cell>
        </row>
        <row r="309">
          <cell r="A309" t="str">
            <v>864100.6385</v>
          </cell>
          <cell r="D309" t="str">
            <v>ARROW UNIFORM RENTAL INC.</v>
          </cell>
          <cell r="H309">
            <v>209.47</v>
          </cell>
        </row>
        <row r="310">
          <cell r="A310" t="str">
            <v>866100.6220</v>
          </cell>
          <cell r="D310" t="str">
            <v>HIGH DESERT AUTOMOTIVE LLC</v>
          </cell>
          <cell r="H310">
            <v>2.13</v>
          </cell>
        </row>
        <row r="311">
          <cell r="A311" t="str">
            <v>866100.6220</v>
          </cell>
          <cell r="D311" t="str">
            <v>HIGH DESERT AUTOMOTIVE LLC</v>
          </cell>
          <cell r="H311">
            <v>4.23</v>
          </cell>
        </row>
        <row r="312">
          <cell r="A312" t="str">
            <v>866100.6220</v>
          </cell>
          <cell r="D312" t="str">
            <v>HIGH DESERT AUTOMOTIVE LLC</v>
          </cell>
          <cell r="H312">
            <v>10.67</v>
          </cell>
        </row>
        <row r="313">
          <cell r="A313" t="str">
            <v>866100.6220</v>
          </cell>
          <cell r="D313" t="str">
            <v>HIGH DESERT AUTOMOTIVE LLC</v>
          </cell>
          <cell r="H313">
            <v>43</v>
          </cell>
        </row>
      </sheetData>
      <sheetData sheetId="14"/>
      <sheetData sheetId="15">
        <row r="6">
          <cell r="A6" t="str">
            <v>102108.6090</v>
          </cell>
          <cell r="C6" t="str">
            <v>PUBLIC STORAGE</v>
          </cell>
          <cell r="G6">
            <v>2241</v>
          </cell>
        </row>
        <row r="7">
          <cell r="A7" t="str">
            <v>134100.6290</v>
          </cell>
          <cell r="C7" t="str">
            <v>FUSTIN, JEFFREY B</v>
          </cell>
          <cell r="G7">
            <v>185</v>
          </cell>
        </row>
        <row r="8">
          <cell r="A8" t="str">
            <v>181100.5895</v>
          </cell>
          <cell r="C8" t="str">
            <v>FEDERAL EXPRESS</v>
          </cell>
          <cell r="G8">
            <v>87.19</v>
          </cell>
        </row>
        <row r="9">
          <cell r="A9" t="str">
            <v>181100.5895</v>
          </cell>
          <cell r="C9" t="str">
            <v>FEDERAL EXPRESS</v>
          </cell>
          <cell r="G9">
            <v>55.53</v>
          </cell>
        </row>
        <row r="10">
          <cell r="A10" t="str">
            <v>182102.6320</v>
          </cell>
          <cell r="C10" t="str">
            <v>CITY ELECTRIC SUPPLY CO</v>
          </cell>
          <cell r="G10">
            <v>42.65</v>
          </cell>
        </row>
        <row r="11">
          <cell r="A11" t="str">
            <v>182102.6345</v>
          </cell>
          <cell r="C11" t="str">
            <v>CITY ELECTRIC SUPPLY CO</v>
          </cell>
          <cell r="G11">
            <v>11.21</v>
          </cell>
        </row>
        <row r="12">
          <cell r="A12" t="str">
            <v>182106.5895</v>
          </cell>
          <cell r="C12" t="str">
            <v>FEDERAL EXPRESS</v>
          </cell>
          <cell r="G12">
            <v>31.67</v>
          </cell>
        </row>
        <row r="13">
          <cell r="A13" t="str">
            <v>182106.5895</v>
          </cell>
          <cell r="C13" t="str">
            <v>FEDERAL EXPRESS</v>
          </cell>
          <cell r="G13">
            <v>25.37</v>
          </cell>
        </row>
        <row r="14">
          <cell r="A14" t="str">
            <v>182106.5895</v>
          </cell>
          <cell r="C14" t="str">
            <v>FEDERAL EXPRESS</v>
          </cell>
          <cell r="G14">
            <v>33.56</v>
          </cell>
        </row>
        <row r="15">
          <cell r="A15" t="str">
            <v>182107.5895</v>
          </cell>
          <cell r="C15" t="str">
            <v>FEDERAL EXPRESS</v>
          </cell>
          <cell r="G15">
            <v>25.37</v>
          </cell>
        </row>
        <row r="16">
          <cell r="A16" t="str">
            <v>182140.6345</v>
          </cell>
          <cell r="C16" t="str">
            <v>A &amp; D MAINTENANCE INC</v>
          </cell>
          <cell r="G16">
            <v>210</v>
          </cell>
        </row>
        <row r="17">
          <cell r="A17" t="str">
            <v>182142.5895</v>
          </cell>
          <cell r="C17" t="str">
            <v>FEDERAL EXPRESS</v>
          </cell>
          <cell r="G17">
            <v>46.77</v>
          </cell>
        </row>
        <row r="18">
          <cell r="A18" t="str">
            <v>182167.5980</v>
          </cell>
          <cell r="C18" t="str">
            <v>CITY OF GASTONIA</v>
          </cell>
          <cell r="G18">
            <v>2.75</v>
          </cell>
        </row>
        <row r="19">
          <cell r="A19" t="str">
            <v>182218.5480</v>
          </cell>
          <cell r="C19" t="str">
            <v>WATER GUARD INC</v>
          </cell>
          <cell r="G19">
            <v>167.9</v>
          </cell>
        </row>
        <row r="20">
          <cell r="A20" t="str">
            <v>182238.6255</v>
          </cell>
          <cell r="C20" t="str">
            <v>ENVIRONMENTAL INC</v>
          </cell>
          <cell r="G20">
            <v>20</v>
          </cell>
        </row>
        <row r="21">
          <cell r="A21" t="str">
            <v>183101.6255</v>
          </cell>
          <cell r="C21" t="str">
            <v>ENVIRONMENTAL INC</v>
          </cell>
          <cell r="G21">
            <v>60</v>
          </cell>
        </row>
        <row r="22">
          <cell r="A22" t="str">
            <v>183102.6270</v>
          </cell>
          <cell r="C22" t="str">
            <v>ENVIRONMENTAL INC</v>
          </cell>
          <cell r="G22">
            <v>235</v>
          </cell>
        </row>
        <row r="23">
          <cell r="A23" t="str">
            <v>183112.6255</v>
          </cell>
          <cell r="C23" t="str">
            <v>ENVIRONMENTAL INC</v>
          </cell>
          <cell r="G23">
            <v>20</v>
          </cell>
        </row>
        <row r="24">
          <cell r="A24" t="str">
            <v>187100.6285</v>
          </cell>
          <cell r="C24" t="str">
            <v>MARTIN MARIETTA AGGREGATES</v>
          </cell>
          <cell r="G24">
            <v>0.71</v>
          </cell>
        </row>
        <row r="25">
          <cell r="A25" t="str">
            <v>191101.5880</v>
          </cell>
          <cell r="C25" t="str">
            <v>TPM</v>
          </cell>
          <cell r="G25">
            <v>37.06</v>
          </cell>
        </row>
        <row r="26">
          <cell r="A26" t="str">
            <v>191101.5880</v>
          </cell>
          <cell r="C26" t="str">
            <v>TPM</v>
          </cell>
          <cell r="G26">
            <v>39.21</v>
          </cell>
        </row>
        <row r="27">
          <cell r="A27" t="str">
            <v>345101.6050</v>
          </cell>
          <cell r="C27" t="str">
            <v>CITY OF CLINTON WASTE WATER OPER. ACCT.</v>
          </cell>
          <cell r="G27">
            <v>286</v>
          </cell>
        </row>
        <row r="28">
          <cell r="A28" t="str">
            <v>806100.5930</v>
          </cell>
          <cell r="C28" t="str">
            <v>VALLEY ELECTRIC ASSN., INC</v>
          </cell>
          <cell r="G28">
            <v>174.65</v>
          </cell>
        </row>
        <row r="29">
          <cell r="A29" t="str">
            <v>806100.5930</v>
          </cell>
          <cell r="C29" t="str">
            <v>VALLEY ELECTRIC ASSN., INC</v>
          </cell>
          <cell r="G29">
            <v>169.5</v>
          </cell>
        </row>
        <row r="30">
          <cell r="A30" t="str">
            <v>864100.6070</v>
          </cell>
          <cell r="C30" t="str">
            <v>GARY WALSH</v>
          </cell>
          <cell r="G30">
            <v>2000</v>
          </cell>
        </row>
        <row r="31">
          <cell r="A31" t="str">
            <v>248100.5465.10</v>
          </cell>
          <cell r="C31" t="str">
            <v>CITY OF LAKELAND</v>
          </cell>
          <cell r="G31">
            <v>920.51</v>
          </cell>
        </row>
        <row r="32">
          <cell r="A32" t="str">
            <v>248100.5465.10</v>
          </cell>
          <cell r="C32" t="str">
            <v>CITY OF LAKELAND</v>
          </cell>
          <cell r="G32">
            <v>103.65</v>
          </cell>
        </row>
        <row r="33">
          <cell r="A33" t="str">
            <v>248100.5465.10</v>
          </cell>
          <cell r="C33" t="str">
            <v>CITY OF LAKELAND</v>
          </cell>
          <cell r="G33">
            <v>16.76</v>
          </cell>
        </row>
        <row r="34">
          <cell r="A34" t="str">
            <v>248101.5470.10</v>
          </cell>
          <cell r="C34" t="str">
            <v>CITY OF LAKELAND</v>
          </cell>
          <cell r="G34">
            <v>4300.5</v>
          </cell>
        </row>
        <row r="35">
          <cell r="A35" t="str">
            <v>248101.5470.10</v>
          </cell>
          <cell r="C35" t="str">
            <v>CITY OF LAKELAND</v>
          </cell>
          <cell r="G35">
            <v>87.53</v>
          </cell>
        </row>
        <row r="36">
          <cell r="A36" t="str">
            <v>248101.5470.10</v>
          </cell>
          <cell r="C36" t="str">
            <v>CITY OF LAKELAND</v>
          </cell>
          <cell r="G36">
            <v>35.67</v>
          </cell>
        </row>
        <row r="37">
          <cell r="A37" t="str">
            <v>248101.5470.10</v>
          </cell>
          <cell r="C37" t="str">
            <v>CITY OF LAKELAND</v>
          </cell>
          <cell r="G37">
            <v>51.15</v>
          </cell>
        </row>
        <row r="38">
          <cell r="A38" t="str">
            <v>248101.5470.10</v>
          </cell>
          <cell r="C38" t="str">
            <v>CITY OF LAKELAND</v>
          </cell>
          <cell r="G38">
            <v>45.7</v>
          </cell>
        </row>
        <row r="39">
          <cell r="A39" t="str">
            <v>248101.5470.10</v>
          </cell>
          <cell r="C39" t="str">
            <v>CITY OF LAKELAND</v>
          </cell>
          <cell r="G39">
            <v>151.91</v>
          </cell>
        </row>
        <row r="40">
          <cell r="A40" t="str">
            <v>260100.5465.10</v>
          </cell>
          <cell r="C40" t="str">
            <v>CITY OF LEESBURG</v>
          </cell>
          <cell r="G40">
            <v>2407.33</v>
          </cell>
        </row>
        <row r="41">
          <cell r="A41" t="str">
            <v>260101.5470.10</v>
          </cell>
          <cell r="C41" t="str">
            <v>CITY OF LEESBURG</v>
          </cell>
          <cell r="G41">
            <v>68.07</v>
          </cell>
        </row>
        <row r="42">
          <cell r="A42" t="str">
            <v>260101.5470.10</v>
          </cell>
          <cell r="C42" t="str">
            <v>CITY OF LEESBURG</v>
          </cell>
          <cell r="G42">
            <v>2285.05</v>
          </cell>
        </row>
        <row r="43">
          <cell r="A43" t="str">
            <v>260101.5470.10</v>
          </cell>
          <cell r="C43" t="str">
            <v>CITY OF LEESBURG</v>
          </cell>
          <cell r="G43">
            <v>108.93</v>
          </cell>
        </row>
        <row r="44">
          <cell r="A44" t="str">
            <v>260101.5470.10</v>
          </cell>
          <cell r="C44" t="str">
            <v>CITY OF LEESBURG</v>
          </cell>
          <cell r="G44">
            <v>41.97</v>
          </cell>
        </row>
        <row r="45">
          <cell r="A45" t="str">
            <v>260101.5470.10</v>
          </cell>
          <cell r="C45" t="str">
            <v>CITY OF LEESBURG</v>
          </cell>
          <cell r="G45">
            <v>61.96</v>
          </cell>
        </row>
        <row r="46">
          <cell r="A46" t="str">
            <v>260101.5470.10</v>
          </cell>
          <cell r="C46" t="str">
            <v>CITY OF LEESBURG</v>
          </cell>
          <cell r="G46">
            <v>24.8</v>
          </cell>
        </row>
        <row r="47">
          <cell r="A47" t="str">
            <v>260101.5470.10</v>
          </cell>
          <cell r="C47" t="str">
            <v>CITY OF LEESBURG</v>
          </cell>
          <cell r="G47">
            <v>34.29</v>
          </cell>
        </row>
        <row r="48">
          <cell r="A48" t="str">
            <v>450100.5465.10</v>
          </cell>
          <cell r="C48" t="str">
            <v>NV ENERGY</v>
          </cell>
          <cell r="G48">
            <v>688.27</v>
          </cell>
        </row>
        <row r="49">
          <cell r="A49" t="str">
            <v>450100.5465.10</v>
          </cell>
          <cell r="C49" t="str">
            <v>NV ENERGY</v>
          </cell>
          <cell r="G49">
            <v>1933.92</v>
          </cell>
        </row>
        <row r="50">
          <cell r="A50" t="str">
            <v>450100.5465.10</v>
          </cell>
          <cell r="C50" t="str">
            <v>NV ENERGY</v>
          </cell>
          <cell r="G50">
            <v>418.83</v>
          </cell>
        </row>
        <row r="51">
          <cell r="A51" t="str">
            <v>450100.5465.10</v>
          </cell>
          <cell r="C51" t="str">
            <v>NV ENERGY</v>
          </cell>
          <cell r="G51">
            <v>119.22</v>
          </cell>
        </row>
        <row r="52">
          <cell r="A52" t="str">
            <v>450100.5465.10</v>
          </cell>
          <cell r="C52" t="str">
            <v>NV ENERGY</v>
          </cell>
          <cell r="G52">
            <v>1293.83</v>
          </cell>
        </row>
        <row r="53">
          <cell r="A53" t="str">
            <v>450100.5465.10</v>
          </cell>
          <cell r="C53" t="str">
            <v>NV ENERGY</v>
          </cell>
          <cell r="G53">
            <v>25.98</v>
          </cell>
        </row>
        <row r="54">
          <cell r="A54" t="str">
            <v>450100.5465.10</v>
          </cell>
          <cell r="C54" t="str">
            <v>NV ENERGY</v>
          </cell>
          <cell r="G54">
            <v>127.53</v>
          </cell>
        </row>
        <row r="55">
          <cell r="A55" t="str">
            <v>451100.5465.10</v>
          </cell>
          <cell r="C55" t="str">
            <v>NV ENERGY</v>
          </cell>
          <cell r="G55">
            <v>1337.16</v>
          </cell>
        </row>
        <row r="56">
          <cell r="A56" t="str">
            <v>451100.5465.10</v>
          </cell>
          <cell r="C56" t="str">
            <v>NV ENERGY</v>
          </cell>
          <cell r="G56">
            <v>158.23</v>
          </cell>
        </row>
        <row r="57">
          <cell r="A57" t="str">
            <v>453100.5465.10</v>
          </cell>
          <cell r="C57" t="str">
            <v>VALLEY ELECTRIC ASSN., INC</v>
          </cell>
          <cell r="G57">
            <v>10.45</v>
          </cell>
        </row>
        <row r="58">
          <cell r="A58" t="str">
            <v>453101.5470.10</v>
          </cell>
          <cell r="C58" t="str">
            <v>VALLEY ELECTRIC ASSN., INC</v>
          </cell>
          <cell r="G58">
            <v>616.45</v>
          </cell>
        </row>
      </sheetData>
      <sheetData sheetId="16"/>
      <sheetData sheetId="17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Mar DL 1"/>
      <sheetName val="Mar JE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A6" t="str">
            <v>102101.5895</v>
          </cell>
          <cell r="C6" t="str">
            <v>FEDERAL EXPRESS</v>
          </cell>
          <cell r="F6">
            <v>40.46</v>
          </cell>
        </row>
        <row r="7">
          <cell r="A7" t="str">
            <v>102101.5945</v>
          </cell>
          <cell r="C7" t="str">
            <v>Kim, Christine</v>
          </cell>
          <cell r="F7">
            <v>96.16</v>
          </cell>
        </row>
        <row r="8">
          <cell r="A8" t="str">
            <v>102103.5650</v>
          </cell>
          <cell r="C8" t="str">
            <v>PELICAN PHYSICIAN SERVICES</v>
          </cell>
          <cell r="F8">
            <v>45</v>
          </cell>
        </row>
        <row r="9">
          <cell r="A9" t="str">
            <v>102103.5650</v>
          </cell>
          <cell r="C9" t="str">
            <v>MEDEXPRESS URGENT CARE</v>
          </cell>
          <cell r="F9">
            <v>56</v>
          </cell>
        </row>
        <row r="10">
          <cell r="A10" t="str">
            <v>102103.5660</v>
          </cell>
          <cell r="C10" t="str">
            <v>AWARDS NETWORK</v>
          </cell>
          <cell r="F10">
            <v>75</v>
          </cell>
        </row>
        <row r="11">
          <cell r="A11" t="str">
            <v>102103.5670</v>
          </cell>
          <cell r="C11" t="str">
            <v>METROPOLITAN LIFE INSURANCE</v>
          </cell>
          <cell r="F11">
            <v>103.53</v>
          </cell>
        </row>
        <row r="12">
          <cell r="A12" t="str">
            <v>102103.5670</v>
          </cell>
          <cell r="C12" t="str">
            <v>METROPOLITAN LIFE INSURANCE</v>
          </cell>
          <cell r="F12">
            <v>153.66</v>
          </cell>
        </row>
        <row r="13">
          <cell r="A13" t="str">
            <v>102103.5670</v>
          </cell>
          <cell r="C13" t="str">
            <v>METROPOLITAN LIFE INSURANCE</v>
          </cell>
          <cell r="F13">
            <v>660.6</v>
          </cell>
        </row>
        <row r="14">
          <cell r="A14" t="str">
            <v>102103.5670</v>
          </cell>
          <cell r="C14" t="str">
            <v>METROPOLITAN LIFE INSURANCE</v>
          </cell>
          <cell r="F14">
            <v>1087.98</v>
          </cell>
        </row>
        <row r="15">
          <cell r="A15" t="str">
            <v>102103.5670</v>
          </cell>
          <cell r="C15" t="str">
            <v>METROPOLITAN LIFE INSURANCE</v>
          </cell>
          <cell r="F15">
            <v>1806.17</v>
          </cell>
        </row>
        <row r="16">
          <cell r="A16" t="str">
            <v>102103.5670</v>
          </cell>
          <cell r="C16" t="str">
            <v>METROPOLITAN LIFE INSURANCE</v>
          </cell>
          <cell r="F16">
            <v>3829.02</v>
          </cell>
        </row>
        <row r="17">
          <cell r="A17" t="str">
            <v>102103.5670</v>
          </cell>
          <cell r="C17" t="str">
            <v>METROPOLITAN LIFE INSURANCE</v>
          </cell>
          <cell r="F17">
            <v>6275.7</v>
          </cell>
        </row>
        <row r="18">
          <cell r="A18" t="str">
            <v>102103.5870</v>
          </cell>
          <cell r="C18" t="str">
            <v>Malecki, Krzysztof</v>
          </cell>
          <cell r="F18">
            <v>1.93</v>
          </cell>
        </row>
        <row r="19">
          <cell r="A19" t="str">
            <v>102103.5870</v>
          </cell>
          <cell r="C19" t="str">
            <v>Federico, Antoinette</v>
          </cell>
          <cell r="F19">
            <v>25.53</v>
          </cell>
        </row>
        <row r="20">
          <cell r="A20" t="str">
            <v>102103.5870</v>
          </cell>
          <cell r="C20" t="str">
            <v>Paule, Nancy P.</v>
          </cell>
          <cell r="F20">
            <v>30.45</v>
          </cell>
        </row>
        <row r="21">
          <cell r="A21" t="str">
            <v>102104.5895</v>
          </cell>
          <cell r="C21" t="str">
            <v>FEDERAL EXPRESS</v>
          </cell>
          <cell r="F21">
            <v>7.03</v>
          </cell>
        </row>
        <row r="22">
          <cell r="A22" t="str">
            <v>102104.5895</v>
          </cell>
          <cell r="C22" t="str">
            <v>FEDERAL EXPRESS</v>
          </cell>
          <cell r="F22">
            <v>53.61</v>
          </cell>
        </row>
        <row r="23">
          <cell r="A23" t="str">
            <v>102104.5945</v>
          </cell>
          <cell r="C23" t="str">
            <v>ZITO MEDIA LP</v>
          </cell>
          <cell r="F23">
            <v>49.95</v>
          </cell>
        </row>
        <row r="24">
          <cell r="A24" t="str">
            <v>102104.5945</v>
          </cell>
          <cell r="C24" t="str">
            <v>Andrejko, James</v>
          </cell>
          <cell r="F24">
            <v>50</v>
          </cell>
        </row>
        <row r="25">
          <cell r="A25" t="str">
            <v>102104.5945</v>
          </cell>
          <cell r="C25" t="str">
            <v>HIGHSPEEDLINK</v>
          </cell>
          <cell r="F25">
            <v>70</v>
          </cell>
        </row>
        <row r="26">
          <cell r="A26" t="str">
            <v>102104.5945</v>
          </cell>
          <cell r="C26" t="str">
            <v>Lingeman, Samuel W.</v>
          </cell>
          <cell r="F26">
            <v>79.99</v>
          </cell>
        </row>
        <row r="27">
          <cell r="A27" t="str">
            <v>102106.5865</v>
          </cell>
          <cell r="C27" t="str">
            <v>RUNCO OFFICE SUPPLY &amp; EQUIPMENT CO.</v>
          </cell>
          <cell r="F27">
            <v>240.98</v>
          </cell>
        </row>
        <row r="28">
          <cell r="A28" t="str">
            <v>102106.5880</v>
          </cell>
          <cell r="C28" t="str">
            <v>RUNCO OFFICE SUPPLY &amp; EQUIPMENT CO.</v>
          </cell>
          <cell r="F28">
            <v>5.99</v>
          </cell>
        </row>
        <row r="29">
          <cell r="A29" t="str">
            <v>102106.5880</v>
          </cell>
          <cell r="C29" t="str">
            <v>RUNCO OFFICE SUPPLY &amp; EQUIPMENT CO.</v>
          </cell>
          <cell r="F29">
            <v>162.3</v>
          </cell>
        </row>
        <row r="30">
          <cell r="A30" t="str">
            <v>102106.6195</v>
          </cell>
          <cell r="C30" t="str">
            <v>Silva, Lisa M.</v>
          </cell>
          <cell r="F30">
            <v>56.61</v>
          </cell>
        </row>
        <row r="31">
          <cell r="A31" t="str">
            <v>102108.5865</v>
          </cell>
          <cell r="C31" t="str">
            <v>XEROX CORPORATION</v>
          </cell>
          <cell r="F31">
            <v>59.47</v>
          </cell>
        </row>
        <row r="32">
          <cell r="A32" t="str">
            <v>102108.5865</v>
          </cell>
          <cell r="C32" t="str">
            <v>XEROX CORPORATION</v>
          </cell>
          <cell r="F32">
            <v>100.38</v>
          </cell>
        </row>
        <row r="33">
          <cell r="A33" t="str">
            <v>102108.5895</v>
          </cell>
          <cell r="C33" t="str">
            <v>FEDERAL EXPRESS</v>
          </cell>
          <cell r="F33">
            <v>7.03</v>
          </cell>
        </row>
        <row r="34">
          <cell r="A34" t="str">
            <v>102108.5895</v>
          </cell>
          <cell r="C34" t="str">
            <v>FEDERAL EXPRESS</v>
          </cell>
          <cell r="F34">
            <v>10</v>
          </cell>
        </row>
        <row r="35">
          <cell r="A35" t="str">
            <v>102108.5965</v>
          </cell>
          <cell r="C35" t="str">
            <v>MID CENTRAL PEST CONTROL, INC.</v>
          </cell>
          <cell r="F35">
            <v>95</v>
          </cell>
        </row>
        <row r="36">
          <cell r="A36" t="str">
            <v>102110.5945</v>
          </cell>
          <cell r="C36" t="str">
            <v>Durham, Rick J.</v>
          </cell>
          <cell r="F36">
            <v>9.95</v>
          </cell>
        </row>
        <row r="37">
          <cell r="A37" t="str">
            <v>102111.5820</v>
          </cell>
          <cell r="C37" t="str">
            <v>Rollins, Mary F.</v>
          </cell>
          <cell r="F37">
            <v>695</v>
          </cell>
        </row>
        <row r="38">
          <cell r="A38" t="str">
            <v>110100.5895</v>
          </cell>
          <cell r="C38" t="str">
            <v>FEDERAL EXPRESS</v>
          </cell>
          <cell r="F38">
            <v>13.08</v>
          </cell>
        </row>
        <row r="39">
          <cell r="A39" t="str">
            <v>110100.6285</v>
          </cell>
          <cell r="C39" t="str">
            <v>GASSER &amp; GALENA TRUE VALUE</v>
          </cell>
          <cell r="F39">
            <v>37.72</v>
          </cell>
        </row>
        <row r="40">
          <cell r="A40" t="str">
            <v>110100.6285</v>
          </cell>
          <cell r="C40" t="str">
            <v>J &amp; R SUPPLY INC</v>
          </cell>
          <cell r="F40">
            <v>70</v>
          </cell>
        </row>
        <row r="41">
          <cell r="A41" t="str">
            <v>111100.5955</v>
          </cell>
          <cell r="C41" t="str">
            <v>NEW LENOX LAWN CARE INC</v>
          </cell>
          <cell r="F41">
            <v>28.62</v>
          </cell>
        </row>
        <row r="42">
          <cell r="A42" t="str">
            <v>111100.6285</v>
          </cell>
          <cell r="C42" t="str">
            <v>SHOREWOOD HOME &amp; AUTO, INC.</v>
          </cell>
          <cell r="F42">
            <v>52.44</v>
          </cell>
        </row>
        <row r="43">
          <cell r="A43" t="str">
            <v>111101.5950</v>
          </cell>
          <cell r="C43" t="str">
            <v>WASTE MANAGEMENT OF IL - WEST</v>
          </cell>
          <cell r="F43">
            <v>124.57</v>
          </cell>
        </row>
        <row r="44">
          <cell r="A44" t="str">
            <v>111101.5955</v>
          </cell>
          <cell r="C44" t="str">
            <v>NEW LENOX LAWN CARE INC</v>
          </cell>
          <cell r="F44">
            <v>55.12</v>
          </cell>
        </row>
        <row r="45">
          <cell r="A45" t="str">
            <v>113100.5955</v>
          </cell>
          <cell r="C45" t="str">
            <v>NEW LENOX LAWN CARE INC</v>
          </cell>
          <cell r="F45">
            <v>28.62</v>
          </cell>
        </row>
        <row r="46">
          <cell r="A46" t="str">
            <v>118101.5950</v>
          </cell>
          <cell r="C46" t="str">
            <v>WASTE MANAGEMENT OF IL - WEST</v>
          </cell>
          <cell r="F46">
            <v>102.42</v>
          </cell>
        </row>
        <row r="47">
          <cell r="A47" t="str">
            <v>119100.5480</v>
          </cell>
          <cell r="C47" t="str">
            <v>HAWKINS, INC</v>
          </cell>
          <cell r="F47">
            <v>132.7</v>
          </cell>
        </row>
        <row r="48">
          <cell r="A48" t="str">
            <v>119100.5495</v>
          </cell>
          <cell r="C48" t="str">
            <v>GREENE, SCOTT</v>
          </cell>
          <cell r="F48">
            <v>434.35</v>
          </cell>
        </row>
        <row r="49">
          <cell r="A49" t="str">
            <v>119100.5895</v>
          </cell>
          <cell r="C49" t="str">
            <v>FEDERAL EXPRESS</v>
          </cell>
          <cell r="F49">
            <v>52.92</v>
          </cell>
        </row>
        <row r="50">
          <cell r="A50" t="str">
            <v>119100.6285</v>
          </cell>
          <cell r="C50" t="str">
            <v>USA BLUEBOOK/UTILTY SUPPLY OF AMERICA</v>
          </cell>
          <cell r="F50">
            <v>156.18</v>
          </cell>
        </row>
        <row r="51">
          <cell r="A51" t="str">
            <v>119100.6285</v>
          </cell>
          <cell r="C51" t="str">
            <v>GASSER &amp; GALENA TRUE VALUE</v>
          </cell>
          <cell r="F51">
            <v>204.86</v>
          </cell>
        </row>
        <row r="52">
          <cell r="A52" t="str">
            <v>119101.5950</v>
          </cell>
          <cell r="C52" t="str">
            <v>MONTGOMERY TRUCKING INC</v>
          </cell>
          <cell r="F52">
            <v>61</v>
          </cell>
        </row>
        <row r="53">
          <cell r="A53" t="str">
            <v>121100.5860</v>
          </cell>
          <cell r="C53" t="str">
            <v>VILLAGE ACE HARDWARE</v>
          </cell>
          <cell r="F53">
            <v>28.66</v>
          </cell>
        </row>
        <row r="54">
          <cell r="A54" t="str">
            <v>121100.6285</v>
          </cell>
          <cell r="C54" t="str">
            <v>VILLAGE ACE HARDWARE</v>
          </cell>
          <cell r="F54">
            <v>99.06</v>
          </cell>
        </row>
        <row r="55">
          <cell r="A55" t="str">
            <v>121100.6310</v>
          </cell>
          <cell r="C55" t="str">
            <v>VILLAGE ACE HARDWARE</v>
          </cell>
          <cell r="F55">
            <v>67.95</v>
          </cell>
        </row>
        <row r="56">
          <cell r="A56" t="str">
            <v>122100.5895</v>
          </cell>
          <cell r="C56" t="str">
            <v>FEDERAL EXPRESS</v>
          </cell>
          <cell r="F56">
            <v>20.96</v>
          </cell>
        </row>
        <row r="57">
          <cell r="A57" t="str">
            <v>123101.6410</v>
          </cell>
          <cell r="C57" t="str">
            <v>DASH'S MODERN PUMPING SERVICE</v>
          </cell>
          <cell r="F57">
            <v>144</v>
          </cell>
        </row>
        <row r="58">
          <cell r="A58" t="str">
            <v>128100.5950</v>
          </cell>
          <cell r="C58" t="str">
            <v>WASTE MANAGEMENT OF IL - WEST</v>
          </cell>
          <cell r="F58">
            <v>245.33</v>
          </cell>
        </row>
        <row r="59">
          <cell r="A59" t="str">
            <v>128100.6285</v>
          </cell>
          <cell r="C59" t="str">
            <v>NOVOTNY SALES INC</v>
          </cell>
          <cell r="F59">
            <v>30.43</v>
          </cell>
        </row>
        <row r="60">
          <cell r="A60" t="str">
            <v>130100.5940</v>
          </cell>
          <cell r="C60" t="str">
            <v>ILLINOIS-AMERICAN WATER CO</v>
          </cell>
          <cell r="F60">
            <v>20.18</v>
          </cell>
        </row>
        <row r="61">
          <cell r="A61" t="str">
            <v>131100.6370</v>
          </cell>
          <cell r="C61" t="str">
            <v>CARLSON, CHRIS</v>
          </cell>
          <cell r="F61">
            <v>150</v>
          </cell>
        </row>
        <row r="62">
          <cell r="A62" t="str">
            <v>132100.5940</v>
          </cell>
          <cell r="C62" t="str">
            <v>ILLINOIS-AMERICAN WATER CO</v>
          </cell>
          <cell r="F62">
            <v>35</v>
          </cell>
        </row>
        <row r="63">
          <cell r="A63" t="str">
            <v>134100.6070</v>
          </cell>
          <cell r="C63" t="str">
            <v>Neyzelman, Dimitry</v>
          </cell>
          <cell r="F63">
            <v>29.65</v>
          </cell>
        </row>
        <row r="64">
          <cell r="A64" t="str">
            <v>134100.6290</v>
          </cell>
          <cell r="C64" t="str">
            <v>M.E. SIMPSON COMPANY, INC.</v>
          </cell>
          <cell r="F64">
            <v>35</v>
          </cell>
        </row>
        <row r="65">
          <cell r="A65" t="str">
            <v>150100.5480</v>
          </cell>
          <cell r="C65" t="str">
            <v>HAWKINS, INC</v>
          </cell>
          <cell r="F65">
            <v>20</v>
          </cell>
        </row>
        <row r="66">
          <cell r="A66" t="str">
            <v>150100.5490</v>
          </cell>
          <cell r="C66" t="str">
            <v>HAWKINS, INC</v>
          </cell>
          <cell r="F66">
            <v>4.93</v>
          </cell>
        </row>
        <row r="67">
          <cell r="A67" t="str">
            <v>150100.6285</v>
          </cell>
          <cell r="C67" t="str">
            <v>PROSPECT AUTO SUPPLY</v>
          </cell>
          <cell r="F67">
            <v>56.11</v>
          </cell>
        </row>
        <row r="68">
          <cell r="A68" t="str">
            <v>150101.5950</v>
          </cell>
          <cell r="C68" t="str">
            <v>WASTE MANAGEMENT OF IL - WEST</v>
          </cell>
          <cell r="F68">
            <v>12.56</v>
          </cell>
        </row>
        <row r="69">
          <cell r="A69" t="str">
            <v>150101.6220</v>
          </cell>
          <cell r="C69" t="str">
            <v>MERRILLVILLE ACE HARDWARE</v>
          </cell>
          <cell r="F69">
            <v>15.99</v>
          </cell>
        </row>
        <row r="70">
          <cell r="A70" t="str">
            <v>150101.6260</v>
          </cell>
          <cell r="C70" t="str">
            <v>USA BLUEBOOK/UTILTY SUPPLY OF AMERICA</v>
          </cell>
          <cell r="F70">
            <v>127.52</v>
          </cell>
        </row>
        <row r="71">
          <cell r="A71" t="str">
            <v>150101.6320</v>
          </cell>
          <cell r="C71" t="str">
            <v>PROSPECT AUTO SUPPLY</v>
          </cell>
          <cell r="F71">
            <v>98.42</v>
          </cell>
        </row>
        <row r="72">
          <cell r="A72" t="str">
            <v>150101.6320</v>
          </cell>
          <cell r="C72" t="str">
            <v>USA BLUEBOOK/UTILTY SUPPLY OF AMERICA</v>
          </cell>
          <cell r="F72">
            <v>231.77</v>
          </cell>
        </row>
        <row r="73">
          <cell r="A73" t="str">
            <v>150101.6320</v>
          </cell>
          <cell r="C73" t="str">
            <v>MERRILLVILLE ACE HARDWARE</v>
          </cell>
          <cell r="F73">
            <v>257.28</v>
          </cell>
        </row>
        <row r="74">
          <cell r="A74" t="str">
            <v>150101.6325</v>
          </cell>
          <cell r="C74" t="str">
            <v>DETECTION INSTRUMENTS</v>
          </cell>
          <cell r="F74">
            <v>103.59</v>
          </cell>
        </row>
        <row r="75">
          <cell r="A75" t="str">
            <v>151100.5480</v>
          </cell>
          <cell r="C75" t="str">
            <v>HAWKINS, INC</v>
          </cell>
          <cell r="F75">
            <v>101</v>
          </cell>
        </row>
        <row r="76">
          <cell r="A76" t="str">
            <v>151101.5480</v>
          </cell>
          <cell r="C76" t="str">
            <v>HAWKINS, INC</v>
          </cell>
          <cell r="F76">
            <v>0.5</v>
          </cell>
        </row>
        <row r="77">
          <cell r="A77" t="str">
            <v>151102.5900</v>
          </cell>
          <cell r="C77" t="str">
            <v>USA BLUEBOOK/UTILTY SUPPLY OF AMERICA</v>
          </cell>
          <cell r="F77">
            <v>135.42</v>
          </cell>
        </row>
        <row r="78">
          <cell r="A78" t="str">
            <v>182100.5930</v>
          </cell>
          <cell r="C78" t="str">
            <v>DUKE ENERGY</v>
          </cell>
          <cell r="F78">
            <v>213.47</v>
          </cell>
        </row>
        <row r="79">
          <cell r="A79" t="str">
            <v>182100.6385</v>
          </cell>
          <cell r="C79" t="str">
            <v>Capps, Thomas C.</v>
          </cell>
          <cell r="F79">
            <v>100</v>
          </cell>
        </row>
        <row r="80">
          <cell r="A80" t="str">
            <v>182102.6360</v>
          </cell>
          <cell r="C80" t="str">
            <v>RCS COMMUNICATIONS GROUP</v>
          </cell>
          <cell r="F80">
            <v>10.24</v>
          </cell>
        </row>
        <row r="81">
          <cell r="A81" t="str">
            <v>182102.6360</v>
          </cell>
          <cell r="C81" t="str">
            <v>RCS COMMUNICATIONS GROUP</v>
          </cell>
          <cell r="F81">
            <v>10.24</v>
          </cell>
        </row>
        <row r="82">
          <cell r="A82" t="str">
            <v>182107.6345</v>
          </cell>
          <cell r="C82" t="str">
            <v>GRAINGER</v>
          </cell>
          <cell r="F82">
            <v>246.56</v>
          </cell>
        </row>
        <row r="83">
          <cell r="A83" t="str">
            <v>182108.6360</v>
          </cell>
          <cell r="C83" t="str">
            <v>RCS COMMUNICATIONS GROUP</v>
          </cell>
          <cell r="F83">
            <v>79.17</v>
          </cell>
        </row>
        <row r="84">
          <cell r="A84" t="str">
            <v>182108.6360</v>
          </cell>
          <cell r="C84" t="str">
            <v>RCS COMMUNICATIONS GROUP</v>
          </cell>
          <cell r="F84">
            <v>79.17</v>
          </cell>
        </row>
        <row r="85">
          <cell r="A85" t="str">
            <v>182115.6335</v>
          </cell>
          <cell r="C85" t="str">
            <v>USA BLUEBOOK/UTILTY SUPPLY OF AMERICA</v>
          </cell>
          <cell r="F85">
            <v>86.04</v>
          </cell>
        </row>
        <row r="86">
          <cell r="A86" t="str">
            <v>182118.6360</v>
          </cell>
          <cell r="C86" t="str">
            <v>RCS COMMUNICATIONS GROUP</v>
          </cell>
          <cell r="F86">
            <v>59.62</v>
          </cell>
        </row>
        <row r="87">
          <cell r="A87" t="str">
            <v>182118.6360</v>
          </cell>
          <cell r="C87" t="str">
            <v>RCS COMMUNICATIONS GROUP</v>
          </cell>
          <cell r="F87">
            <v>59.62</v>
          </cell>
        </row>
        <row r="88">
          <cell r="A88" t="str">
            <v>182120.5490</v>
          </cell>
          <cell r="C88" t="str">
            <v>USA BLUEBOOK/UTILTY SUPPLY OF AMERICA</v>
          </cell>
          <cell r="F88">
            <v>26.48</v>
          </cell>
        </row>
        <row r="89">
          <cell r="A89" t="str">
            <v>182129.6255</v>
          </cell>
          <cell r="C89" t="str">
            <v>PACE LABORATORIES INC</v>
          </cell>
          <cell r="F89">
            <v>20</v>
          </cell>
        </row>
        <row r="90">
          <cell r="A90" t="str">
            <v>182129.6285</v>
          </cell>
          <cell r="C90" t="str">
            <v>HD SUPPLY WATERWORKS #017</v>
          </cell>
          <cell r="F90">
            <v>93.94</v>
          </cell>
        </row>
        <row r="91">
          <cell r="A91" t="str">
            <v>182129.6285</v>
          </cell>
          <cell r="C91" t="str">
            <v>HD SUPPLY WATERWORKS #017</v>
          </cell>
          <cell r="F91">
            <v>93.94</v>
          </cell>
        </row>
        <row r="92">
          <cell r="A92" t="str">
            <v>182137.5895</v>
          </cell>
          <cell r="C92" t="str">
            <v>FEDERAL EXPRESS</v>
          </cell>
          <cell r="F92">
            <v>17.65</v>
          </cell>
        </row>
        <row r="93">
          <cell r="A93" t="str">
            <v>182139.6360</v>
          </cell>
          <cell r="C93" t="str">
            <v>RCS COMMUNICATIONS GROUP</v>
          </cell>
          <cell r="F93">
            <v>153.4</v>
          </cell>
        </row>
        <row r="94">
          <cell r="A94" t="str">
            <v>182139.6360</v>
          </cell>
          <cell r="C94" t="str">
            <v>RCS COMMUNICATIONS GROUP</v>
          </cell>
          <cell r="F94">
            <v>153.4</v>
          </cell>
        </row>
        <row r="95">
          <cell r="A95" t="str">
            <v>182143.5480</v>
          </cell>
          <cell r="C95" t="str">
            <v>WATER GUARD INC</v>
          </cell>
          <cell r="F95">
            <v>43.8</v>
          </cell>
        </row>
        <row r="96">
          <cell r="A96" t="str">
            <v>182143.5490</v>
          </cell>
          <cell r="C96" t="str">
            <v>WATER GUARD INC</v>
          </cell>
          <cell r="F96">
            <v>170</v>
          </cell>
        </row>
        <row r="97">
          <cell r="A97" t="str">
            <v>182157.5480</v>
          </cell>
          <cell r="C97" t="str">
            <v>WATER GUARD INC</v>
          </cell>
          <cell r="F97">
            <v>43.8</v>
          </cell>
        </row>
        <row r="98">
          <cell r="A98" t="str">
            <v>182157.5490</v>
          </cell>
          <cell r="C98" t="str">
            <v>WATER GUARD INC</v>
          </cell>
          <cell r="F98">
            <v>170</v>
          </cell>
        </row>
        <row r="99">
          <cell r="A99" t="str">
            <v>182167.5980</v>
          </cell>
          <cell r="C99" t="str">
            <v>CITY OF GASTONIA</v>
          </cell>
          <cell r="F99">
            <v>2.75</v>
          </cell>
        </row>
        <row r="100">
          <cell r="A100" t="str">
            <v>182178.6400</v>
          </cell>
          <cell r="C100" t="str">
            <v>EUDY, RANDY</v>
          </cell>
          <cell r="F100">
            <v>165</v>
          </cell>
        </row>
        <row r="101">
          <cell r="A101" t="str">
            <v>182222.5935</v>
          </cell>
          <cell r="C101" t="str">
            <v>PIEDMONT NATURAL GAS</v>
          </cell>
          <cell r="F101">
            <v>162.49</v>
          </cell>
        </row>
        <row r="102">
          <cell r="A102" t="str">
            <v>182231.5480</v>
          </cell>
          <cell r="C102" t="str">
            <v>WATER GUARD INC</v>
          </cell>
          <cell r="F102">
            <v>102.2</v>
          </cell>
        </row>
        <row r="103">
          <cell r="A103" t="str">
            <v>182238.6285</v>
          </cell>
          <cell r="C103" t="str">
            <v>JENNINGS BUILDERS SUPPLY INC</v>
          </cell>
          <cell r="F103">
            <v>7.47</v>
          </cell>
        </row>
        <row r="104">
          <cell r="A104" t="str">
            <v>182238.6360</v>
          </cell>
          <cell r="C104" t="str">
            <v>RCS COMMUNICATIONS GROUP</v>
          </cell>
          <cell r="F104">
            <v>18.39</v>
          </cell>
        </row>
        <row r="105">
          <cell r="A105" t="str">
            <v>182238.6360</v>
          </cell>
          <cell r="C105" t="str">
            <v>RCS COMMUNICATIONS GROUP</v>
          </cell>
          <cell r="F105">
            <v>18.39</v>
          </cell>
        </row>
        <row r="106">
          <cell r="A106" t="str">
            <v>182241.6320</v>
          </cell>
          <cell r="C106" t="str">
            <v>FERGUSON ENTERPRISES, INC</v>
          </cell>
          <cell r="F106">
            <v>52.33</v>
          </cell>
        </row>
        <row r="107">
          <cell r="A107" t="str">
            <v>183101.5895</v>
          </cell>
          <cell r="C107" t="str">
            <v>FEDERAL EXPRESS</v>
          </cell>
          <cell r="F107">
            <v>7.7</v>
          </cell>
        </row>
        <row r="108">
          <cell r="A108" t="str">
            <v>183101.6285</v>
          </cell>
          <cell r="C108" t="str">
            <v>JENNINGS BUILDERS SUPPLY INC</v>
          </cell>
          <cell r="F108">
            <v>9.6</v>
          </cell>
        </row>
        <row r="109">
          <cell r="A109" t="str">
            <v>183101.6310</v>
          </cell>
          <cell r="C109" t="str">
            <v>JENNINGS BUILDERS SUPPLY INC</v>
          </cell>
          <cell r="F109">
            <v>3.18</v>
          </cell>
        </row>
        <row r="110">
          <cell r="A110" t="str">
            <v>183102.6320</v>
          </cell>
          <cell r="C110" t="str">
            <v>HD SUPPLY WATERWORKS #017</v>
          </cell>
          <cell r="F110">
            <v>216.23</v>
          </cell>
        </row>
        <row r="111">
          <cell r="A111" t="str">
            <v>183102.6345</v>
          </cell>
          <cell r="C111" t="str">
            <v>JENNINGS BUILDERS SUPPLY INC</v>
          </cell>
          <cell r="F111">
            <v>3.18</v>
          </cell>
        </row>
        <row r="112">
          <cell r="A112" t="str">
            <v>183103.5895</v>
          </cell>
          <cell r="C112" t="str">
            <v>UNITED PARCEL SERVICE</v>
          </cell>
          <cell r="F112">
            <v>50.85</v>
          </cell>
        </row>
        <row r="113">
          <cell r="A113" t="str">
            <v>183103.6360</v>
          </cell>
          <cell r="C113" t="str">
            <v>RCS COMMUNICATIONS GROUP</v>
          </cell>
          <cell r="F113">
            <v>23.76</v>
          </cell>
        </row>
        <row r="114">
          <cell r="A114" t="str">
            <v>183103.6360</v>
          </cell>
          <cell r="C114" t="str">
            <v>RCS COMMUNICATIONS GROUP</v>
          </cell>
          <cell r="F114">
            <v>23.76</v>
          </cell>
        </row>
        <row r="115">
          <cell r="A115" t="str">
            <v>183104.5895</v>
          </cell>
          <cell r="C115" t="str">
            <v>FEDERAL EXPRESS</v>
          </cell>
          <cell r="F115">
            <v>122.01</v>
          </cell>
        </row>
        <row r="116">
          <cell r="A116" t="str">
            <v>183104.6185</v>
          </cell>
          <cell r="C116" t="str">
            <v>SLEEP INN</v>
          </cell>
          <cell r="F116">
            <v>315.64</v>
          </cell>
        </row>
        <row r="117">
          <cell r="A117" t="str">
            <v>183105.5480</v>
          </cell>
          <cell r="C117" t="str">
            <v>WATER GUARD INC</v>
          </cell>
          <cell r="F117">
            <v>97.82</v>
          </cell>
        </row>
        <row r="118">
          <cell r="A118" t="str">
            <v>183105.5480</v>
          </cell>
          <cell r="C118" t="str">
            <v>WATER GUARD INC</v>
          </cell>
          <cell r="F118">
            <v>131.4</v>
          </cell>
        </row>
        <row r="119">
          <cell r="A119" t="str">
            <v>183108.5820</v>
          </cell>
          <cell r="C119" t="str">
            <v>Ogle, Brian J.</v>
          </cell>
          <cell r="F119">
            <v>170.24</v>
          </cell>
        </row>
        <row r="120">
          <cell r="A120" t="str">
            <v>183110.6360</v>
          </cell>
          <cell r="C120" t="str">
            <v>RCS COMMUNICATIONS GROUP</v>
          </cell>
          <cell r="F120">
            <v>50.41</v>
          </cell>
        </row>
        <row r="121">
          <cell r="A121" t="str">
            <v>183110.6360</v>
          </cell>
          <cell r="C121" t="str">
            <v>RCS COMMUNICATIONS GROUP</v>
          </cell>
          <cell r="F121">
            <v>50.41</v>
          </cell>
        </row>
        <row r="122">
          <cell r="A122" t="str">
            <v>187102.5950</v>
          </cell>
          <cell r="C122" t="str">
            <v>WASTE MANAGEMENT OF SANFORD</v>
          </cell>
          <cell r="F122">
            <v>209.75</v>
          </cell>
        </row>
        <row r="123">
          <cell r="A123" t="str">
            <v>188100.5895</v>
          </cell>
          <cell r="C123" t="str">
            <v>FEDERAL EXPRESS</v>
          </cell>
          <cell r="F123">
            <v>14.14</v>
          </cell>
        </row>
        <row r="124">
          <cell r="A124" t="str">
            <v>188101.5895</v>
          </cell>
          <cell r="C124" t="str">
            <v>FEDERAL EXPRESS</v>
          </cell>
          <cell r="F124">
            <v>12.33</v>
          </cell>
        </row>
        <row r="125">
          <cell r="A125" t="str">
            <v>188102.6360</v>
          </cell>
          <cell r="C125" t="str">
            <v>RCS COMMUNICATIONS GROUP</v>
          </cell>
          <cell r="F125">
            <v>40.25</v>
          </cell>
        </row>
        <row r="126">
          <cell r="A126" t="str">
            <v>188102.6360</v>
          </cell>
          <cell r="C126" t="str">
            <v>RCS COMMUNICATIONS GROUP</v>
          </cell>
          <cell r="F126">
            <v>47.01</v>
          </cell>
        </row>
        <row r="127">
          <cell r="A127" t="str">
            <v>191100.6290</v>
          </cell>
          <cell r="C127" t="str">
            <v>EUDY, RANDY</v>
          </cell>
          <cell r="F127">
            <v>175</v>
          </cell>
        </row>
        <row r="128">
          <cell r="A128" t="str">
            <v>191100.6290</v>
          </cell>
          <cell r="C128" t="str">
            <v>EUDY, RANDY</v>
          </cell>
          <cell r="F128">
            <v>210</v>
          </cell>
        </row>
        <row r="129">
          <cell r="A129" t="str">
            <v>191101.6270</v>
          </cell>
          <cell r="C129" t="str">
            <v>D &amp; D BACKFLOW TEST &amp; CERTIFICATION</v>
          </cell>
          <cell r="F129">
            <v>45</v>
          </cell>
        </row>
        <row r="130">
          <cell r="A130" t="str">
            <v>220100.5955</v>
          </cell>
          <cell r="C130" t="str">
            <v>HUMPHRIES, PHILLIP ELDON</v>
          </cell>
          <cell r="F130">
            <v>126</v>
          </cell>
        </row>
        <row r="131">
          <cell r="A131" t="str">
            <v>220100.6310</v>
          </cell>
          <cell r="C131" t="str">
            <v>EDWARD KNIGHT</v>
          </cell>
          <cell r="F131">
            <v>40</v>
          </cell>
        </row>
        <row r="132">
          <cell r="A132" t="str">
            <v>220100.6310</v>
          </cell>
          <cell r="C132" t="str">
            <v>EDWARD KNIGHT</v>
          </cell>
          <cell r="F132">
            <v>40</v>
          </cell>
        </row>
        <row r="133">
          <cell r="A133" t="str">
            <v>220100.6310</v>
          </cell>
          <cell r="C133" t="str">
            <v>EDWARD KNIGHT</v>
          </cell>
          <cell r="F133">
            <v>40</v>
          </cell>
        </row>
        <row r="134">
          <cell r="A134" t="str">
            <v>220100.6310</v>
          </cell>
          <cell r="C134" t="str">
            <v>EDWARD KNIGHT</v>
          </cell>
          <cell r="F134">
            <v>40</v>
          </cell>
        </row>
        <row r="135">
          <cell r="A135" t="str">
            <v>220100.6310</v>
          </cell>
          <cell r="C135" t="str">
            <v>EDWARD KNIGHT</v>
          </cell>
          <cell r="F135">
            <v>40</v>
          </cell>
        </row>
        <row r="136">
          <cell r="A136" t="str">
            <v>220100.6310</v>
          </cell>
          <cell r="C136" t="str">
            <v>EDWARD KNIGHT</v>
          </cell>
          <cell r="F136">
            <v>40</v>
          </cell>
        </row>
        <row r="137">
          <cell r="A137" t="str">
            <v>220100.6310</v>
          </cell>
          <cell r="C137" t="str">
            <v>EDWARD KNIGHT</v>
          </cell>
          <cell r="F137">
            <v>40</v>
          </cell>
        </row>
        <row r="138">
          <cell r="A138" t="str">
            <v>220100.6310</v>
          </cell>
          <cell r="C138" t="str">
            <v>EDWARD KNIGHT</v>
          </cell>
          <cell r="F138">
            <v>40</v>
          </cell>
        </row>
        <row r="139">
          <cell r="A139" t="str">
            <v>220100.6310</v>
          </cell>
          <cell r="C139" t="str">
            <v>EDWARD KNIGHT</v>
          </cell>
          <cell r="F139">
            <v>40</v>
          </cell>
        </row>
        <row r="140">
          <cell r="A140" t="str">
            <v>220100.6310</v>
          </cell>
          <cell r="C140" t="str">
            <v>EDWARD KNIGHT</v>
          </cell>
          <cell r="F140">
            <v>40</v>
          </cell>
        </row>
        <row r="141">
          <cell r="A141" t="str">
            <v>241100.5960</v>
          </cell>
          <cell r="C141" t="str">
            <v>C &amp; A SYSTEMS INC</v>
          </cell>
          <cell r="F141">
            <v>58.51</v>
          </cell>
        </row>
        <row r="142">
          <cell r="A142" t="str">
            <v>246100.5480</v>
          </cell>
          <cell r="C142" t="str">
            <v>ODYSSEY MANUFACTURING CO.</v>
          </cell>
          <cell r="F142">
            <v>188</v>
          </cell>
        </row>
        <row r="143">
          <cell r="A143" t="str">
            <v>246100.5950</v>
          </cell>
          <cell r="C143" t="str">
            <v>WASTE SERVIES, INC.</v>
          </cell>
          <cell r="F143">
            <v>243.23</v>
          </cell>
        </row>
        <row r="144">
          <cell r="A144" t="str">
            <v>246100.5960</v>
          </cell>
          <cell r="C144" t="str">
            <v>C &amp; A SYSTEMS INC</v>
          </cell>
          <cell r="F144">
            <v>175.54</v>
          </cell>
        </row>
        <row r="145">
          <cell r="A145" t="str">
            <v>246100.6260</v>
          </cell>
          <cell r="C145" t="str">
            <v>USA BLUEBOOK/UTILTY SUPPLY OF AMERICA</v>
          </cell>
          <cell r="F145">
            <v>88.62</v>
          </cell>
        </row>
        <row r="146">
          <cell r="A146" t="str">
            <v>248100.5960</v>
          </cell>
          <cell r="C146" t="str">
            <v>C &amp; A SYSTEMS INC</v>
          </cell>
          <cell r="F146">
            <v>55.2</v>
          </cell>
        </row>
        <row r="147">
          <cell r="A147" t="str">
            <v>248100.6265</v>
          </cell>
          <cell r="C147" t="str">
            <v>ADVANCED ENVIRONMENTAL LABS INC</v>
          </cell>
          <cell r="F147">
            <v>105</v>
          </cell>
        </row>
        <row r="148">
          <cell r="A148" t="str">
            <v>249100.5960</v>
          </cell>
          <cell r="C148" t="str">
            <v>C &amp; A SYSTEMS INC</v>
          </cell>
          <cell r="F148">
            <v>29.26</v>
          </cell>
        </row>
        <row r="149">
          <cell r="A149" t="str">
            <v>249100.6325</v>
          </cell>
          <cell r="C149" t="str">
            <v>LEHIGH ENVIRONMENTAL SVC INC</v>
          </cell>
          <cell r="F149">
            <v>225</v>
          </cell>
        </row>
        <row r="150">
          <cell r="A150" t="str">
            <v>249101.5960</v>
          </cell>
          <cell r="C150" t="str">
            <v>C &amp; A SYSTEMS INC</v>
          </cell>
          <cell r="F150">
            <v>29.25</v>
          </cell>
        </row>
        <row r="151">
          <cell r="A151" t="str">
            <v>249101.6260</v>
          </cell>
          <cell r="C151" t="str">
            <v>H F SCIENTIFIC INC</v>
          </cell>
          <cell r="F151">
            <v>152</v>
          </cell>
        </row>
        <row r="152">
          <cell r="A152" t="str">
            <v>250100.5900</v>
          </cell>
          <cell r="C152" t="str">
            <v>FLORIDA WATER RESOURCES</v>
          </cell>
          <cell r="F152">
            <v>234</v>
          </cell>
        </row>
        <row r="153">
          <cell r="A153" t="str">
            <v>250100.5960</v>
          </cell>
          <cell r="C153" t="str">
            <v>C &amp; A SYSTEMS INC</v>
          </cell>
          <cell r="F153">
            <v>203.2</v>
          </cell>
        </row>
        <row r="154">
          <cell r="A154" t="str">
            <v>250100.6320</v>
          </cell>
          <cell r="C154" t="str">
            <v>USA BLUEBOOK/UTILTY SUPPLY OF AMERICA</v>
          </cell>
          <cell r="F154">
            <v>65.46</v>
          </cell>
        </row>
        <row r="155">
          <cell r="A155" t="str">
            <v>250100.6335</v>
          </cell>
          <cell r="C155" t="str">
            <v>EMS OF CENTRAL FLORIDA, INC.</v>
          </cell>
          <cell r="F155">
            <v>240</v>
          </cell>
        </row>
        <row r="156">
          <cell r="A156" t="str">
            <v>250100.6345</v>
          </cell>
          <cell r="C156" t="str">
            <v>HILL MANUFACTURING CO, INC</v>
          </cell>
          <cell r="F156">
            <v>5.56</v>
          </cell>
        </row>
        <row r="157">
          <cell r="A157" t="str">
            <v>251102.5975</v>
          </cell>
          <cell r="C157" t="str">
            <v>SUMMA'S AIR CONDITIONING AND HEATING INC</v>
          </cell>
          <cell r="F157">
            <v>160</v>
          </cell>
        </row>
        <row r="158">
          <cell r="A158" t="str">
            <v>251102.5975</v>
          </cell>
          <cell r="C158" t="str">
            <v>SUMMA'S AIR CONDITIONING AND HEATING INC</v>
          </cell>
          <cell r="F158">
            <v>172</v>
          </cell>
        </row>
        <row r="159">
          <cell r="A159" t="str">
            <v>251102.6285</v>
          </cell>
          <cell r="C159" t="str">
            <v>NORTH SOUTH SUPPLY INC</v>
          </cell>
          <cell r="F159">
            <v>186.92</v>
          </cell>
        </row>
        <row r="160">
          <cell r="A160" t="str">
            <v>251103.5490</v>
          </cell>
          <cell r="C160" t="str">
            <v>KED GROUP, INC.</v>
          </cell>
          <cell r="F160">
            <v>39.2</v>
          </cell>
        </row>
        <row r="161">
          <cell r="A161" t="str">
            <v>251103.5960</v>
          </cell>
          <cell r="C161" t="str">
            <v>C &amp; A SYSTEMS INC</v>
          </cell>
          <cell r="F161">
            <v>855.6</v>
          </cell>
        </row>
        <row r="162">
          <cell r="A162" t="str">
            <v>251106.6285</v>
          </cell>
          <cell r="C162" t="str">
            <v>HSBC BUSINESS SOLUTIONS</v>
          </cell>
          <cell r="F162">
            <v>69.05</v>
          </cell>
        </row>
        <row r="163">
          <cell r="A163" t="str">
            <v>252102.5960</v>
          </cell>
          <cell r="C163" t="str">
            <v>C &amp; A SYSTEMS INC</v>
          </cell>
          <cell r="F163">
            <v>27.6</v>
          </cell>
        </row>
        <row r="164">
          <cell r="A164" t="str">
            <v>252104.5960</v>
          </cell>
          <cell r="C164" t="str">
            <v>C &amp; A SYSTEMS INC</v>
          </cell>
          <cell r="F164">
            <v>27.6</v>
          </cell>
        </row>
        <row r="165">
          <cell r="A165" t="str">
            <v>252106.5960</v>
          </cell>
          <cell r="C165" t="str">
            <v>C &amp; A SYSTEMS INC</v>
          </cell>
          <cell r="F165">
            <v>27.6</v>
          </cell>
        </row>
        <row r="166">
          <cell r="A166" t="str">
            <v>252106.5960</v>
          </cell>
          <cell r="C166" t="str">
            <v>C &amp; A SYSTEMS INC</v>
          </cell>
          <cell r="F166">
            <v>27.6</v>
          </cell>
        </row>
        <row r="167">
          <cell r="A167" t="str">
            <v>252106.5960</v>
          </cell>
          <cell r="C167" t="str">
            <v>C &amp; A SYSTEMS INC</v>
          </cell>
          <cell r="F167">
            <v>27.6</v>
          </cell>
        </row>
        <row r="168">
          <cell r="A168" t="str">
            <v>252106.6265</v>
          </cell>
          <cell r="C168" t="str">
            <v>ADVANCED ENVIRONMENTAL LABS INC</v>
          </cell>
          <cell r="F168">
            <v>234.5</v>
          </cell>
        </row>
        <row r="169">
          <cell r="A169" t="str">
            <v>252110.5960</v>
          </cell>
          <cell r="C169" t="str">
            <v>C &amp; A SYSTEMS INC</v>
          </cell>
          <cell r="F169">
            <v>27.6</v>
          </cell>
        </row>
        <row r="170">
          <cell r="A170" t="str">
            <v>252110.5960</v>
          </cell>
          <cell r="C170" t="str">
            <v>C &amp; A SYSTEMS INC</v>
          </cell>
          <cell r="F170">
            <v>27.6</v>
          </cell>
        </row>
        <row r="171">
          <cell r="A171" t="str">
            <v>252110.6310</v>
          </cell>
          <cell r="C171" t="str">
            <v>GRAINGER</v>
          </cell>
          <cell r="F171">
            <v>52.78</v>
          </cell>
        </row>
        <row r="172">
          <cell r="A172" t="str">
            <v>252111.5960</v>
          </cell>
          <cell r="C172" t="str">
            <v>C &amp; A SYSTEMS INC</v>
          </cell>
          <cell r="F172">
            <v>27.6</v>
          </cell>
        </row>
        <row r="173">
          <cell r="A173" t="str">
            <v>252111.5960</v>
          </cell>
          <cell r="C173" t="str">
            <v>C &amp; A SYSTEMS INC</v>
          </cell>
          <cell r="F173">
            <v>27.6</v>
          </cell>
        </row>
        <row r="174">
          <cell r="A174" t="str">
            <v>252113.5480</v>
          </cell>
          <cell r="C174" t="str">
            <v>THE DUMONT COMPANY INC</v>
          </cell>
          <cell r="F174">
            <v>195</v>
          </cell>
        </row>
        <row r="175">
          <cell r="A175" t="str">
            <v>252113.5960</v>
          </cell>
          <cell r="C175" t="str">
            <v>C &amp; A SYSTEMS INC</v>
          </cell>
          <cell r="F175">
            <v>27.6</v>
          </cell>
        </row>
        <row r="176">
          <cell r="A176" t="str">
            <v>252114.5480</v>
          </cell>
          <cell r="C176" t="str">
            <v>THE DUMONT COMPANY INC</v>
          </cell>
          <cell r="F176">
            <v>32.5</v>
          </cell>
        </row>
        <row r="177">
          <cell r="A177" t="str">
            <v>252114.5960</v>
          </cell>
          <cell r="C177" t="str">
            <v>C &amp; A SYSTEMS INC</v>
          </cell>
          <cell r="F177">
            <v>27.6</v>
          </cell>
        </row>
        <row r="178">
          <cell r="A178" t="str">
            <v>252115.5960</v>
          </cell>
          <cell r="C178" t="str">
            <v>C &amp; A SYSTEMS INC</v>
          </cell>
          <cell r="F178">
            <v>27.6</v>
          </cell>
        </row>
        <row r="179">
          <cell r="A179" t="str">
            <v>252116.5960</v>
          </cell>
          <cell r="C179" t="str">
            <v>C &amp; A SYSTEMS INC</v>
          </cell>
          <cell r="F179">
            <v>27.6</v>
          </cell>
        </row>
        <row r="180">
          <cell r="A180" t="str">
            <v>252117.5960</v>
          </cell>
          <cell r="C180" t="str">
            <v>C &amp; A SYSTEMS INC</v>
          </cell>
          <cell r="F180">
            <v>27.6</v>
          </cell>
        </row>
        <row r="181">
          <cell r="A181" t="str">
            <v>252118.5960</v>
          </cell>
          <cell r="C181" t="str">
            <v>C &amp; A SYSTEMS INC</v>
          </cell>
          <cell r="F181">
            <v>27.6</v>
          </cell>
        </row>
        <row r="182">
          <cell r="A182" t="str">
            <v>252121.5960</v>
          </cell>
          <cell r="C182" t="str">
            <v>C &amp; A SYSTEMS INC</v>
          </cell>
          <cell r="F182">
            <v>27.6</v>
          </cell>
        </row>
        <row r="183">
          <cell r="A183" t="str">
            <v>252122.5480</v>
          </cell>
          <cell r="C183" t="str">
            <v>THE DUMONT COMPANY INC</v>
          </cell>
          <cell r="F183">
            <v>195</v>
          </cell>
        </row>
        <row r="184">
          <cell r="A184" t="str">
            <v>252122.5960</v>
          </cell>
          <cell r="C184" t="str">
            <v>C &amp; A SYSTEMS INC</v>
          </cell>
          <cell r="F184">
            <v>27.6</v>
          </cell>
        </row>
        <row r="185">
          <cell r="A185" t="str">
            <v>252125.5960</v>
          </cell>
          <cell r="C185" t="str">
            <v>C &amp; A SYSTEMS INC</v>
          </cell>
          <cell r="F185">
            <v>27.6</v>
          </cell>
        </row>
        <row r="186">
          <cell r="A186" t="str">
            <v>252125.5960</v>
          </cell>
          <cell r="C186" t="str">
            <v>C &amp; A SYSTEMS INC</v>
          </cell>
          <cell r="F186">
            <v>27.6</v>
          </cell>
        </row>
        <row r="187">
          <cell r="A187" t="str">
            <v>252125.5960</v>
          </cell>
          <cell r="C187" t="str">
            <v>C &amp; A SYSTEMS INC</v>
          </cell>
          <cell r="F187">
            <v>27.6</v>
          </cell>
        </row>
        <row r="188">
          <cell r="A188" t="str">
            <v>252125.6255</v>
          </cell>
          <cell r="C188" t="str">
            <v>ADVANCED ENVIRONMENTAL LABS INC</v>
          </cell>
          <cell r="F188">
            <v>30</v>
          </cell>
        </row>
        <row r="189">
          <cell r="A189" t="str">
            <v>252126.5960</v>
          </cell>
          <cell r="C189" t="str">
            <v>C &amp; A SYSTEMS INC</v>
          </cell>
          <cell r="F189">
            <v>27.6</v>
          </cell>
        </row>
        <row r="190">
          <cell r="A190" t="str">
            <v>252129.5960</v>
          </cell>
          <cell r="C190" t="str">
            <v>C &amp; A SYSTEMS INC</v>
          </cell>
          <cell r="F190">
            <v>27.6</v>
          </cell>
        </row>
        <row r="191">
          <cell r="A191" t="str">
            <v>252130.6345</v>
          </cell>
          <cell r="C191" t="str">
            <v>THE LAKE DOCTORS, INC.</v>
          </cell>
          <cell r="F191">
            <v>175</v>
          </cell>
        </row>
        <row r="192">
          <cell r="A192" t="str">
            <v>254101.6345</v>
          </cell>
          <cell r="C192" t="str">
            <v>THE LAKE DOCTORS, INC.</v>
          </cell>
          <cell r="F192">
            <v>85</v>
          </cell>
        </row>
        <row r="193">
          <cell r="A193" t="str">
            <v>255100.5880</v>
          </cell>
          <cell r="C193" t="str">
            <v>RUNCO OFFICE SUPPLY &amp; EQUIPMENT CO.</v>
          </cell>
          <cell r="F193">
            <v>173.54</v>
          </cell>
        </row>
        <row r="194">
          <cell r="A194" t="str">
            <v>255100.5880</v>
          </cell>
          <cell r="C194" t="str">
            <v>RUNCO OFFICE SUPPLY &amp; EQUIPMENT CO.</v>
          </cell>
          <cell r="F194">
            <v>180.12</v>
          </cell>
        </row>
        <row r="195">
          <cell r="A195" t="str">
            <v>255100.5950</v>
          </cell>
          <cell r="C195" t="str">
            <v>WASTE SERVIES, INC.</v>
          </cell>
          <cell r="F195">
            <v>482.43</v>
          </cell>
        </row>
        <row r="196">
          <cell r="A196" t="str">
            <v>255100.5955</v>
          </cell>
          <cell r="C196" t="str">
            <v>A1A QUALITY SOD</v>
          </cell>
          <cell r="F196">
            <v>28</v>
          </cell>
        </row>
        <row r="197">
          <cell r="A197" t="str">
            <v>255100.5960</v>
          </cell>
          <cell r="C197" t="str">
            <v>C &amp; A SYSTEMS INC</v>
          </cell>
          <cell r="F197">
            <v>178</v>
          </cell>
        </row>
        <row r="198">
          <cell r="A198" t="str">
            <v>255100.6285</v>
          </cell>
          <cell r="C198" t="str">
            <v>NORTH SOUTH SUPPLY INC</v>
          </cell>
          <cell r="F198">
            <v>80.14</v>
          </cell>
        </row>
        <row r="199">
          <cell r="A199" t="str">
            <v>255100.6310</v>
          </cell>
          <cell r="C199" t="str">
            <v>GRAINGER</v>
          </cell>
          <cell r="F199">
            <v>36.62</v>
          </cell>
        </row>
        <row r="200">
          <cell r="A200" t="str">
            <v>255100.6310</v>
          </cell>
          <cell r="C200" t="str">
            <v>ZEP SALES AND SERVICE</v>
          </cell>
          <cell r="F200">
            <v>178.73</v>
          </cell>
        </row>
        <row r="201">
          <cell r="A201" t="str">
            <v>255100.6310</v>
          </cell>
          <cell r="C201" t="str">
            <v>USA BLUEBOOK/UTILTY SUPPLY OF AMERICA</v>
          </cell>
          <cell r="F201">
            <v>200.54</v>
          </cell>
        </row>
        <row r="202">
          <cell r="A202" t="str">
            <v>255100.6385</v>
          </cell>
          <cell r="C202" t="str">
            <v>Brown, Donna R.</v>
          </cell>
          <cell r="F202">
            <v>42.4</v>
          </cell>
        </row>
        <row r="203">
          <cell r="A203" t="str">
            <v>255101.5950</v>
          </cell>
          <cell r="C203" t="str">
            <v>WASTE SERVIES, INC.</v>
          </cell>
          <cell r="F203">
            <v>327.58</v>
          </cell>
        </row>
        <row r="204">
          <cell r="A204" t="str">
            <v>255101.5960</v>
          </cell>
          <cell r="C204" t="str">
            <v>C &amp; A SYSTEMS INC</v>
          </cell>
          <cell r="F204">
            <v>1159.2</v>
          </cell>
        </row>
        <row r="205">
          <cell r="A205" t="str">
            <v>255101.6260</v>
          </cell>
          <cell r="C205" t="str">
            <v>HACH COMPANY</v>
          </cell>
          <cell r="F205">
            <v>178.13</v>
          </cell>
        </row>
        <row r="206">
          <cell r="A206" t="str">
            <v>255101.6335</v>
          </cell>
          <cell r="C206" t="str">
            <v>DAVE RASOR PORTABLE WELDING</v>
          </cell>
          <cell r="F206">
            <v>0.8</v>
          </cell>
        </row>
        <row r="207">
          <cell r="A207" t="str">
            <v>255101.6345</v>
          </cell>
          <cell r="C207" t="str">
            <v>GRAINGER</v>
          </cell>
          <cell r="F207">
            <v>32.2</v>
          </cell>
        </row>
        <row r="208">
          <cell r="A208" t="str">
            <v>255101.6345</v>
          </cell>
          <cell r="C208" t="str">
            <v>ACE INDUSTRIAL SUPPLY</v>
          </cell>
          <cell r="F208">
            <v>126.44</v>
          </cell>
        </row>
        <row r="209">
          <cell r="A209" t="str">
            <v>255102.5960</v>
          </cell>
          <cell r="C209" t="str">
            <v>C &amp; A SYSTEMS INC</v>
          </cell>
          <cell r="F209">
            <v>27.6</v>
          </cell>
        </row>
        <row r="210">
          <cell r="A210" t="str">
            <v>256100.5950</v>
          </cell>
          <cell r="C210" t="str">
            <v>WASTE MANAGEMENT CHARLOTTE CNTY</v>
          </cell>
          <cell r="F210">
            <v>120.5</v>
          </cell>
        </row>
        <row r="211">
          <cell r="A211" t="str">
            <v>256100.5960</v>
          </cell>
          <cell r="C211" t="str">
            <v>C &amp; A SYSTEMS INC</v>
          </cell>
          <cell r="F211">
            <v>110.4</v>
          </cell>
        </row>
        <row r="212">
          <cell r="A212" t="str">
            <v>257101.5950</v>
          </cell>
          <cell r="C212" t="str">
            <v>Waste Management of St Tammany</v>
          </cell>
          <cell r="F212">
            <v>128.26</v>
          </cell>
        </row>
        <row r="213">
          <cell r="A213" t="str">
            <v>257101.6400</v>
          </cell>
          <cell r="C213" t="str">
            <v>ROTO-ROOTER PLUMBERS</v>
          </cell>
          <cell r="F213">
            <v>155.33</v>
          </cell>
        </row>
        <row r="214">
          <cell r="A214" t="str">
            <v>259100.5960</v>
          </cell>
          <cell r="C214" t="str">
            <v>C &amp; A SYSTEMS INC</v>
          </cell>
          <cell r="F214">
            <v>27.6</v>
          </cell>
        </row>
        <row r="215">
          <cell r="A215" t="str">
            <v>259100.6265</v>
          </cell>
          <cell r="C215" t="str">
            <v>ADVANCED ENVIRONMENTAL LABS INC</v>
          </cell>
          <cell r="F215">
            <v>108</v>
          </cell>
        </row>
        <row r="216">
          <cell r="A216" t="str">
            <v>259101.5895</v>
          </cell>
          <cell r="C216" t="str">
            <v>FEDERAL EXPRESS</v>
          </cell>
          <cell r="F216">
            <v>17.82</v>
          </cell>
        </row>
        <row r="217">
          <cell r="A217" t="str">
            <v>259101.5950</v>
          </cell>
          <cell r="C217" t="str">
            <v>WASTE SERVICES, INC.</v>
          </cell>
          <cell r="F217">
            <v>52.2</v>
          </cell>
        </row>
        <row r="218">
          <cell r="A218" t="str">
            <v>259101.5960</v>
          </cell>
          <cell r="C218" t="str">
            <v>C &amp; A SYSTEMS INC</v>
          </cell>
          <cell r="F218">
            <v>55.2</v>
          </cell>
        </row>
        <row r="219">
          <cell r="A219" t="str">
            <v>260100.5950</v>
          </cell>
          <cell r="C219" t="str">
            <v>WASTE MANAGEMENT INC FL</v>
          </cell>
          <cell r="F219">
            <v>147.36</v>
          </cell>
        </row>
        <row r="220">
          <cell r="A220" t="str">
            <v>260100.5960</v>
          </cell>
          <cell r="C220" t="str">
            <v>C &amp; A SYSTEMS INC</v>
          </cell>
          <cell r="F220">
            <v>146.28</v>
          </cell>
        </row>
        <row r="221">
          <cell r="A221" t="str">
            <v>262100.6290</v>
          </cell>
          <cell r="C221" t="str">
            <v>ROTO-ROOTER PLUMBERS</v>
          </cell>
          <cell r="F221">
            <v>125</v>
          </cell>
        </row>
        <row r="222">
          <cell r="A222" t="str">
            <v>262101.6325</v>
          </cell>
          <cell r="C222" t="str">
            <v>ROTO-ROOTER PLUMBERS</v>
          </cell>
          <cell r="F222">
            <v>150</v>
          </cell>
        </row>
        <row r="223">
          <cell r="A223" t="str">
            <v>287100.5950</v>
          </cell>
          <cell r="C223" t="str">
            <v>ALLIED WASTE SERVICES #050</v>
          </cell>
          <cell r="F223">
            <v>244.5</v>
          </cell>
        </row>
        <row r="224">
          <cell r="A224" t="str">
            <v>288100.6185</v>
          </cell>
          <cell r="C224" t="str">
            <v>BEST WESTERN BRADDOCK MTR INN</v>
          </cell>
          <cell r="F224">
            <v>136.79</v>
          </cell>
        </row>
        <row r="225">
          <cell r="A225" t="str">
            <v>288101.5895</v>
          </cell>
          <cell r="C225" t="str">
            <v>FEDERAL EXPRESS</v>
          </cell>
          <cell r="F225">
            <v>12.5</v>
          </cell>
        </row>
        <row r="226">
          <cell r="A226" t="str">
            <v>288102.5880</v>
          </cell>
          <cell r="C226" t="str">
            <v>FEDEX OFFICE</v>
          </cell>
          <cell r="F226">
            <v>33.29</v>
          </cell>
        </row>
        <row r="227">
          <cell r="A227" t="str">
            <v>288102.6200</v>
          </cell>
          <cell r="C227" t="str">
            <v>Sharp, Tony L.</v>
          </cell>
          <cell r="F227">
            <v>36.58</v>
          </cell>
        </row>
        <row r="228">
          <cell r="A228" t="str">
            <v>288102.6385</v>
          </cell>
          <cell r="C228" t="str">
            <v>ARROW UNIFORM RENTAL INC.</v>
          </cell>
          <cell r="F228">
            <v>92.98</v>
          </cell>
        </row>
        <row r="229">
          <cell r="A229" t="str">
            <v>300100.5810</v>
          </cell>
          <cell r="C229" t="str">
            <v>COMMUNITY CORP OF HIGHPOINT INC</v>
          </cell>
          <cell r="F229">
            <v>54.54</v>
          </cell>
        </row>
        <row r="230">
          <cell r="A230" t="str">
            <v>300100.6255</v>
          </cell>
          <cell r="C230" t="str">
            <v>AGRA ENVIRONMENTAL AND LAB SERVICES</v>
          </cell>
          <cell r="F230">
            <v>140</v>
          </cell>
        </row>
        <row r="231">
          <cell r="A231" t="str">
            <v>300100.6285</v>
          </cell>
          <cell r="C231" t="str">
            <v>USA BLUEBOOK/UTILTY SUPPLY OF AMERICA</v>
          </cell>
          <cell r="F231">
            <v>141.53</v>
          </cell>
        </row>
        <row r="232">
          <cell r="A232" t="str">
            <v>300101.5810</v>
          </cell>
          <cell r="C232" t="str">
            <v>COMMUNITY CORP OF HIGHPOINT INC</v>
          </cell>
          <cell r="F232">
            <v>54.54</v>
          </cell>
        </row>
        <row r="233">
          <cell r="A233" t="str">
            <v>300101.5810</v>
          </cell>
          <cell r="C233" t="str">
            <v>COMMUNITY CORP OF HIGHPOINT INC</v>
          </cell>
          <cell r="F233">
            <v>54.54</v>
          </cell>
        </row>
        <row r="234">
          <cell r="A234" t="str">
            <v>300102.5880</v>
          </cell>
          <cell r="C234" t="str">
            <v>RUNCO OFFICE SUPPLY &amp; EQUIPMENT CO.</v>
          </cell>
          <cell r="F234">
            <v>84.31</v>
          </cell>
        </row>
        <row r="235">
          <cell r="A235" t="str">
            <v>300102.5950</v>
          </cell>
          <cell r="C235" t="str">
            <v>WASTE MANAGEMENT</v>
          </cell>
          <cell r="F235">
            <v>133.01</v>
          </cell>
        </row>
        <row r="236">
          <cell r="A236" t="str">
            <v>300102.6050</v>
          </cell>
          <cell r="C236" t="str">
            <v>ONE CALL CONCEPTS, INC.</v>
          </cell>
          <cell r="F236">
            <v>14.16</v>
          </cell>
        </row>
        <row r="237">
          <cell r="A237" t="str">
            <v>315100.5950</v>
          </cell>
          <cell r="C237" t="str">
            <v>WASTE MANAGEMENT</v>
          </cell>
          <cell r="F237">
            <v>84.81</v>
          </cell>
        </row>
        <row r="238">
          <cell r="A238" t="str">
            <v>315100.6285</v>
          </cell>
          <cell r="C238" t="str">
            <v>HD SUPPLY WATERWORKS #270</v>
          </cell>
          <cell r="F238">
            <v>120.84</v>
          </cell>
        </row>
        <row r="239">
          <cell r="A239" t="str">
            <v>316100.5950</v>
          </cell>
          <cell r="C239" t="str">
            <v>WASTE MANAGEMENT</v>
          </cell>
          <cell r="F239">
            <v>112.62</v>
          </cell>
        </row>
        <row r="240">
          <cell r="A240" t="str">
            <v>316100.6385</v>
          </cell>
          <cell r="C240" t="str">
            <v>ARROW UNIFORM RENTAL INC.</v>
          </cell>
          <cell r="F240">
            <v>66.73</v>
          </cell>
        </row>
        <row r="241">
          <cell r="A241" t="str">
            <v>317100.5480</v>
          </cell>
          <cell r="C241" t="str">
            <v>MAIN POOL &amp; CHEMICAL CO INC</v>
          </cell>
          <cell r="F241">
            <v>187.5</v>
          </cell>
        </row>
        <row r="242">
          <cell r="A242" t="str">
            <v>317100.5495</v>
          </cell>
          <cell r="C242" t="str">
            <v>RADJAVITCH, JOSEPH, M.</v>
          </cell>
          <cell r="F242">
            <v>243.65</v>
          </cell>
        </row>
        <row r="243">
          <cell r="A243" t="str">
            <v>317100.5895</v>
          </cell>
          <cell r="C243" t="str">
            <v>FEDERAL EXPRESS</v>
          </cell>
          <cell r="F243">
            <v>11.41</v>
          </cell>
        </row>
        <row r="244">
          <cell r="A244" t="str">
            <v>317100.6255</v>
          </cell>
          <cell r="C244" t="str">
            <v>MICROBAC LABORATORIES INC</v>
          </cell>
          <cell r="F244">
            <v>30</v>
          </cell>
        </row>
        <row r="245">
          <cell r="A245" t="str">
            <v>317100.6255</v>
          </cell>
          <cell r="C245" t="str">
            <v>MICROBAC LABORATORIES INC</v>
          </cell>
          <cell r="F245">
            <v>30</v>
          </cell>
        </row>
        <row r="246">
          <cell r="A246" t="str">
            <v>317100.6285</v>
          </cell>
          <cell r="C246" t="str">
            <v>USA BLUEBOOK/UTILTY SUPPLY OF AMERICA</v>
          </cell>
          <cell r="F246">
            <v>89.35</v>
          </cell>
        </row>
        <row r="247">
          <cell r="A247" t="str">
            <v>317100.6285</v>
          </cell>
          <cell r="C247" t="str">
            <v>HD SUPPLY WATERWORKS #270</v>
          </cell>
          <cell r="F247">
            <v>189.32</v>
          </cell>
        </row>
        <row r="248">
          <cell r="A248" t="str">
            <v>317101.6270</v>
          </cell>
          <cell r="C248" t="str">
            <v>MICROBAC LABORATORIES INC</v>
          </cell>
          <cell r="F248">
            <v>121</v>
          </cell>
        </row>
        <row r="249">
          <cell r="A249" t="str">
            <v>317101.6270</v>
          </cell>
          <cell r="C249" t="str">
            <v>MICROBAC LABORATORIES INC</v>
          </cell>
          <cell r="F249">
            <v>121</v>
          </cell>
        </row>
        <row r="250">
          <cell r="A250" t="str">
            <v>317101.6270</v>
          </cell>
          <cell r="C250" t="str">
            <v>MICROBAC LABORATORIES INC</v>
          </cell>
          <cell r="F250">
            <v>141</v>
          </cell>
        </row>
        <row r="251">
          <cell r="A251" t="str">
            <v>317102.5880</v>
          </cell>
          <cell r="C251" t="str">
            <v>RUNCO OFFICE SUPPLY &amp; EQUIPMENT CO.</v>
          </cell>
          <cell r="F251">
            <v>92.55</v>
          </cell>
        </row>
        <row r="252">
          <cell r="A252" t="str">
            <v>317102.5950</v>
          </cell>
          <cell r="C252" t="str">
            <v>KREITZER SANITATION</v>
          </cell>
          <cell r="F252">
            <v>110</v>
          </cell>
        </row>
        <row r="253">
          <cell r="A253" t="str">
            <v>333100.6260</v>
          </cell>
          <cell r="C253" t="str">
            <v>HACH COMPANY</v>
          </cell>
          <cell r="F253">
            <v>193.21</v>
          </cell>
        </row>
        <row r="254">
          <cell r="A254" t="str">
            <v>333100.6285</v>
          </cell>
          <cell r="C254" t="str">
            <v>USA BLUEBOOK/UTILTY SUPPLY OF AMERICA</v>
          </cell>
          <cell r="F254">
            <v>162.51</v>
          </cell>
        </row>
        <row r="255">
          <cell r="A255" t="str">
            <v>333101.6320</v>
          </cell>
          <cell r="C255" t="str">
            <v>XYLEM DEWATERING SOLUTIONS INC</v>
          </cell>
          <cell r="F255">
            <v>75</v>
          </cell>
        </row>
        <row r="256">
          <cell r="A256" t="str">
            <v>333102.5885</v>
          </cell>
          <cell r="C256" t="str">
            <v>BENTON, ALICE (PETTY CASH)</v>
          </cell>
          <cell r="F256">
            <v>32.44</v>
          </cell>
        </row>
        <row r="257">
          <cell r="A257" t="str">
            <v>333102.5895</v>
          </cell>
          <cell r="C257" t="str">
            <v>FEDERAL EXPRESS</v>
          </cell>
          <cell r="F257">
            <v>16.53</v>
          </cell>
        </row>
        <row r="258">
          <cell r="A258" t="str">
            <v>333102.5950</v>
          </cell>
          <cell r="C258" t="str">
            <v>WASTE MANAGEMENT</v>
          </cell>
          <cell r="F258">
            <v>231.91</v>
          </cell>
        </row>
        <row r="259">
          <cell r="A259" t="str">
            <v>345101.5930</v>
          </cell>
          <cell r="C259" t="str">
            <v>KENTUCKY UTILITIES</v>
          </cell>
          <cell r="F259">
            <v>23.56</v>
          </cell>
        </row>
        <row r="260">
          <cell r="A260" t="str">
            <v>345101.6285</v>
          </cell>
          <cell r="C260" t="str">
            <v>JIM'S AUTO PARTS</v>
          </cell>
          <cell r="F260">
            <v>19.04</v>
          </cell>
        </row>
        <row r="261">
          <cell r="A261" t="str">
            <v>345101.6290</v>
          </cell>
          <cell r="C261" t="str">
            <v>LEMONS ENTERPRISES</v>
          </cell>
          <cell r="F261">
            <v>210</v>
          </cell>
        </row>
        <row r="262">
          <cell r="A262" t="str">
            <v>345101.6310</v>
          </cell>
          <cell r="C262" t="str">
            <v>CLINTON HARDWARE</v>
          </cell>
          <cell r="F262">
            <v>21.67</v>
          </cell>
        </row>
        <row r="263">
          <cell r="A263" t="str">
            <v>345102.5810</v>
          </cell>
          <cell r="C263" t="str">
            <v>GARY MILLS</v>
          </cell>
          <cell r="F263">
            <v>200</v>
          </cell>
        </row>
        <row r="264">
          <cell r="A264" t="str">
            <v>345102.5880</v>
          </cell>
          <cell r="C264" t="str">
            <v>GARY MILLS</v>
          </cell>
          <cell r="F264">
            <v>3.15</v>
          </cell>
        </row>
        <row r="265">
          <cell r="A265" t="str">
            <v>345102.5895</v>
          </cell>
          <cell r="C265" t="str">
            <v>GARY MILLS</v>
          </cell>
          <cell r="F265">
            <v>37.9</v>
          </cell>
        </row>
        <row r="266">
          <cell r="A266" t="str">
            <v>345102.5895</v>
          </cell>
          <cell r="C266" t="str">
            <v>FEDERAL EXPRESS</v>
          </cell>
          <cell r="F266">
            <v>86.09</v>
          </cell>
        </row>
        <row r="267">
          <cell r="A267" t="str">
            <v>345102.5950</v>
          </cell>
          <cell r="C267" t="str">
            <v>CWI OF KENTUCKY #796</v>
          </cell>
          <cell r="F267">
            <v>122.01</v>
          </cell>
        </row>
        <row r="268">
          <cell r="A268" t="str">
            <v>345102.6200</v>
          </cell>
          <cell r="C268" t="str">
            <v>GARY MILLS</v>
          </cell>
          <cell r="F268">
            <v>27.6</v>
          </cell>
        </row>
        <row r="269">
          <cell r="A269" t="str">
            <v>345102.6260</v>
          </cell>
          <cell r="C269" t="str">
            <v>HACH COMPANY</v>
          </cell>
          <cell r="F269">
            <v>179.2</v>
          </cell>
        </row>
        <row r="270">
          <cell r="A270" t="str">
            <v>345102.6285</v>
          </cell>
          <cell r="C270" t="str">
            <v>HICKMAN BUILDING SUPPLIES</v>
          </cell>
          <cell r="F270">
            <v>34.39</v>
          </cell>
        </row>
        <row r="271">
          <cell r="A271" t="str">
            <v>345102.6285</v>
          </cell>
          <cell r="C271" t="str">
            <v>HICKMAN BUILDING SUPPLIES</v>
          </cell>
          <cell r="F271">
            <v>61.46</v>
          </cell>
        </row>
        <row r="272">
          <cell r="A272" t="str">
            <v>345102.6310</v>
          </cell>
          <cell r="C272" t="str">
            <v>HICKMAN BUILDING SUPPLIES</v>
          </cell>
          <cell r="F272">
            <v>5.27</v>
          </cell>
        </row>
        <row r="273">
          <cell r="A273" t="str">
            <v>345102.6310</v>
          </cell>
          <cell r="C273" t="str">
            <v>HICKMAN BUILDING SUPPLIES</v>
          </cell>
          <cell r="F273">
            <v>5.82</v>
          </cell>
        </row>
        <row r="274">
          <cell r="A274" t="str">
            <v>345102.6310</v>
          </cell>
          <cell r="C274" t="str">
            <v>HICKMAN BUILDING SUPPLIES</v>
          </cell>
          <cell r="F274">
            <v>10.98</v>
          </cell>
        </row>
        <row r="275">
          <cell r="A275" t="str">
            <v>345102.6310</v>
          </cell>
          <cell r="C275" t="str">
            <v>HICKMAN BUILDING SUPPLIES</v>
          </cell>
          <cell r="F275">
            <v>12.06</v>
          </cell>
        </row>
        <row r="276">
          <cell r="A276" t="str">
            <v>345102.6310</v>
          </cell>
          <cell r="C276" t="str">
            <v>JIM BROWN SUPPLY</v>
          </cell>
          <cell r="F276">
            <v>122.94</v>
          </cell>
        </row>
        <row r="277">
          <cell r="A277" t="str">
            <v>356107.5950</v>
          </cell>
          <cell r="C277" t="str">
            <v>Waste Management of St Tammany</v>
          </cell>
          <cell r="F277">
            <v>128.26</v>
          </cell>
        </row>
        <row r="278">
          <cell r="A278" t="str">
            <v>356110.5950</v>
          </cell>
          <cell r="C278" t="str">
            <v>Waste Management of St Tammany</v>
          </cell>
          <cell r="F278">
            <v>128.26</v>
          </cell>
        </row>
        <row r="279">
          <cell r="A279" t="str">
            <v>357100.5875</v>
          </cell>
          <cell r="C279" t="str">
            <v>STANDARD COFFEE</v>
          </cell>
          <cell r="F279">
            <v>34.22</v>
          </cell>
        </row>
        <row r="280">
          <cell r="A280" t="str">
            <v>357101.5480</v>
          </cell>
          <cell r="C280" t="str">
            <v>DELTA CHEMICAL CORP</v>
          </cell>
          <cell r="F280">
            <v>121.6</v>
          </cell>
        </row>
        <row r="281">
          <cell r="A281" t="str">
            <v>357101.6255</v>
          </cell>
          <cell r="C281" t="str">
            <v>ANALYSIS LABORATORIES, INC</v>
          </cell>
          <cell r="F281">
            <v>130</v>
          </cell>
        </row>
        <row r="282">
          <cell r="A282" t="str">
            <v>357101.6285</v>
          </cell>
          <cell r="C282" t="str">
            <v>NU-LITE ELEC WHOLESALERS INC</v>
          </cell>
          <cell r="F282">
            <v>115.06</v>
          </cell>
        </row>
        <row r="283">
          <cell r="A283" t="str">
            <v>357101.6290</v>
          </cell>
          <cell r="C283" t="str">
            <v>JOE'S SERVICES INC</v>
          </cell>
          <cell r="F283">
            <v>150</v>
          </cell>
        </row>
        <row r="284">
          <cell r="A284" t="str">
            <v>357102.5950</v>
          </cell>
          <cell r="C284" t="str">
            <v>Waste Management of St Tammany</v>
          </cell>
          <cell r="F284">
            <v>102.37</v>
          </cell>
        </row>
        <row r="285">
          <cell r="A285" t="str">
            <v>357102.6320</v>
          </cell>
          <cell r="C285" t="str">
            <v>SERVICE ONE</v>
          </cell>
          <cell r="F285">
            <v>63.08</v>
          </cell>
        </row>
        <row r="286">
          <cell r="A286" t="str">
            <v>357102.6345</v>
          </cell>
          <cell r="C286" t="str">
            <v>PAIGE LAWNMOWER</v>
          </cell>
          <cell r="F286">
            <v>154.7</v>
          </cell>
        </row>
        <row r="287">
          <cell r="A287" t="str">
            <v>357105.5950</v>
          </cell>
          <cell r="C287" t="str">
            <v>Waste Management of St Tammany</v>
          </cell>
          <cell r="F287">
            <v>99.11</v>
          </cell>
        </row>
        <row r="288">
          <cell r="A288" t="str">
            <v>357105.6325</v>
          </cell>
          <cell r="C288" t="str">
            <v>JOE'S SERVICES INC</v>
          </cell>
          <cell r="F288">
            <v>63.79</v>
          </cell>
        </row>
        <row r="289">
          <cell r="A289" t="str">
            <v>385101.6270</v>
          </cell>
          <cell r="C289" t="str">
            <v>AVERY LABORATORIES &amp; ENVIRONMENTAL SERVI</v>
          </cell>
          <cell r="F289">
            <v>147</v>
          </cell>
        </row>
        <row r="290">
          <cell r="A290" t="str">
            <v>385101.6320</v>
          </cell>
          <cell r="C290" t="str">
            <v>LANIER MUNICIPAL SUPPLY CO INC</v>
          </cell>
          <cell r="F290">
            <v>126.71</v>
          </cell>
        </row>
        <row r="291">
          <cell r="A291" t="str">
            <v>385101.6335</v>
          </cell>
          <cell r="C291" t="str">
            <v>GEORGIA ELECTRIC SUPPLY</v>
          </cell>
          <cell r="F291">
            <v>24.61</v>
          </cell>
        </row>
        <row r="292">
          <cell r="A292" t="str">
            <v>385101.6345</v>
          </cell>
          <cell r="C292" t="str">
            <v>LANIER MUNICIPAL SUPPLY CO INC</v>
          </cell>
          <cell r="F292">
            <v>56.6</v>
          </cell>
        </row>
        <row r="293">
          <cell r="A293" t="str">
            <v>385101.6385</v>
          </cell>
          <cell r="C293" t="str">
            <v>Lanier, Clayton W.</v>
          </cell>
          <cell r="F293">
            <v>58.84</v>
          </cell>
        </row>
        <row r="294">
          <cell r="A294" t="str">
            <v>385102.5900</v>
          </cell>
          <cell r="C294" t="str">
            <v>SKIDAWAY ISLAND UTILITIES, INC</v>
          </cell>
          <cell r="F294">
            <v>200</v>
          </cell>
        </row>
        <row r="295">
          <cell r="A295" t="str">
            <v>385102.5950</v>
          </cell>
          <cell r="C295" t="str">
            <v>WASTE MANAGEMENT</v>
          </cell>
          <cell r="F295">
            <v>175.94</v>
          </cell>
        </row>
        <row r="296">
          <cell r="A296" t="str">
            <v>385102.5965</v>
          </cell>
          <cell r="C296" t="str">
            <v>TERMINIX INTERNATIONAL</v>
          </cell>
          <cell r="F296">
            <v>24</v>
          </cell>
        </row>
        <row r="297">
          <cell r="A297" t="str">
            <v>385103.5950</v>
          </cell>
          <cell r="C297" t="str">
            <v>ALLIED WASTE SERVICES #800</v>
          </cell>
          <cell r="F297">
            <v>159.09</v>
          </cell>
        </row>
        <row r="298">
          <cell r="A298" t="str">
            <v>385103.5955</v>
          </cell>
          <cell r="C298" t="str">
            <v>NATURE SCAPES INC.</v>
          </cell>
          <cell r="F298">
            <v>195</v>
          </cell>
        </row>
        <row r="299">
          <cell r="A299" t="str">
            <v>386103.5950</v>
          </cell>
          <cell r="C299" t="str">
            <v>VEOLIA ES SOLID WASTE SOUTHEAST INC P5</v>
          </cell>
          <cell r="F299">
            <v>28.45</v>
          </cell>
        </row>
        <row r="300">
          <cell r="A300" t="str">
            <v>386118.5545</v>
          </cell>
          <cell r="C300" t="str">
            <v>J &amp; H PRINTING COMPANY</v>
          </cell>
          <cell r="F300">
            <v>172.27</v>
          </cell>
        </row>
        <row r="301">
          <cell r="A301" t="str">
            <v>386132.6290</v>
          </cell>
          <cell r="C301" t="str">
            <v>ALAN STONE PLUMBING</v>
          </cell>
          <cell r="F301">
            <v>125</v>
          </cell>
        </row>
        <row r="302">
          <cell r="A302" t="str">
            <v>400100.5880</v>
          </cell>
          <cell r="C302" t="str">
            <v>RUNCO OFFICE SUPPLY &amp; EQUIPMENT CO.</v>
          </cell>
          <cell r="F302">
            <v>130.79</v>
          </cell>
        </row>
        <row r="303">
          <cell r="A303" t="str">
            <v>400100.5880</v>
          </cell>
          <cell r="C303" t="str">
            <v>RUNCO OFFICE SUPPLY &amp; EQUIPMENT CO.</v>
          </cell>
          <cell r="F303">
            <v>148.45</v>
          </cell>
        </row>
        <row r="304">
          <cell r="A304" t="str">
            <v>400106.6270</v>
          </cell>
          <cell r="C304" t="str">
            <v>ON LINE ENVIRONMENTAL INC</v>
          </cell>
          <cell r="F304">
            <v>43</v>
          </cell>
        </row>
        <row r="305">
          <cell r="A305" t="str">
            <v>400106.6270</v>
          </cell>
          <cell r="C305" t="str">
            <v>ON LINE ENVIRONMENTAL INC</v>
          </cell>
          <cell r="F305">
            <v>93</v>
          </cell>
        </row>
        <row r="306">
          <cell r="A306" t="str">
            <v>400107.5955</v>
          </cell>
          <cell r="C306" t="str">
            <v>LOWDER JR, HOWARD D.</v>
          </cell>
          <cell r="F306">
            <v>250</v>
          </cell>
        </row>
        <row r="307">
          <cell r="A307" t="str">
            <v>400109.5955</v>
          </cell>
          <cell r="C307" t="str">
            <v>LOWDER JR, HOWARD D.</v>
          </cell>
          <cell r="F307">
            <v>250</v>
          </cell>
        </row>
        <row r="308">
          <cell r="A308" t="str">
            <v>400109.6270</v>
          </cell>
          <cell r="C308" t="str">
            <v>ON LINE ENVIRONMENTAL INC</v>
          </cell>
          <cell r="F308">
            <v>93</v>
          </cell>
        </row>
        <row r="309">
          <cell r="A309" t="str">
            <v>400110.6285</v>
          </cell>
          <cell r="C309" t="str">
            <v>W P LAW, INC</v>
          </cell>
          <cell r="F309">
            <v>84.34</v>
          </cell>
        </row>
        <row r="310">
          <cell r="A310" t="str">
            <v>400115.6255</v>
          </cell>
          <cell r="C310" t="str">
            <v>ON LINE ENVIRONMENTAL INC</v>
          </cell>
          <cell r="F310">
            <v>18</v>
          </cell>
        </row>
        <row r="311">
          <cell r="A311" t="str">
            <v>400116.6270</v>
          </cell>
          <cell r="C311" t="str">
            <v>ON LINE ENVIRONMENTAL INC</v>
          </cell>
          <cell r="F311">
            <v>83</v>
          </cell>
        </row>
        <row r="312">
          <cell r="A312" t="str">
            <v>400119.6270</v>
          </cell>
          <cell r="C312" t="str">
            <v>ON LINE ENVIRONMENTAL INC</v>
          </cell>
          <cell r="F312">
            <v>93</v>
          </cell>
        </row>
        <row r="313">
          <cell r="A313" t="str">
            <v>400119.6400</v>
          </cell>
          <cell r="C313" t="str">
            <v>P &amp; S CONSTRUCTION INC</v>
          </cell>
          <cell r="F313">
            <v>160.5</v>
          </cell>
        </row>
        <row r="314">
          <cell r="A314" t="str">
            <v>400123.6370</v>
          </cell>
          <cell r="C314" t="str">
            <v>WALL, CHARLES B</v>
          </cell>
          <cell r="F314">
            <v>48</v>
          </cell>
        </row>
        <row r="315">
          <cell r="A315" t="str">
            <v>400123.6370</v>
          </cell>
          <cell r="C315" t="str">
            <v>GODWIN LLC, JOHN</v>
          </cell>
          <cell r="F315">
            <v>102</v>
          </cell>
        </row>
        <row r="316">
          <cell r="A316" t="str">
            <v>400123.6370</v>
          </cell>
          <cell r="C316" t="str">
            <v>GODWIN LLC, JOHN</v>
          </cell>
          <cell r="F316">
            <v>150</v>
          </cell>
        </row>
        <row r="317">
          <cell r="A317" t="str">
            <v>400123.6370</v>
          </cell>
          <cell r="C317" t="str">
            <v>WALL, CHARLES B</v>
          </cell>
          <cell r="F317">
            <v>224</v>
          </cell>
        </row>
        <row r="318">
          <cell r="A318" t="str">
            <v>400123.6370</v>
          </cell>
          <cell r="C318" t="str">
            <v>GODWIN LLC, JOHN</v>
          </cell>
          <cell r="F318">
            <v>249</v>
          </cell>
        </row>
        <row r="319">
          <cell r="A319" t="str">
            <v>400123.6370</v>
          </cell>
          <cell r="C319" t="str">
            <v>GODWIN LLC, JOHN</v>
          </cell>
          <cell r="F319">
            <v>249</v>
          </cell>
        </row>
        <row r="320">
          <cell r="A320" t="str">
            <v>400127.5955</v>
          </cell>
          <cell r="C320" t="str">
            <v>EUDY, RANDY</v>
          </cell>
          <cell r="F320">
            <v>210</v>
          </cell>
        </row>
        <row r="321">
          <cell r="A321" t="str">
            <v>400128.5935</v>
          </cell>
          <cell r="C321" t="str">
            <v>YORK COUTY NATURAL GAS</v>
          </cell>
          <cell r="F321">
            <v>10.17</v>
          </cell>
        </row>
        <row r="322">
          <cell r="A322" t="str">
            <v>400128.5935</v>
          </cell>
          <cell r="C322" t="str">
            <v>YORK COUTY NATURAL GAS</v>
          </cell>
          <cell r="F322">
            <v>10.17</v>
          </cell>
        </row>
        <row r="323">
          <cell r="A323" t="str">
            <v>400128.5935</v>
          </cell>
          <cell r="C323" t="str">
            <v>YORK COUTY NATURAL GAS</v>
          </cell>
          <cell r="F323">
            <v>10.17</v>
          </cell>
        </row>
        <row r="324">
          <cell r="A324" t="str">
            <v>400128.5935</v>
          </cell>
          <cell r="C324" t="str">
            <v>YORK COUTY NATURAL GAS</v>
          </cell>
          <cell r="F324">
            <v>10.17</v>
          </cell>
        </row>
        <row r="325">
          <cell r="A325" t="str">
            <v>400128.5935</v>
          </cell>
          <cell r="C325" t="str">
            <v>YORK COUTY NATURAL GAS</v>
          </cell>
          <cell r="F325">
            <v>10.17</v>
          </cell>
        </row>
        <row r="326">
          <cell r="A326" t="str">
            <v>400128.5935</v>
          </cell>
          <cell r="C326" t="str">
            <v>YORK COUTY NATURAL GAS</v>
          </cell>
          <cell r="F326">
            <v>10.17</v>
          </cell>
        </row>
        <row r="327">
          <cell r="A327" t="str">
            <v>400128.5935</v>
          </cell>
          <cell r="C327" t="str">
            <v>YORK COUTY NATURAL GAS</v>
          </cell>
          <cell r="F327">
            <v>12.27</v>
          </cell>
        </row>
        <row r="328">
          <cell r="A328" t="str">
            <v>400128.5935</v>
          </cell>
          <cell r="C328" t="str">
            <v>YORK COUTY NATURAL GAS</v>
          </cell>
          <cell r="F328">
            <v>13.33</v>
          </cell>
        </row>
        <row r="329">
          <cell r="A329" t="str">
            <v>400128.6400</v>
          </cell>
          <cell r="C329" t="str">
            <v>EUDY, RANDY</v>
          </cell>
          <cell r="F329">
            <v>70</v>
          </cell>
        </row>
        <row r="330">
          <cell r="A330" t="str">
            <v>400128.6400</v>
          </cell>
          <cell r="C330" t="str">
            <v>EUDY, RANDY</v>
          </cell>
          <cell r="F330">
            <v>70</v>
          </cell>
        </row>
        <row r="331">
          <cell r="A331" t="str">
            <v>400128.6400</v>
          </cell>
          <cell r="C331" t="str">
            <v>EUDY, RANDY</v>
          </cell>
          <cell r="F331">
            <v>70</v>
          </cell>
        </row>
        <row r="332">
          <cell r="A332" t="str">
            <v>400128.6400</v>
          </cell>
          <cell r="C332" t="str">
            <v>EUDY, RANDY</v>
          </cell>
          <cell r="F332">
            <v>90</v>
          </cell>
        </row>
        <row r="333">
          <cell r="A333" t="str">
            <v>400128.6400</v>
          </cell>
          <cell r="C333" t="str">
            <v>EUDY, RANDY</v>
          </cell>
          <cell r="F333">
            <v>130</v>
          </cell>
        </row>
        <row r="334">
          <cell r="A334" t="str">
            <v>400128.6400</v>
          </cell>
          <cell r="C334" t="str">
            <v>EUDY, RANDY</v>
          </cell>
          <cell r="F334">
            <v>140</v>
          </cell>
        </row>
        <row r="335">
          <cell r="A335" t="str">
            <v>400128.6400</v>
          </cell>
          <cell r="C335" t="str">
            <v>EUDY, RANDY</v>
          </cell>
          <cell r="F335">
            <v>300</v>
          </cell>
        </row>
        <row r="336">
          <cell r="A336" t="str">
            <v>400132.5935</v>
          </cell>
          <cell r="C336" t="str">
            <v>YORK COUTY NATURAL GAS</v>
          </cell>
          <cell r="F336">
            <v>13.33</v>
          </cell>
        </row>
        <row r="337">
          <cell r="A337" t="str">
            <v>400132.5935</v>
          </cell>
          <cell r="C337" t="str">
            <v>YORK COUTY NATURAL GAS</v>
          </cell>
          <cell r="F337">
            <v>32.34</v>
          </cell>
        </row>
        <row r="338">
          <cell r="A338" t="str">
            <v>400137.6255</v>
          </cell>
          <cell r="C338" t="str">
            <v>ON LINE ENVIRONMENTAL INC</v>
          </cell>
          <cell r="F338">
            <v>25</v>
          </cell>
        </row>
        <row r="339">
          <cell r="A339" t="str">
            <v>400141.6270</v>
          </cell>
          <cell r="C339" t="str">
            <v>ON LINE ENVIRONMENTAL INC</v>
          </cell>
          <cell r="F339">
            <v>68</v>
          </cell>
        </row>
        <row r="340">
          <cell r="A340" t="str">
            <v>400143.5490</v>
          </cell>
          <cell r="C340" t="str">
            <v>NORTH AMERICAN GEOCHEMICAL LLC</v>
          </cell>
          <cell r="F340">
            <v>4.6</v>
          </cell>
        </row>
        <row r="341">
          <cell r="A341" t="str">
            <v>400143.6270</v>
          </cell>
          <cell r="C341" t="str">
            <v>ON LINE ENVIRONMENTAL INC</v>
          </cell>
          <cell r="F341">
            <v>145</v>
          </cell>
        </row>
        <row r="342">
          <cell r="A342" t="str">
            <v>400143.6270</v>
          </cell>
          <cell r="C342" t="str">
            <v>SWEARINGEN ECOLOGY ASSOCIATES UNITED STA</v>
          </cell>
          <cell r="F342">
            <v>195</v>
          </cell>
        </row>
        <row r="343">
          <cell r="A343" t="str">
            <v>400143.6400</v>
          </cell>
          <cell r="C343" t="str">
            <v>P &amp; S CONSTRUCTION INC</v>
          </cell>
          <cell r="F343">
            <v>214</v>
          </cell>
        </row>
        <row r="344">
          <cell r="A344" t="str">
            <v>400143.6400</v>
          </cell>
          <cell r="C344" t="str">
            <v>P &amp; S CONSTRUCTION INC</v>
          </cell>
          <cell r="F344">
            <v>214</v>
          </cell>
        </row>
        <row r="345">
          <cell r="A345" t="str">
            <v>400143.6410</v>
          </cell>
          <cell r="C345" t="str">
            <v>P &amp; S CONSTRUCTION INC</v>
          </cell>
          <cell r="F345">
            <v>230.81</v>
          </cell>
        </row>
        <row r="346">
          <cell r="A346" t="str">
            <v>400145.5950</v>
          </cell>
          <cell r="C346" t="str">
            <v>ALLIED WASTE SERVICES #743</v>
          </cell>
          <cell r="F346">
            <v>166.5</v>
          </cell>
        </row>
        <row r="347">
          <cell r="A347" t="str">
            <v>400145.6270</v>
          </cell>
          <cell r="C347" t="str">
            <v>ON LINE ENVIRONMENTAL INC</v>
          </cell>
          <cell r="F347">
            <v>111</v>
          </cell>
        </row>
        <row r="348">
          <cell r="A348" t="str">
            <v>401102.5885</v>
          </cell>
          <cell r="C348" t="str">
            <v>FEDEX OFFICE</v>
          </cell>
          <cell r="F348">
            <v>7.12</v>
          </cell>
        </row>
        <row r="349">
          <cell r="A349" t="str">
            <v>401102.5885</v>
          </cell>
          <cell r="C349" t="str">
            <v>FEDEX OFFICE</v>
          </cell>
          <cell r="F349">
            <v>16.1</v>
          </cell>
        </row>
        <row r="350">
          <cell r="A350" t="str">
            <v>401102.5885</v>
          </cell>
          <cell r="C350" t="str">
            <v>FEDEX OFFICE</v>
          </cell>
          <cell r="F350">
            <v>23.06</v>
          </cell>
        </row>
        <row r="351">
          <cell r="A351" t="str">
            <v>401102.5885</v>
          </cell>
          <cell r="C351" t="str">
            <v>FEDEX OFFICE</v>
          </cell>
          <cell r="F351">
            <v>36.9</v>
          </cell>
        </row>
        <row r="352">
          <cell r="A352" t="str">
            <v>401102.6285</v>
          </cell>
          <cell r="C352" t="str">
            <v>MSC WATERWORKS</v>
          </cell>
          <cell r="F352">
            <v>11.51</v>
          </cell>
        </row>
        <row r="353">
          <cell r="A353" t="str">
            <v>401103.6285</v>
          </cell>
          <cell r="C353" t="str">
            <v>WHITE JONES HARDWARE &amp;</v>
          </cell>
          <cell r="F353">
            <v>22.77</v>
          </cell>
        </row>
        <row r="354">
          <cell r="A354" t="str">
            <v>401108.5895</v>
          </cell>
          <cell r="C354" t="str">
            <v>FEDERAL EXPRESS</v>
          </cell>
          <cell r="F354">
            <v>6.46</v>
          </cell>
        </row>
        <row r="355">
          <cell r="A355" t="str">
            <v>401127.5955</v>
          </cell>
          <cell r="C355" t="str">
            <v>LOWDER JR, HOWARD D.</v>
          </cell>
          <cell r="F355">
            <v>250</v>
          </cell>
        </row>
        <row r="356">
          <cell r="A356" t="str">
            <v>401139.6255</v>
          </cell>
          <cell r="C356" t="str">
            <v>PRISM LABORATORIES INC</v>
          </cell>
          <cell r="F356">
            <v>13</v>
          </cell>
        </row>
        <row r="357">
          <cell r="A357" t="str">
            <v>401140.6270</v>
          </cell>
          <cell r="C357" t="str">
            <v>ON LINE ENVIRONMENTAL INC</v>
          </cell>
          <cell r="F357">
            <v>111</v>
          </cell>
        </row>
        <row r="358">
          <cell r="A358" t="str">
            <v>401142.6255</v>
          </cell>
          <cell r="C358" t="str">
            <v>PRISM LABORATORIES INC</v>
          </cell>
          <cell r="F358">
            <v>13</v>
          </cell>
        </row>
        <row r="359">
          <cell r="A359" t="str">
            <v>401143.5480</v>
          </cell>
          <cell r="C359" t="str">
            <v>WATER GUARD INC</v>
          </cell>
          <cell r="F359">
            <v>43.8</v>
          </cell>
        </row>
        <row r="360">
          <cell r="A360" t="str">
            <v>401143.5490</v>
          </cell>
          <cell r="C360" t="str">
            <v>WATER GUARD INC</v>
          </cell>
          <cell r="F360">
            <v>43.8</v>
          </cell>
        </row>
        <row r="361">
          <cell r="A361" t="str">
            <v>401143.6270</v>
          </cell>
          <cell r="C361" t="str">
            <v>ON LINE ENVIRONMENTAL INC</v>
          </cell>
          <cell r="F361">
            <v>111</v>
          </cell>
        </row>
        <row r="362">
          <cell r="A362" t="str">
            <v>401143.6270</v>
          </cell>
          <cell r="C362" t="str">
            <v>ON LINE ENVIRONMENTAL INC</v>
          </cell>
          <cell r="F362">
            <v>111</v>
          </cell>
        </row>
        <row r="363">
          <cell r="A363" t="str">
            <v>401154.6270</v>
          </cell>
          <cell r="C363" t="str">
            <v>ON LINE ENVIRONMENTAL INC</v>
          </cell>
          <cell r="F363">
            <v>223</v>
          </cell>
        </row>
        <row r="364">
          <cell r="A364" t="str">
            <v>401160.6290</v>
          </cell>
          <cell r="C364" t="str">
            <v>EUDY, RANDY</v>
          </cell>
          <cell r="F364">
            <v>240</v>
          </cell>
        </row>
        <row r="365">
          <cell r="A365" t="str">
            <v>401177.6285</v>
          </cell>
          <cell r="C365" t="str">
            <v>WHITE JONES HARDWARE &amp;</v>
          </cell>
          <cell r="F365">
            <v>64.22</v>
          </cell>
        </row>
        <row r="366">
          <cell r="A366" t="str">
            <v>401178.6285</v>
          </cell>
          <cell r="C366" t="str">
            <v>WHITE JONES HARDWARE &amp;</v>
          </cell>
          <cell r="F366">
            <v>41.1</v>
          </cell>
        </row>
        <row r="367">
          <cell r="A367" t="str">
            <v>401186.6285</v>
          </cell>
          <cell r="C367" t="str">
            <v>WHITE JONES HARDWARE &amp;</v>
          </cell>
          <cell r="F367">
            <v>17.45</v>
          </cell>
        </row>
        <row r="368">
          <cell r="A368" t="str">
            <v>403100.6370</v>
          </cell>
          <cell r="C368" t="str">
            <v>NEWTON, CHARLES P</v>
          </cell>
          <cell r="F368">
            <v>30</v>
          </cell>
        </row>
        <row r="369">
          <cell r="A369" t="str">
            <v>403108.6260</v>
          </cell>
          <cell r="C369" t="str">
            <v>USA BLUEBOOK/UTILTY SUPPLY OF AMERICA</v>
          </cell>
          <cell r="F369">
            <v>100.84</v>
          </cell>
        </row>
        <row r="370">
          <cell r="A370" t="str">
            <v>403113.6325</v>
          </cell>
          <cell r="C370" t="str">
            <v>GOLDEN STRIP CONTRACTORS INC</v>
          </cell>
          <cell r="F370">
            <v>236</v>
          </cell>
        </row>
        <row r="371">
          <cell r="A371" t="str">
            <v>403114.5490</v>
          </cell>
          <cell r="C371" t="str">
            <v>ENVIRONMENTAL SPECIALTIES INC</v>
          </cell>
          <cell r="F371">
            <v>209.88</v>
          </cell>
        </row>
        <row r="372">
          <cell r="A372" t="str">
            <v>403114.5490</v>
          </cell>
          <cell r="C372" t="str">
            <v>ENVIRONMENTAL SPECIALTIES INC</v>
          </cell>
          <cell r="F372">
            <v>238.5</v>
          </cell>
        </row>
        <row r="373">
          <cell r="A373" t="str">
            <v>403115.6325</v>
          </cell>
          <cell r="C373" t="str">
            <v>GOLDEN STRIP CONTRACTORS INC</v>
          </cell>
          <cell r="F373">
            <v>225</v>
          </cell>
        </row>
        <row r="374">
          <cell r="A374" t="str">
            <v>406100.6285</v>
          </cell>
          <cell r="C374" t="str">
            <v>MSC WATERWORKS</v>
          </cell>
          <cell r="F374">
            <v>103.83</v>
          </cell>
        </row>
        <row r="375">
          <cell r="A375" t="str">
            <v>406101.5950</v>
          </cell>
          <cell r="C375" t="str">
            <v>WASTE MANAGEMENT CHARLOTTE CNTY</v>
          </cell>
          <cell r="F375">
            <v>81.48</v>
          </cell>
        </row>
        <row r="376">
          <cell r="A376" t="str">
            <v>406101.5950</v>
          </cell>
          <cell r="C376" t="str">
            <v>WASTE MANAGEMENT CHARLOTTE CNTY</v>
          </cell>
          <cell r="F376">
            <v>81.48</v>
          </cell>
        </row>
        <row r="377">
          <cell r="A377" t="str">
            <v>406101.6270</v>
          </cell>
          <cell r="C377" t="str">
            <v>ON LINE ENVIRONMENTAL INC</v>
          </cell>
          <cell r="F377">
            <v>93</v>
          </cell>
        </row>
        <row r="378">
          <cell r="A378" t="str">
            <v>406101.6270</v>
          </cell>
          <cell r="C378" t="str">
            <v>ON LINE ENVIRONMENTAL INC</v>
          </cell>
          <cell r="F378">
            <v>93</v>
          </cell>
        </row>
        <row r="379">
          <cell r="A379" t="str">
            <v>406101.6270</v>
          </cell>
          <cell r="C379" t="str">
            <v>ON LINE ENVIRONMENTAL INC</v>
          </cell>
          <cell r="F379">
            <v>151</v>
          </cell>
        </row>
        <row r="380">
          <cell r="A380" t="str">
            <v>406101.6270</v>
          </cell>
          <cell r="C380" t="str">
            <v>ON LINE ENVIRONMENTAL INC</v>
          </cell>
          <cell r="F380">
            <v>151</v>
          </cell>
        </row>
        <row r="381">
          <cell r="A381" t="str">
            <v>406101.6320</v>
          </cell>
          <cell r="C381" t="str">
            <v>USA BLUEBOOK/UTILTY SUPPLY OF AMERICA</v>
          </cell>
          <cell r="F381">
            <v>125.87</v>
          </cell>
        </row>
        <row r="382">
          <cell r="A382" t="str">
            <v>406101.6325</v>
          </cell>
          <cell r="C382" t="str">
            <v>EUDY, RANDY</v>
          </cell>
          <cell r="F382">
            <v>158.68</v>
          </cell>
        </row>
        <row r="383">
          <cell r="A383" t="str">
            <v>406101.6400</v>
          </cell>
          <cell r="C383" t="str">
            <v>EUDY, RANDY</v>
          </cell>
          <cell r="F383">
            <v>140</v>
          </cell>
        </row>
        <row r="384">
          <cell r="A384" t="str">
            <v>425100.5480</v>
          </cell>
          <cell r="C384" t="str">
            <v>THATCHER COMPANY OF NEVADA, INC</v>
          </cell>
          <cell r="F384">
            <v>10</v>
          </cell>
        </row>
        <row r="385">
          <cell r="A385" t="str">
            <v>425100.5480</v>
          </cell>
          <cell r="C385" t="str">
            <v>THATCHER COMPANY OF NEVADA, INC</v>
          </cell>
          <cell r="F385">
            <v>10</v>
          </cell>
        </row>
        <row r="386">
          <cell r="A386" t="str">
            <v>425100.5865</v>
          </cell>
          <cell r="C386" t="str">
            <v>XEROX CORPORATION</v>
          </cell>
          <cell r="F386">
            <v>42.03</v>
          </cell>
        </row>
        <row r="387">
          <cell r="A387" t="str">
            <v>425100.5950</v>
          </cell>
          <cell r="C387" t="str">
            <v>ALLIED WASTE SERVICES #785</v>
          </cell>
          <cell r="F387">
            <v>68.14</v>
          </cell>
        </row>
        <row r="388">
          <cell r="A388" t="str">
            <v>425100.5955</v>
          </cell>
          <cell r="C388" t="str">
            <v>JIM'S LANDSCAPING DBA/JAMES L WHITE</v>
          </cell>
          <cell r="F388">
            <v>75</v>
          </cell>
        </row>
        <row r="389">
          <cell r="A389" t="str">
            <v>425100.6285</v>
          </cell>
          <cell r="C389" t="str">
            <v>HD SUPPLY WATERWORKS #043</v>
          </cell>
          <cell r="F389">
            <v>11.57</v>
          </cell>
        </row>
        <row r="390">
          <cell r="A390" t="str">
            <v>425100.6285</v>
          </cell>
          <cell r="C390" t="str">
            <v>HD SUPPLY WATERWORKS #043</v>
          </cell>
          <cell r="F390">
            <v>11.58</v>
          </cell>
        </row>
        <row r="391">
          <cell r="A391" t="str">
            <v>425100.6285</v>
          </cell>
          <cell r="C391" t="str">
            <v>MESA/VALLEY PIPE AND SUPPLY</v>
          </cell>
          <cell r="F391">
            <v>15.39</v>
          </cell>
        </row>
        <row r="392">
          <cell r="A392" t="str">
            <v>425100.6285</v>
          </cell>
          <cell r="C392" t="str">
            <v>MESA/VALLEY PIPE AND SUPPLY</v>
          </cell>
          <cell r="F392">
            <v>47.56</v>
          </cell>
        </row>
        <row r="393">
          <cell r="A393" t="str">
            <v>425100.6290</v>
          </cell>
          <cell r="C393" t="str">
            <v>CRAIG PLUMBING CONTRACTORS INC.</v>
          </cell>
          <cell r="F393">
            <v>218.25</v>
          </cell>
        </row>
        <row r="394">
          <cell r="A394" t="str">
            <v>425100.6310</v>
          </cell>
          <cell r="C394" t="str">
            <v>MESA/VALLEY PIPE AND SUPPLY</v>
          </cell>
          <cell r="F394">
            <v>33.26</v>
          </cell>
        </row>
        <row r="395">
          <cell r="A395" t="str">
            <v>425100.6310</v>
          </cell>
          <cell r="C395" t="str">
            <v>MESA/VALLEY PIPE AND SUPPLY</v>
          </cell>
          <cell r="F395">
            <v>54.17</v>
          </cell>
        </row>
        <row r="396">
          <cell r="A396" t="str">
            <v>451100.5490</v>
          </cell>
          <cell r="C396" t="str">
            <v>SIERRA CHEMICAL CO.</v>
          </cell>
          <cell r="F396">
            <v>7.32</v>
          </cell>
        </row>
        <row r="397">
          <cell r="A397" t="str">
            <v>451100.6255</v>
          </cell>
          <cell r="C397" t="str">
            <v>WESTERN ENVIRONMENTAL TESTING LABORATORY</v>
          </cell>
          <cell r="F397">
            <v>15</v>
          </cell>
        </row>
        <row r="398">
          <cell r="A398" t="str">
            <v>451100.6255</v>
          </cell>
          <cell r="C398" t="str">
            <v>WESTERN ENVIRONMENTAL TESTING LABORATORY</v>
          </cell>
          <cell r="F398">
            <v>18</v>
          </cell>
        </row>
        <row r="399">
          <cell r="A399" t="str">
            <v>451100.6255</v>
          </cell>
          <cell r="C399" t="str">
            <v>WESTERN ENVIRONMENTAL TESTING LABORATORY</v>
          </cell>
          <cell r="F399">
            <v>18</v>
          </cell>
        </row>
        <row r="400">
          <cell r="A400" t="str">
            <v>451100.6255</v>
          </cell>
          <cell r="C400" t="str">
            <v>WESTERN ENVIRONMENTAL TESTING LABORATORY</v>
          </cell>
          <cell r="F400">
            <v>18</v>
          </cell>
        </row>
        <row r="401">
          <cell r="A401" t="str">
            <v>451100.6255</v>
          </cell>
          <cell r="C401" t="str">
            <v>WESTERN ENVIRONMENTAL TESTING LABORATORY</v>
          </cell>
          <cell r="F401">
            <v>18</v>
          </cell>
        </row>
        <row r="402">
          <cell r="A402" t="str">
            <v>451100.6255</v>
          </cell>
          <cell r="C402" t="str">
            <v>WESTERN ENVIRONMENTAL TESTING LABORATORY</v>
          </cell>
          <cell r="F402">
            <v>25</v>
          </cell>
        </row>
        <row r="403">
          <cell r="A403" t="str">
            <v>451100.6255</v>
          </cell>
          <cell r="C403" t="str">
            <v>WESTERN ENVIRONMENTAL TESTING LABORATORY</v>
          </cell>
          <cell r="F403">
            <v>25</v>
          </cell>
        </row>
        <row r="404">
          <cell r="A404" t="str">
            <v>451100.6255</v>
          </cell>
          <cell r="C404" t="str">
            <v>WESTERN ENVIRONMENTAL TESTING LABORATORY</v>
          </cell>
          <cell r="F404">
            <v>25</v>
          </cell>
        </row>
        <row r="405">
          <cell r="A405" t="str">
            <v>451100.6255</v>
          </cell>
          <cell r="C405" t="str">
            <v>WESTERN ENVIRONMENTAL TESTING LABORATORY</v>
          </cell>
          <cell r="F405">
            <v>25</v>
          </cell>
        </row>
        <row r="406">
          <cell r="A406" t="str">
            <v>451100.6255</v>
          </cell>
          <cell r="C406" t="str">
            <v>WESTERN ENVIRONMENTAL TESTING LABORATORY</v>
          </cell>
          <cell r="F406">
            <v>36</v>
          </cell>
        </row>
        <row r="407">
          <cell r="A407" t="str">
            <v>451100.6255</v>
          </cell>
          <cell r="C407" t="str">
            <v>WESTERN ENVIRONMENTAL TESTING LABORATORY</v>
          </cell>
          <cell r="F407">
            <v>165</v>
          </cell>
        </row>
        <row r="408">
          <cell r="A408" t="str">
            <v>451100.6255</v>
          </cell>
          <cell r="C408" t="str">
            <v>WESTERN ENVIRONMENTAL TESTING LABORATORY</v>
          </cell>
          <cell r="F408">
            <v>192</v>
          </cell>
        </row>
        <row r="409">
          <cell r="A409" t="str">
            <v>451102.5740</v>
          </cell>
          <cell r="C409" t="str">
            <v>RUNCO OFFICE SUPPLY &amp; EQUIPMENT CO.</v>
          </cell>
          <cell r="F409">
            <v>49.14</v>
          </cell>
        </row>
        <row r="410">
          <cell r="A410" t="str">
            <v>451102.5860</v>
          </cell>
          <cell r="C410" t="str">
            <v>RUNCO OFFICE SUPPLY &amp; EQUIPMENT CO.</v>
          </cell>
          <cell r="F410">
            <v>17.84</v>
          </cell>
        </row>
        <row r="411">
          <cell r="A411" t="str">
            <v>451102.5865</v>
          </cell>
          <cell r="C411" t="str">
            <v>RUNCO OFFICE SUPPLY &amp; EQUIPMENT CO.</v>
          </cell>
          <cell r="F411">
            <v>67.24</v>
          </cell>
        </row>
        <row r="412">
          <cell r="A412" t="str">
            <v>451102.5880</v>
          </cell>
          <cell r="C412" t="str">
            <v>RUNCO OFFICE SUPPLY &amp; EQUIPMENT CO.</v>
          </cell>
          <cell r="F412">
            <v>78.41</v>
          </cell>
        </row>
        <row r="413">
          <cell r="A413" t="str">
            <v>451102.5950</v>
          </cell>
          <cell r="C413" t="str">
            <v>ELKO SANITATION CO</v>
          </cell>
          <cell r="F413">
            <v>180.28</v>
          </cell>
        </row>
        <row r="414">
          <cell r="A414" t="str">
            <v>451102.5960</v>
          </cell>
          <cell r="C414" t="str">
            <v>STATE FIRE DC SPECIALTIES LLC</v>
          </cell>
          <cell r="F414">
            <v>75</v>
          </cell>
        </row>
        <row r="415">
          <cell r="A415" t="str">
            <v>451102.6385</v>
          </cell>
          <cell r="C415" t="str">
            <v>ARROW UNIFORM RENTAL INC.</v>
          </cell>
          <cell r="F415">
            <v>22.65</v>
          </cell>
        </row>
        <row r="416">
          <cell r="A416" t="str">
            <v>453100.6255</v>
          </cell>
          <cell r="C416" t="str">
            <v>ACTION EXPEDITER-COURIER</v>
          </cell>
          <cell r="F416">
            <v>117.5</v>
          </cell>
        </row>
        <row r="417">
          <cell r="A417" t="str">
            <v>453100.6285</v>
          </cell>
          <cell r="C417" t="str">
            <v>HACH COMPANY</v>
          </cell>
          <cell r="F417">
            <v>43.45</v>
          </cell>
        </row>
        <row r="418">
          <cell r="A418" t="str">
            <v>453100.6310</v>
          </cell>
          <cell r="C418" t="str">
            <v>PAHRUMP RENTALS &amp; DO IT BEST HARDWARE</v>
          </cell>
          <cell r="F418">
            <v>16.78</v>
          </cell>
        </row>
        <row r="419">
          <cell r="A419" t="str">
            <v>453100.6310</v>
          </cell>
          <cell r="C419" t="str">
            <v>EMPIRE WEST INC.</v>
          </cell>
          <cell r="F419">
            <v>19.8</v>
          </cell>
        </row>
        <row r="420">
          <cell r="A420" t="str">
            <v>453100.6310</v>
          </cell>
          <cell r="C420" t="str">
            <v>PAHRUMP RENTALS &amp; DO IT BEST HARDWARE</v>
          </cell>
          <cell r="F420">
            <v>35.81</v>
          </cell>
        </row>
        <row r="421">
          <cell r="A421" t="str">
            <v>453100.6310</v>
          </cell>
          <cell r="C421" t="str">
            <v>H &amp; M PIPE &amp; SUPPLY, INC.</v>
          </cell>
          <cell r="F421">
            <v>58.31</v>
          </cell>
        </row>
        <row r="422">
          <cell r="A422" t="str">
            <v>453101.6270</v>
          </cell>
          <cell r="C422" t="str">
            <v>SILVER STATE ANALYTICAL LABORATORIES INC</v>
          </cell>
          <cell r="F422">
            <v>72</v>
          </cell>
        </row>
        <row r="423">
          <cell r="A423" t="str">
            <v>453101.6270</v>
          </cell>
          <cell r="C423" t="str">
            <v>SIERRA ENVIRONMENTAL MONITORING, INC</v>
          </cell>
          <cell r="F423">
            <v>85</v>
          </cell>
        </row>
        <row r="424">
          <cell r="A424" t="str">
            <v>453101.6270</v>
          </cell>
          <cell r="C424" t="str">
            <v>SILVER STATE ANALYTICAL LABORATORIES INC</v>
          </cell>
          <cell r="F424">
            <v>216</v>
          </cell>
        </row>
        <row r="425">
          <cell r="A425" t="str">
            <v>453101.6270</v>
          </cell>
          <cell r="C425" t="str">
            <v>SILVER STATE ANALYTICAL LABORATORIES INC</v>
          </cell>
          <cell r="F425">
            <v>221</v>
          </cell>
        </row>
        <row r="426">
          <cell r="A426" t="str">
            <v>453101.6345</v>
          </cell>
          <cell r="C426" t="str">
            <v>USA BLUEBOOK/UTILTY SUPPLY OF AMERICA</v>
          </cell>
          <cell r="F426">
            <v>215.69</v>
          </cell>
        </row>
        <row r="427">
          <cell r="A427" t="str">
            <v>453101.6345</v>
          </cell>
          <cell r="C427" t="str">
            <v>USA BLUEBOOK/UTILTY SUPPLY OF AMERICA</v>
          </cell>
          <cell r="F427">
            <v>220.85</v>
          </cell>
        </row>
        <row r="428">
          <cell r="A428" t="str">
            <v>453103.6255</v>
          </cell>
          <cell r="C428" t="str">
            <v>ACTION EXPEDITER-COURIER</v>
          </cell>
          <cell r="F428">
            <v>12.5</v>
          </cell>
        </row>
        <row r="429">
          <cell r="A429" t="str">
            <v>453103.6285</v>
          </cell>
          <cell r="C429" t="str">
            <v>H &amp; M PIPE &amp; SUPPLY, INC.</v>
          </cell>
          <cell r="F429">
            <v>23.89</v>
          </cell>
        </row>
        <row r="430">
          <cell r="A430" t="str">
            <v>453104.6270</v>
          </cell>
          <cell r="C430" t="str">
            <v>SILVER STATE ANALYTICAL LABORATORIES INC</v>
          </cell>
          <cell r="F430">
            <v>225</v>
          </cell>
        </row>
        <row r="431">
          <cell r="A431" t="str">
            <v>800100.5950</v>
          </cell>
          <cell r="C431" t="str">
            <v>BAY AREA DISPOSAL LLC</v>
          </cell>
          <cell r="F431">
            <v>64.66</v>
          </cell>
        </row>
        <row r="432">
          <cell r="A432" t="str">
            <v>806100.5860</v>
          </cell>
          <cell r="C432" t="str">
            <v>RUNCO OFFICE SUPPLY &amp; EQUIPMENT CO.</v>
          </cell>
          <cell r="F432">
            <v>14.21</v>
          </cell>
        </row>
        <row r="433">
          <cell r="A433" t="str">
            <v>806100.5860</v>
          </cell>
          <cell r="C433" t="str">
            <v>RUNCO OFFICE SUPPLY &amp; EQUIPMENT CO.</v>
          </cell>
          <cell r="F433">
            <v>17.12</v>
          </cell>
        </row>
        <row r="434">
          <cell r="A434" t="str">
            <v>806100.5860</v>
          </cell>
          <cell r="C434" t="str">
            <v>RUNCO OFFICE SUPPLY &amp; EQUIPMENT CO.</v>
          </cell>
          <cell r="F434">
            <v>35.05</v>
          </cell>
        </row>
        <row r="435">
          <cell r="A435" t="str">
            <v>806100.5865</v>
          </cell>
          <cell r="C435" t="str">
            <v>XEROX CORPORATION</v>
          </cell>
          <cell r="F435">
            <v>75.31</v>
          </cell>
        </row>
        <row r="436">
          <cell r="A436" t="str">
            <v>806100.5865</v>
          </cell>
          <cell r="C436" t="str">
            <v>RUNCO OFFICE SUPPLY &amp; EQUIPMENT CO.</v>
          </cell>
          <cell r="F436">
            <v>92.12</v>
          </cell>
        </row>
        <row r="437">
          <cell r="A437" t="str">
            <v>806100.5865</v>
          </cell>
          <cell r="C437" t="str">
            <v>RUNCO OFFICE SUPPLY &amp; EQUIPMENT CO.</v>
          </cell>
          <cell r="F437">
            <v>175.86</v>
          </cell>
        </row>
        <row r="438">
          <cell r="A438" t="str">
            <v>806100.5875</v>
          </cell>
          <cell r="C438" t="str">
            <v>RUNCO OFFICE SUPPLY &amp; EQUIPMENT CO.</v>
          </cell>
          <cell r="F438">
            <v>13.79</v>
          </cell>
        </row>
        <row r="439">
          <cell r="A439" t="str">
            <v>806100.5875</v>
          </cell>
          <cell r="C439" t="str">
            <v>RUNCO OFFICE SUPPLY &amp; EQUIPMENT CO.</v>
          </cell>
          <cell r="F439">
            <v>38.55</v>
          </cell>
        </row>
        <row r="440">
          <cell r="A440" t="str">
            <v>806100.5875</v>
          </cell>
          <cell r="C440" t="str">
            <v>RUNCO OFFICE SUPPLY &amp; EQUIPMENT CO.</v>
          </cell>
          <cell r="F440">
            <v>45.44</v>
          </cell>
        </row>
        <row r="441">
          <cell r="A441" t="str">
            <v>806100.5875</v>
          </cell>
          <cell r="C441" t="str">
            <v>RUNCO OFFICE SUPPLY &amp; EQUIPMENT CO.</v>
          </cell>
          <cell r="F441">
            <v>98.48</v>
          </cell>
        </row>
        <row r="442">
          <cell r="A442" t="str">
            <v>806100.5880</v>
          </cell>
          <cell r="C442" t="str">
            <v>RUNCO OFFICE SUPPLY &amp; EQUIPMENT CO.</v>
          </cell>
          <cell r="F442">
            <v>14.91</v>
          </cell>
        </row>
        <row r="443">
          <cell r="A443" t="str">
            <v>806100.5880</v>
          </cell>
          <cell r="C443" t="str">
            <v>RUNCO OFFICE SUPPLY &amp; EQUIPMENT CO.</v>
          </cell>
          <cell r="F443">
            <v>19.26</v>
          </cell>
        </row>
        <row r="444">
          <cell r="A444" t="str">
            <v>806100.5880</v>
          </cell>
          <cell r="C444" t="str">
            <v>RUNCO OFFICE SUPPLY &amp; EQUIPMENT CO.</v>
          </cell>
          <cell r="F444">
            <v>37.02</v>
          </cell>
        </row>
        <row r="445">
          <cell r="A445" t="str">
            <v>851100.5825</v>
          </cell>
          <cell r="C445" t="str">
            <v>Tapella, Thomas A.</v>
          </cell>
          <cell r="F445">
            <v>44.88</v>
          </cell>
        </row>
        <row r="446">
          <cell r="A446" t="str">
            <v>853100.5895</v>
          </cell>
          <cell r="C446" t="str">
            <v>FEDERAL EXPRESS</v>
          </cell>
          <cell r="F446">
            <v>16.53</v>
          </cell>
        </row>
        <row r="447">
          <cell r="A447" t="str">
            <v>853100.5930</v>
          </cell>
          <cell r="C447" t="str">
            <v>PROGRESS ENERGY CAROLINAS, INC.</v>
          </cell>
          <cell r="F447">
            <v>110.85</v>
          </cell>
        </row>
        <row r="448">
          <cell r="A448" t="str">
            <v>853100.6185</v>
          </cell>
          <cell r="C448" t="str">
            <v>WINGATE BY WYNDHAM</v>
          </cell>
          <cell r="F448">
            <v>68</v>
          </cell>
        </row>
        <row r="449">
          <cell r="A449" t="str">
            <v>853100.6220</v>
          </cell>
          <cell r="C449" t="str">
            <v>TIM'S AUTO PARTS</v>
          </cell>
          <cell r="F449">
            <v>8.85</v>
          </cell>
        </row>
        <row r="450">
          <cell r="A450" t="str">
            <v>853100.6220</v>
          </cell>
          <cell r="C450" t="str">
            <v>TIM'S AUTO PARTS</v>
          </cell>
          <cell r="F450">
            <v>165.98</v>
          </cell>
        </row>
        <row r="451">
          <cell r="A451" t="str">
            <v>853100.6220</v>
          </cell>
          <cell r="C451" t="str">
            <v>SPRUCE PINE TIRE SERVICE INC</v>
          </cell>
          <cell r="F451">
            <v>168.14</v>
          </cell>
        </row>
        <row r="452">
          <cell r="A452" t="str">
            <v>853100.6360</v>
          </cell>
          <cell r="C452" t="str">
            <v>RCS COMMUNICATIONS GROUP</v>
          </cell>
          <cell r="F452">
            <v>15.25</v>
          </cell>
        </row>
        <row r="453">
          <cell r="A453" t="str">
            <v>853100.6360</v>
          </cell>
          <cell r="C453" t="str">
            <v>RCS COMMUNICATIONS GROUP</v>
          </cell>
          <cell r="F453">
            <v>15.25</v>
          </cell>
        </row>
        <row r="454">
          <cell r="A454" t="str">
            <v>855100.5895</v>
          </cell>
          <cell r="C454" t="str">
            <v>FEDERAL EXPRESS</v>
          </cell>
          <cell r="F454">
            <v>20.83</v>
          </cell>
        </row>
        <row r="455">
          <cell r="A455" t="str">
            <v>855100.5900</v>
          </cell>
          <cell r="C455" t="str">
            <v>UTILITIES, INC OF FLORIDA</v>
          </cell>
          <cell r="F455">
            <v>44.49</v>
          </cell>
        </row>
        <row r="456">
          <cell r="A456" t="str">
            <v>855100.5950</v>
          </cell>
          <cell r="C456" t="str">
            <v>WASTE SERVIES, INC.</v>
          </cell>
          <cell r="F456">
            <v>449.31</v>
          </cell>
        </row>
        <row r="457">
          <cell r="A457" t="str">
            <v>855100.5965</v>
          </cell>
          <cell r="C457" t="str">
            <v>XEROX CORPORATION</v>
          </cell>
          <cell r="F457">
            <v>28.29</v>
          </cell>
        </row>
        <row r="458">
          <cell r="A458" t="str">
            <v>855100.5965</v>
          </cell>
          <cell r="C458" t="str">
            <v>XEROX CORPORATION</v>
          </cell>
          <cell r="F458">
            <v>59.1</v>
          </cell>
        </row>
        <row r="459">
          <cell r="A459" t="str">
            <v>855100.5965</v>
          </cell>
          <cell r="C459" t="str">
            <v>XEROX CORP.</v>
          </cell>
          <cell r="F459">
            <v>95.57</v>
          </cell>
        </row>
        <row r="460">
          <cell r="A460" t="str">
            <v>855100.5965</v>
          </cell>
          <cell r="C460" t="str">
            <v>TERMINIX PROCESSING CENTER</v>
          </cell>
          <cell r="F460">
            <v>104</v>
          </cell>
        </row>
        <row r="461">
          <cell r="A461" t="str">
            <v>855100.6385</v>
          </cell>
          <cell r="C461" t="str">
            <v>Overton, Michael A.</v>
          </cell>
          <cell r="F461">
            <v>74.18</v>
          </cell>
        </row>
        <row r="462">
          <cell r="A462" t="str">
            <v>856100.5895</v>
          </cell>
          <cell r="C462" t="str">
            <v>BENTON, ALICE (PETTY CASH)</v>
          </cell>
          <cell r="F462">
            <v>3</v>
          </cell>
        </row>
        <row r="463">
          <cell r="A463" t="str">
            <v>856100.5895</v>
          </cell>
          <cell r="C463" t="str">
            <v>UTILITIES, INC OF MARYLAND</v>
          </cell>
          <cell r="F463">
            <v>11.66</v>
          </cell>
        </row>
        <row r="464">
          <cell r="A464" t="str">
            <v>856100.5900</v>
          </cell>
          <cell r="C464" t="str">
            <v>BENTON, ALICE (PETTY CASH)</v>
          </cell>
          <cell r="F464">
            <v>12.35</v>
          </cell>
        </row>
        <row r="465">
          <cell r="A465" t="str">
            <v>857100.6220</v>
          </cell>
          <cell r="C465" t="str">
            <v>WINTERS AUTO PARTS OF NY INC.</v>
          </cell>
          <cell r="F465">
            <v>29.52</v>
          </cell>
        </row>
        <row r="466">
          <cell r="A466" t="str">
            <v>858100.5895</v>
          </cell>
          <cell r="C466" t="str">
            <v>BENTON, ALICE (PETTY CASH)</v>
          </cell>
          <cell r="F466">
            <v>3</v>
          </cell>
        </row>
        <row r="467">
          <cell r="A467" t="str">
            <v>858100.5895</v>
          </cell>
          <cell r="C467" t="str">
            <v>FEDERAL EXPRESS</v>
          </cell>
          <cell r="F467">
            <v>10.49</v>
          </cell>
        </row>
        <row r="468">
          <cell r="A468" t="str">
            <v>858100.5895</v>
          </cell>
          <cell r="C468" t="str">
            <v>UTILITIES, INC OF MARYLAND</v>
          </cell>
          <cell r="F468">
            <v>11.67</v>
          </cell>
        </row>
        <row r="469">
          <cell r="A469" t="str">
            <v>859100.5895</v>
          </cell>
          <cell r="C469" t="str">
            <v>BENTON, ALICE (PETTY CASH)</v>
          </cell>
          <cell r="F469">
            <v>3</v>
          </cell>
        </row>
        <row r="470">
          <cell r="A470" t="str">
            <v>859100.5895</v>
          </cell>
          <cell r="C470" t="str">
            <v>UTILITIES, INC OF MARYLAND</v>
          </cell>
          <cell r="F470">
            <v>11.67</v>
          </cell>
        </row>
        <row r="471">
          <cell r="A471" t="str">
            <v>860100.6220</v>
          </cell>
          <cell r="C471" t="str">
            <v>BLUEGRASS MOTOR SUPPLY</v>
          </cell>
          <cell r="F471">
            <v>29.59</v>
          </cell>
        </row>
        <row r="472">
          <cell r="A472" t="str">
            <v>861100.5895</v>
          </cell>
          <cell r="C472" t="str">
            <v>FEDERAL EXPRESS</v>
          </cell>
          <cell r="F472">
            <v>12.5</v>
          </cell>
        </row>
        <row r="473">
          <cell r="A473" t="str">
            <v>861100.5965</v>
          </cell>
          <cell r="C473" t="str">
            <v>UNI-COPY TECHNOLOGIES</v>
          </cell>
          <cell r="F473">
            <v>53.83</v>
          </cell>
        </row>
        <row r="474">
          <cell r="A474" t="str">
            <v>864100.5490</v>
          </cell>
          <cell r="C474" t="str">
            <v>CARUS CORPORATION</v>
          </cell>
          <cell r="F474">
            <v>118.82</v>
          </cell>
        </row>
        <row r="475">
          <cell r="A475" t="str">
            <v>864100.5885</v>
          </cell>
          <cell r="C475" t="str">
            <v>FEDEX OFFICE</v>
          </cell>
          <cell r="F475">
            <v>10.65</v>
          </cell>
        </row>
        <row r="476">
          <cell r="A476" t="str">
            <v>864100.5895</v>
          </cell>
          <cell r="C476" t="str">
            <v>FEDERAL EXPRESS</v>
          </cell>
          <cell r="F476">
            <v>15.56</v>
          </cell>
        </row>
        <row r="477">
          <cell r="A477" t="str">
            <v>864100.5895</v>
          </cell>
          <cell r="C477" t="str">
            <v>FEDERAL EXPRESS</v>
          </cell>
          <cell r="F477">
            <v>150.43</v>
          </cell>
        </row>
        <row r="478">
          <cell r="A478" t="str">
            <v>864100.5950</v>
          </cell>
          <cell r="C478" t="str">
            <v>ALLIED WASTE SERVICES #743</v>
          </cell>
          <cell r="F478">
            <v>234.92</v>
          </cell>
        </row>
        <row r="479">
          <cell r="A479" t="str">
            <v>864100.5965</v>
          </cell>
          <cell r="C479" t="str">
            <v>DIGITAL OFFICE SOLUTIONS</v>
          </cell>
          <cell r="F479">
            <v>117.98</v>
          </cell>
        </row>
        <row r="480">
          <cell r="A480" t="str">
            <v>864100.5965</v>
          </cell>
          <cell r="C480" t="str">
            <v>COVERALL NORTH AMERICA INC</v>
          </cell>
          <cell r="F480">
            <v>145</v>
          </cell>
        </row>
        <row r="481">
          <cell r="A481" t="str">
            <v>864100.6045</v>
          </cell>
          <cell r="C481" t="str">
            <v>TURKALY, LAUREN NICOLE</v>
          </cell>
          <cell r="F481">
            <v>660</v>
          </cell>
        </row>
        <row r="482">
          <cell r="A482" t="str">
            <v>864100.6370</v>
          </cell>
          <cell r="C482" t="str">
            <v>VARN III, SIDNEY F.</v>
          </cell>
          <cell r="F482">
            <v>249</v>
          </cell>
        </row>
        <row r="483">
          <cell r="A483" t="str">
            <v>866100.5895</v>
          </cell>
          <cell r="C483" t="str">
            <v>FEDERAL EXPRESS</v>
          </cell>
          <cell r="F483">
            <v>19.54</v>
          </cell>
        </row>
        <row r="484">
          <cell r="A484" t="str">
            <v>110100.5465.10</v>
          </cell>
          <cell r="C484" t="str">
            <v>JO CARROLL ELECTRIC COOP</v>
          </cell>
          <cell r="F484">
            <v>105.64</v>
          </cell>
        </row>
        <row r="485">
          <cell r="A485" t="str">
            <v>110100.5465.10</v>
          </cell>
          <cell r="C485" t="str">
            <v>JO CARROLL ELECTRIC COOP</v>
          </cell>
          <cell r="F485">
            <v>2452.96</v>
          </cell>
        </row>
        <row r="486">
          <cell r="A486" t="str">
            <v>119100.5465.10</v>
          </cell>
          <cell r="C486" t="str">
            <v>JO CARROLL ELECTRIC COOP</v>
          </cell>
          <cell r="F486">
            <v>28.49</v>
          </cell>
        </row>
        <row r="487">
          <cell r="A487" t="str">
            <v>119100.5465.10</v>
          </cell>
          <cell r="C487" t="str">
            <v>JO CARROLL ELECTRIC COOP</v>
          </cell>
          <cell r="F487">
            <v>164.23</v>
          </cell>
        </row>
        <row r="488">
          <cell r="A488" t="str">
            <v>119100.5465.10</v>
          </cell>
          <cell r="C488" t="str">
            <v>JO CARROLL ELECTRIC COOP</v>
          </cell>
          <cell r="F488">
            <v>550.07</v>
          </cell>
        </row>
        <row r="489">
          <cell r="A489" t="str">
            <v>119100.5465.10</v>
          </cell>
          <cell r="C489" t="str">
            <v>JO CARROLL ELECTRIC COOP</v>
          </cell>
          <cell r="F489">
            <v>576.53</v>
          </cell>
        </row>
        <row r="490">
          <cell r="A490" t="str">
            <v>119100.5465.10</v>
          </cell>
          <cell r="C490" t="str">
            <v>JO CARROLL ELECTRIC COOP</v>
          </cell>
          <cell r="F490">
            <v>640.3</v>
          </cell>
        </row>
        <row r="491">
          <cell r="A491" t="str">
            <v>119100.5465.10</v>
          </cell>
          <cell r="C491" t="str">
            <v>JO CARROLL ELECTRIC COOP</v>
          </cell>
          <cell r="F491">
            <v>664.03</v>
          </cell>
        </row>
        <row r="492">
          <cell r="A492" t="str">
            <v>119100.5465.10</v>
          </cell>
          <cell r="C492" t="str">
            <v>JO CARROLL ELECTRIC COOP</v>
          </cell>
          <cell r="F492">
            <v>739.62</v>
          </cell>
        </row>
        <row r="493">
          <cell r="A493" t="str">
            <v>119101.5470.10</v>
          </cell>
          <cell r="C493" t="str">
            <v>JO CARROLL ELECTRIC COOP</v>
          </cell>
          <cell r="F493">
            <v>85.08</v>
          </cell>
        </row>
        <row r="494">
          <cell r="A494" t="str">
            <v>119101.5470.10</v>
          </cell>
          <cell r="C494" t="str">
            <v>JO CARROLL ELECTRIC COOP</v>
          </cell>
          <cell r="F494">
            <v>87.53</v>
          </cell>
        </row>
        <row r="495">
          <cell r="A495" t="str">
            <v>119101.5470.10</v>
          </cell>
          <cell r="C495" t="str">
            <v>JO CARROLL ELECTRIC COOP</v>
          </cell>
          <cell r="F495">
            <v>309.94</v>
          </cell>
        </row>
        <row r="496">
          <cell r="A496" t="str">
            <v>119101.5470.10</v>
          </cell>
          <cell r="C496" t="str">
            <v>JO CARROLL ELECTRIC COOP</v>
          </cell>
          <cell r="F496">
            <v>648.69</v>
          </cell>
        </row>
        <row r="497">
          <cell r="A497" t="str">
            <v>119101.5470.10</v>
          </cell>
          <cell r="C497" t="str">
            <v>JO CARROLL ELECTRIC COOP</v>
          </cell>
          <cell r="F497">
            <v>4081.51</v>
          </cell>
        </row>
        <row r="498">
          <cell r="A498" t="str">
            <v>150100.5465.10</v>
          </cell>
          <cell r="C498" t="str">
            <v>KANKAKEE VALLEY REMC</v>
          </cell>
          <cell r="F498">
            <v>33</v>
          </cell>
        </row>
        <row r="499">
          <cell r="A499" t="str">
            <v>150100.5465.10</v>
          </cell>
          <cell r="C499" t="str">
            <v>KANKAKEE VALLEY REMC</v>
          </cell>
          <cell r="F499">
            <v>60</v>
          </cell>
        </row>
        <row r="500">
          <cell r="A500" t="str">
            <v>150100.5465.10</v>
          </cell>
          <cell r="C500" t="str">
            <v>KANKAKEE VALLEY REMC</v>
          </cell>
          <cell r="F500">
            <v>214</v>
          </cell>
        </row>
        <row r="501">
          <cell r="A501" t="str">
            <v>150100.5465.10</v>
          </cell>
          <cell r="C501" t="str">
            <v>KANKAKEE VALLEY REMC</v>
          </cell>
          <cell r="F501">
            <v>279</v>
          </cell>
        </row>
        <row r="502">
          <cell r="A502" t="str">
            <v>181100.5465.10</v>
          </cell>
          <cell r="C502" t="str">
            <v>MOUNTAIN ELECTRIC COOPERATIVE</v>
          </cell>
          <cell r="F502">
            <v>29.54</v>
          </cell>
        </row>
        <row r="503">
          <cell r="A503" t="str">
            <v>181101.5470.10</v>
          </cell>
          <cell r="C503" t="str">
            <v>MOUNTAIN ELECTRIC COOPERATIVE</v>
          </cell>
          <cell r="F503">
            <v>21.29</v>
          </cell>
        </row>
        <row r="504">
          <cell r="A504" t="str">
            <v>181101.5470.10</v>
          </cell>
          <cell r="C504" t="str">
            <v>MOUNTAIN ELECTRIC COOPERATIVE</v>
          </cell>
          <cell r="F504">
            <v>25.57</v>
          </cell>
        </row>
        <row r="505">
          <cell r="A505" t="str">
            <v>182102.5470.10</v>
          </cell>
          <cell r="C505" t="str">
            <v>PROGRESS ENERGY CAROLINAS, INC.</v>
          </cell>
          <cell r="F505">
            <v>21.31</v>
          </cell>
        </row>
        <row r="506">
          <cell r="A506" t="str">
            <v>182102.5470.10</v>
          </cell>
          <cell r="C506" t="str">
            <v>PROGRESS ENERGY CAROLINAS, INC.</v>
          </cell>
          <cell r="F506">
            <v>37.21</v>
          </cell>
        </row>
        <row r="507">
          <cell r="A507" t="str">
            <v>182102.5470.10</v>
          </cell>
          <cell r="C507" t="str">
            <v>PROGRESS ENERGY CAROLINAS, INC.</v>
          </cell>
          <cell r="F507">
            <v>38.48</v>
          </cell>
        </row>
        <row r="508">
          <cell r="A508" t="str">
            <v>182102.5470.10</v>
          </cell>
          <cell r="C508" t="str">
            <v>PROGRESS ENERGY CAROLINAS, INC.</v>
          </cell>
          <cell r="F508">
            <v>47.14</v>
          </cell>
        </row>
        <row r="509">
          <cell r="A509" t="str">
            <v>182102.5470.10</v>
          </cell>
          <cell r="C509" t="str">
            <v>PROGRESS ENERGY CAROLINAS, INC.</v>
          </cell>
          <cell r="F509">
            <v>52.45</v>
          </cell>
        </row>
        <row r="510">
          <cell r="A510" t="str">
            <v>182102.5470.10</v>
          </cell>
          <cell r="C510" t="str">
            <v>PROGRESS ENERGY CAROLINAS, INC.</v>
          </cell>
          <cell r="F510">
            <v>52.65</v>
          </cell>
        </row>
        <row r="511">
          <cell r="A511" t="str">
            <v>182102.5470.10</v>
          </cell>
          <cell r="C511" t="str">
            <v>PROGRESS ENERGY CAROLINAS, INC.</v>
          </cell>
          <cell r="F511">
            <v>55.94</v>
          </cell>
        </row>
        <row r="512">
          <cell r="A512" t="str">
            <v>182102.5470.10</v>
          </cell>
          <cell r="C512" t="str">
            <v>PROGRESS ENERGY CAROLINAS, INC.</v>
          </cell>
          <cell r="F512">
            <v>59.35</v>
          </cell>
        </row>
        <row r="513">
          <cell r="A513" t="str">
            <v>182102.5470.10</v>
          </cell>
          <cell r="C513" t="str">
            <v>PROGRESS ENERGY CAROLINAS, INC.</v>
          </cell>
          <cell r="F513">
            <v>87.17</v>
          </cell>
        </row>
        <row r="514">
          <cell r="A514" t="str">
            <v>182102.5470.10</v>
          </cell>
          <cell r="C514" t="str">
            <v>PROGRESS ENERGY CAROLINAS, INC.</v>
          </cell>
          <cell r="F514">
            <v>111.87</v>
          </cell>
        </row>
        <row r="515">
          <cell r="A515" t="str">
            <v>182102.5470.10</v>
          </cell>
          <cell r="C515" t="str">
            <v>PROGRESS ENERGY CAROLINAS, INC.</v>
          </cell>
          <cell r="F515">
            <v>126.37</v>
          </cell>
        </row>
        <row r="516">
          <cell r="A516" t="str">
            <v>182102.5470.10</v>
          </cell>
          <cell r="C516" t="str">
            <v>PROGRESS ENERGY CAROLINAS, INC.</v>
          </cell>
          <cell r="F516">
            <v>1272.48</v>
          </cell>
        </row>
        <row r="517">
          <cell r="A517" t="str">
            <v>182104.5465.10</v>
          </cell>
          <cell r="C517" t="str">
            <v>DUKE ENERGY</v>
          </cell>
          <cell r="F517">
            <v>186.39</v>
          </cell>
        </row>
        <row r="518">
          <cell r="A518" t="str">
            <v>182104.5465.10</v>
          </cell>
          <cell r="C518" t="str">
            <v>DUKE ENERGY</v>
          </cell>
          <cell r="F518">
            <v>215.54</v>
          </cell>
        </row>
        <row r="519">
          <cell r="A519" t="str">
            <v>182104.5465.10</v>
          </cell>
          <cell r="C519" t="str">
            <v>DUKE ENERGY</v>
          </cell>
          <cell r="F519">
            <v>230.11</v>
          </cell>
        </row>
        <row r="520">
          <cell r="A520" t="str">
            <v>182104.5465.10</v>
          </cell>
          <cell r="C520" t="str">
            <v>DUKE ENERGY</v>
          </cell>
          <cell r="F520">
            <v>351.58</v>
          </cell>
        </row>
        <row r="521">
          <cell r="A521" t="str">
            <v>182106.5465.10</v>
          </cell>
          <cell r="C521" t="str">
            <v>MOUNTAIN ELECTRIC COOPERATIVE</v>
          </cell>
          <cell r="F521">
            <v>21.1</v>
          </cell>
        </row>
        <row r="522">
          <cell r="A522" t="str">
            <v>182106.5465.10</v>
          </cell>
          <cell r="C522" t="str">
            <v>MOUNTAIN ELECTRIC COOPERATIVE</v>
          </cell>
          <cell r="F522">
            <v>34</v>
          </cell>
        </row>
        <row r="523">
          <cell r="A523" t="str">
            <v>182106.5465.10</v>
          </cell>
          <cell r="C523" t="str">
            <v>MOUNTAIN ELECTRIC COOPERATIVE</v>
          </cell>
          <cell r="F523">
            <v>60</v>
          </cell>
        </row>
        <row r="524">
          <cell r="A524" t="str">
            <v>182106.5465.10</v>
          </cell>
          <cell r="C524" t="str">
            <v>MOUNTAIN ELECTRIC COOPERATIVE</v>
          </cell>
          <cell r="F524">
            <v>80.29</v>
          </cell>
        </row>
        <row r="525">
          <cell r="A525" t="str">
            <v>182106.5465.10</v>
          </cell>
          <cell r="C525" t="str">
            <v>MOUNTAIN ELECTRIC COOPERATIVE</v>
          </cell>
          <cell r="F525">
            <v>134</v>
          </cell>
        </row>
        <row r="526">
          <cell r="A526" t="str">
            <v>182106.5465.10</v>
          </cell>
          <cell r="C526" t="str">
            <v>MOUNTAIN ELECTRIC COOPERATIVE</v>
          </cell>
          <cell r="F526">
            <v>136.02</v>
          </cell>
        </row>
        <row r="527">
          <cell r="A527" t="str">
            <v>182106.5465.10</v>
          </cell>
          <cell r="C527" t="str">
            <v>MOUNTAIN ELECTRIC COOPERATIVE</v>
          </cell>
          <cell r="F527">
            <v>176.2</v>
          </cell>
        </row>
        <row r="528">
          <cell r="A528" t="str">
            <v>182106.5465.10</v>
          </cell>
          <cell r="C528" t="str">
            <v>MOUNTAIN ELECTRIC COOPERATIVE</v>
          </cell>
          <cell r="F528">
            <v>176.9</v>
          </cell>
        </row>
        <row r="529">
          <cell r="A529" t="str">
            <v>182106.5465.10</v>
          </cell>
          <cell r="C529" t="str">
            <v>MOUNTAIN ELECTRIC COOPERATIVE</v>
          </cell>
          <cell r="F529">
            <v>181.21</v>
          </cell>
        </row>
        <row r="530">
          <cell r="A530" t="str">
            <v>182106.5465.10</v>
          </cell>
          <cell r="C530" t="str">
            <v>MOUNTAIN ELECTRIC COOPERATIVE</v>
          </cell>
          <cell r="F530">
            <v>206.79</v>
          </cell>
        </row>
        <row r="531">
          <cell r="A531" t="str">
            <v>182106.5465.10</v>
          </cell>
          <cell r="C531" t="str">
            <v>MOUNTAIN ELECTRIC COOPERATIVE</v>
          </cell>
          <cell r="F531">
            <v>282.38</v>
          </cell>
        </row>
        <row r="532">
          <cell r="A532" t="str">
            <v>182106.5465.10</v>
          </cell>
          <cell r="C532" t="str">
            <v>MOUNTAIN ELECTRIC COOPERATIVE</v>
          </cell>
          <cell r="F532">
            <v>289.03</v>
          </cell>
        </row>
        <row r="533">
          <cell r="A533" t="str">
            <v>182106.5465.10</v>
          </cell>
          <cell r="C533" t="str">
            <v>MOUNTAIN ELECTRIC COOPERATIVE</v>
          </cell>
          <cell r="F533">
            <v>306.41</v>
          </cell>
        </row>
        <row r="534">
          <cell r="A534" t="str">
            <v>182106.5465.10</v>
          </cell>
          <cell r="C534" t="str">
            <v>MOUNTAIN ELECTRIC COOPERATIVE</v>
          </cell>
          <cell r="F534">
            <v>319.66</v>
          </cell>
        </row>
        <row r="535">
          <cell r="A535" t="str">
            <v>182106.5465.10</v>
          </cell>
          <cell r="C535" t="str">
            <v>MOUNTAIN ELECTRIC COOPERATIVE</v>
          </cell>
          <cell r="F535">
            <v>339.1</v>
          </cell>
        </row>
        <row r="536">
          <cell r="A536" t="str">
            <v>182106.5465.10</v>
          </cell>
          <cell r="C536" t="str">
            <v>MOUNTAIN ELECTRIC COOPERATIVE</v>
          </cell>
          <cell r="F536">
            <v>358.89</v>
          </cell>
        </row>
        <row r="537">
          <cell r="A537" t="str">
            <v>182106.5465.10</v>
          </cell>
          <cell r="C537" t="str">
            <v>MOUNTAIN ELECTRIC COOPERATIVE</v>
          </cell>
          <cell r="F537">
            <v>552.04</v>
          </cell>
        </row>
        <row r="538">
          <cell r="A538" t="str">
            <v>182109.5465.10</v>
          </cell>
          <cell r="C538" t="str">
            <v>DUKE ENERGY</v>
          </cell>
          <cell r="F538">
            <v>75.85</v>
          </cell>
        </row>
        <row r="539">
          <cell r="A539" t="str">
            <v>182109.5465.10</v>
          </cell>
          <cell r="C539" t="str">
            <v>DUKE ENERGY</v>
          </cell>
          <cell r="F539">
            <v>366.28</v>
          </cell>
        </row>
        <row r="540">
          <cell r="A540" t="str">
            <v>182110.5470.10</v>
          </cell>
          <cell r="C540" t="str">
            <v>DUKE ENERGY</v>
          </cell>
          <cell r="F540">
            <v>200.11</v>
          </cell>
        </row>
        <row r="541">
          <cell r="A541" t="str">
            <v>182112.5465.10</v>
          </cell>
          <cell r="C541" t="str">
            <v>DUKE ENERGY</v>
          </cell>
          <cell r="F541">
            <v>95.52</v>
          </cell>
        </row>
        <row r="542">
          <cell r="A542" t="str">
            <v>182112.5465.10</v>
          </cell>
          <cell r="C542" t="str">
            <v>DUKE ENERGY</v>
          </cell>
          <cell r="F542">
            <v>109.25</v>
          </cell>
        </row>
        <row r="543">
          <cell r="A543" t="str">
            <v>182112.5465.10</v>
          </cell>
          <cell r="C543" t="str">
            <v>DUKE ENERGY</v>
          </cell>
          <cell r="F543">
            <v>289.39</v>
          </cell>
        </row>
        <row r="544">
          <cell r="A544" t="str">
            <v>182112.5465.10</v>
          </cell>
          <cell r="C544" t="str">
            <v>DUKE ENERGY</v>
          </cell>
          <cell r="F544">
            <v>520.06</v>
          </cell>
        </row>
        <row r="545">
          <cell r="A545" t="str">
            <v>182116.5465.10</v>
          </cell>
          <cell r="C545" t="str">
            <v>DOMINION</v>
          </cell>
          <cell r="F545">
            <v>34.9</v>
          </cell>
        </row>
        <row r="546">
          <cell r="A546" t="str">
            <v>182117.5470.10</v>
          </cell>
          <cell r="C546" t="str">
            <v>DOMINION</v>
          </cell>
          <cell r="F546">
            <v>27.37</v>
          </cell>
        </row>
        <row r="547">
          <cell r="A547" t="str">
            <v>182117.5470.10</v>
          </cell>
          <cell r="C547" t="str">
            <v>DOMINION</v>
          </cell>
          <cell r="F547">
            <v>29.07</v>
          </cell>
        </row>
        <row r="548">
          <cell r="A548" t="str">
            <v>182117.5470.10</v>
          </cell>
          <cell r="C548" t="str">
            <v>DOMINION</v>
          </cell>
          <cell r="F548">
            <v>31.39</v>
          </cell>
        </row>
        <row r="549">
          <cell r="A549" t="str">
            <v>182117.5470.10</v>
          </cell>
          <cell r="C549" t="str">
            <v>DOMINION</v>
          </cell>
          <cell r="F549">
            <v>33.55</v>
          </cell>
        </row>
        <row r="550">
          <cell r="A550" t="str">
            <v>182120.5470.10</v>
          </cell>
          <cell r="C550" t="str">
            <v>PROGRESS ENERGY CAROLINAS, INC.</v>
          </cell>
          <cell r="F550">
            <v>1031.23</v>
          </cell>
        </row>
        <row r="551">
          <cell r="A551" t="str">
            <v>182128.5465.10</v>
          </cell>
          <cell r="C551" t="str">
            <v>DUKE ENERGY</v>
          </cell>
          <cell r="F551">
            <v>113.66</v>
          </cell>
        </row>
        <row r="552">
          <cell r="A552" t="str">
            <v>182128.5465.10</v>
          </cell>
          <cell r="C552" t="str">
            <v>DUKE ENERGY</v>
          </cell>
          <cell r="F552">
            <v>127.83</v>
          </cell>
        </row>
        <row r="553">
          <cell r="A553" t="str">
            <v>182141.5465.10</v>
          </cell>
          <cell r="C553" t="str">
            <v>PROGRESS ENERGY CAROLINAS, INC.</v>
          </cell>
          <cell r="F553">
            <v>19.28</v>
          </cell>
        </row>
        <row r="554">
          <cell r="A554" t="str">
            <v>182141.5465.10</v>
          </cell>
          <cell r="C554" t="str">
            <v>PROGRESS ENERGY CAROLINAS, INC.</v>
          </cell>
          <cell r="F554">
            <v>320.15</v>
          </cell>
        </row>
        <row r="555">
          <cell r="A555" t="str">
            <v>182147.5465.10</v>
          </cell>
          <cell r="C555" t="str">
            <v>FRENCH BROAD ELEC MEMB CORP</v>
          </cell>
          <cell r="F555">
            <v>4.55</v>
          </cell>
        </row>
        <row r="556">
          <cell r="A556" t="str">
            <v>182147.5465.10</v>
          </cell>
          <cell r="C556" t="str">
            <v>FRENCH BROAD ELEC MEMB CORP</v>
          </cell>
          <cell r="F556">
            <v>61.91</v>
          </cell>
        </row>
        <row r="557">
          <cell r="A557" t="str">
            <v>182147.5465.10</v>
          </cell>
          <cell r="C557" t="str">
            <v>FRENCH BROAD ELEC MEMB CORP</v>
          </cell>
          <cell r="F557">
            <v>81.99</v>
          </cell>
        </row>
        <row r="558">
          <cell r="A558" t="str">
            <v>182147.5465.10</v>
          </cell>
          <cell r="C558" t="str">
            <v>FRENCH BROAD ELEC MEMB CORP</v>
          </cell>
          <cell r="F558">
            <v>138.3</v>
          </cell>
        </row>
        <row r="559">
          <cell r="A559" t="str">
            <v>182147.5465.10</v>
          </cell>
          <cell r="C559" t="str">
            <v>FRENCH BROAD ELEC MEMB CORP</v>
          </cell>
          <cell r="F559">
            <v>183.38</v>
          </cell>
        </row>
        <row r="560">
          <cell r="A560" t="str">
            <v>182147.5465.10</v>
          </cell>
          <cell r="C560" t="str">
            <v>FRENCH BROAD ELEC MEMB CORP</v>
          </cell>
          <cell r="F560">
            <v>201.38</v>
          </cell>
        </row>
        <row r="561">
          <cell r="A561" t="str">
            <v>182147.5465.10</v>
          </cell>
          <cell r="C561" t="str">
            <v>FRENCH BROAD ELEC MEMB CORP</v>
          </cell>
          <cell r="F561">
            <v>278.72</v>
          </cell>
        </row>
        <row r="562">
          <cell r="A562" t="str">
            <v>182147.5465.10</v>
          </cell>
          <cell r="C562" t="str">
            <v>FRENCH BROAD ELEC MEMB CORP</v>
          </cell>
          <cell r="F562">
            <v>300.12</v>
          </cell>
        </row>
        <row r="563">
          <cell r="A563" t="str">
            <v>182147.5465.10</v>
          </cell>
          <cell r="C563" t="str">
            <v>FRENCH BROAD ELEC MEMB CORP</v>
          </cell>
          <cell r="F563">
            <v>427.27</v>
          </cell>
        </row>
        <row r="564">
          <cell r="A564" t="str">
            <v>182147.5465.10</v>
          </cell>
          <cell r="C564" t="str">
            <v>FRENCH BROAD ELEC MEMB CORP</v>
          </cell>
          <cell r="F564">
            <v>582.5</v>
          </cell>
        </row>
        <row r="565">
          <cell r="A565" t="str">
            <v>182151.5465.10</v>
          </cell>
          <cell r="C565" t="str">
            <v>DUKE ENERGY</v>
          </cell>
          <cell r="F565">
            <v>29.2</v>
          </cell>
        </row>
        <row r="566">
          <cell r="A566" t="str">
            <v>182151.5465.10</v>
          </cell>
          <cell r="C566" t="str">
            <v>DUKE ENERGY</v>
          </cell>
          <cell r="F566">
            <v>58.36</v>
          </cell>
        </row>
        <row r="567">
          <cell r="A567" t="str">
            <v>182151.5465.10</v>
          </cell>
          <cell r="C567" t="str">
            <v>DUKE ENERGY</v>
          </cell>
          <cell r="F567">
            <v>79.01</v>
          </cell>
        </row>
        <row r="568">
          <cell r="A568" t="str">
            <v>182151.5465.10</v>
          </cell>
          <cell r="C568" t="str">
            <v>DUKE ENERGY</v>
          </cell>
          <cell r="F568">
            <v>92.85</v>
          </cell>
        </row>
        <row r="569">
          <cell r="A569" t="str">
            <v>182154.5465.10</v>
          </cell>
          <cell r="C569" t="str">
            <v>DUKE ENERGY</v>
          </cell>
          <cell r="F569">
            <v>113.87</v>
          </cell>
        </row>
        <row r="570">
          <cell r="A570" t="str">
            <v>182154.5465.10</v>
          </cell>
          <cell r="C570" t="str">
            <v>DUKE ENERGY</v>
          </cell>
          <cell r="F570">
            <v>205.94</v>
          </cell>
        </row>
        <row r="571">
          <cell r="A571" t="str">
            <v>182157.5465.10</v>
          </cell>
          <cell r="C571" t="str">
            <v>PROGRESS ENERGY CAROLINAS, INC.</v>
          </cell>
          <cell r="F571">
            <v>286.2</v>
          </cell>
        </row>
        <row r="572">
          <cell r="A572" t="str">
            <v>182162.5465.10</v>
          </cell>
          <cell r="C572" t="str">
            <v>DUKE ENERGY</v>
          </cell>
          <cell r="F572">
            <v>162.7</v>
          </cell>
        </row>
        <row r="573">
          <cell r="A573" t="str">
            <v>182167.5465.10</v>
          </cell>
          <cell r="C573" t="str">
            <v>DUKE ENERGY</v>
          </cell>
          <cell r="F573">
            <v>72.73</v>
          </cell>
        </row>
        <row r="574">
          <cell r="A574" t="str">
            <v>182167.5465.10</v>
          </cell>
          <cell r="C574" t="str">
            <v>DUKE ENERGY</v>
          </cell>
          <cell r="F574">
            <v>82.89</v>
          </cell>
        </row>
        <row r="575">
          <cell r="A575" t="str">
            <v>182173.5470.10</v>
          </cell>
          <cell r="C575" t="str">
            <v>DOMINION</v>
          </cell>
          <cell r="F575">
            <v>18.15</v>
          </cell>
        </row>
        <row r="576">
          <cell r="A576" t="str">
            <v>182173.5470.10</v>
          </cell>
          <cell r="C576" t="str">
            <v>DOMINION</v>
          </cell>
          <cell r="F576">
            <v>18.23</v>
          </cell>
        </row>
        <row r="577">
          <cell r="A577" t="str">
            <v>182173.5470.10</v>
          </cell>
          <cell r="C577" t="str">
            <v>DOMINION</v>
          </cell>
          <cell r="F577">
            <v>18.86</v>
          </cell>
        </row>
        <row r="578">
          <cell r="A578" t="str">
            <v>182173.5470.10</v>
          </cell>
          <cell r="C578" t="str">
            <v>DOMINION</v>
          </cell>
          <cell r="F578">
            <v>19.03</v>
          </cell>
        </row>
        <row r="579">
          <cell r="A579" t="str">
            <v>182173.5470.10</v>
          </cell>
          <cell r="C579" t="str">
            <v>DOMINION</v>
          </cell>
          <cell r="F579">
            <v>19.58</v>
          </cell>
        </row>
        <row r="580">
          <cell r="A580" t="str">
            <v>182173.5470.10</v>
          </cell>
          <cell r="C580" t="str">
            <v>DOMINION</v>
          </cell>
          <cell r="F580">
            <v>23.97</v>
          </cell>
        </row>
        <row r="581">
          <cell r="A581" t="str">
            <v>182173.5470.10</v>
          </cell>
          <cell r="C581" t="str">
            <v>DOMINION</v>
          </cell>
          <cell r="F581">
            <v>25.21</v>
          </cell>
        </row>
        <row r="582">
          <cell r="A582" t="str">
            <v>182173.5470.10</v>
          </cell>
          <cell r="C582" t="str">
            <v>DOMINION</v>
          </cell>
          <cell r="F582">
            <v>26.65</v>
          </cell>
        </row>
        <row r="583">
          <cell r="A583" t="str">
            <v>182173.5470.10</v>
          </cell>
          <cell r="C583" t="str">
            <v>DOMINION</v>
          </cell>
          <cell r="F583">
            <v>26.74</v>
          </cell>
        </row>
        <row r="584">
          <cell r="A584" t="str">
            <v>182173.5470.10</v>
          </cell>
          <cell r="C584" t="str">
            <v>DOMINION</v>
          </cell>
          <cell r="F584">
            <v>39.89</v>
          </cell>
        </row>
        <row r="585">
          <cell r="A585" t="str">
            <v>182173.5470.10</v>
          </cell>
          <cell r="C585" t="str">
            <v>DOMINION</v>
          </cell>
          <cell r="F585">
            <v>65.58</v>
          </cell>
        </row>
        <row r="586">
          <cell r="A586" t="str">
            <v>182173.5470.10</v>
          </cell>
          <cell r="C586" t="str">
            <v>DOMINION</v>
          </cell>
          <cell r="F586">
            <v>2165.13</v>
          </cell>
        </row>
        <row r="587">
          <cell r="A587" t="str">
            <v>182176.5470.10</v>
          </cell>
          <cell r="C587" t="str">
            <v>DOMINION</v>
          </cell>
          <cell r="F587">
            <v>26.39</v>
          </cell>
        </row>
        <row r="588">
          <cell r="A588" t="str">
            <v>182182.5465.10</v>
          </cell>
          <cell r="C588" t="str">
            <v>DUKE ENERGY</v>
          </cell>
          <cell r="F588">
            <v>63.82</v>
          </cell>
        </row>
        <row r="589">
          <cell r="A589" t="str">
            <v>182182.5465.10</v>
          </cell>
          <cell r="C589" t="str">
            <v>DUKE ENERGY</v>
          </cell>
          <cell r="F589">
            <v>67.47</v>
          </cell>
        </row>
        <row r="590">
          <cell r="A590" t="str">
            <v>182182.5465.10</v>
          </cell>
          <cell r="C590" t="str">
            <v>DUKE ENERGY</v>
          </cell>
          <cell r="F590">
            <v>137.07</v>
          </cell>
        </row>
        <row r="591">
          <cell r="A591" t="str">
            <v>182185.5465.10</v>
          </cell>
          <cell r="C591" t="str">
            <v>DUKE ENERGY</v>
          </cell>
          <cell r="F591">
            <v>153.22</v>
          </cell>
        </row>
        <row r="592">
          <cell r="A592" t="str">
            <v>182185.5465.10</v>
          </cell>
          <cell r="C592" t="str">
            <v>DUKE ENERGY</v>
          </cell>
          <cell r="F592">
            <v>191.24</v>
          </cell>
        </row>
        <row r="593">
          <cell r="A593" t="str">
            <v>182185.5465.10</v>
          </cell>
          <cell r="C593" t="str">
            <v>DUKE ENERGY</v>
          </cell>
          <cell r="F593">
            <v>269.35</v>
          </cell>
        </row>
        <row r="594">
          <cell r="A594" t="str">
            <v>182189.5465.10</v>
          </cell>
          <cell r="C594" t="str">
            <v>DUKE ENERGY</v>
          </cell>
          <cell r="F594">
            <v>32.55</v>
          </cell>
        </row>
        <row r="595">
          <cell r="A595" t="str">
            <v>182189.5465.10</v>
          </cell>
          <cell r="C595" t="str">
            <v>DUKE ENERGY</v>
          </cell>
          <cell r="F595">
            <v>115.33</v>
          </cell>
        </row>
        <row r="596">
          <cell r="A596" t="str">
            <v>182189.5465.10</v>
          </cell>
          <cell r="C596" t="str">
            <v>DUKE ENERGY</v>
          </cell>
          <cell r="F596">
            <v>412.48</v>
          </cell>
        </row>
        <row r="597">
          <cell r="A597" t="str">
            <v>182189.5465.10</v>
          </cell>
          <cell r="C597" t="str">
            <v>DUKE ENERGY</v>
          </cell>
          <cell r="F597">
            <v>935.56</v>
          </cell>
        </row>
        <row r="598">
          <cell r="A598" t="str">
            <v>182189.5465.10</v>
          </cell>
          <cell r="C598" t="str">
            <v>DUKE ENERGY</v>
          </cell>
          <cell r="F598">
            <v>2392.47</v>
          </cell>
        </row>
        <row r="599">
          <cell r="A599" t="str">
            <v>182190.5470.10</v>
          </cell>
          <cell r="C599" t="str">
            <v>DUKE ENERGY</v>
          </cell>
          <cell r="F599">
            <v>210.68</v>
          </cell>
        </row>
        <row r="600">
          <cell r="A600" t="str">
            <v>182190.5470.10</v>
          </cell>
          <cell r="C600" t="str">
            <v>DUKE ENERGY</v>
          </cell>
          <cell r="F600">
            <v>2754.93</v>
          </cell>
        </row>
        <row r="601">
          <cell r="A601" t="str">
            <v>182195.5470.10</v>
          </cell>
          <cell r="C601" t="str">
            <v>DUKE ENERGY</v>
          </cell>
          <cell r="F601">
            <v>495.39</v>
          </cell>
        </row>
        <row r="602">
          <cell r="A602" t="str">
            <v>182199.5465.10</v>
          </cell>
          <cell r="C602" t="str">
            <v>DUKE ENERGY</v>
          </cell>
          <cell r="F602">
            <v>293.28</v>
          </cell>
        </row>
        <row r="603">
          <cell r="A603" t="str">
            <v>182208.5465.10</v>
          </cell>
          <cell r="C603" t="str">
            <v>DUKE ENERGY</v>
          </cell>
          <cell r="F603">
            <v>98.93</v>
          </cell>
        </row>
        <row r="604">
          <cell r="A604" t="str">
            <v>182208.5465.10</v>
          </cell>
          <cell r="C604" t="str">
            <v>DUKE ENERGY</v>
          </cell>
          <cell r="F604">
            <v>196.1</v>
          </cell>
        </row>
        <row r="605">
          <cell r="A605" t="str">
            <v>182231.5465.10</v>
          </cell>
          <cell r="C605" t="str">
            <v>PROGRESS ENERGY CAROLINAS, INC.</v>
          </cell>
          <cell r="F605">
            <v>20.3</v>
          </cell>
        </row>
        <row r="606">
          <cell r="A606" t="str">
            <v>182231.5465.10</v>
          </cell>
          <cell r="C606" t="str">
            <v>PROGRESS ENERGY CAROLINAS, INC.</v>
          </cell>
          <cell r="F606">
            <v>55.75</v>
          </cell>
        </row>
        <row r="607">
          <cell r="A607" t="str">
            <v>182231.5465.10</v>
          </cell>
          <cell r="C607" t="str">
            <v>PROGRESS ENERGY CAROLINAS, INC.</v>
          </cell>
          <cell r="F607">
            <v>661.1</v>
          </cell>
        </row>
        <row r="608">
          <cell r="A608" t="str">
            <v>182241.5470.10</v>
          </cell>
          <cell r="C608" t="str">
            <v>PROGRESS ENERGY CAROLINAS, INC.</v>
          </cell>
          <cell r="F608">
            <v>21.2</v>
          </cell>
        </row>
        <row r="609">
          <cell r="A609" t="str">
            <v>182241.5470.10</v>
          </cell>
          <cell r="C609" t="str">
            <v>PROGRESS ENERGY CAROLINAS, INC.</v>
          </cell>
          <cell r="F609">
            <v>24.36</v>
          </cell>
        </row>
        <row r="610">
          <cell r="A610" t="str">
            <v>182241.5470.10</v>
          </cell>
          <cell r="C610" t="str">
            <v>PROGRESS ENERGY CAROLINAS, INC.</v>
          </cell>
          <cell r="F610">
            <v>117.23</v>
          </cell>
        </row>
        <row r="611">
          <cell r="A611" t="str">
            <v>182241.5470.10</v>
          </cell>
          <cell r="C611" t="str">
            <v>PROGRESS ENERGY CAROLINAS, INC.</v>
          </cell>
          <cell r="F611">
            <v>1550.53</v>
          </cell>
        </row>
        <row r="612">
          <cell r="A612" t="str">
            <v>183108.5465.10</v>
          </cell>
          <cell r="C612" t="str">
            <v>DUKE ENERGY</v>
          </cell>
          <cell r="F612">
            <v>8.97</v>
          </cell>
        </row>
        <row r="613">
          <cell r="A613" t="str">
            <v>183108.5465.10</v>
          </cell>
          <cell r="C613" t="str">
            <v>DUKE ENERGY</v>
          </cell>
          <cell r="F613">
            <v>17.94</v>
          </cell>
        </row>
        <row r="614">
          <cell r="A614" t="str">
            <v>183108.5465.10</v>
          </cell>
          <cell r="C614" t="str">
            <v>DUKE ENERGY</v>
          </cell>
          <cell r="F614">
            <v>21.19</v>
          </cell>
        </row>
        <row r="615">
          <cell r="A615" t="str">
            <v>183108.5465.10</v>
          </cell>
          <cell r="C615" t="str">
            <v>DUKE ENERGY</v>
          </cell>
          <cell r="F615">
            <v>21.55</v>
          </cell>
        </row>
        <row r="616">
          <cell r="A616" t="str">
            <v>183108.5465.10</v>
          </cell>
          <cell r="C616" t="str">
            <v>DUKE ENERGY</v>
          </cell>
          <cell r="F616">
            <v>22.04</v>
          </cell>
        </row>
        <row r="617">
          <cell r="A617" t="str">
            <v>183108.5465.10</v>
          </cell>
          <cell r="C617" t="str">
            <v>DUKE ENERGY</v>
          </cell>
          <cell r="F617">
            <v>22.65</v>
          </cell>
        </row>
        <row r="618">
          <cell r="A618" t="str">
            <v>183108.5465.10</v>
          </cell>
          <cell r="C618" t="str">
            <v>DUKE ENERGY</v>
          </cell>
          <cell r="F618">
            <v>26.66</v>
          </cell>
        </row>
        <row r="619">
          <cell r="A619" t="str">
            <v>183108.5465.10</v>
          </cell>
          <cell r="C619" t="str">
            <v>DUKE ENERGY</v>
          </cell>
          <cell r="F619">
            <v>37.83</v>
          </cell>
        </row>
        <row r="620">
          <cell r="A620" t="str">
            <v>183108.5465.10</v>
          </cell>
          <cell r="C620" t="str">
            <v>DUKE ENERGY</v>
          </cell>
          <cell r="F620">
            <v>56.07</v>
          </cell>
        </row>
        <row r="621">
          <cell r="A621" t="str">
            <v>183108.5465.10</v>
          </cell>
          <cell r="C621" t="str">
            <v>DUKE ENERGY</v>
          </cell>
          <cell r="F621">
            <v>58.47</v>
          </cell>
        </row>
        <row r="622">
          <cell r="A622" t="str">
            <v>183108.5465.10</v>
          </cell>
          <cell r="C622" t="str">
            <v>DUKE ENERGY</v>
          </cell>
          <cell r="F622">
            <v>102.69</v>
          </cell>
        </row>
        <row r="623">
          <cell r="A623" t="str">
            <v>183108.5465.10</v>
          </cell>
          <cell r="C623" t="str">
            <v>DUKE ENERGY</v>
          </cell>
          <cell r="F623">
            <v>103.67</v>
          </cell>
        </row>
        <row r="624">
          <cell r="A624" t="str">
            <v>183108.5465.10</v>
          </cell>
          <cell r="C624" t="str">
            <v>DUKE ENERGY</v>
          </cell>
          <cell r="F624">
            <v>106.13</v>
          </cell>
        </row>
        <row r="625">
          <cell r="A625" t="str">
            <v>183108.5465.10</v>
          </cell>
          <cell r="C625" t="str">
            <v>DUKE ENERGY</v>
          </cell>
          <cell r="F625">
            <v>133.43</v>
          </cell>
        </row>
        <row r="626">
          <cell r="A626" t="str">
            <v>183108.5465.10</v>
          </cell>
          <cell r="C626" t="str">
            <v>DUKE ENERGY</v>
          </cell>
          <cell r="F626">
            <v>268.5</v>
          </cell>
        </row>
        <row r="627">
          <cell r="A627" t="str">
            <v>183109.5470.10</v>
          </cell>
          <cell r="C627" t="str">
            <v>DUKE ENERGY</v>
          </cell>
          <cell r="F627">
            <v>27.99</v>
          </cell>
        </row>
        <row r="628">
          <cell r="A628" t="str">
            <v>183109.5470.10</v>
          </cell>
          <cell r="C628" t="str">
            <v>DUKE ENERGY</v>
          </cell>
          <cell r="F628">
            <v>34.79</v>
          </cell>
        </row>
        <row r="629">
          <cell r="A629" t="str">
            <v>183109.5470.10</v>
          </cell>
          <cell r="C629" t="str">
            <v>DUKE ENERGY</v>
          </cell>
          <cell r="F629">
            <v>36.13</v>
          </cell>
        </row>
        <row r="630">
          <cell r="A630" t="str">
            <v>183120.5465.10</v>
          </cell>
          <cell r="C630" t="str">
            <v>PROGRESS ENERGY CAROLINAS, INC.</v>
          </cell>
          <cell r="F630">
            <v>22.73</v>
          </cell>
        </row>
        <row r="631">
          <cell r="A631" t="str">
            <v>183120.5465.10</v>
          </cell>
          <cell r="C631" t="str">
            <v>PROGRESS ENERGY CAROLINAS, INC.</v>
          </cell>
          <cell r="F631">
            <v>82.56</v>
          </cell>
        </row>
        <row r="632">
          <cell r="A632" t="str">
            <v>188100.5465.10</v>
          </cell>
          <cell r="C632" t="str">
            <v>DUKE ENERGY</v>
          </cell>
          <cell r="F632">
            <v>22.65</v>
          </cell>
        </row>
        <row r="633">
          <cell r="A633" t="str">
            <v>188100.5465.10</v>
          </cell>
          <cell r="C633" t="str">
            <v>DUKE ENERGY</v>
          </cell>
          <cell r="F633">
            <v>23.13</v>
          </cell>
        </row>
        <row r="634">
          <cell r="A634" t="str">
            <v>188100.5465.10</v>
          </cell>
          <cell r="C634" t="str">
            <v>DUKE ENERGY</v>
          </cell>
          <cell r="F634">
            <v>227.67</v>
          </cell>
        </row>
        <row r="635">
          <cell r="A635" t="str">
            <v>188100.5465.10</v>
          </cell>
          <cell r="C635" t="str">
            <v>DUKE ENERGY</v>
          </cell>
          <cell r="F635">
            <v>360.26</v>
          </cell>
        </row>
        <row r="636">
          <cell r="A636" t="str">
            <v>188101.5470.10</v>
          </cell>
          <cell r="C636" t="str">
            <v>DUKE ENERGY</v>
          </cell>
          <cell r="F636">
            <v>69.77</v>
          </cell>
        </row>
        <row r="637">
          <cell r="A637" t="str">
            <v>188101.5470.10</v>
          </cell>
          <cell r="C637" t="str">
            <v>DUKE ENERGY</v>
          </cell>
          <cell r="F637">
            <v>172.78</v>
          </cell>
        </row>
        <row r="638">
          <cell r="A638" t="str">
            <v>188101.5470.10</v>
          </cell>
          <cell r="C638" t="str">
            <v>DUKE ENERGY</v>
          </cell>
          <cell r="F638">
            <v>205.82</v>
          </cell>
        </row>
        <row r="639">
          <cell r="A639" t="str">
            <v>188101.5470.10</v>
          </cell>
          <cell r="C639" t="str">
            <v>DUKE ENERGY</v>
          </cell>
          <cell r="F639">
            <v>215.54</v>
          </cell>
        </row>
        <row r="640">
          <cell r="A640" t="str">
            <v>188101.5470.10</v>
          </cell>
          <cell r="C640" t="str">
            <v>DUKE ENERGY</v>
          </cell>
          <cell r="F640">
            <v>371.02</v>
          </cell>
        </row>
        <row r="641">
          <cell r="A641" t="str">
            <v>188101.5470.10</v>
          </cell>
          <cell r="C641" t="str">
            <v>DUKE ENERGY</v>
          </cell>
          <cell r="F641">
            <v>371.02</v>
          </cell>
        </row>
        <row r="642">
          <cell r="A642" t="str">
            <v>242100.5465.10</v>
          </cell>
          <cell r="C642" t="str">
            <v>PROGRESS ENERGY FLORIDA, INC</v>
          </cell>
          <cell r="F642">
            <v>238.6</v>
          </cell>
        </row>
        <row r="643">
          <cell r="A643" t="str">
            <v>242101.5470.10</v>
          </cell>
          <cell r="C643" t="str">
            <v>PROGRESS ENERGY FLORIDA, INC</v>
          </cell>
          <cell r="F643">
            <v>291.24</v>
          </cell>
        </row>
        <row r="644">
          <cell r="A644" t="str">
            <v>250100.5470.10</v>
          </cell>
          <cell r="C644" t="str">
            <v>PROGRESS ENERGY FLORIDA, INC</v>
          </cell>
          <cell r="F644">
            <v>16.24</v>
          </cell>
        </row>
        <row r="645">
          <cell r="A645" t="str">
            <v>250100.5470.10</v>
          </cell>
          <cell r="C645" t="str">
            <v>PROGRESS ENERGY FLORIDA, INC</v>
          </cell>
          <cell r="F645">
            <v>31.29</v>
          </cell>
        </row>
        <row r="646">
          <cell r="A646" t="str">
            <v>250100.5470.10</v>
          </cell>
          <cell r="C646" t="str">
            <v>PROGRESS ENERGY FLORIDA, INC</v>
          </cell>
          <cell r="F646">
            <v>59.58</v>
          </cell>
        </row>
        <row r="647">
          <cell r="A647" t="str">
            <v>250100.5470.10</v>
          </cell>
          <cell r="C647" t="str">
            <v>PROGRESS ENERGY FLORIDA, INC</v>
          </cell>
          <cell r="F647">
            <v>61.21</v>
          </cell>
        </row>
        <row r="648">
          <cell r="A648" t="str">
            <v>250100.5470.10</v>
          </cell>
          <cell r="C648" t="str">
            <v>PROGRESS ENERGY FLORIDA, INC</v>
          </cell>
          <cell r="F648">
            <v>86.59</v>
          </cell>
        </row>
        <row r="649">
          <cell r="A649" t="str">
            <v>250100.5470.10</v>
          </cell>
          <cell r="C649" t="str">
            <v>PROGRESS ENERGY FLORIDA, INC</v>
          </cell>
          <cell r="F649">
            <v>192.49</v>
          </cell>
        </row>
        <row r="650">
          <cell r="A650" t="str">
            <v>251102.5465.10</v>
          </cell>
          <cell r="C650" t="str">
            <v>SUMTER ELECTRIC COOP INC</v>
          </cell>
          <cell r="F650">
            <v>99.14</v>
          </cell>
        </row>
        <row r="651">
          <cell r="A651" t="str">
            <v>251102.5465.10</v>
          </cell>
          <cell r="C651" t="str">
            <v>SUMTER ELECTRIC COOP INC</v>
          </cell>
          <cell r="F651">
            <v>3570.49</v>
          </cell>
        </row>
        <row r="652">
          <cell r="A652" t="str">
            <v>251103.5470.10</v>
          </cell>
          <cell r="C652" t="str">
            <v>SUMTER ELECTRIC COOP INC</v>
          </cell>
          <cell r="F652">
            <v>20.77</v>
          </cell>
        </row>
        <row r="653">
          <cell r="A653" t="str">
            <v>251103.5470.10</v>
          </cell>
          <cell r="C653" t="str">
            <v>SUMTER ELECTRIC COOP INC</v>
          </cell>
          <cell r="F653">
            <v>28.99</v>
          </cell>
        </row>
        <row r="654">
          <cell r="A654" t="str">
            <v>251103.5470.10</v>
          </cell>
          <cell r="C654" t="str">
            <v>SUMTER ELECTRIC COOP INC</v>
          </cell>
          <cell r="F654">
            <v>42.31</v>
          </cell>
        </row>
        <row r="655">
          <cell r="A655" t="str">
            <v>251103.5470.10</v>
          </cell>
          <cell r="C655" t="str">
            <v>SUMTER ELECTRIC COOP INC</v>
          </cell>
          <cell r="F655">
            <v>49.78</v>
          </cell>
        </row>
        <row r="656">
          <cell r="A656" t="str">
            <v>251103.5470.10</v>
          </cell>
          <cell r="C656" t="str">
            <v>PROGRESS ENERGY FLORIDA, INC</v>
          </cell>
          <cell r="F656">
            <v>52.18</v>
          </cell>
        </row>
        <row r="657">
          <cell r="A657" t="str">
            <v>251103.5470.10</v>
          </cell>
          <cell r="C657" t="str">
            <v>SUMTER ELECTRIC COOP INC</v>
          </cell>
          <cell r="F657">
            <v>54.02</v>
          </cell>
        </row>
        <row r="658">
          <cell r="A658" t="str">
            <v>251103.5470.10</v>
          </cell>
          <cell r="C658" t="str">
            <v>SUMTER ELECTRIC COOP INC</v>
          </cell>
          <cell r="F658">
            <v>58.26</v>
          </cell>
        </row>
        <row r="659">
          <cell r="A659" t="str">
            <v>251103.5470.10</v>
          </cell>
          <cell r="C659" t="str">
            <v>SUMTER ELECTRIC COOP INC</v>
          </cell>
          <cell r="F659">
            <v>63.61</v>
          </cell>
        </row>
        <row r="660">
          <cell r="A660" t="str">
            <v>251103.5470.10</v>
          </cell>
          <cell r="C660" t="str">
            <v>SUMTER ELECTRIC COOP INC</v>
          </cell>
          <cell r="F660">
            <v>64.75</v>
          </cell>
        </row>
        <row r="661">
          <cell r="A661" t="str">
            <v>251103.5470.10</v>
          </cell>
          <cell r="C661" t="str">
            <v>PROGRESS ENERGY FLORIDA, INC</v>
          </cell>
          <cell r="F661">
            <v>71.88</v>
          </cell>
        </row>
        <row r="662">
          <cell r="A662" t="str">
            <v>251103.5470.10</v>
          </cell>
          <cell r="C662" t="str">
            <v>SUMTER ELECTRIC COOP INC</v>
          </cell>
          <cell r="F662">
            <v>94.13</v>
          </cell>
        </row>
        <row r="663">
          <cell r="A663" t="str">
            <v>251103.5470.10</v>
          </cell>
          <cell r="C663" t="str">
            <v>SUMTER ELECTRIC COOP INC</v>
          </cell>
          <cell r="F663">
            <v>101</v>
          </cell>
        </row>
        <row r="664">
          <cell r="A664" t="str">
            <v>251103.5470.10</v>
          </cell>
          <cell r="C664" t="str">
            <v>SUMTER ELECTRIC COOP INC</v>
          </cell>
          <cell r="F664">
            <v>107.44</v>
          </cell>
        </row>
        <row r="665">
          <cell r="A665" t="str">
            <v>251103.5470.10</v>
          </cell>
          <cell r="C665" t="str">
            <v>SUMTER ELECTRIC COOP INC</v>
          </cell>
          <cell r="F665">
            <v>118.17</v>
          </cell>
        </row>
        <row r="666">
          <cell r="A666" t="str">
            <v>251103.5470.10</v>
          </cell>
          <cell r="C666" t="str">
            <v>SUMTER ELECTRIC COOP INC</v>
          </cell>
          <cell r="F666">
            <v>119.04</v>
          </cell>
        </row>
        <row r="667">
          <cell r="A667" t="str">
            <v>251103.5470.10</v>
          </cell>
          <cell r="C667" t="str">
            <v>SUMTER ELECTRIC COOP INC</v>
          </cell>
          <cell r="F667">
            <v>120.79</v>
          </cell>
        </row>
        <row r="668">
          <cell r="A668" t="str">
            <v>251103.5470.10</v>
          </cell>
          <cell r="C668" t="str">
            <v>SUMTER ELECTRIC COOP INC</v>
          </cell>
          <cell r="F668">
            <v>133.12</v>
          </cell>
        </row>
        <row r="669">
          <cell r="A669" t="str">
            <v>251103.5470.10</v>
          </cell>
          <cell r="C669" t="str">
            <v>SUMTER ELECTRIC COOP INC</v>
          </cell>
          <cell r="F669">
            <v>296.54</v>
          </cell>
        </row>
        <row r="670">
          <cell r="A670" t="str">
            <v>251103.5470.10</v>
          </cell>
          <cell r="C670" t="str">
            <v>SUMTER ELECTRIC COOP INC</v>
          </cell>
          <cell r="F670">
            <v>951.08</v>
          </cell>
        </row>
        <row r="671">
          <cell r="A671" t="str">
            <v>251106.5465.10</v>
          </cell>
          <cell r="C671" t="str">
            <v>PROGRESS ENERGY FLORIDA, INC</v>
          </cell>
          <cell r="F671">
            <v>203.27</v>
          </cell>
        </row>
        <row r="672">
          <cell r="A672" t="str">
            <v>251106.5465.10</v>
          </cell>
          <cell r="C672" t="str">
            <v>SUMTER ELECTRIC COOP INC</v>
          </cell>
          <cell r="F672">
            <v>298.77</v>
          </cell>
        </row>
        <row r="673">
          <cell r="A673" t="str">
            <v>251106.5465.10</v>
          </cell>
          <cell r="C673" t="str">
            <v>PROGRESS ENERGY FLORIDA, INC</v>
          </cell>
          <cell r="F673">
            <v>430.87</v>
          </cell>
        </row>
        <row r="674">
          <cell r="A674" t="str">
            <v>251106.5465.10</v>
          </cell>
          <cell r="C674" t="str">
            <v>SUMTER ELECTRIC COOP INC</v>
          </cell>
          <cell r="F674">
            <v>476.53</v>
          </cell>
        </row>
        <row r="675">
          <cell r="A675" t="str">
            <v>251106.5465.10</v>
          </cell>
          <cell r="C675" t="str">
            <v>SUMTER ELECTRIC COOP INC</v>
          </cell>
          <cell r="F675">
            <v>685.3</v>
          </cell>
        </row>
        <row r="676">
          <cell r="A676" t="str">
            <v>251106.5465.10</v>
          </cell>
          <cell r="C676" t="str">
            <v>SUMTER ELECTRIC COOP INC</v>
          </cell>
          <cell r="F676">
            <v>2401.83</v>
          </cell>
        </row>
        <row r="677">
          <cell r="A677" t="str">
            <v>252106.5465.10</v>
          </cell>
          <cell r="C677" t="str">
            <v>PROGRESS ENERGY FLORIDA, INC</v>
          </cell>
          <cell r="F677">
            <v>82.06</v>
          </cell>
        </row>
        <row r="678">
          <cell r="A678" t="str">
            <v>252106.5465.10</v>
          </cell>
          <cell r="C678" t="str">
            <v>PROGRESS ENERGY FLORIDA, INC</v>
          </cell>
          <cell r="F678">
            <v>85.84</v>
          </cell>
        </row>
        <row r="679">
          <cell r="A679" t="str">
            <v>252106.5465.10</v>
          </cell>
          <cell r="C679" t="str">
            <v>PROGRESS ENERGY FLORIDA, INC</v>
          </cell>
          <cell r="F679">
            <v>127.17</v>
          </cell>
        </row>
        <row r="680">
          <cell r="A680" t="str">
            <v>252106.5465.10</v>
          </cell>
          <cell r="C680" t="str">
            <v>PROGRESS ENERGY FLORIDA, INC</v>
          </cell>
          <cell r="F680">
            <v>157.95</v>
          </cell>
        </row>
        <row r="681">
          <cell r="A681" t="str">
            <v>252106.5465.10</v>
          </cell>
          <cell r="C681" t="str">
            <v>PROGRESS ENERGY FLORIDA, INC</v>
          </cell>
          <cell r="F681">
            <v>434.9</v>
          </cell>
        </row>
        <row r="682">
          <cell r="A682" t="str">
            <v>252107.5470.10</v>
          </cell>
          <cell r="C682" t="str">
            <v>PROGRESS ENERGY FLORIDA, INC</v>
          </cell>
          <cell r="F682">
            <v>100.04</v>
          </cell>
        </row>
        <row r="683">
          <cell r="A683" t="str">
            <v>255101.5470.10</v>
          </cell>
          <cell r="C683" t="str">
            <v>PROGRESS ENERGY FLORIDA, INC</v>
          </cell>
          <cell r="F683">
            <v>24.54</v>
          </cell>
        </row>
        <row r="684">
          <cell r="A684" t="str">
            <v>255101.5470.10</v>
          </cell>
          <cell r="C684" t="str">
            <v>PROGRESS ENERGY FLORIDA, INC</v>
          </cell>
          <cell r="F684">
            <v>24.79</v>
          </cell>
        </row>
        <row r="685">
          <cell r="A685" t="str">
            <v>255101.5470.10</v>
          </cell>
          <cell r="C685" t="str">
            <v>PROGRESS ENERGY FLORIDA, INC</v>
          </cell>
          <cell r="F685">
            <v>27.2</v>
          </cell>
        </row>
        <row r="686">
          <cell r="A686" t="str">
            <v>255101.5470.10</v>
          </cell>
          <cell r="C686" t="str">
            <v>PROGRESS ENERGY FLORIDA, INC</v>
          </cell>
          <cell r="F686">
            <v>36.76</v>
          </cell>
        </row>
        <row r="687">
          <cell r="A687" t="str">
            <v>255101.5470.10</v>
          </cell>
          <cell r="C687" t="str">
            <v>PROGRESS ENERGY FLORIDA, INC</v>
          </cell>
          <cell r="F687">
            <v>47.2</v>
          </cell>
        </row>
        <row r="688">
          <cell r="A688" t="str">
            <v>255101.5470.10</v>
          </cell>
          <cell r="C688" t="str">
            <v>PROGRESS ENERGY FLORIDA, INC</v>
          </cell>
          <cell r="F688">
            <v>82.73</v>
          </cell>
        </row>
        <row r="689">
          <cell r="A689" t="str">
            <v>255101.5470.10</v>
          </cell>
          <cell r="C689" t="str">
            <v>PROGRESS ENERGY FLORIDA, INC</v>
          </cell>
          <cell r="F689">
            <v>116.09</v>
          </cell>
        </row>
        <row r="690">
          <cell r="A690" t="str">
            <v>255101.5470.10</v>
          </cell>
          <cell r="C690" t="str">
            <v>PROGRESS ENERGY FLORIDA, INC</v>
          </cell>
          <cell r="F690">
            <v>182.93</v>
          </cell>
        </row>
        <row r="691">
          <cell r="A691" t="str">
            <v>259100.5465.10</v>
          </cell>
          <cell r="C691" t="str">
            <v>WITHLACOOCHIE RIVER ELEC COOP</v>
          </cell>
          <cell r="F691">
            <v>558.22</v>
          </cell>
        </row>
        <row r="692">
          <cell r="A692" t="str">
            <v>259101.5470.10</v>
          </cell>
          <cell r="C692" t="str">
            <v>WITHLACOOCHIE RIVER ELEC COOP</v>
          </cell>
          <cell r="F692">
            <v>38.44</v>
          </cell>
        </row>
        <row r="693">
          <cell r="A693" t="str">
            <v>259101.5470.10</v>
          </cell>
          <cell r="C693" t="str">
            <v>WITHLACOOCHIE RIVER ELEC COOP</v>
          </cell>
          <cell r="F693">
            <v>160</v>
          </cell>
        </row>
        <row r="694">
          <cell r="A694" t="str">
            <v>259101.5470.10</v>
          </cell>
          <cell r="C694" t="str">
            <v>WITHLACOOCHIE RIVER ELEC COOP</v>
          </cell>
          <cell r="F694">
            <v>172.41</v>
          </cell>
        </row>
        <row r="695">
          <cell r="A695" t="str">
            <v>259101.5470.10</v>
          </cell>
          <cell r="C695" t="str">
            <v>WITHLACOOCHIE RIVER ELEC COOP</v>
          </cell>
          <cell r="F695">
            <v>2917.9</v>
          </cell>
        </row>
        <row r="696">
          <cell r="A696" t="str">
            <v>300100.5465.10</v>
          </cell>
          <cell r="C696" t="str">
            <v>JERSEY CENTRAL POWER &amp; LIGHT</v>
          </cell>
          <cell r="F696">
            <v>51.77</v>
          </cell>
        </row>
        <row r="697">
          <cell r="A697" t="str">
            <v>300100.5465.10</v>
          </cell>
          <cell r="C697" t="str">
            <v>JERSEY CENTRAL POWER &amp; LIGHT</v>
          </cell>
          <cell r="F697">
            <v>72.71</v>
          </cell>
        </row>
        <row r="698">
          <cell r="A698" t="str">
            <v>300100.5465.10</v>
          </cell>
          <cell r="C698" t="str">
            <v>JERSEY CENTRAL POWER &amp; LIGHT</v>
          </cell>
          <cell r="F698">
            <v>100.25</v>
          </cell>
        </row>
        <row r="699">
          <cell r="A699" t="str">
            <v>300100.5465.10</v>
          </cell>
          <cell r="C699" t="str">
            <v>JERSEY CENTRAL POWER &amp; LIGHT</v>
          </cell>
          <cell r="F699">
            <v>508.34</v>
          </cell>
        </row>
        <row r="700">
          <cell r="A700" t="str">
            <v>300100.5465.10</v>
          </cell>
          <cell r="C700" t="str">
            <v>JERSEY CENTRAL POWER &amp; LIGHT</v>
          </cell>
          <cell r="F700">
            <v>624.89</v>
          </cell>
        </row>
        <row r="701">
          <cell r="A701" t="str">
            <v>300100.5465.10</v>
          </cell>
          <cell r="C701" t="str">
            <v>JERSEY CENTRAL POWER &amp; LIGHT</v>
          </cell>
          <cell r="F701">
            <v>778.6</v>
          </cell>
        </row>
        <row r="702">
          <cell r="A702" t="str">
            <v>300101.5470.10</v>
          </cell>
          <cell r="C702" t="str">
            <v>JERSEY CENTRAL POWER &amp; LIGHT</v>
          </cell>
          <cell r="F702">
            <v>4.34</v>
          </cell>
        </row>
        <row r="703">
          <cell r="A703" t="str">
            <v>300101.5470.10</v>
          </cell>
          <cell r="C703" t="str">
            <v>JERSEY CENTRAL POWER &amp; LIGHT</v>
          </cell>
          <cell r="F703">
            <v>5.27</v>
          </cell>
        </row>
        <row r="704">
          <cell r="A704" t="str">
            <v>300101.5470.10</v>
          </cell>
          <cell r="C704" t="str">
            <v>JERSEY CENTRAL POWER &amp; LIGHT</v>
          </cell>
          <cell r="F704">
            <v>6.37</v>
          </cell>
        </row>
        <row r="705">
          <cell r="A705" t="str">
            <v>300101.5470.10</v>
          </cell>
          <cell r="C705" t="str">
            <v>JERSEY CENTRAL POWER &amp; LIGHT</v>
          </cell>
          <cell r="F705">
            <v>6.92</v>
          </cell>
        </row>
        <row r="706">
          <cell r="A706" t="str">
            <v>300101.5470.10</v>
          </cell>
          <cell r="C706" t="str">
            <v>JERSEY CENTRAL POWER &amp; LIGHT</v>
          </cell>
          <cell r="F706">
            <v>13.16</v>
          </cell>
        </row>
        <row r="707">
          <cell r="A707" t="str">
            <v>300101.5470.10</v>
          </cell>
          <cell r="C707" t="str">
            <v>JERSEY CENTRAL POWER &amp; LIGHT</v>
          </cell>
          <cell r="F707">
            <v>32.26</v>
          </cell>
        </row>
        <row r="708">
          <cell r="A708" t="str">
            <v>333100.5465.10</v>
          </cell>
          <cell r="C708" t="str">
            <v>DOMINION</v>
          </cell>
          <cell r="F708">
            <v>13.76</v>
          </cell>
        </row>
        <row r="709">
          <cell r="A709" t="str">
            <v>333100.5465.10</v>
          </cell>
          <cell r="C709" t="str">
            <v>DOMINION</v>
          </cell>
          <cell r="F709">
            <v>19.1</v>
          </cell>
        </row>
        <row r="710">
          <cell r="A710" t="str">
            <v>333100.5465.10</v>
          </cell>
          <cell r="C710" t="str">
            <v>DOMINION</v>
          </cell>
          <cell r="F710">
            <v>49.44</v>
          </cell>
        </row>
        <row r="711">
          <cell r="A711" t="str">
            <v>333100.5465.10</v>
          </cell>
          <cell r="C711" t="str">
            <v>DOMINION</v>
          </cell>
          <cell r="F711">
            <v>205.08</v>
          </cell>
        </row>
        <row r="712">
          <cell r="A712" t="str">
            <v>333100.5465.10</v>
          </cell>
          <cell r="C712" t="str">
            <v>DOMINION</v>
          </cell>
          <cell r="F712">
            <v>343.38</v>
          </cell>
        </row>
        <row r="713">
          <cell r="A713" t="str">
            <v>333100.5465.10</v>
          </cell>
          <cell r="C713" t="str">
            <v>DOMINION</v>
          </cell>
          <cell r="F713">
            <v>343.47</v>
          </cell>
        </row>
        <row r="714">
          <cell r="A714" t="str">
            <v>333100.5465.10</v>
          </cell>
          <cell r="C714" t="str">
            <v>DOMINION</v>
          </cell>
          <cell r="F714">
            <v>2419.68</v>
          </cell>
        </row>
        <row r="715">
          <cell r="A715" t="str">
            <v>333100.5465.10</v>
          </cell>
          <cell r="C715" t="str">
            <v>DOMINION</v>
          </cell>
          <cell r="F715">
            <v>3588.2</v>
          </cell>
        </row>
        <row r="716">
          <cell r="A716" t="str">
            <v>333101.5470.10</v>
          </cell>
          <cell r="C716" t="str">
            <v>DOMINION</v>
          </cell>
          <cell r="F716">
            <v>13.53</v>
          </cell>
        </row>
        <row r="717">
          <cell r="A717" t="str">
            <v>333101.5470.10</v>
          </cell>
          <cell r="C717" t="str">
            <v>DOMINION</v>
          </cell>
          <cell r="F717">
            <v>14.99</v>
          </cell>
        </row>
        <row r="718">
          <cell r="A718" t="str">
            <v>333101.5470.10</v>
          </cell>
          <cell r="C718" t="str">
            <v>DOMINION</v>
          </cell>
          <cell r="F718">
            <v>23.08</v>
          </cell>
        </row>
        <row r="719">
          <cell r="A719" t="str">
            <v>333101.5470.10</v>
          </cell>
          <cell r="C719" t="str">
            <v>DOMINION</v>
          </cell>
          <cell r="F719">
            <v>139.65</v>
          </cell>
        </row>
        <row r="720">
          <cell r="A720" t="str">
            <v>333101.5470.10</v>
          </cell>
          <cell r="C720" t="str">
            <v>DOMINION</v>
          </cell>
          <cell r="F720">
            <v>148.66</v>
          </cell>
        </row>
        <row r="721">
          <cell r="A721" t="str">
            <v>333101.5470.10</v>
          </cell>
          <cell r="C721" t="str">
            <v>DOMINION</v>
          </cell>
          <cell r="F721">
            <v>223.7</v>
          </cell>
        </row>
        <row r="722">
          <cell r="A722" t="str">
            <v>333101.5470.10</v>
          </cell>
          <cell r="C722" t="str">
            <v>DOMINION</v>
          </cell>
          <cell r="F722">
            <v>387.48</v>
          </cell>
        </row>
        <row r="723">
          <cell r="A723" t="str">
            <v>333101.5470.10</v>
          </cell>
          <cell r="C723" t="str">
            <v>DOMINION</v>
          </cell>
          <cell r="F723">
            <v>516.44</v>
          </cell>
        </row>
        <row r="724">
          <cell r="A724" t="str">
            <v>333101.5470.10</v>
          </cell>
          <cell r="C724" t="str">
            <v>DOMINION</v>
          </cell>
          <cell r="F724">
            <v>8132.9</v>
          </cell>
        </row>
        <row r="725">
          <cell r="A725" t="str">
            <v>345101.5465.10</v>
          </cell>
          <cell r="C725" t="str">
            <v>KENTUCKY UTILITIES</v>
          </cell>
          <cell r="F725">
            <v>22.02</v>
          </cell>
        </row>
        <row r="726">
          <cell r="A726" t="str">
            <v>345101.5465.10</v>
          </cell>
          <cell r="C726" t="str">
            <v>KENTUCKY UTILITIES</v>
          </cell>
          <cell r="F726">
            <v>308.86</v>
          </cell>
        </row>
        <row r="727">
          <cell r="A727" t="str">
            <v>345102.5465.10</v>
          </cell>
          <cell r="C727" t="str">
            <v>KENTUCKY UTILITIES</v>
          </cell>
          <cell r="F727">
            <v>2838.59</v>
          </cell>
        </row>
        <row r="728">
          <cell r="A728" t="str">
            <v>345102.5465.10</v>
          </cell>
          <cell r="C728" t="str">
            <v>KENTUCKY UTILITIES</v>
          </cell>
          <cell r="F728">
            <v>3144.17</v>
          </cell>
        </row>
        <row r="729">
          <cell r="A729" t="str">
            <v>356106.5470.10</v>
          </cell>
          <cell r="C729" t="str">
            <v>WASHINGTON-ST TAMMANY ELECTRIC</v>
          </cell>
          <cell r="F729">
            <v>48.16</v>
          </cell>
        </row>
        <row r="730">
          <cell r="A730" t="str">
            <v>356109.5470.10</v>
          </cell>
          <cell r="C730" t="str">
            <v>WASHINGTON-ST TAMMANY ELECTRIC</v>
          </cell>
          <cell r="F730">
            <v>40.06</v>
          </cell>
        </row>
        <row r="731">
          <cell r="A731" t="str">
            <v>356114.5465.10</v>
          </cell>
          <cell r="C731" t="str">
            <v>WASHINGTON-ST TAMMANY ELECTRIC</v>
          </cell>
          <cell r="F731">
            <v>144.48</v>
          </cell>
        </row>
        <row r="732">
          <cell r="A732" t="str">
            <v>356115.5470.10</v>
          </cell>
          <cell r="C732" t="str">
            <v>WASHINGTON-ST TAMMANY ELECTRIC</v>
          </cell>
          <cell r="F732">
            <v>24.43</v>
          </cell>
        </row>
        <row r="733">
          <cell r="A733" t="str">
            <v>356115.5470.10</v>
          </cell>
          <cell r="C733" t="str">
            <v>WASHINGTON-ST TAMMANY ELECTRIC</v>
          </cell>
          <cell r="F733">
            <v>45.19</v>
          </cell>
        </row>
        <row r="734">
          <cell r="A734" t="str">
            <v>356115.5470.10</v>
          </cell>
          <cell r="C734" t="str">
            <v>WASHINGTON-ST TAMMANY ELECTRIC</v>
          </cell>
          <cell r="F734">
            <v>72.9</v>
          </cell>
        </row>
        <row r="735">
          <cell r="A735" t="str">
            <v>356115.5470.10</v>
          </cell>
          <cell r="C735" t="str">
            <v>WASHINGTON-ST TAMMANY ELECTRIC</v>
          </cell>
          <cell r="F735">
            <v>1726.1</v>
          </cell>
        </row>
        <row r="736">
          <cell r="A736" t="str">
            <v>356120.5465.10</v>
          </cell>
          <cell r="C736" t="str">
            <v>WASHINGTON-ST TAMMANY ELECTRIC</v>
          </cell>
          <cell r="F736">
            <v>35.17</v>
          </cell>
        </row>
        <row r="737">
          <cell r="A737" t="str">
            <v>356127.5465.10</v>
          </cell>
          <cell r="C737" t="str">
            <v>WASHINGTON-ST TAMMANY ELECTRIC</v>
          </cell>
          <cell r="F737">
            <v>140.99</v>
          </cell>
        </row>
        <row r="738">
          <cell r="A738" t="str">
            <v>386116.5465.10</v>
          </cell>
          <cell r="C738" t="str">
            <v>GRADY ELECTRIC MEMBERSHIP CORP</v>
          </cell>
          <cell r="F738">
            <v>21.63</v>
          </cell>
        </row>
        <row r="739">
          <cell r="A739" t="str">
            <v>400114.5465.10</v>
          </cell>
          <cell r="C739" t="str">
            <v>SCE&amp;G COMPANY</v>
          </cell>
          <cell r="F739">
            <v>187.54</v>
          </cell>
        </row>
        <row r="740">
          <cell r="A740" t="str">
            <v>400114.5465.10</v>
          </cell>
          <cell r="C740" t="str">
            <v>SCE&amp;G COMPANY</v>
          </cell>
          <cell r="F740">
            <v>308.68</v>
          </cell>
        </row>
        <row r="741">
          <cell r="A741" t="str">
            <v>400127.5465.10</v>
          </cell>
          <cell r="C741" t="str">
            <v>DUKE ENERGY</v>
          </cell>
          <cell r="F741">
            <v>362.77</v>
          </cell>
        </row>
        <row r="742">
          <cell r="A742" t="str">
            <v>400128.5470.10</v>
          </cell>
          <cell r="C742" t="str">
            <v>DUKE ENERGY</v>
          </cell>
          <cell r="F742">
            <v>11.31</v>
          </cell>
        </row>
        <row r="743">
          <cell r="A743" t="str">
            <v>400128.5470.10</v>
          </cell>
          <cell r="C743" t="str">
            <v>DUKE ENERGY</v>
          </cell>
          <cell r="F743">
            <v>14.48</v>
          </cell>
        </row>
        <row r="744">
          <cell r="A744" t="str">
            <v>400128.5470.10</v>
          </cell>
          <cell r="C744" t="str">
            <v>DUKE ENERGY</v>
          </cell>
          <cell r="F744">
            <v>14.73</v>
          </cell>
        </row>
        <row r="745">
          <cell r="A745" t="str">
            <v>400128.5470.10</v>
          </cell>
          <cell r="C745" t="str">
            <v>DUKE ENERGY</v>
          </cell>
          <cell r="F745">
            <v>15.27</v>
          </cell>
        </row>
        <row r="746">
          <cell r="A746" t="str">
            <v>400128.5470.10</v>
          </cell>
          <cell r="C746" t="str">
            <v>DUKE ENERGY</v>
          </cell>
          <cell r="F746">
            <v>15.4</v>
          </cell>
        </row>
        <row r="747">
          <cell r="A747" t="str">
            <v>400128.5470.10</v>
          </cell>
          <cell r="C747" t="str">
            <v>DUKE ENERGY</v>
          </cell>
          <cell r="F747">
            <v>15.79</v>
          </cell>
        </row>
        <row r="748">
          <cell r="A748" t="str">
            <v>400128.5470.10</v>
          </cell>
          <cell r="C748" t="str">
            <v>DUKE ENERGY</v>
          </cell>
          <cell r="F748">
            <v>16.19</v>
          </cell>
        </row>
        <row r="749">
          <cell r="A749" t="str">
            <v>400128.5470.10</v>
          </cell>
          <cell r="C749" t="str">
            <v>DUKE ENERGY</v>
          </cell>
          <cell r="F749">
            <v>17.77</v>
          </cell>
        </row>
        <row r="750">
          <cell r="A750" t="str">
            <v>400128.5470.10</v>
          </cell>
          <cell r="C750" t="str">
            <v>YORK ELECTRIC COOPERATIVE, INC</v>
          </cell>
          <cell r="F750">
            <v>18.52</v>
          </cell>
        </row>
        <row r="751">
          <cell r="A751" t="str">
            <v>400128.5470.10</v>
          </cell>
          <cell r="C751" t="str">
            <v>YORK ELECTRIC COOPERATIVE, INC</v>
          </cell>
          <cell r="F751">
            <v>19.28</v>
          </cell>
        </row>
        <row r="752">
          <cell r="A752" t="str">
            <v>400128.5470.10</v>
          </cell>
          <cell r="C752" t="str">
            <v>DUKE ENERGY</v>
          </cell>
          <cell r="F752">
            <v>19.61</v>
          </cell>
        </row>
        <row r="753">
          <cell r="A753" t="str">
            <v>400128.5470.10</v>
          </cell>
          <cell r="C753" t="str">
            <v>YORK ELECTRIC COOPERATIVE, INC</v>
          </cell>
          <cell r="F753">
            <v>22.67</v>
          </cell>
        </row>
        <row r="754">
          <cell r="A754" t="str">
            <v>400128.5470.10</v>
          </cell>
          <cell r="C754" t="str">
            <v>DUKE ENERGY</v>
          </cell>
          <cell r="F754">
            <v>23.18</v>
          </cell>
        </row>
        <row r="755">
          <cell r="A755" t="str">
            <v>400128.5470.10</v>
          </cell>
          <cell r="C755" t="str">
            <v>DUKE ENERGY</v>
          </cell>
          <cell r="F755">
            <v>27.79</v>
          </cell>
        </row>
        <row r="756">
          <cell r="A756" t="str">
            <v>400128.5470.10</v>
          </cell>
          <cell r="C756" t="str">
            <v>DUKE ENERGY</v>
          </cell>
          <cell r="F756">
            <v>28.04</v>
          </cell>
        </row>
        <row r="757">
          <cell r="A757" t="str">
            <v>400128.5470.10</v>
          </cell>
          <cell r="C757" t="str">
            <v>DUKE ENERGY</v>
          </cell>
          <cell r="F757">
            <v>29.36</v>
          </cell>
        </row>
        <row r="758">
          <cell r="A758" t="str">
            <v>400128.5470.10</v>
          </cell>
          <cell r="C758" t="str">
            <v>DUKE ENERGY</v>
          </cell>
          <cell r="F758">
            <v>45.57</v>
          </cell>
        </row>
        <row r="759">
          <cell r="A759" t="str">
            <v>400128.5470.10</v>
          </cell>
          <cell r="C759" t="str">
            <v>DUKE ENERGY</v>
          </cell>
          <cell r="F759">
            <v>46.89</v>
          </cell>
        </row>
        <row r="760">
          <cell r="A760" t="str">
            <v>400128.5470.10</v>
          </cell>
          <cell r="C760" t="str">
            <v>DUKE ENERGY</v>
          </cell>
          <cell r="F760">
            <v>49.79</v>
          </cell>
        </row>
        <row r="761">
          <cell r="A761" t="str">
            <v>400128.5470.10</v>
          </cell>
          <cell r="C761" t="str">
            <v>DUKE ENERGY</v>
          </cell>
          <cell r="F761">
            <v>57.57</v>
          </cell>
        </row>
        <row r="762">
          <cell r="A762" t="str">
            <v>400128.5470.10</v>
          </cell>
          <cell r="C762" t="str">
            <v>DUKE ENERGY</v>
          </cell>
          <cell r="F762">
            <v>59.94</v>
          </cell>
        </row>
        <row r="763">
          <cell r="A763" t="str">
            <v>400128.5470.10</v>
          </cell>
          <cell r="C763" t="str">
            <v>DUKE ENERGY</v>
          </cell>
          <cell r="F763">
            <v>70.75</v>
          </cell>
        </row>
        <row r="764">
          <cell r="A764" t="str">
            <v>400128.5470.10</v>
          </cell>
          <cell r="C764" t="str">
            <v>DUKE ENERGY</v>
          </cell>
          <cell r="F764">
            <v>76.41</v>
          </cell>
        </row>
        <row r="765">
          <cell r="A765" t="str">
            <v>400128.5470.10</v>
          </cell>
          <cell r="C765" t="str">
            <v>DUKE ENERGY</v>
          </cell>
          <cell r="F765">
            <v>78.12</v>
          </cell>
        </row>
        <row r="766">
          <cell r="A766" t="str">
            <v>400128.5470.10</v>
          </cell>
          <cell r="C766" t="str">
            <v>DUKE ENERGY</v>
          </cell>
          <cell r="F766">
            <v>78.39</v>
          </cell>
        </row>
        <row r="767">
          <cell r="A767" t="str">
            <v>400128.5470.10</v>
          </cell>
          <cell r="C767" t="str">
            <v>DUKE ENERGY</v>
          </cell>
          <cell r="F767">
            <v>79.18</v>
          </cell>
        </row>
        <row r="768">
          <cell r="A768" t="str">
            <v>400128.5470.10</v>
          </cell>
          <cell r="C768" t="str">
            <v>DUKE ENERGY</v>
          </cell>
          <cell r="F768">
            <v>85.63</v>
          </cell>
        </row>
        <row r="769">
          <cell r="A769" t="str">
            <v>400128.5470.10</v>
          </cell>
          <cell r="C769" t="str">
            <v>DUKE ENERGY</v>
          </cell>
          <cell r="F769">
            <v>86.17</v>
          </cell>
        </row>
        <row r="770">
          <cell r="A770" t="str">
            <v>400128.5470.10</v>
          </cell>
          <cell r="C770" t="str">
            <v>DUKE ENERGY</v>
          </cell>
          <cell r="F770">
            <v>91.7</v>
          </cell>
        </row>
        <row r="771">
          <cell r="A771" t="str">
            <v>400128.5470.10</v>
          </cell>
          <cell r="C771" t="str">
            <v>DUKE ENERGY</v>
          </cell>
          <cell r="F771">
            <v>93.68</v>
          </cell>
        </row>
        <row r="772">
          <cell r="A772" t="str">
            <v>400128.5470.10</v>
          </cell>
          <cell r="C772" t="str">
            <v>DUKE ENERGY</v>
          </cell>
          <cell r="F772">
            <v>104.4</v>
          </cell>
        </row>
        <row r="773">
          <cell r="A773" t="str">
            <v>400128.5470.10</v>
          </cell>
          <cell r="C773" t="str">
            <v>DUKE ENERGY</v>
          </cell>
          <cell r="F773">
            <v>114.94</v>
          </cell>
        </row>
        <row r="774">
          <cell r="A774" t="str">
            <v>400128.5470.10</v>
          </cell>
          <cell r="C774" t="str">
            <v>YORK ELECTRIC COOPERATIVE, INC</v>
          </cell>
          <cell r="F774">
            <v>115.75</v>
          </cell>
        </row>
        <row r="775">
          <cell r="A775" t="str">
            <v>400128.5470.10</v>
          </cell>
          <cell r="C775" t="str">
            <v>YORK ELECTRIC COOPERATIVE, INC</v>
          </cell>
          <cell r="F775">
            <v>115.88</v>
          </cell>
        </row>
        <row r="776">
          <cell r="A776" t="str">
            <v>400128.5470.10</v>
          </cell>
          <cell r="C776" t="str">
            <v>YORK ELECTRIC COOPERATIVE, INC</v>
          </cell>
          <cell r="F776">
            <v>121.43</v>
          </cell>
        </row>
        <row r="777">
          <cell r="A777" t="str">
            <v>400128.5470.10</v>
          </cell>
          <cell r="C777" t="str">
            <v>DUKE ENERGY</v>
          </cell>
          <cell r="F777">
            <v>136.01</v>
          </cell>
        </row>
        <row r="778">
          <cell r="A778" t="str">
            <v>400128.5470.10</v>
          </cell>
          <cell r="C778" t="str">
            <v>DUKE ENERGY</v>
          </cell>
          <cell r="F778">
            <v>157.19</v>
          </cell>
        </row>
        <row r="779">
          <cell r="A779" t="str">
            <v>400128.5470.10</v>
          </cell>
          <cell r="C779" t="str">
            <v>YORK ELECTRIC COOPERATIVE, INC</v>
          </cell>
          <cell r="F779">
            <v>182.93</v>
          </cell>
        </row>
        <row r="780">
          <cell r="A780" t="str">
            <v>400128.5470.10</v>
          </cell>
          <cell r="C780" t="str">
            <v>YORK ELECTRIC COOPERATIVE, INC</v>
          </cell>
          <cell r="F780">
            <v>185.96</v>
          </cell>
        </row>
        <row r="781">
          <cell r="A781" t="str">
            <v>400128.5470.10</v>
          </cell>
          <cell r="C781" t="str">
            <v>DUKE ENERGY</v>
          </cell>
          <cell r="F781">
            <v>199.21</v>
          </cell>
        </row>
        <row r="782">
          <cell r="A782" t="str">
            <v>400128.5470.10</v>
          </cell>
          <cell r="C782" t="str">
            <v>DUKE ENERGY</v>
          </cell>
          <cell r="F782">
            <v>325.88</v>
          </cell>
        </row>
        <row r="783">
          <cell r="A783" t="str">
            <v>400128.5470.10</v>
          </cell>
          <cell r="C783" t="str">
            <v>DUKE ENERGY</v>
          </cell>
          <cell r="F783">
            <v>416.17</v>
          </cell>
        </row>
        <row r="784">
          <cell r="A784" t="str">
            <v>400128.5470.10</v>
          </cell>
          <cell r="C784" t="str">
            <v>DUKE ENERGY</v>
          </cell>
          <cell r="F784">
            <v>418.97</v>
          </cell>
        </row>
        <row r="785">
          <cell r="A785" t="str">
            <v>400128.5470.10</v>
          </cell>
          <cell r="C785" t="str">
            <v>YORK ELECTRIC COOPERATIVE, INC</v>
          </cell>
          <cell r="F785">
            <v>508.87</v>
          </cell>
        </row>
        <row r="786">
          <cell r="A786" t="str">
            <v>400130.5465.10</v>
          </cell>
          <cell r="C786" t="str">
            <v>SCE&amp;G COMPANY</v>
          </cell>
          <cell r="F786">
            <v>21.77</v>
          </cell>
        </row>
        <row r="787">
          <cell r="A787" t="str">
            <v>400130.5465.10</v>
          </cell>
          <cell r="C787" t="str">
            <v>SCE&amp;G COMPANY</v>
          </cell>
          <cell r="F787">
            <v>108.55</v>
          </cell>
        </row>
        <row r="788">
          <cell r="A788" t="str">
            <v>400130.5465.10</v>
          </cell>
          <cell r="C788" t="str">
            <v>SCE&amp;G COMPANY</v>
          </cell>
          <cell r="F788">
            <v>1400.28</v>
          </cell>
        </row>
        <row r="789">
          <cell r="A789" t="str">
            <v>400131.5470.10</v>
          </cell>
          <cell r="C789" t="str">
            <v>SCE&amp;G COMPANY</v>
          </cell>
          <cell r="F789">
            <v>22.58</v>
          </cell>
        </row>
        <row r="790">
          <cell r="A790" t="str">
            <v>400131.5470.10</v>
          </cell>
          <cell r="C790" t="str">
            <v>SCE&amp;G COMPANY</v>
          </cell>
          <cell r="F790">
            <v>25.87</v>
          </cell>
        </row>
        <row r="791">
          <cell r="A791" t="str">
            <v>400131.5470.10</v>
          </cell>
          <cell r="C791" t="str">
            <v>SCE&amp;G COMPANY</v>
          </cell>
          <cell r="F791">
            <v>27.72</v>
          </cell>
        </row>
        <row r="792">
          <cell r="A792" t="str">
            <v>400131.5470.10</v>
          </cell>
          <cell r="C792" t="str">
            <v>SCE&amp;G COMPANY</v>
          </cell>
          <cell r="F792">
            <v>32.61</v>
          </cell>
        </row>
        <row r="793">
          <cell r="A793" t="str">
            <v>400131.5470.10</v>
          </cell>
          <cell r="C793" t="str">
            <v>SCE&amp;G COMPANY</v>
          </cell>
          <cell r="F793">
            <v>36.05</v>
          </cell>
        </row>
        <row r="794">
          <cell r="A794" t="str">
            <v>400131.5470.10</v>
          </cell>
          <cell r="C794" t="str">
            <v>SCE&amp;G COMPANY</v>
          </cell>
          <cell r="F794">
            <v>43.94</v>
          </cell>
        </row>
        <row r="795">
          <cell r="A795" t="str">
            <v>400131.5470.10</v>
          </cell>
          <cell r="C795" t="str">
            <v>SCE&amp;G COMPANY</v>
          </cell>
          <cell r="F795">
            <v>76.19</v>
          </cell>
        </row>
        <row r="796">
          <cell r="A796" t="str">
            <v>400131.5470.10</v>
          </cell>
          <cell r="C796" t="str">
            <v>SCE&amp;G COMPANY</v>
          </cell>
          <cell r="F796">
            <v>178.56</v>
          </cell>
        </row>
        <row r="797">
          <cell r="A797" t="str">
            <v>400131.5470.10</v>
          </cell>
          <cell r="C797" t="str">
            <v>SCE&amp;G COMPANY</v>
          </cell>
          <cell r="F797">
            <v>305.75</v>
          </cell>
        </row>
        <row r="798">
          <cell r="A798" t="str">
            <v>400131.5470.10</v>
          </cell>
          <cell r="C798" t="str">
            <v>SCE&amp;G COMPANY</v>
          </cell>
          <cell r="F798">
            <v>411.95</v>
          </cell>
        </row>
        <row r="799">
          <cell r="A799" t="str">
            <v>400133.5465.10</v>
          </cell>
          <cell r="C799" t="str">
            <v>MID-CAROLINA ELECTRIC COOP INC</v>
          </cell>
          <cell r="F799">
            <v>129.72</v>
          </cell>
        </row>
        <row r="800">
          <cell r="A800" t="str">
            <v>400133.5465.10</v>
          </cell>
          <cell r="C800" t="str">
            <v>MID-CAROLINA ELECTRIC COOP INC</v>
          </cell>
          <cell r="F800">
            <v>179.36</v>
          </cell>
        </row>
        <row r="801">
          <cell r="A801" t="str">
            <v>400133.5465.10</v>
          </cell>
          <cell r="C801" t="str">
            <v>MID-CAROLINA ELECTRIC COOP INC</v>
          </cell>
          <cell r="F801">
            <v>321.64</v>
          </cell>
        </row>
        <row r="802">
          <cell r="A802" t="str">
            <v>400143.5470.10</v>
          </cell>
          <cell r="C802" t="str">
            <v>SCE&amp;G COMPANY</v>
          </cell>
          <cell r="F802">
            <v>42.87</v>
          </cell>
        </row>
        <row r="803">
          <cell r="A803" t="str">
            <v>400143.5470.10</v>
          </cell>
          <cell r="C803" t="str">
            <v>SCE&amp;G COMPANY</v>
          </cell>
          <cell r="F803">
            <v>473.66</v>
          </cell>
        </row>
        <row r="804">
          <cell r="A804" t="str">
            <v>400143.5470.10</v>
          </cell>
          <cell r="C804" t="str">
            <v>SCE&amp;G COMPANY</v>
          </cell>
          <cell r="F804">
            <v>721.53</v>
          </cell>
        </row>
        <row r="805">
          <cell r="A805" t="str">
            <v>400143.5470.10</v>
          </cell>
          <cell r="C805" t="str">
            <v>SCE&amp;G COMPANY</v>
          </cell>
          <cell r="F805">
            <v>13159.5</v>
          </cell>
        </row>
        <row r="806">
          <cell r="A806" t="str">
            <v>401105.5465.10</v>
          </cell>
          <cell r="C806" t="str">
            <v>MID-CAROLINA ELECTRIC COOP INC</v>
          </cell>
          <cell r="F806">
            <v>46.66</v>
          </cell>
        </row>
        <row r="807">
          <cell r="A807" t="str">
            <v>401126.5465.10</v>
          </cell>
          <cell r="C807" t="str">
            <v>SCE&amp;G COMPANY</v>
          </cell>
          <cell r="F807">
            <v>57.47</v>
          </cell>
        </row>
        <row r="808">
          <cell r="A808" t="str">
            <v>401153.5465.10</v>
          </cell>
          <cell r="C808" t="str">
            <v>ROCK HILL SC (CITY OF ROCK HILL)</v>
          </cell>
          <cell r="F808">
            <v>109.25</v>
          </cell>
        </row>
        <row r="809">
          <cell r="A809" t="str">
            <v>401166.5465.10</v>
          </cell>
          <cell r="C809" t="str">
            <v>YORK ELECTRIC COOPERATIVE, INC</v>
          </cell>
          <cell r="F809">
            <v>54.24</v>
          </cell>
        </row>
        <row r="810">
          <cell r="A810" t="str">
            <v>403104.5470.10</v>
          </cell>
          <cell r="C810" t="str">
            <v>DUKE ENERGY</v>
          </cell>
          <cell r="F810">
            <v>404.78</v>
          </cell>
        </row>
        <row r="811">
          <cell r="A811" t="str">
            <v>403107.5470.10</v>
          </cell>
          <cell r="C811" t="str">
            <v>DUKE ENERGY</v>
          </cell>
          <cell r="F811">
            <v>1063.22</v>
          </cell>
        </row>
        <row r="812">
          <cell r="A812" t="str">
            <v>403112.5470.10</v>
          </cell>
          <cell r="C812" t="str">
            <v>DUKE ENERGY</v>
          </cell>
          <cell r="F812">
            <v>968.89</v>
          </cell>
        </row>
        <row r="813">
          <cell r="A813" t="str">
            <v>403113.5470.10</v>
          </cell>
          <cell r="C813" t="str">
            <v>DUKE ENERGY</v>
          </cell>
          <cell r="F813">
            <v>57.92</v>
          </cell>
        </row>
        <row r="814">
          <cell r="A814" t="str">
            <v>403114.5470.10</v>
          </cell>
          <cell r="C814" t="str">
            <v>DUKE ENERGY</v>
          </cell>
          <cell r="F814">
            <v>1868.89</v>
          </cell>
        </row>
        <row r="815">
          <cell r="A815" t="str">
            <v>403116.5470.10</v>
          </cell>
          <cell r="C815" t="str">
            <v>DUKE ENERGY</v>
          </cell>
          <cell r="F815">
            <v>300</v>
          </cell>
        </row>
        <row r="816">
          <cell r="A816" t="str">
            <v>403116.5470.10</v>
          </cell>
          <cell r="C816" t="str">
            <v>DUKE ENERGY</v>
          </cell>
          <cell r="F816">
            <v>333.83</v>
          </cell>
        </row>
        <row r="817">
          <cell r="A817" t="str">
            <v>406100.5465.10</v>
          </cell>
          <cell r="C817" t="str">
            <v>DUKE ENERGY</v>
          </cell>
          <cell r="F817">
            <v>56.3</v>
          </cell>
        </row>
        <row r="818">
          <cell r="A818" t="str">
            <v>406101.5470.10</v>
          </cell>
          <cell r="C818" t="str">
            <v>DUKE ENERGY</v>
          </cell>
          <cell r="F818">
            <v>11.46</v>
          </cell>
        </row>
        <row r="819">
          <cell r="A819" t="str">
            <v>406101.5470.10</v>
          </cell>
          <cell r="C819" t="str">
            <v>DUKE ENERGY</v>
          </cell>
          <cell r="F819">
            <v>16.17</v>
          </cell>
        </row>
        <row r="820">
          <cell r="A820" t="str">
            <v>406101.5470.10</v>
          </cell>
          <cell r="C820" t="str">
            <v>DUKE ENERGY</v>
          </cell>
          <cell r="F820">
            <v>20.04</v>
          </cell>
        </row>
        <row r="821">
          <cell r="A821" t="str">
            <v>406101.5470.10</v>
          </cell>
          <cell r="C821" t="str">
            <v>DUKE ENERGY</v>
          </cell>
          <cell r="F821">
            <v>21.84</v>
          </cell>
        </row>
        <row r="822">
          <cell r="A822" t="str">
            <v>406101.5470.10</v>
          </cell>
          <cell r="C822" t="str">
            <v>DUKE ENERGY</v>
          </cell>
          <cell r="F822">
            <v>28.48</v>
          </cell>
        </row>
        <row r="823">
          <cell r="A823" t="str">
            <v>406101.5470.10</v>
          </cell>
          <cell r="C823" t="str">
            <v>DUKE ENERGY</v>
          </cell>
          <cell r="F823">
            <v>32.5</v>
          </cell>
        </row>
        <row r="824">
          <cell r="A824" t="str">
            <v>406101.5470.10</v>
          </cell>
          <cell r="C824" t="str">
            <v>DUKE ENERGY</v>
          </cell>
          <cell r="F824">
            <v>33.32</v>
          </cell>
        </row>
        <row r="825">
          <cell r="A825" t="str">
            <v>406101.5470.10</v>
          </cell>
          <cell r="C825" t="str">
            <v>DUKE ENERGY</v>
          </cell>
          <cell r="F825">
            <v>42.18</v>
          </cell>
        </row>
        <row r="826">
          <cell r="A826" t="str">
            <v>406101.5470.10</v>
          </cell>
          <cell r="C826" t="str">
            <v>DUKE ENERGY</v>
          </cell>
          <cell r="F826">
            <v>49.8</v>
          </cell>
        </row>
        <row r="827">
          <cell r="A827" t="str">
            <v>406101.5470.10</v>
          </cell>
          <cell r="C827" t="str">
            <v>DUKE ENERGY</v>
          </cell>
          <cell r="F827">
            <v>54.63</v>
          </cell>
        </row>
        <row r="828">
          <cell r="A828" t="str">
            <v>406101.5470.10</v>
          </cell>
          <cell r="C828" t="str">
            <v>DUKE ENERGY</v>
          </cell>
          <cell r="F828">
            <v>65.7</v>
          </cell>
        </row>
        <row r="829">
          <cell r="A829" t="str">
            <v>406101.5470.10</v>
          </cell>
          <cell r="C829" t="str">
            <v>DUKE ENERGY</v>
          </cell>
          <cell r="F829">
            <v>100.01</v>
          </cell>
        </row>
        <row r="830">
          <cell r="A830" t="str">
            <v>406101.5470.10</v>
          </cell>
          <cell r="C830" t="str">
            <v>DUKE ENERGY</v>
          </cell>
          <cell r="F830">
            <v>102.92</v>
          </cell>
        </row>
        <row r="831">
          <cell r="A831" t="str">
            <v>406101.5470.10</v>
          </cell>
          <cell r="C831" t="str">
            <v>DUKE ENERGY</v>
          </cell>
          <cell r="F831">
            <v>126.17</v>
          </cell>
        </row>
        <row r="832">
          <cell r="A832" t="str">
            <v>406101.5470.10</v>
          </cell>
          <cell r="C832" t="str">
            <v>DUKE ENERGY</v>
          </cell>
          <cell r="F832">
            <v>160.21</v>
          </cell>
        </row>
        <row r="833">
          <cell r="A833" t="str">
            <v>425100.5465.10</v>
          </cell>
          <cell r="C833" t="str">
            <v>SOUTHWEST GAS CORPORATION</v>
          </cell>
          <cell r="F833">
            <v>30.01</v>
          </cell>
        </row>
        <row r="834">
          <cell r="A834" t="str">
            <v>450100.5465.10</v>
          </cell>
          <cell r="C834" t="str">
            <v>NV ENERGY</v>
          </cell>
          <cell r="F834">
            <v>25.88</v>
          </cell>
        </row>
        <row r="835">
          <cell r="A835" t="str">
            <v>450100.5465.10</v>
          </cell>
          <cell r="C835" t="str">
            <v>NV ENERGY</v>
          </cell>
          <cell r="F835">
            <v>134.38</v>
          </cell>
        </row>
        <row r="836">
          <cell r="A836" t="str">
            <v>450100.5465.10</v>
          </cell>
          <cell r="C836" t="str">
            <v>NV ENERGY</v>
          </cell>
          <cell r="F836">
            <v>157.89</v>
          </cell>
        </row>
        <row r="837">
          <cell r="A837" t="str">
            <v>450100.5465.10</v>
          </cell>
          <cell r="C837" t="str">
            <v>NV ENERGY</v>
          </cell>
          <cell r="F837">
            <v>392.82</v>
          </cell>
        </row>
        <row r="838">
          <cell r="A838" t="str">
            <v>450100.5465.10</v>
          </cell>
          <cell r="C838" t="str">
            <v>NV ENERGY</v>
          </cell>
          <cell r="F838">
            <v>889.05</v>
          </cell>
        </row>
        <row r="839">
          <cell r="A839" t="str">
            <v>450100.5465.10</v>
          </cell>
          <cell r="C839" t="str">
            <v>NV ENERGY</v>
          </cell>
          <cell r="F839">
            <v>1311.58</v>
          </cell>
        </row>
        <row r="840">
          <cell r="A840" t="str">
            <v>450100.5465.10</v>
          </cell>
          <cell r="C840" t="str">
            <v>NV ENERGY</v>
          </cell>
          <cell r="F840">
            <v>1945.33</v>
          </cell>
        </row>
        <row r="841">
          <cell r="A841" t="str">
            <v>453100.5465.10</v>
          </cell>
          <cell r="C841" t="str">
            <v>VALLEY ELECTRIC ASSN., INC</v>
          </cell>
          <cell r="F841">
            <v>1275.53</v>
          </cell>
        </row>
        <row r="842">
          <cell r="A842" t="str">
            <v>453100.5465.10</v>
          </cell>
          <cell r="C842" t="str">
            <v>VALLEY ELECTRIC ASSN., INC</v>
          </cell>
          <cell r="F842">
            <v>2376.79</v>
          </cell>
        </row>
        <row r="843">
          <cell r="A843" t="str">
            <v>453101.5470.10</v>
          </cell>
          <cell r="C843" t="str">
            <v>VALLEY ELECTRIC ASSN., INC</v>
          </cell>
          <cell r="F843">
            <v>32.36</v>
          </cell>
        </row>
        <row r="844">
          <cell r="A844" t="str">
            <v>453101.5470.10</v>
          </cell>
          <cell r="C844" t="str">
            <v>VALLEY ELECTRIC ASSN., INC</v>
          </cell>
          <cell r="F844">
            <v>207.81</v>
          </cell>
        </row>
        <row r="845">
          <cell r="A845" t="str">
            <v>453103.5465.10</v>
          </cell>
          <cell r="C845" t="str">
            <v>VALLEY ELECTRIC ASSN., INC</v>
          </cell>
          <cell r="F845">
            <v>300.76</v>
          </cell>
        </row>
        <row r="846">
          <cell r="A846" t="str">
            <v>453103.5465.10</v>
          </cell>
          <cell r="C846" t="str">
            <v>VALLEY ELECTRIC ASSN., INC</v>
          </cell>
          <cell r="F846">
            <v>2047.26</v>
          </cell>
        </row>
      </sheetData>
      <sheetData sheetId="14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Apr DL 1"/>
      <sheetName val="Apr JE 1"/>
      <sheetName val="Apr JE 2"/>
      <sheetName val="Cover 2"/>
      <sheetName val="Apr Dl 2"/>
      <sheetName val="Sheet4"/>
      <sheetName val="Apr JE 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A6" t="str">
            <v>102100.5895</v>
          </cell>
          <cell r="C6" t="str">
            <v>UNITED PARCEL SERVICE</v>
          </cell>
          <cell r="F6">
            <v>6.72</v>
          </cell>
        </row>
        <row r="7">
          <cell r="A7" t="str">
            <v>102101.5895</v>
          </cell>
          <cell r="C7" t="str">
            <v>FEDERAL EXPRESS</v>
          </cell>
          <cell r="F7">
            <v>22.82</v>
          </cell>
        </row>
        <row r="8">
          <cell r="A8" t="str">
            <v>102101.6045</v>
          </cell>
          <cell r="C8" t="str">
            <v>ADDISON SEARCH LLC</v>
          </cell>
          <cell r="F8">
            <v>1224</v>
          </cell>
        </row>
        <row r="9">
          <cell r="A9" t="str">
            <v>102103.5650</v>
          </cell>
          <cell r="C9" t="str">
            <v>HIGHWAY PATROL</v>
          </cell>
          <cell r="F9">
            <v>10</v>
          </cell>
        </row>
        <row r="10">
          <cell r="A10" t="str">
            <v>102103.5660</v>
          </cell>
          <cell r="C10" t="str">
            <v>AWARDS NETWORK</v>
          </cell>
          <cell r="F10">
            <v>15.93</v>
          </cell>
        </row>
        <row r="11">
          <cell r="A11" t="str">
            <v>102103.5660</v>
          </cell>
          <cell r="C11" t="str">
            <v>AWARDS NETWORK</v>
          </cell>
          <cell r="F11">
            <v>75</v>
          </cell>
        </row>
        <row r="12">
          <cell r="A12" t="str">
            <v>102103.5670</v>
          </cell>
          <cell r="C12" t="str">
            <v>METROPOLITAN LIFE INSURANCE</v>
          </cell>
          <cell r="F12">
            <v>103.53</v>
          </cell>
        </row>
        <row r="13">
          <cell r="A13" t="str">
            <v>102103.5670</v>
          </cell>
          <cell r="C13" t="str">
            <v>METROPOLITAN LIFE INSURANCE</v>
          </cell>
          <cell r="F13">
            <v>152.88</v>
          </cell>
        </row>
        <row r="14">
          <cell r="A14" t="str">
            <v>102103.5670</v>
          </cell>
          <cell r="C14" t="str">
            <v>METROPOLITAN LIFE INSURANCE</v>
          </cell>
          <cell r="F14">
            <v>666</v>
          </cell>
        </row>
        <row r="15">
          <cell r="A15" t="str">
            <v>102103.5670</v>
          </cell>
          <cell r="C15" t="str">
            <v>METROPOLITAN LIFE INSURANCE</v>
          </cell>
          <cell r="F15">
            <v>1086.39</v>
          </cell>
        </row>
        <row r="16">
          <cell r="A16" t="str">
            <v>102103.5670</v>
          </cell>
          <cell r="C16" t="str">
            <v>METROPOLITAN LIFE INSURANCE</v>
          </cell>
          <cell r="F16">
            <v>1804.11</v>
          </cell>
        </row>
        <row r="17">
          <cell r="A17" t="str">
            <v>102103.5670</v>
          </cell>
          <cell r="C17" t="str">
            <v>METROPOLITAN LIFE INSURANCE</v>
          </cell>
          <cell r="F17">
            <v>3815.36</v>
          </cell>
        </row>
        <row r="18">
          <cell r="A18" t="str">
            <v>102103.5670</v>
          </cell>
          <cell r="C18" t="str">
            <v>METROPOLITAN LIFE INSURANCE</v>
          </cell>
          <cell r="F18">
            <v>6270.19</v>
          </cell>
        </row>
        <row r="19">
          <cell r="A19" t="str">
            <v>102103.5810</v>
          </cell>
          <cell r="C19" t="str">
            <v>Meyers, Nathan K</v>
          </cell>
          <cell r="F19">
            <v>180</v>
          </cell>
        </row>
        <row r="20">
          <cell r="A20" t="str">
            <v>102103.5820</v>
          </cell>
          <cell r="C20" t="str">
            <v>Meyers, Nathan K</v>
          </cell>
          <cell r="F20">
            <v>99</v>
          </cell>
        </row>
        <row r="21">
          <cell r="A21" t="str">
            <v>102103.5895</v>
          </cell>
          <cell r="C21" t="str">
            <v>FEDERAL EXPRESS</v>
          </cell>
          <cell r="F21">
            <v>47.61</v>
          </cell>
        </row>
        <row r="22">
          <cell r="A22" t="str">
            <v>102104.5895</v>
          </cell>
          <cell r="C22" t="str">
            <v>FEDERAL EXPRESS</v>
          </cell>
          <cell r="F22">
            <v>48.07</v>
          </cell>
        </row>
        <row r="23">
          <cell r="A23" t="str">
            <v>102104.5895</v>
          </cell>
          <cell r="C23" t="str">
            <v>FEDERAL EXPRESS</v>
          </cell>
          <cell r="F23">
            <v>189.4</v>
          </cell>
        </row>
        <row r="24">
          <cell r="A24" t="str">
            <v>102104.5945</v>
          </cell>
          <cell r="C24" t="str">
            <v>AT&amp;T</v>
          </cell>
          <cell r="F24">
            <v>8.72</v>
          </cell>
        </row>
        <row r="25">
          <cell r="A25" t="str">
            <v>102104.5945</v>
          </cell>
          <cell r="C25" t="str">
            <v>CENTURYLINK-IL</v>
          </cell>
          <cell r="F25">
            <v>14.31</v>
          </cell>
        </row>
        <row r="26">
          <cell r="A26" t="str">
            <v>102104.5945</v>
          </cell>
          <cell r="C26" t="str">
            <v>VERIZON</v>
          </cell>
          <cell r="F26">
            <v>18.6</v>
          </cell>
        </row>
        <row r="27">
          <cell r="A27" t="str">
            <v>102104.5945</v>
          </cell>
          <cell r="C27" t="str">
            <v>VERIZON</v>
          </cell>
          <cell r="F27">
            <v>18.6</v>
          </cell>
        </row>
        <row r="28">
          <cell r="A28" t="str">
            <v>102104.5945</v>
          </cell>
          <cell r="C28" t="str">
            <v>VERIZON</v>
          </cell>
          <cell r="F28">
            <v>18.6</v>
          </cell>
        </row>
        <row r="29">
          <cell r="A29" t="str">
            <v>102104.5945</v>
          </cell>
          <cell r="C29" t="str">
            <v>VERIZON</v>
          </cell>
          <cell r="F29">
            <v>18.6</v>
          </cell>
        </row>
        <row r="30">
          <cell r="A30" t="str">
            <v>102104.5945</v>
          </cell>
          <cell r="C30" t="str">
            <v>VERIZON</v>
          </cell>
          <cell r="F30">
            <v>18.6</v>
          </cell>
        </row>
        <row r="31">
          <cell r="A31" t="str">
            <v>102104.5945</v>
          </cell>
          <cell r="C31" t="str">
            <v>AT&amp;T</v>
          </cell>
          <cell r="F31">
            <v>29.94</v>
          </cell>
        </row>
        <row r="32">
          <cell r="A32" t="str">
            <v>102104.5945</v>
          </cell>
          <cell r="C32" t="str">
            <v>FRONTIER</v>
          </cell>
          <cell r="F32">
            <v>30.17</v>
          </cell>
        </row>
        <row r="33">
          <cell r="A33" t="str">
            <v>102104.5945</v>
          </cell>
          <cell r="C33" t="str">
            <v>MCI COMM SERVICE</v>
          </cell>
          <cell r="F33">
            <v>33.42</v>
          </cell>
        </row>
        <row r="34">
          <cell r="A34" t="str">
            <v>102104.5945</v>
          </cell>
          <cell r="C34" t="str">
            <v>FRONTIER</v>
          </cell>
          <cell r="F34">
            <v>36.84</v>
          </cell>
        </row>
        <row r="35">
          <cell r="A35" t="str">
            <v>102104.5945</v>
          </cell>
          <cell r="C35" t="str">
            <v>NORTHWESTERN INDIANA TELEPHONE (NITCO)</v>
          </cell>
          <cell r="F35">
            <v>37.29</v>
          </cell>
        </row>
        <row r="36">
          <cell r="A36" t="str">
            <v>102104.5945</v>
          </cell>
          <cell r="C36" t="str">
            <v>NORTHWESTERN INDIANA TELEPHONE (NITCO)</v>
          </cell>
          <cell r="F36">
            <v>44.3</v>
          </cell>
        </row>
        <row r="37">
          <cell r="A37" t="str">
            <v>102104.5945</v>
          </cell>
          <cell r="C37" t="str">
            <v>NORTHWESTERN INDIANA TELEPHONE (NITCO)</v>
          </cell>
          <cell r="F37">
            <v>44.3</v>
          </cell>
        </row>
        <row r="38">
          <cell r="A38" t="str">
            <v>102104.5945</v>
          </cell>
          <cell r="C38" t="str">
            <v>BRIGHTHOUSE</v>
          </cell>
          <cell r="F38">
            <v>46.39</v>
          </cell>
        </row>
        <row r="39">
          <cell r="A39" t="str">
            <v>102104.5945</v>
          </cell>
          <cell r="C39" t="str">
            <v>ACCESS POINT INC</v>
          </cell>
          <cell r="F39">
            <v>46.47</v>
          </cell>
        </row>
        <row r="40">
          <cell r="A40" t="str">
            <v>102104.5945</v>
          </cell>
          <cell r="C40" t="str">
            <v>ZITO MEDIA LP</v>
          </cell>
          <cell r="F40">
            <v>49.95</v>
          </cell>
        </row>
        <row r="41">
          <cell r="A41" t="str">
            <v>102104.5945</v>
          </cell>
          <cell r="C41" t="str">
            <v>Andrejko, James</v>
          </cell>
          <cell r="F41">
            <v>50</v>
          </cell>
        </row>
        <row r="42">
          <cell r="A42" t="str">
            <v>102104.5945</v>
          </cell>
          <cell r="C42" t="str">
            <v>WINDSTREAM</v>
          </cell>
          <cell r="F42">
            <v>50.09</v>
          </cell>
        </row>
        <row r="43">
          <cell r="A43" t="str">
            <v>102104.5945</v>
          </cell>
          <cell r="C43" t="str">
            <v>CENTURYLINK-IL</v>
          </cell>
          <cell r="F43">
            <v>52.01</v>
          </cell>
        </row>
        <row r="44">
          <cell r="A44" t="str">
            <v>102104.5945</v>
          </cell>
          <cell r="C44" t="str">
            <v>CENTURYLINK-IL</v>
          </cell>
          <cell r="F44">
            <v>59.31</v>
          </cell>
        </row>
        <row r="45">
          <cell r="A45" t="str">
            <v>102104.5945</v>
          </cell>
          <cell r="C45" t="str">
            <v>COUNTRY CABLEVISION</v>
          </cell>
          <cell r="F45">
            <v>60.08</v>
          </cell>
        </row>
        <row r="46">
          <cell r="A46" t="str">
            <v>102104.5945</v>
          </cell>
          <cell r="C46" t="str">
            <v>FT. MOJAVE TRIBAL UTILITIES AUTHORITY</v>
          </cell>
          <cell r="F46">
            <v>69</v>
          </cell>
        </row>
        <row r="47">
          <cell r="A47" t="str">
            <v>102104.5945</v>
          </cell>
          <cell r="C47" t="str">
            <v>HIGHSPEEDLINK</v>
          </cell>
          <cell r="F47">
            <v>70</v>
          </cell>
        </row>
        <row r="48">
          <cell r="A48" t="str">
            <v>102104.5945</v>
          </cell>
          <cell r="C48" t="str">
            <v>WINDSTREAM</v>
          </cell>
          <cell r="F48">
            <v>71.99</v>
          </cell>
        </row>
        <row r="49">
          <cell r="A49" t="str">
            <v>102104.5945</v>
          </cell>
          <cell r="C49" t="str">
            <v>MCNABB TELEPHONE CO.</v>
          </cell>
          <cell r="F49">
            <v>74.95</v>
          </cell>
        </row>
        <row r="50">
          <cell r="A50" t="str">
            <v>102104.5945</v>
          </cell>
          <cell r="C50" t="str">
            <v>AT&amp;T</v>
          </cell>
          <cell r="F50">
            <v>79.95</v>
          </cell>
        </row>
        <row r="51">
          <cell r="A51" t="str">
            <v>102104.5945</v>
          </cell>
          <cell r="C51" t="str">
            <v>Lingeman, Samuel W.</v>
          </cell>
          <cell r="F51">
            <v>79.99</v>
          </cell>
        </row>
        <row r="52">
          <cell r="A52" t="str">
            <v>102104.5945</v>
          </cell>
          <cell r="C52" t="str">
            <v>US CELLULAR</v>
          </cell>
          <cell r="F52">
            <v>80.49</v>
          </cell>
        </row>
        <row r="53">
          <cell r="A53" t="str">
            <v>102104.5945</v>
          </cell>
          <cell r="C53" t="str">
            <v>CENTURYLINK-IL</v>
          </cell>
          <cell r="F53">
            <v>83.26</v>
          </cell>
        </row>
        <row r="54">
          <cell r="A54" t="str">
            <v>102104.5945</v>
          </cell>
          <cell r="C54" t="str">
            <v>MEDIACOM</v>
          </cell>
          <cell r="F54">
            <v>89.95</v>
          </cell>
        </row>
        <row r="55">
          <cell r="A55" t="str">
            <v>102104.5945</v>
          </cell>
          <cell r="C55" t="str">
            <v>CENTURYLINK-NC</v>
          </cell>
          <cell r="F55">
            <v>96.54</v>
          </cell>
        </row>
        <row r="56">
          <cell r="A56" t="str">
            <v>102104.5945</v>
          </cell>
          <cell r="C56" t="str">
            <v>T6 BROADBAND</v>
          </cell>
          <cell r="F56">
            <v>97.99</v>
          </cell>
        </row>
        <row r="57">
          <cell r="A57" t="str">
            <v>102104.5945</v>
          </cell>
          <cell r="C57" t="str">
            <v>CHARTER COMMUNICATIONS</v>
          </cell>
          <cell r="F57">
            <v>119.99</v>
          </cell>
        </row>
        <row r="58">
          <cell r="A58" t="str">
            <v>102104.5945</v>
          </cell>
          <cell r="C58" t="str">
            <v>VERIZON</v>
          </cell>
          <cell r="F58">
            <v>142.04</v>
          </cell>
        </row>
        <row r="59">
          <cell r="A59" t="str">
            <v>102104.5945</v>
          </cell>
          <cell r="C59" t="str">
            <v>VERIZON WIRELESS</v>
          </cell>
          <cell r="F59">
            <v>142.15</v>
          </cell>
        </row>
        <row r="60">
          <cell r="A60" t="str">
            <v>102104.5945</v>
          </cell>
          <cell r="C60" t="str">
            <v>NORTHWESTERN INDIANA TELEPHONE (NITCO)</v>
          </cell>
          <cell r="F60">
            <v>168.99</v>
          </cell>
        </row>
        <row r="61">
          <cell r="A61" t="str">
            <v>102104.5945</v>
          </cell>
          <cell r="C61" t="str">
            <v>AT&amp;T</v>
          </cell>
          <cell r="F61">
            <v>188.41</v>
          </cell>
        </row>
        <row r="62">
          <cell r="A62" t="str">
            <v>102104.5945</v>
          </cell>
          <cell r="C62" t="str">
            <v>TIME WARNER ENTERTAINMENT</v>
          </cell>
          <cell r="F62">
            <v>199.95</v>
          </cell>
        </row>
        <row r="63">
          <cell r="A63" t="str">
            <v>102104.5945</v>
          </cell>
          <cell r="C63" t="str">
            <v>TIME WARNER ENTERTAINMENT</v>
          </cell>
          <cell r="F63">
            <v>339.94</v>
          </cell>
        </row>
        <row r="64">
          <cell r="A64" t="str">
            <v>102104.5945</v>
          </cell>
          <cell r="C64" t="str">
            <v>CENTURYLINK-NC</v>
          </cell>
          <cell r="F64">
            <v>1364.58</v>
          </cell>
        </row>
        <row r="65">
          <cell r="A65" t="str">
            <v>102106.5855</v>
          </cell>
          <cell r="C65" t="str">
            <v>SYNTHENY LTD</v>
          </cell>
          <cell r="F65">
            <v>2100</v>
          </cell>
        </row>
        <row r="66">
          <cell r="A66" t="str">
            <v>102106.6185</v>
          </cell>
          <cell r="C66" t="str">
            <v>WINGATE BY WYNDHAM</v>
          </cell>
          <cell r="F66">
            <v>272</v>
          </cell>
        </row>
        <row r="67">
          <cell r="A67" t="str">
            <v>102106.6185</v>
          </cell>
          <cell r="C67" t="str">
            <v>WINGATE BY WYNDHAM</v>
          </cell>
          <cell r="F67">
            <v>272</v>
          </cell>
        </row>
        <row r="68">
          <cell r="A68" t="str">
            <v>102106.6185</v>
          </cell>
          <cell r="C68" t="str">
            <v>WINGATE BY WYNDHAM</v>
          </cell>
          <cell r="F68">
            <v>476</v>
          </cell>
        </row>
        <row r="69">
          <cell r="A69" t="str">
            <v>102106.6190</v>
          </cell>
          <cell r="C69" t="str">
            <v>Self, Rose D.</v>
          </cell>
          <cell r="F69">
            <v>50</v>
          </cell>
        </row>
        <row r="70">
          <cell r="A70" t="str">
            <v>102106.6190</v>
          </cell>
          <cell r="C70" t="str">
            <v>Tackett, Samantha R.</v>
          </cell>
          <cell r="F70">
            <v>124</v>
          </cell>
        </row>
        <row r="71">
          <cell r="A71" t="str">
            <v>102106.6195</v>
          </cell>
          <cell r="C71" t="str">
            <v>Tackett, Samantha R.</v>
          </cell>
          <cell r="F71">
            <v>61.06</v>
          </cell>
        </row>
        <row r="72">
          <cell r="A72" t="str">
            <v>102106.6200</v>
          </cell>
          <cell r="C72" t="str">
            <v>Self, Rose D.</v>
          </cell>
          <cell r="F72">
            <v>172.35</v>
          </cell>
        </row>
        <row r="73">
          <cell r="A73" t="str">
            <v>102106.6207</v>
          </cell>
          <cell r="C73" t="str">
            <v>Tackett, Samantha R.</v>
          </cell>
          <cell r="F73">
            <v>160</v>
          </cell>
        </row>
        <row r="74">
          <cell r="A74" t="str">
            <v>102107.6190</v>
          </cell>
          <cell r="C74" t="str">
            <v>Japczyk, James F.</v>
          </cell>
          <cell r="F74">
            <v>639.6</v>
          </cell>
        </row>
        <row r="75">
          <cell r="A75" t="str">
            <v>102108.5875</v>
          </cell>
          <cell r="C75" t="str">
            <v>MASTER BREW BEVERAGES INC</v>
          </cell>
          <cell r="F75">
            <v>81.17</v>
          </cell>
        </row>
        <row r="76">
          <cell r="A76" t="str">
            <v>102108.5965</v>
          </cell>
          <cell r="C76" t="str">
            <v>MID CENTRAL PEST CONTROL, INC.</v>
          </cell>
          <cell r="F76">
            <v>95</v>
          </cell>
        </row>
        <row r="77">
          <cell r="A77" t="str">
            <v>102110.5820</v>
          </cell>
          <cell r="C77" t="str">
            <v>SKIDAWAY ISLAND UTILITIES, INC</v>
          </cell>
          <cell r="F77">
            <v>53</v>
          </cell>
        </row>
        <row r="78">
          <cell r="A78" t="str">
            <v>102110.5820</v>
          </cell>
          <cell r="C78" t="str">
            <v>Stenzel, John R.</v>
          </cell>
          <cell r="F78">
            <v>126.8</v>
          </cell>
        </row>
        <row r="79">
          <cell r="A79" t="str">
            <v>102111.5945</v>
          </cell>
          <cell r="C79" t="str">
            <v>Daniel, Carl</v>
          </cell>
          <cell r="F79">
            <v>105.31</v>
          </cell>
        </row>
        <row r="80">
          <cell r="A80" t="str">
            <v>102111.6185</v>
          </cell>
          <cell r="C80" t="str">
            <v>Daniel, Carl</v>
          </cell>
          <cell r="F80">
            <v>143.63</v>
          </cell>
        </row>
        <row r="81">
          <cell r="A81" t="str">
            <v>102111.6200</v>
          </cell>
          <cell r="C81" t="str">
            <v>Daniel, Carl</v>
          </cell>
          <cell r="F81">
            <v>18.21</v>
          </cell>
        </row>
        <row r="82">
          <cell r="A82" t="str">
            <v>102111.6207</v>
          </cell>
          <cell r="C82" t="str">
            <v>Daniel, Carl</v>
          </cell>
          <cell r="F82">
            <v>56</v>
          </cell>
        </row>
        <row r="83">
          <cell r="A83" t="str">
            <v>102111.6220</v>
          </cell>
          <cell r="C83" t="str">
            <v>CAROLINA WATER SERVICE INC NC</v>
          </cell>
          <cell r="F83">
            <v>70</v>
          </cell>
        </row>
        <row r="84">
          <cell r="A84" t="str">
            <v>110100.5895</v>
          </cell>
          <cell r="C84" t="str">
            <v>FEDERAL EXPRESS</v>
          </cell>
          <cell r="F84">
            <v>30.81</v>
          </cell>
        </row>
        <row r="85">
          <cell r="A85" t="str">
            <v>111101.5950</v>
          </cell>
          <cell r="C85" t="str">
            <v>WASTE MANAGEMENT OF IL - WEST</v>
          </cell>
          <cell r="F85">
            <v>124.24</v>
          </cell>
        </row>
        <row r="86">
          <cell r="A86" t="str">
            <v>118101.5950</v>
          </cell>
          <cell r="C86" t="str">
            <v>WASTE MANAGEMENT OF IL - WEST</v>
          </cell>
          <cell r="F86">
            <v>102.14</v>
          </cell>
        </row>
        <row r="87">
          <cell r="A87" t="str">
            <v>118101.6200</v>
          </cell>
          <cell r="C87" t="str">
            <v>Stenzel, John R.</v>
          </cell>
          <cell r="F87">
            <v>139.9</v>
          </cell>
        </row>
        <row r="88">
          <cell r="A88" t="str">
            <v>119100.5495</v>
          </cell>
          <cell r="C88" t="str">
            <v>GREENE, SCOTT</v>
          </cell>
          <cell r="F88">
            <v>429.25</v>
          </cell>
        </row>
        <row r="89">
          <cell r="A89" t="str">
            <v>119100.5895</v>
          </cell>
          <cell r="C89" t="str">
            <v>FEDERAL EXPRESS</v>
          </cell>
          <cell r="F89">
            <v>78.76</v>
          </cell>
        </row>
        <row r="90">
          <cell r="A90" t="str">
            <v>121100.5825</v>
          </cell>
          <cell r="C90" t="str">
            <v>TREASURER STATE OF ILLINOIS</v>
          </cell>
          <cell r="F90">
            <v>47.32</v>
          </cell>
        </row>
        <row r="91">
          <cell r="A91" t="str">
            <v>121100.5955</v>
          </cell>
          <cell r="C91" t="str">
            <v>HUSS LAWN CARE INC</v>
          </cell>
          <cell r="F91">
            <v>210</v>
          </cell>
        </row>
        <row r="92">
          <cell r="A92" t="str">
            <v>122100.5490</v>
          </cell>
          <cell r="C92" t="str">
            <v>HAWKINS, INC</v>
          </cell>
          <cell r="F92">
            <v>68.7</v>
          </cell>
        </row>
        <row r="93">
          <cell r="A93" t="str">
            <v>123101.6410</v>
          </cell>
          <cell r="C93" t="str">
            <v>DASH'S MODERN PUMPING SERVICE</v>
          </cell>
          <cell r="F93">
            <v>144</v>
          </cell>
        </row>
        <row r="94">
          <cell r="A94" t="str">
            <v>128100.5935</v>
          </cell>
          <cell r="C94" t="str">
            <v>NICOR GAS</v>
          </cell>
          <cell r="F94">
            <v>45.09</v>
          </cell>
        </row>
        <row r="95">
          <cell r="A95" t="str">
            <v>128100.5950</v>
          </cell>
          <cell r="C95" t="str">
            <v>WASTE MANAGEMENT OF IL - WEST</v>
          </cell>
          <cell r="F95">
            <v>244.66</v>
          </cell>
        </row>
        <row r="96">
          <cell r="A96" t="str">
            <v>128100.6200</v>
          </cell>
          <cell r="C96" t="str">
            <v>Rogers, Brian M.</v>
          </cell>
          <cell r="F96">
            <v>54.62</v>
          </cell>
        </row>
        <row r="97">
          <cell r="A97" t="str">
            <v>128100.6290</v>
          </cell>
          <cell r="C97" t="str">
            <v>M.E. SIMPSON COMPANY, INC.</v>
          </cell>
          <cell r="F97">
            <v>35</v>
          </cell>
        </row>
        <row r="98">
          <cell r="A98" t="str">
            <v>130100.5940</v>
          </cell>
          <cell r="C98" t="str">
            <v>ILLINOIS-AMERICAN WATER CO</v>
          </cell>
          <cell r="F98">
            <v>20.2</v>
          </cell>
        </row>
        <row r="99">
          <cell r="A99" t="str">
            <v>131100.5495</v>
          </cell>
          <cell r="C99" t="str">
            <v>CARLSON, ERIC</v>
          </cell>
          <cell r="F99">
            <v>150</v>
          </cell>
        </row>
        <row r="100">
          <cell r="A100" t="str">
            <v>132100.5940</v>
          </cell>
          <cell r="C100" t="str">
            <v>ILLINOIS-AMERICAN WATER CO</v>
          </cell>
          <cell r="F100">
            <v>42.49</v>
          </cell>
        </row>
        <row r="101">
          <cell r="A101" t="str">
            <v>150100.5480</v>
          </cell>
          <cell r="C101" t="str">
            <v>HAWKINS, INC</v>
          </cell>
          <cell r="F101">
            <v>20</v>
          </cell>
        </row>
        <row r="102">
          <cell r="A102" t="str">
            <v>150100.5490</v>
          </cell>
          <cell r="C102" t="str">
            <v>HAWKINS, INC</v>
          </cell>
          <cell r="F102">
            <v>5</v>
          </cell>
        </row>
        <row r="103">
          <cell r="A103" t="str">
            <v>150100.5895</v>
          </cell>
          <cell r="C103" t="str">
            <v>FEDERAL EXPRESS</v>
          </cell>
          <cell r="F103">
            <v>11.26</v>
          </cell>
        </row>
        <row r="104">
          <cell r="A104" t="str">
            <v>150101.5950</v>
          </cell>
          <cell r="C104" t="str">
            <v>WASTE MANAGEMENT OF IL - WEST</v>
          </cell>
          <cell r="F104">
            <v>152.95</v>
          </cell>
        </row>
        <row r="105">
          <cell r="A105" t="str">
            <v>181101.5955</v>
          </cell>
          <cell r="C105" t="str">
            <v>WINEBARGER, BILL</v>
          </cell>
          <cell r="F105">
            <v>75</v>
          </cell>
        </row>
        <row r="106">
          <cell r="A106" t="str">
            <v>181101.5955</v>
          </cell>
          <cell r="C106" t="str">
            <v>WINEBARGER, BILL</v>
          </cell>
          <cell r="F106">
            <v>75</v>
          </cell>
        </row>
        <row r="107">
          <cell r="A107" t="str">
            <v>181101.6270</v>
          </cell>
          <cell r="C107" t="str">
            <v>WATER QUALITY LAB SERVICES INC</v>
          </cell>
          <cell r="F107">
            <v>240.65</v>
          </cell>
        </row>
        <row r="108">
          <cell r="A108" t="str">
            <v>182100.5820</v>
          </cell>
          <cell r="C108" t="str">
            <v>CAROLINA WATER SERVICE INC NC</v>
          </cell>
          <cell r="F108">
            <v>220</v>
          </cell>
        </row>
        <row r="109">
          <cell r="A109" t="str">
            <v>182100.6385</v>
          </cell>
          <cell r="C109" t="str">
            <v>ARROW UNIFORM RENTAL INC.</v>
          </cell>
          <cell r="F109">
            <v>109.95</v>
          </cell>
        </row>
        <row r="110">
          <cell r="A110" t="str">
            <v>182100.6385</v>
          </cell>
          <cell r="C110" t="str">
            <v>ARROW UNIFORM RENTAL INC.</v>
          </cell>
          <cell r="F110">
            <v>121.38</v>
          </cell>
        </row>
        <row r="111">
          <cell r="A111" t="str">
            <v>182100.6385</v>
          </cell>
          <cell r="C111" t="str">
            <v>ARROW UNIFORM RENTAL INC.</v>
          </cell>
          <cell r="F111">
            <v>230.67</v>
          </cell>
        </row>
        <row r="112">
          <cell r="A112" t="str">
            <v>182101.5950</v>
          </cell>
          <cell r="C112" t="str">
            <v>REPUBLIC SERVICES #603</v>
          </cell>
          <cell r="F112">
            <v>128.87</v>
          </cell>
        </row>
        <row r="113">
          <cell r="A113" t="str">
            <v>182101.6325</v>
          </cell>
          <cell r="C113" t="str">
            <v>MSC WATERWORKS</v>
          </cell>
          <cell r="F113">
            <v>152.9</v>
          </cell>
        </row>
        <row r="114">
          <cell r="A114" t="str">
            <v>182102.5900</v>
          </cell>
          <cell r="C114" t="str">
            <v>Baldwin, Eddie R.</v>
          </cell>
          <cell r="F114">
            <v>2.04</v>
          </cell>
        </row>
        <row r="115">
          <cell r="A115" t="str">
            <v>182102.6320</v>
          </cell>
          <cell r="C115" t="str">
            <v>ACE MARINE RIGGING &amp; SUPPLY INC</v>
          </cell>
          <cell r="F115">
            <v>233.14</v>
          </cell>
        </row>
        <row r="116">
          <cell r="A116" t="str">
            <v>182102.6385</v>
          </cell>
          <cell r="C116" t="str">
            <v>Jenkins, James A.</v>
          </cell>
          <cell r="F116">
            <v>80.05</v>
          </cell>
        </row>
        <row r="117">
          <cell r="A117" t="str">
            <v>182104.5495</v>
          </cell>
          <cell r="C117" t="str">
            <v>BOGER, JESSE</v>
          </cell>
          <cell r="F117">
            <v>6.5</v>
          </cell>
        </row>
        <row r="118">
          <cell r="A118" t="str">
            <v>182104.6255</v>
          </cell>
          <cell r="C118" t="str">
            <v>PRISM LABORATORIES INC</v>
          </cell>
          <cell r="F118">
            <v>23</v>
          </cell>
        </row>
        <row r="119">
          <cell r="A119" t="str">
            <v>182104.6255</v>
          </cell>
          <cell r="C119" t="str">
            <v>PRISM LABORATORIES INC</v>
          </cell>
          <cell r="F119">
            <v>23</v>
          </cell>
        </row>
        <row r="120">
          <cell r="A120" t="str">
            <v>182104.6255</v>
          </cell>
          <cell r="C120" t="str">
            <v>PRISM LABORATORIES INC</v>
          </cell>
          <cell r="F120">
            <v>23</v>
          </cell>
        </row>
        <row r="121">
          <cell r="A121" t="str">
            <v>182104.6255</v>
          </cell>
          <cell r="C121" t="str">
            <v>PRISM LABORATORIES INC</v>
          </cell>
          <cell r="F121">
            <v>23</v>
          </cell>
        </row>
        <row r="122">
          <cell r="A122" t="str">
            <v>182104.6255</v>
          </cell>
          <cell r="C122" t="str">
            <v>PRISM LABORATORIES INC</v>
          </cell>
          <cell r="F122">
            <v>23</v>
          </cell>
        </row>
        <row r="123">
          <cell r="A123" t="str">
            <v>182104.6255</v>
          </cell>
          <cell r="C123" t="str">
            <v>PRISM LABORATORIES INC</v>
          </cell>
          <cell r="F123">
            <v>182</v>
          </cell>
        </row>
        <row r="124">
          <cell r="A124" t="str">
            <v>182104.6255</v>
          </cell>
          <cell r="C124" t="str">
            <v>PRISM LABORATORIES INC</v>
          </cell>
          <cell r="F124">
            <v>182</v>
          </cell>
        </row>
        <row r="125">
          <cell r="A125" t="str">
            <v>182104.6255</v>
          </cell>
          <cell r="C125" t="str">
            <v>PRISM LABORATORIES INC</v>
          </cell>
          <cell r="F125">
            <v>182</v>
          </cell>
        </row>
        <row r="126">
          <cell r="A126" t="str">
            <v>182104.6255</v>
          </cell>
          <cell r="C126" t="str">
            <v>PRISM LABORATORIES INC</v>
          </cell>
          <cell r="F126">
            <v>182</v>
          </cell>
        </row>
        <row r="127">
          <cell r="A127" t="str">
            <v>182105.6200</v>
          </cell>
          <cell r="C127" t="str">
            <v>Baldwin, Eddie R.</v>
          </cell>
          <cell r="F127">
            <v>22.42</v>
          </cell>
        </row>
        <row r="128">
          <cell r="A128" t="str">
            <v>182105.6310</v>
          </cell>
          <cell r="C128" t="str">
            <v>CAROLINA WATER SERVICE INC NC</v>
          </cell>
          <cell r="F128">
            <v>1410</v>
          </cell>
        </row>
        <row r="129">
          <cell r="A129" t="str">
            <v>182106.6255</v>
          </cell>
          <cell r="C129" t="str">
            <v>WATER QUALITY LAB SERVICES INC</v>
          </cell>
          <cell r="F129">
            <v>26.25</v>
          </cell>
        </row>
        <row r="130">
          <cell r="A130" t="str">
            <v>182106.6260</v>
          </cell>
          <cell r="C130" t="str">
            <v>USA BLUEBOOK/UTILTY SUPPLY OF AMERICA</v>
          </cell>
          <cell r="F130">
            <v>200.47</v>
          </cell>
        </row>
        <row r="131">
          <cell r="A131" t="str">
            <v>182106.6285</v>
          </cell>
          <cell r="C131" t="str">
            <v>USA BLUEBOOK/UTILTY SUPPLY OF AMERICA</v>
          </cell>
          <cell r="F131">
            <v>79.54</v>
          </cell>
        </row>
        <row r="132">
          <cell r="A132" t="str">
            <v>182106.6310</v>
          </cell>
          <cell r="C132" t="str">
            <v>USA BLUEBOOK/UTILTY SUPPLY OF AMERICA</v>
          </cell>
          <cell r="F132">
            <v>147.87</v>
          </cell>
        </row>
        <row r="133">
          <cell r="A133" t="str">
            <v>182106.6385</v>
          </cell>
          <cell r="C133" t="str">
            <v>ARROW UNIFORM RENTAL INC.</v>
          </cell>
          <cell r="F133">
            <v>110.8</v>
          </cell>
        </row>
        <row r="134">
          <cell r="A134" t="str">
            <v>182107.5955</v>
          </cell>
          <cell r="C134" t="str">
            <v>WINEBARGER, BILL</v>
          </cell>
          <cell r="F134">
            <v>110</v>
          </cell>
        </row>
        <row r="135">
          <cell r="A135" t="str">
            <v>182107.5955</v>
          </cell>
          <cell r="C135" t="str">
            <v>WINEBARGER, BILL</v>
          </cell>
          <cell r="F135">
            <v>110</v>
          </cell>
        </row>
        <row r="136">
          <cell r="A136" t="str">
            <v>182107.6260</v>
          </cell>
          <cell r="C136" t="str">
            <v>USA BLUEBOOK/UTILTY SUPPLY OF AMERICA</v>
          </cell>
          <cell r="F136">
            <v>138.19</v>
          </cell>
        </row>
        <row r="137">
          <cell r="A137" t="str">
            <v>182107.6345</v>
          </cell>
          <cell r="C137" t="str">
            <v>THREE MILE QUICK MART INC</v>
          </cell>
          <cell r="F137">
            <v>44.51</v>
          </cell>
        </row>
        <row r="138">
          <cell r="A138" t="str">
            <v>182108.5950</v>
          </cell>
          <cell r="C138" t="str">
            <v>GDS, INC</v>
          </cell>
          <cell r="F138">
            <v>26.69</v>
          </cell>
        </row>
        <row r="139">
          <cell r="A139" t="str">
            <v>182109.6255</v>
          </cell>
          <cell r="C139" t="str">
            <v>PRISM LABORATORIES INC</v>
          </cell>
          <cell r="F139">
            <v>23</v>
          </cell>
        </row>
        <row r="140">
          <cell r="A140" t="str">
            <v>182110.6270</v>
          </cell>
          <cell r="C140" t="str">
            <v>PRISM LABORATORIES INC</v>
          </cell>
          <cell r="F140">
            <v>63.5</v>
          </cell>
        </row>
        <row r="141">
          <cell r="A141" t="str">
            <v>182110.6270</v>
          </cell>
          <cell r="C141" t="str">
            <v>PRISM LABORATORIES INC</v>
          </cell>
          <cell r="F141">
            <v>63.5</v>
          </cell>
        </row>
        <row r="142">
          <cell r="A142" t="str">
            <v>182112.6255</v>
          </cell>
          <cell r="C142" t="str">
            <v>PACE LABORATORIES INC</v>
          </cell>
          <cell r="F142">
            <v>20</v>
          </cell>
        </row>
        <row r="143">
          <cell r="A143" t="str">
            <v>182113.5895</v>
          </cell>
          <cell r="C143" t="str">
            <v>FEDERAL EXPRESS</v>
          </cell>
          <cell r="F143">
            <v>37.05</v>
          </cell>
        </row>
        <row r="144">
          <cell r="A144" t="str">
            <v>182115.6185</v>
          </cell>
          <cell r="C144" t="str">
            <v>Lassiter, Danny W.</v>
          </cell>
          <cell r="F144">
            <v>88.79</v>
          </cell>
        </row>
        <row r="145">
          <cell r="A145" t="str">
            <v>182117.5940</v>
          </cell>
          <cell r="C145" t="str">
            <v>SOUTHERN OUTER BANKS WATER SYSTEM</v>
          </cell>
          <cell r="F145">
            <v>278.69</v>
          </cell>
        </row>
        <row r="146">
          <cell r="A146" t="str">
            <v>182117.5955</v>
          </cell>
          <cell r="C146" t="str">
            <v>ASKEW, JONATHON P /DBA</v>
          </cell>
          <cell r="F146">
            <v>100</v>
          </cell>
        </row>
        <row r="147">
          <cell r="A147" t="str">
            <v>182122.6260</v>
          </cell>
          <cell r="C147" t="str">
            <v>USA BLUEBOOK/UTILTY SUPPLY OF AMERICA</v>
          </cell>
          <cell r="F147">
            <v>233.4</v>
          </cell>
        </row>
        <row r="148">
          <cell r="A148" t="str">
            <v>182123.5955</v>
          </cell>
          <cell r="C148" t="str">
            <v>WINEBARGER, BILL</v>
          </cell>
          <cell r="F148">
            <v>75</v>
          </cell>
        </row>
        <row r="149">
          <cell r="A149" t="str">
            <v>182129.6255</v>
          </cell>
          <cell r="C149" t="str">
            <v>PACE LABORATORIES INC</v>
          </cell>
          <cell r="F149">
            <v>40</v>
          </cell>
        </row>
        <row r="150">
          <cell r="A150" t="str">
            <v>182130.6270</v>
          </cell>
          <cell r="C150" t="str">
            <v>WATER QUALITY LAB SERVICES INC</v>
          </cell>
          <cell r="F150">
            <v>160.8</v>
          </cell>
        </row>
        <row r="151">
          <cell r="A151" t="str">
            <v>182132.5495</v>
          </cell>
          <cell r="C151" t="str">
            <v>MATTHEWS, LANCE C.</v>
          </cell>
          <cell r="F151">
            <v>228.7</v>
          </cell>
        </row>
        <row r="152">
          <cell r="A152" t="str">
            <v>182136.5940</v>
          </cell>
          <cell r="C152" t="str">
            <v>AQUA NORTH CAROLINA INC</v>
          </cell>
          <cell r="F152">
            <v>20.64</v>
          </cell>
        </row>
        <row r="153">
          <cell r="A153" t="str">
            <v>182138.6270</v>
          </cell>
          <cell r="C153" t="str">
            <v>PACE LABORATORIES INC</v>
          </cell>
          <cell r="F153">
            <v>78</v>
          </cell>
        </row>
        <row r="154">
          <cell r="A154" t="str">
            <v>182138.6270</v>
          </cell>
          <cell r="C154" t="str">
            <v>PACE LABORATORIES INC</v>
          </cell>
          <cell r="F154">
            <v>78</v>
          </cell>
        </row>
        <row r="155">
          <cell r="A155" t="str">
            <v>182138.6270</v>
          </cell>
          <cell r="C155" t="str">
            <v>PACE LABORATORIES INC</v>
          </cell>
          <cell r="F155">
            <v>78</v>
          </cell>
        </row>
        <row r="156">
          <cell r="A156" t="str">
            <v>182139.5950</v>
          </cell>
          <cell r="C156" t="str">
            <v>GDS OF ASHEVILLE, INC</v>
          </cell>
          <cell r="F156">
            <v>146.56</v>
          </cell>
        </row>
        <row r="157">
          <cell r="A157" t="str">
            <v>182142.5955</v>
          </cell>
          <cell r="C157" t="str">
            <v>WINEBARGER, BILL</v>
          </cell>
          <cell r="F157">
            <v>40</v>
          </cell>
        </row>
        <row r="158">
          <cell r="A158" t="str">
            <v>182142.5955</v>
          </cell>
          <cell r="C158" t="str">
            <v>WINEBARGER, BILL</v>
          </cell>
          <cell r="F158">
            <v>45</v>
          </cell>
        </row>
        <row r="159">
          <cell r="A159" t="str">
            <v>182142.6255</v>
          </cell>
          <cell r="C159" t="str">
            <v>WATER QUALITY LAB SERVICES INC</v>
          </cell>
          <cell r="F159">
            <v>26.25</v>
          </cell>
        </row>
        <row r="160">
          <cell r="A160" t="str">
            <v>182144.5955</v>
          </cell>
          <cell r="C160" t="str">
            <v>WINEBARGER, BILL</v>
          </cell>
          <cell r="F160">
            <v>55</v>
          </cell>
        </row>
        <row r="161">
          <cell r="A161" t="str">
            <v>182144.6255</v>
          </cell>
          <cell r="C161" t="str">
            <v>WATER QUALITY LAB SERVICES INC</v>
          </cell>
          <cell r="F161">
            <v>26.25</v>
          </cell>
        </row>
        <row r="162">
          <cell r="A162" t="str">
            <v>182145.6255</v>
          </cell>
          <cell r="C162" t="str">
            <v>WATER QUALITY LAB SERVICES INC</v>
          </cell>
          <cell r="F162">
            <v>26.25</v>
          </cell>
        </row>
        <row r="163">
          <cell r="A163" t="str">
            <v>182146.5955</v>
          </cell>
          <cell r="C163" t="str">
            <v>WINEBARGER, BILL</v>
          </cell>
          <cell r="F163">
            <v>40</v>
          </cell>
        </row>
        <row r="164">
          <cell r="A164" t="str">
            <v>182146.5955</v>
          </cell>
          <cell r="C164" t="str">
            <v>WINEBARGER, BILL</v>
          </cell>
          <cell r="F164">
            <v>45</v>
          </cell>
        </row>
        <row r="165">
          <cell r="A165" t="str">
            <v>182146.6255</v>
          </cell>
          <cell r="C165" t="str">
            <v>WATER QUALITY LAB SERVICES INC</v>
          </cell>
          <cell r="F165">
            <v>26.25</v>
          </cell>
        </row>
        <row r="166">
          <cell r="A166" t="str">
            <v>182147.6255</v>
          </cell>
          <cell r="C166" t="str">
            <v>WATER QUALITY LAB SERVICES INC</v>
          </cell>
          <cell r="F166">
            <v>26.25</v>
          </cell>
        </row>
        <row r="167">
          <cell r="A167" t="str">
            <v>182148.6290</v>
          </cell>
          <cell r="C167" t="str">
            <v>HD SUPPLY WATERWORKS #017</v>
          </cell>
          <cell r="F167">
            <v>116.26</v>
          </cell>
        </row>
        <row r="168">
          <cell r="A168" t="str">
            <v>182151.6255</v>
          </cell>
          <cell r="C168" t="str">
            <v>PRISM LABORATORIES INC</v>
          </cell>
          <cell r="F168">
            <v>23</v>
          </cell>
        </row>
        <row r="169">
          <cell r="A169" t="str">
            <v>182151.6255</v>
          </cell>
          <cell r="C169" t="str">
            <v>PRISM LABORATORIES INC</v>
          </cell>
          <cell r="F169">
            <v>23</v>
          </cell>
        </row>
        <row r="170">
          <cell r="A170" t="str">
            <v>182154.5495</v>
          </cell>
          <cell r="C170" t="str">
            <v>BOGER, JESSE</v>
          </cell>
          <cell r="F170">
            <v>117</v>
          </cell>
        </row>
        <row r="171">
          <cell r="A171" t="str">
            <v>182154.6255</v>
          </cell>
          <cell r="C171" t="str">
            <v>PRISM LABORATORIES INC</v>
          </cell>
          <cell r="F171">
            <v>23</v>
          </cell>
        </row>
        <row r="172">
          <cell r="A172" t="str">
            <v>182155.5950</v>
          </cell>
          <cell r="C172" t="str">
            <v>REPUBLIC SERVICES</v>
          </cell>
          <cell r="F172">
            <v>164.25</v>
          </cell>
        </row>
        <row r="173">
          <cell r="A173" t="str">
            <v>182155.6270</v>
          </cell>
          <cell r="C173" t="str">
            <v>PRISM LABORATORIES INC</v>
          </cell>
          <cell r="F173">
            <v>22</v>
          </cell>
        </row>
        <row r="174">
          <cell r="A174" t="str">
            <v>182155.6270</v>
          </cell>
          <cell r="C174" t="str">
            <v>PRISM LABORATORIES INC</v>
          </cell>
          <cell r="F174">
            <v>63.5</v>
          </cell>
        </row>
        <row r="175">
          <cell r="A175" t="str">
            <v>182155.6270</v>
          </cell>
          <cell r="C175" t="str">
            <v>PRISM LABORATORIES INC</v>
          </cell>
          <cell r="F175">
            <v>102.5</v>
          </cell>
        </row>
        <row r="176">
          <cell r="A176" t="str">
            <v>182157.5480</v>
          </cell>
          <cell r="C176" t="str">
            <v>WATER GUARD INC</v>
          </cell>
          <cell r="F176">
            <v>87.6</v>
          </cell>
        </row>
        <row r="177">
          <cell r="A177" t="str">
            <v>182157.5495</v>
          </cell>
          <cell r="C177" t="str">
            <v>MATTHEWS, LANCE C.</v>
          </cell>
          <cell r="F177">
            <v>107.9</v>
          </cell>
        </row>
        <row r="178">
          <cell r="A178" t="str">
            <v>182159.6255</v>
          </cell>
          <cell r="C178" t="str">
            <v>PRISM LABORATORIES INC</v>
          </cell>
          <cell r="F178">
            <v>23</v>
          </cell>
        </row>
        <row r="179">
          <cell r="A179" t="str">
            <v>182160.6270</v>
          </cell>
          <cell r="C179" t="str">
            <v>PRISM LABORATORIES INC</v>
          </cell>
          <cell r="F179">
            <v>63.5</v>
          </cell>
        </row>
        <row r="180">
          <cell r="A180" t="str">
            <v>182160.6270</v>
          </cell>
          <cell r="C180" t="str">
            <v>PRISM LABORATORIES INC</v>
          </cell>
          <cell r="F180">
            <v>63.5</v>
          </cell>
        </row>
        <row r="181">
          <cell r="A181" t="str">
            <v>182164.6255</v>
          </cell>
          <cell r="C181" t="str">
            <v>PRISM LABORATORIES INC</v>
          </cell>
          <cell r="F181">
            <v>23</v>
          </cell>
        </row>
        <row r="182">
          <cell r="A182" t="str">
            <v>182165.6255</v>
          </cell>
          <cell r="C182" t="str">
            <v>PRISM LABORATORIES INC</v>
          </cell>
          <cell r="F182">
            <v>23</v>
          </cell>
        </row>
        <row r="183">
          <cell r="A183" t="str">
            <v>182166.6255</v>
          </cell>
          <cell r="C183" t="str">
            <v>PRISM LABORATORIES INC</v>
          </cell>
          <cell r="F183">
            <v>23</v>
          </cell>
        </row>
        <row r="184">
          <cell r="A184" t="str">
            <v>182167.5980</v>
          </cell>
          <cell r="C184" t="str">
            <v>CITY OF GASTONIA</v>
          </cell>
          <cell r="F184">
            <v>2.75</v>
          </cell>
        </row>
        <row r="185">
          <cell r="A185" t="str">
            <v>182167.6255</v>
          </cell>
          <cell r="C185" t="str">
            <v>PRISM LABORATORIES INC</v>
          </cell>
          <cell r="F185">
            <v>23</v>
          </cell>
        </row>
        <row r="186">
          <cell r="A186" t="str">
            <v>182171.6255</v>
          </cell>
          <cell r="C186" t="str">
            <v>WATER QUALITY LAB SERVICES INC</v>
          </cell>
          <cell r="F186">
            <v>26.25</v>
          </cell>
        </row>
        <row r="187">
          <cell r="A187" t="str">
            <v>182173.5940</v>
          </cell>
          <cell r="C187" t="str">
            <v>SOUTHERN OUTER BANKS WATER SYSTEM</v>
          </cell>
          <cell r="F187">
            <v>851.25</v>
          </cell>
        </row>
        <row r="188">
          <cell r="A188" t="str">
            <v>182173.5955</v>
          </cell>
          <cell r="C188" t="str">
            <v>ASKEW, JONATHON P /DBA</v>
          </cell>
          <cell r="F188">
            <v>125</v>
          </cell>
        </row>
        <row r="189">
          <cell r="A189" t="str">
            <v>182173.5955</v>
          </cell>
          <cell r="C189" t="str">
            <v>ASKEW, JONATHON P /DBA</v>
          </cell>
          <cell r="F189">
            <v>200</v>
          </cell>
        </row>
        <row r="190">
          <cell r="A190" t="str">
            <v>182173.6200</v>
          </cell>
          <cell r="C190" t="str">
            <v>Baldwin, Eddie R.</v>
          </cell>
          <cell r="F190">
            <v>20.98</v>
          </cell>
        </row>
        <row r="191">
          <cell r="A191" t="str">
            <v>182176.5955</v>
          </cell>
          <cell r="C191" t="str">
            <v>WEAVER, GARY, G.</v>
          </cell>
          <cell r="F191">
            <v>215</v>
          </cell>
        </row>
        <row r="192">
          <cell r="A192" t="str">
            <v>182178.5895</v>
          </cell>
          <cell r="C192" t="str">
            <v>FEDERAL EXPRESS</v>
          </cell>
          <cell r="F192">
            <v>14.58</v>
          </cell>
        </row>
        <row r="193">
          <cell r="A193" t="str">
            <v>182178.5950</v>
          </cell>
          <cell r="C193" t="str">
            <v>REPUBLIC SERVICES</v>
          </cell>
          <cell r="F193">
            <v>181.44</v>
          </cell>
        </row>
        <row r="194">
          <cell r="A194" t="str">
            <v>182178.6270</v>
          </cell>
          <cell r="C194" t="str">
            <v>K&amp;W LABORATORIES LLC</v>
          </cell>
          <cell r="F194">
            <v>111</v>
          </cell>
        </row>
        <row r="195">
          <cell r="A195" t="str">
            <v>182178.6270</v>
          </cell>
          <cell r="C195" t="str">
            <v>K&amp;W LABORATORIES LLC</v>
          </cell>
          <cell r="F195">
            <v>189</v>
          </cell>
        </row>
        <row r="196">
          <cell r="A196" t="str">
            <v>182178.6345</v>
          </cell>
          <cell r="C196" t="str">
            <v>TOMMY PRICE, INC D/B/A</v>
          </cell>
          <cell r="F196">
            <v>105</v>
          </cell>
        </row>
        <row r="197">
          <cell r="A197" t="str">
            <v>182180.5955</v>
          </cell>
          <cell r="C197" t="str">
            <v>WINEBARGER, BILL</v>
          </cell>
          <cell r="F197">
            <v>115</v>
          </cell>
        </row>
        <row r="198">
          <cell r="A198" t="str">
            <v>182180.6255</v>
          </cell>
          <cell r="C198" t="str">
            <v>WATER QUALITY LAB SERVICES INC</v>
          </cell>
          <cell r="F198">
            <v>26.25</v>
          </cell>
        </row>
        <row r="199">
          <cell r="A199" t="str">
            <v>182181.5495</v>
          </cell>
          <cell r="C199" t="str">
            <v>BOGER, JESSE</v>
          </cell>
          <cell r="F199">
            <v>52</v>
          </cell>
        </row>
        <row r="200">
          <cell r="A200" t="str">
            <v>182181.6255</v>
          </cell>
          <cell r="C200" t="str">
            <v>PRISM LABORATORIES INC</v>
          </cell>
          <cell r="F200">
            <v>23</v>
          </cell>
        </row>
        <row r="201">
          <cell r="A201" t="str">
            <v>182182.5495</v>
          </cell>
          <cell r="C201" t="str">
            <v>BOGER, JESSE</v>
          </cell>
          <cell r="F201">
            <v>93.6</v>
          </cell>
        </row>
        <row r="202">
          <cell r="A202" t="str">
            <v>182183.6255</v>
          </cell>
          <cell r="C202" t="str">
            <v>PRISM LABORATORIES INC</v>
          </cell>
          <cell r="F202">
            <v>23</v>
          </cell>
        </row>
        <row r="203">
          <cell r="A203" t="str">
            <v>182184.5495</v>
          </cell>
          <cell r="C203" t="str">
            <v>BOGER, JESSE</v>
          </cell>
          <cell r="F203">
            <v>181.35</v>
          </cell>
        </row>
        <row r="204">
          <cell r="A204" t="str">
            <v>182184.6255</v>
          </cell>
          <cell r="C204" t="str">
            <v>PRISM LABORATORIES INC</v>
          </cell>
          <cell r="F204">
            <v>23</v>
          </cell>
        </row>
        <row r="205">
          <cell r="A205" t="str">
            <v>182185.5495</v>
          </cell>
          <cell r="C205" t="str">
            <v>BOGER, JESSE</v>
          </cell>
          <cell r="F205">
            <v>82.55</v>
          </cell>
        </row>
        <row r="206">
          <cell r="A206" t="str">
            <v>182185.6255</v>
          </cell>
          <cell r="C206" t="str">
            <v>PRISM LABORATORIES INC</v>
          </cell>
          <cell r="F206">
            <v>23</v>
          </cell>
        </row>
        <row r="207">
          <cell r="A207" t="str">
            <v>182185.6255</v>
          </cell>
          <cell r="C207" t="str">
            <v>PRISM LABORATORIES INC</v>
          </cell>
          <cell r="F207">
            <v>23</v>
          </cell>
        </row>
        <row r="208">
          <cell r="A208" t="str">
            <v>182190.5950</v>
          </cell>
          <cell r="C208" t="str">
            <v>WASTE CONNECTIONS OF NC</v>
          </cell>
          <cell r="F208">
            <v>221.66</v>
          </cell>
        </row>
        <row r="209">
          <cell r="A209" t="str">
            <v>182190.6270</v>
          </cell>
          <cell r="C209" t="str">
            <v>K&amp;W LABORATORIES LLC</v>
          </cell>
          <cell r="F209">
            <v>97</v>
          </cell>
        </row>
        <row r="210">
          <cell r="A210" t="str">
            <v>182190.6270</v>
          </cell>
          <cell r="C210" t="str">
            <v>K&amp;W LABORATORIES LLC</v>
          </cell>
          <cell r="F210">
            <v>194</v>
          </cell>
        </row>
        <row r="211">
          <cell r="A211" t="str">
            <v>182190.6325</v>
          </cell>
          <cell r="C211" t="str">
            <v>AQUA SERVICES INC</v>
          </cell>
          <cell r="F211">
            <v>50</v>
          </cell>
        </row>
        <row r="212">
          <cell r="A212" t="str">
            <v>182195.6270</v>
          </cell>
          <cell r="C212" t="str">
            <v>K&amp;W LABORATORIES LLC</v>
          </cell>
          <cell r="F212">
            <v>71</v>
          </cell>
        </row>
        <row r="213">
          <cell r="A213" t="str">
            <v>182196.5495</v>
          </cell>
          <cell r="C213" t="str">
            <v>BOGER, JESSE</v>
          </cell>
          <cell r="F213">
            <v>79.95</v>
          </cell>
        </row>
        <row r="214">
          <cell r="A214" t="str">
            <v>182196.6255</v>
          </cell>
          <cell r="C214" t="str">
            <v>PRISM LABORATORIES INC</v>
          </cell>
          <cell r="F214">
            <v>23</v>
          </cell>
        </row>
        <row r="215">
          <cell r="A215" t="str">
            <v>182197.6270</v>
          </cell>
          <cell r="C215" t="str">
            <v>PRISM LABORATORIES INC</v>
          </cell>
          <cell r="F215">
            <v>63.5</v>
          </cell>
        </row>
        <row r="216">
          <cell r="A216" t="str">
            <v>182197.6270</v>
          </cell>
          <cell r="C216" t="str">
            <v>PRISM LABORATORIES INC</v>
          </cell>
          <cell r="F216">
            <v>121.5</v>
          </cell>
        </row>
        <row r="217">
          <cell r="A217" t="str">
            <v>182199.5495</v>
          </cell>
          <cell r="C217" t="str">
            <v>BOGER, JESSE</v>
          </cell>
          <cell r="F217">
            <v>98.15</v>
          </cell>
        </row>
        <row r="218">
          <cell r="A218" t="str">
            <v>182199.6255</v>
          </cell>
          <cell r="C218" t="str">
            <v>PRISM LABORATORIES INC</v>
          </cell>
          <cell r="F218">
            <v>23</v>
          </cell>
        </row>
        <row r="219">
          <cell r="A219" t="str">
            <v>182199.6255</v>
          </cell>
          <cell r="C219" t="str">
            <v>PRISM LABORATORIES INC</v>
          </cell>
          <cell r="F219">
            <v>23</v>
          </cell>
        </row>
        <row r="220">
          <cell r="A220" t="str">
            <v>182205.5495</v>
          </cell>
          <cell r="C220" t="str">
            <v>BOGER, JESSE</v>
          </cell>
          <cell r="F220">
            <v>146.9</v>
          </cell>
        </row>
        <row r="221">
          <cell r="A221" t="str">
            <v>182205.6255</v>
          </cell>
          <cell r="C221" t="str">
            <v>PRISM LABORATORIES INC</v>
          </cell>
          <cell r="F221">
            <v>23</v>
          </cell>
        </row>
        <row r="222">
          <cell r="A222" t="str">
            <v>182208.5495</v>
          </cell>
          <cell r="C222" t="str">
            <v>BOGER, JESSE</v>
          </cell>
          <cell r="F222">
            <v>52</v>
          </cell>
        </row>
        <row r="223">
          <cell r="A223" t="str">
            <v>182208.6255</v>
          </cell>
          <cell r="C223" t="str">
            <v>PRISM LABORATORIES INC</v>
          </cell>
          <cell r="F223">
            <v>23</v>
          </cell>
        </row>
        <row r="224">
          <cell r="A224" t="str">
            <v>182209.5955</v>
          </cell>
          <cell r="C224" t="str">
            <v>ASKEW, JONATHON P /DBA</v>
          </cell>
          <cell r="F224">
            <v>75</v>
          </cell>
        </row>
        <row r="225">
          <cell r="A225" t="str">
            <v>182209.5955</v>
          </cell>
          <cell r="C225" t="str">
            <v>ASKEW, JONATHON P /DBA</v>
          </cell>
          <cell r="F225">
            <v>150</v>
          </cell>
        </row>
        <row r="226">
          <cell r="A226" t="str">
            <v>182209.6185</v>
          </cell>
          <cell r="C226" t="str">
            <v>HOLIDAY INN EXPRESS KITTY HAWK BEACH</v>
          </cell>
          <cell r="F226">
            <v>100.58</v>
          </cell>
        </row>
        <row r="227">
          <cell r="A227" t="str">
            <v>182217.6325</v>
          </cell>
          <cell r="C227" t="str">
            <v>LANIER MAINTENANCE SERVICES</v>
          </cell>
          <cell r="F227">
            <v>52</v>
          </cell>
        </row>
        <row r="228">
          <cell r="A228" t="str">
            <v>182218.5965</v>
          </cell>
          <cell r="C228" t="str">
            <v>RD'S FIRE CONTROL</v>
          </cell>
          <cell r="F228">
            <v>12</v>
          </cell>
        </row>
        <row r="229">
          <cell r="A229" t="str">
            <v>182218.6325</v>
          </cell>
          <cell r="C229" t="str">
            <v>LANIER MAINTENANCE SERVICES</v>
          </cell>
          <cell r="F229">
            <v>100</v>
          </cell>
        </row>
        <row r="230">
          <cell r="A230" t="str">
            <v>182220.5825</v>
          </cell>
          <cell r="C230" t="str">
            <v>CAROLINA WATER SERVICE INC NC</v>
          </cell>
          <cell r="F230">
            <v>137.29</v>
          </cell>
        </row>
        <row r="231">
          <cell r="A231" t="str">
            <v>182220.5900</v>
          </cell>
          <cell r="C231" t="str">
            <v>CAROLINA OFFICE SYSTEMS INC.</v>
          </cell>
          <cell r="F231">
            <v>174</v>
          </cell>
        </row>
        <row r="232">
          <cell r="A232" t="str">
            <v>182222.5865</v>
          </cell>
          <cell r="C232" t="str">
            <v>RUNCO OFFICE SUPPLY &amp; EQUIPMENT CO.</v>
          </cell>
          <cell r="F232">
            <v>108.39</v>
          </cell>
        </row>
        <row r="233">
          <cell r="A233" t="str">
            <v>182222.5900</v>
          </cell>
          <cell r="C233" t="str">
            <v>ALL STAR SIGNS INC.</v>
          </cell>
          <cell r="F233">
            <v>93.94</v>
          </cell>
        </row>
        <row r="234">
          <cell r="A234" t="str">
            <v>182222.5935</v>
          </cell>
          <cell r="C234" t="str">
            <v>PIEDMONT NATURAL GAS</v>
          </cell>
          <cell r="F234">
            <v>43.38</v>
          </cell>
        </row>
        <row r="235">
          <cell r="A235" t="str">
            <v>182227.6285</v>
          </cell>
          <cell r="C235" t="str">
            <v>USA BLUEBOOK/UTILTY SUPPLY OF AMERICA</v>
          </cell>
          <cell r="F235">
            <v>6</v>
          </cell>
        </row>
        <row r="236">
          <cell r="A236" t="str">
            <v>182231.5480</v>
          </cell>
          <cell r="C236" t="str">
            <v>WATER GUARD INC</v>
          </cell>
          <cell r="F236">
            <v>202.94</v>
          </cell>
        </row>
        <row r="237">
          <cell r="A237" t="str">
            <v>182231.6200</v>
          </cell>
          <cell r="C237" t="str">
            <v>Baldwin, Eddie R.</v>
          </cell>
          <cell r="F237">
            <v>17.05</v>
          </cell>
        </row>
        <row r="238">
          <cell r="A238" t="str">
            <v>182232.5930</v>
          </cell>
          <cell r="C238" t="str">
            <v>PROGRESS ENERGY CAROLINAS, INC.</v>
          </cell>
          <cell r="F238">
            <v>86.51</v>
          </cell>
        </row>
        <row r="239">
          <cell r="A239" t="str">
            <v>182233.6260</v>
          </cell>
          <cell r="C239" t="str">
            <v>USA BLUEBOOK/UTILTY SUPPLY OF AMERICA</v>
          </cell>
          <cell r="F239">
            <v>152.79</v>
          </cell>
        </row>
        <row r="240">
          <cell r="A240" t="str">
            <v>182235.5495</v>
          </cell>
          <cell r="C240" t="str">
            <v>BOGER, JESSE</v>
          </cell>
          <cell r="F240">
            <v>125.45</v>
          </cell>
        </row>
        <row r="241">
          <cell r="A241" t="str">
            <v>182235.6255</v>
          </cell>
          <cell r="C241" t="str">
            <v>PRISM LABORATORIES INC</v>
          </cell>
          <cell r="F241">
            <v>23</v>
          </cell>
        </row>
        <row r="242">
          <cell r="A242" t="str">
            <v>182235.6255</v>
          </cell>
          <cell r="C242" t="str">
            <v>PRISM LABORATORIES INC</v>
          </cell>
          <cell r="F242">
            <v>103</v>
          </cell>
        </row>
        <row r="243">
          <cell r="A243" t="str">
            <v>182236.6270</v>
          </cell>
          <cell r="C243" t="str">
            <v>PRISM LABORATORIES INC</v>
          </cell>
          <cell r="F243">
            <v>63.5</v>
          </cell>
        </row>
        <row r="244">
          <cell r="A244" t="str">
            <v>182236.6270</v>
          </cell>
          <cell r="C244" t="str">
            <v>PRISM LABORATORIES INC</v>
          </cell>
          <cell r="F244">
            <v>108.5</v>
          </cell>
        </row>
        <row r="245">
          <cell r="A245" t="str">
            <v>182238.6255</v>
          </cell>
          <cell r="C245" t="str">
            <v>ENVIRONMENTAL INC</v>
          </cell>
          <cell r="F245">
            <v>20</v>
          </cell>
        </row>
        <row r="246">
          <cell r="A246" t="str">
            <v>182241.6320</v>
          </cell>
          <cell r="C246" t="str">
            <v>FERGUSON ENTERPRISES, INC</v>
          </cell>
          <cell r="F246">
            <v>49.36</v>
          </cell>
        </row>
        <row r="247">
          <cell r="A247" t="str">
            <v>182243.5860</v>
          </cell>
          <cell r="C247" t="str">
            <v>USA BLUEBOOK/UTILTY SUPPLY OF AMERICA</v>
          </cell>
          <cell r="F247">
            <v>73.33</v>
          </cell>
        </row>
        <row r="248">
          <cell r="A248" t="str">
            <v>182243.6260</v>
          </cell>
          <cell r="C248" t="str">
            <v>USA BLUEBOOK/UTILTY SUPPLY OF AMERICA</v>
          </cell>
          <cell r="F248">
            <v>32.35</v>
          </cell>
        </row>
        <row r="249">
          <cell r="A249" t="str">
            <v>182243.6320</v>
          </cell>
          <cell r="C249" t="str">
            <v>USA BLUEBOOK/UTILTY SUPPLY OF AMERICA</v>
          </cell>
          <cell r="F249">
            <v>58.8</v>
          </cell>
        </row>
        <row r="250">
          <cell r="A250" t="str">
            <v>183101.5895</v>
          </cell>
          <cell r="C250" t="str">
            <v>FEDERAL EXPRESS</v>
          </cell>
          <cell r="F250">
            <v>7.32</v>
          </cell>
        </row>
        <row r="251">
          <cell r="A251" t="str">
            <v>183101.6255</v>
          </cell>
          <cell r="C251" t="str">
            <v>ENVIRONMENTAL INC</v>
          </cell>
          <cell r="F251">
            <v>60</v>
          </cell>
        </row>
        <row r="252">
          <cell r="A252" t="str">
            <v>183101.6310</v>
          </cell>
          <cell r="C252" t="str">
            <v>ALL STAR SIGNS INC.</v>
          </cell>
          <cell r="F252">
            <v>224.18</v>
          </cell>
        </row>
        <row r="253">
          <cell r="A253" t="str">
            <v>183102.6270</v>
          </cell>
          <cell r="C253" t="str">
            <v>ENVIRONMENTAL INC</v>
          </cell>
          <cell r="F253">
            <v>22</v>
          </cell>
        </row>
        <row r="254">
          <cell r="A254" t="str">
            <v>183102.6270</v>
          </cell>
          <cell r="C254" t="str">
            <v>ENVIRONMENTAL INC</v>
          </cell>
          <cell r="F254">
            <v>235</v>
          </cell>
        </row>
        <row r="255">
          <cell r="A255" t="str">
            <v>183103.5895</v>
          </cell>
          <cell r="C255" t="str">
            <v>UNITED PARCEL SERVICE</v>
          </cell>
          <cell r="F255">
            <v>428.89</v>
          </cell>
        </row>
        <row r="256">
          <cell r="A256" t="str">
            <v>183103.5950</v>
          </cell>
          <cell r="C256" t="str">
            <v>GDS OF ASHEVILLE, INC</v>
          </cell>
          <cell r="F256">
            <v>342.24</v>
          </cell>
        </row>
        <row r="257">
          <cell r="A257" t="str">
            <v>183104.5900</v>
          </cell>
          <cell r="C257" t="str">
            <v>DUNCAN-PARNELL, INC</v>
          </cell>
          <cell r="F257">
            <v>65.12</v>
          </cell>
        </row>
        <row r="258">
          <cell r="A258" t="str">
            <v>183104.6200</v>
          </cell>
          <cell r="C258" t="str">
            <v>Harrell, Stephen B.</v>
          </cell>
          <cell r="F258">
            <v>46.37</v>
          </cell>
        </row>
        <row r="259">
          <cell r="A259" t="str">
            <v>183106.5895</v>
          </cell>
          <cell r="C259" t="str">
            <v>Baldwin, Eddie R.</v>
          </cell>
          <cell r="F259">
            <v>5.75</v>
          </cell>
        </row>
        <row r="260">
          <cell r="A260" t="str">
            <v>183106.6400</v>
          </cell>
          <cell r="C260" t="str">
            <v>ROYAL FLUSH SERVICES INC</v>
          </cell>
          <cell r="F260">
            <v>165.5</v>
          </cell>
        </row>
        <row r="261">
          <cell r="A261" t="str">
            <v>183108.5895</v>
          </cell>
          <cell r="C261" t="str">
            <v>FEDERAL EXPRESS</v>
          </cell>
          <cell r="F261">
            <v>9.17</v>
          </cell>
        </row>
        <row r="262">
          <cell r="A262" t="str">
            <v>183108.5895</v>
          </cell>
          <cell r="C262" t="str">
            <v>FEDERAL EXPRESS</v>
          </cell>
          <cell r="F262">
            <v>9.3</v>
          </cell>
        </row>
        <row r="263">
          <cell r="A263" t="str">
            <v>183108.5895</v>
          </cell>
          <cell r="C263" t="str">
            <v>FEDERAL EXPRESS</v>
          </cell>
          <cell r="F263">
            <v>9.34</v>
          </cell>
        </row>
        <row r="264">
          <cell r="A264" t="str">
            <v>183108.5895</v>
          </cell>
          <cell r="C264" t="str">
            <v>FEDERAL EXPRESS</v>
          </cell>
          <cell r="F264">
            <v>239.3</v>
          </cell>
        </row>
        <row r="265">
          <cell r="A265" t="str">
            <v>183108.6310</v>
          </cell>
          <cell r="C265" t="str">
            <v>CAROLINA WATER SERVICE INC NC</v>
          </cell>
          <cell r="F265">
            <v>26</v>
          </cell>
        </row>
        <row r="266">
          <cell r="A266" t="str">
            <v>183108.6310</v>
          </cell>
          <cell r="C266" t="str">
            <v>USA BLUEBOOK/UTILTY SUPPLY OF AMERICA</v>
          </cell>
          <cell r="F266">
            <v>62.02</v>
          </cell>
        </row>
        <row r="267">
          <cell r="A267" t="str">
            <v>183112.6255</v>
          </cell>
          <cell r="C267" t="str">
            <v>ENVIRONMENTAL INC</v>
          </cell>
          <cell r="F267">
            <v>20</v>
          </cell>
        </row>
        <row r="268">
          <cell r="A268" t="str">
            <v>187101.5895</v>
          </cell>
          <cell r="C268" t="str">
            <v>Scarboro, Donald J.</v>
          </cell>
          <cell r="F268">
            <v>2</v>
          </cell>
        </row>
        <row r="269">
          <cell r="A269" t="str">
            <v>187101.6345</v>
          </cell>
          <cell r="C269" t="str">
            <v>Scarboro, Donald J.</v>
          </cell>
          <cell r="F269">
            <v>35</v>
          </cell>
        </row>
        <row r="270">
          <cell r="A270" t="str">
            <v>187102.6185</v>
          </cell>
          <cell r="C270" t="str">
            <v>Lassiter, Danny W.</v>
          </cell>
          <cell r="F270">
            <v>88.79</v>
          </cell>
        </row>
        <row r="271">
          <cell r="A271" t="str">
            <v>188101.6270</v>
          </cell>
          <cell r="C271" t="str">
            <v>PACE LABORATORIES INC</v>
          </cell>
          <cell r="F271">
            <v>40</v>
          </cell>
        </row>
        <row r="272">
          <cell r="A272" t="str">
            <v>188101.6270</v>
          </cell>
          <cell r="C272" t="str">
            <v>PACE LABORATORIES INC</v>
          </cell>
          <cell r="F272">
            <v>80</v>
          </cell>
        </row>
        <row r="273">
          <cell r="A273" t="str">
            <v>188101.6270</v>
          </cell>
          <cell r="C273" t="str">
            <v>PACE LABORATORIES INC</v>
          </cell>
          <cell r="F273">
            <v>156</v>
          </cell>
        </row>
        <row r="274">
          <cell r="A274" t="str">
            <v>188101.6270</v>
          </cell>
          <cell r="C274" t="str">
            <v>PACE LABORATORIES INC</v>
          </cell>
          <cell r="F274">
            <v>156</v>
          </cell>
        </row>
        <row r="275">
          <cell r="A275" t="str">
            <v>188101.6270</v>
          </cell>
          <cell r="C275" t="str">
            <v>PACE LABORATORIES INC</v>
          </cell>
          <cell r="F275">
            <v>156</v>
          </cell>
        </row>
        <row r="276">
          <cell r="A276" t="str">
            <v>188101.6325</v>
          </cell>
          <cell r="C276" t="str">
            <v>INSTRUMENTATION SERVICES INC</v>
          </cell>
          <cell r="F276">
            <v>249</v>
          </cell>
        </row>
        <row r="277">
          <cell r="A277" t="str">
            <v>188101.6325</v>
          </cell>
          <cell r="C277" t="str">
            <v>INSTRUMENTATION SERVICES INC</v>
          </cell>
          <cell r="F277">
            <v>249</v>
          </cell>
        </row>
        <row r="278">
          <cell r="A278" t="str">
            <v>188102.5950</v>
          </cell>
          <cell r="C278" t="str">
            <v>GDS OF ASHEVILLE, INC</v>
          </cell>
          <cell r="F278">
            <v>196.79</v>
          </cell>
        </row>
        <row r="279">
          <cell r="A279" t="str">
            <v>191101.5950</v>
          </cell>
          <cell r="C279" t="str">
            <v>WASTE CONNECTIONS OF NC</v>
          </cell>
          <cell r="F279">
            <v>33.57</v>
          </cell>
        </row>
        <row r="280">
          <cell r="A280" t="str">
            <v>220100.6310</v>
          </cell>
          <cell r="C280" t="str">
            <v>4 RENT INC.</v>
          </cell>
          <cell r="F280">
            <v>44.41</v>
          </cell>
        </row>
        <row r="281">
          <cell r="A281" t="str">
            <v>241100.5960</v>
          </cell>
          <cell r="C281" t="str">
            <v>C &amp; A SYSTEMS INC</v>
          </cell>
          <cell r="F281">
            <v>58.51</v>
          </cell>
        </row>
        <row r="282">
          <cell r="A282" t="str">
            <v>246100.5480</v>
          </cell>
          <cell r="C282" t="str">
            <v>ODYSSEY MANUFACTURING CO.</v>
          </cell>
          <cell r="F282">
            <v>168</v>
          </cell>
        </row>
        <row r="283">
          <cell r="A283" t="str">
            <v>246100.5860</v>
          </cell>
          <cell r="C283" t="str">
            <v>LEWIS JANITORIAL SUPPLY INC</v>
          </cell>
          <cell r="F283">
            <v>30.01</v>
          </cell>
        </row>
        <row r="284">
          <cell r="A284" t="str">
            <v>246100.5950</v>
          </cell>
          <cell r="C284" t="str">
            <v>WASTE SERVIES, INC.</v>
          </cell>
          <cell r="F284">
            <v>242.02</v>
          </cell>
        </row>
        <row r="285">
          <cell r="A285" t="str">
            <v>246100.5960</v>
          </cell>
          <cell r="C285" t="str">
            <v>C &amp; A SYSTEMS INC</v>
          </cell>
          <cell r="F285">
            <v>175.54</v>
          </cell>
        </row>
        <row r="286">
          <cell r="A286" t="str">
            <v>248100.5950</v>
          </cell>
          <cell r="C286" t="str">
            <v>WASTE MANAGEMENT</v>
          </cell>
          <cell r="F286">
            <v>88</v>
          </cell>
        </row>
        <row r="287">
          <cell r="A287" t="str">
            <v>248100.5960</v>
          </cell>
          <cell r="C287" t="str">
            <v>C &amp; A SYSTEMS INC</v>
          </cell>
          <cell r="F287">
            <v>55.2</v>
          </cell>
        </row>
        <row r="288">
          <cell r="A288" t="str">
            <v>248100.6265</v>
          </cell>
          <cell r="C288" t="str">
            <v>ADVANCED ENVIRONMENTAL LABS INC</v>
          </cell>
          <cell r="F288">
            <v>51</v>
          </cell>
        </row>
        <row r="289">
          <cell r="A289" t="str">
            <v>248101.5480</v>
          </cell>
          <cell r="C289" t="str">
            <v>THE DUMONT COMPANY INC</v>
          </cell>
          <cell r="F289">
            <v>214.5</v>
          </cell>
        </row>
        <row r="290">
          <cell r="A290" t="str">
            <v>249100.5490</v>
          </cell>
          <cell r="C290" t="str">
            <v>MARYLAND BIOCHEMICAL CO INC</v>
          </cell>
          <cell r="F290">
            <v>216.91</v>
          </cell>
        </row>
        <row r="291">
          <cell r="A291" t="str">
            <v>249100.5950</v>
          </cell>
          <cell r="C291" t="str">
            <v>WASTE PRO</v>
          </cell>
          <cell r="F291">
            <v>101.99</v>
          </cell>
        </row>
        <row r="292">
          <cell r="A292" t="str">
            <v>249100.5960</v>
          </cell>
          <cell r="C292" t="str">
            <v>C &amp; A SYSTEMS INC</v>
          </cell>
          <cell r="F292">
            <v>29.26</v>
          </cell>
        </row>
        <row r="293">
          <cell r="A293" t="str">
            <v>249101.5960</v>
          </cell>
          <cell r="C293" t="str">
            <v>C &amp; A SYSTEMS INC</v>
          </cell>
          <cell r="F293">
            <v>29.25</v>
          </cell>
        </row>
        <row r="294">
          <cell r="A294" t="str">
            <v>250100.5875</v>
          </cell>
          <cell r="C294" t="str">
            <v>MEADOWBROOK PREMIUM BOTTLED</v>
          </cell>
          <cell r="F294">
            <v>29.8</v>
          </cell>
        </row>
        <row r="295">
          <cell r="A295" t="str">
            <v>250100.5875</v>
          </cell>
          <cell r="C295" t="str">
            <v>MEADOWBROOK PREMIUM BOTTLED</v>
          </cell>
          <cell r="F295">
            <v>29.8</v>
          </cell>
        </row>
        <row r="296">
          <cell r="A296" t="str">
            <v>250100.5960</v>
          </cell>
          <cell r="C296" t="str">
            <v>C &amp; A SYSTEMS INC</v>
          </cell>
          <cell r="F296">
            <v>203.2</v>
          </cell>
        </row>
        <row r="297">
          <cell r="A297" t="str">
            <v>250100.6070</v>
          </cell>
          <cell r="C297" t="str">
            <v>SUNDSTROM, FRIEDMAN &amp; FUMERO LLP.</v>
          </cell>
          <cell r="F297">
            <v>102</v>
          </cell>
        </row>
        <row r="298">
          <cell r="A298" t="str">
            <v>250100.6260</v>
          </cell>
          <cell r="C298" t="str">
            <v>HACH COMPANY</v>
          </cell>
          <cell r="F298">
            <v>248.58</v>
          </cell>
        </row>
        <row r="299">
          <cell r="A299" t="str">
            <v>250100.6345</v>
          </cell>
          <cell r="C299" t="str">
            <v>AMSOIL INC.</v>
          </cell>
          <cell r="F299">
            <v>205.42</v>
          </cell>
        </row>
        <row r="300">
          <cell r="A300" t="str">
            <v>251100.6255</v>
          </cell>
          <cell r="C300" t="str">
            <v>TRI-TECH LABORATORIES INC</v>
          </cell>
          <cell r="F300">
            <v>40</v>
          </cell>
        </row>
        <row r="301">
          <cell r="A301" t="str">
            <v>251101.6255</v>
          </cell>
          <cell r="C301" t="str">
            <v>TRI-TECH LABORATORIES INC</v>
          </cell>
          <cell r="F301">
            <v>40</v>
          </cell>
        </row>
        <row r="302">
          <cell r="A302" t="str">
            <v>251102.5950</v>
          </cell>
          <cell r="C302" t="str">
            <v>WASTE MANAGEMENT INC FL</v>
          </cell>
          <cell r="F302">
            <v>532.46</v>
          </cell>
        </row>
        <row r="303">
          <cell r="A303" t="str">
            <v>251102.6255</v>
          </cell>
          <cell r="C303" t="str">
            <v>TRI-TECH LABORATORIES INC</v>
          </cell>
          <cell r="F303">
            <v>130</v>
          </cell>
        </row>
        <row r="304">
          <cell r="A304" t="str">
            <v>251103.5960</v>
          </cell>
          <cell r="C304" t="str">
            <v>C &amp; A SYSTEMS INC</v>
          </cell>
          <cell r="F304">
            <v>855.6</v>
          </cell>
        </row>
        <row r="305">
          <cell r="A305" t="str">
            <v>251103.6320</v>
          </cell>
          <cell r="C305" t="str">
            <v>USA BLUEBOOK/UTILTY SUPPLY OF AMERICA</v>
          </cell>
          <cell r="F305">
            <v>87.66</v>
          </cell>
        </row>
        <row r="306">
          <cell r="A306" t="str">
            <v>251105.6070</v>
          </cell>
          <cell r="C306" t="str">
            <v>SUNDSTROM, FRIEDMAN &amp; FUMERO LLP.</v>
          </cell>
          <cell r="F306">
            <v>170.25</v>
          </cell>
        </row>
        <row r="307">
          <cell r="A307" t="str">
            <v>251105.6385</v>
          </cell>
          <cell r="C307" t="str">
            <v>ARROW UNIFORM RENTAL INC.</v>
          </cell>
          <cell r="F307">
            <v>191.87</v>
          </cell>
        </row>
        <row r="308">
          <cell r="A308" t="str">
            <v>252102.5960</v>
          </cell>
          <cell r="C308" t="str">
            <v>C &amp; A SYSTEMS INC</v>
          </cell>
          <cell r="F308">
            <v>27.6</v>
          </cell>
        </row>
        <row r="309">
          <cell r="A309" t="str">
            <v>252104.5960</v>
          </cell>
          <cell r="C309" t="str">
            <v>C &amp; A SYSTEMS INC</v>
          </cell>
          <cell r="F309">
            <v>27.6</v>
          </cell>
        </row>
        <row r="310">
          <cell r="A310" t="str">
            <v>252106.5960</v>
          </cell>
          <cell r="C310" t="str">
            <v>C &amp; A SYSTEMS INC</v>
          </cell>
          <cell r="F310">
            <v>27.6</v>
          </cell>
        </row>
        <row r="311">
          <cell r="A311" t="str">
            <v>252106.5960</v>
          </cell>
          <cell r="C311" t="str">
            <v>C &amp; A SYSTEMS INC</v>
          </cell>
          <cell r="F311">
            <v>27.6</v>
          </cell>
        </row>
        <row r="312">
          <cell r="A312" t="str">
            <v>252106.5960</v>
          </cell>
          <cell r="C312" t="str">
            <v>C &amp; A SYSTEMS INC</v>
          </cell>
          <cell r="F312">
            <v>27.6</v>
          </cell>
        </row>
        <row r="313">
          <cell r="A313" t="str">
            <v>252110.5960</v>
          </cell>
          <cell r="C313" t="str">
            <v>C &amp; A SYSTEMS INC</v>
          </cell>
          <cell r="F313">
            <v>27.6</v>
          </cell>
        </row>
        <row r="314">
          <cell r="A314" t="str">
            <v>252110.5960</v>
          </cell>
          <cell r="C314" t="str">
            <v>C &amp; A SYSTEMS INC</v>
          </cell>
          <cell r="F314">
            <v>27.6</v>
          </cell>
        </row>
        <row r="315">
          <cell r="A315" t="str">
            <v>252110.6255</v>
          </cell>
          <cell r="C315" t="str">
            <v>TRI-TECH LABORATORIES INC</v>
          </cell>
          <cell r="F315">
            <v>70</v>
          </cell>
        </row>
        <row r="316">
          <cell r="A316" t="str">
            <v>252111.5960</v>
          </cell>
          <cell r="C316" t="str">
            <v>C &amp; A SYSTEMS INC</v>
          </cell>
          <cell r="F316">
            <v>27.6</v>
          </cell>
        </row>
        <row r="317">
          <cell r="A317" t="str">
            <v>252111.5960</v>
          </cell>
          <cell r="C317" t="str">
            <v>C &amp; A SYSTEMS INC</v>
          </cell>
          <cell r="F317">
            <v>27.6</v>
          </cell>
        </row>
        <row r="318">
          <cell r="A318" t="str">
            <v>252113.5960</v>
          </cell>
          <cell r="C318" t="str">
            <v>C &amp; A SYSTEMS INC</v>
          </cell>
          <cell r="F318">
            <v>27.6</v>
          </cell>
        </row>
        <row r="319">
          <cell r="A319" t="str">
            <v>252113.6255</v>
          </cell>
          <cell r="C319" t="str">
            <v>TRI-TECH LABORATORIES INC</v>
          </cell>
          <cell r="F319">
            <v>30</v>
          </cell>
        </row>
        <row r="320">
          <cell r="A320" t="str">
            <v>252114.5960</v>
          </cell>
          <cell r="C320" t="str">
            <v>C &amp; A SYSTEMS INC</v>
          </cell>
          <cell r="F320">
            <v>27.6</v>
          </cell>
        </row>
        <row r="321">
          <cell r="A321" t="str">
            <v>252114.6255</v>
          </cell>
          <cell r="C321" t="str">
            <v>TRI-TECH LABORATORIES INC</v>
          </cell>
          <cell r="F321">
            <v>30</v>
          </cell>
        </row>
        <row r="322">
          <cell r="A322" t="str">
            <v>252115.5480</v>
          </cell>
          <cell r="C322" t="str">
            <v>THE DUMONT COMPANY INC</v>
          </cell>
          <cell r="F322">
            <v>71.5</v>
          </cell>
        </row>
        <row r="323">
          <cell r="A323" t="str">
            <v>252115.5960</v>
          </cell>
          <cell r="C323" t="str">
            <v>C &amp; A SYSTEMS INC</v>
          </cell>
          <cell r="F323">
            <v>27.6</v>
          </cell>
        </row>
        <row r="324">
          <cell r="A324" t="str">
            <v>252115.6255</v>
          </cell>
          <cell r="C324" t="str">
            <v>TRI-TECH LABORATORIES INC</v>
          </cell>
          <cell r="F324">
            <v>30</v>
          </cell>
        </row>
        <row r="325">
          <cell r="A325" t="str">
            <v>252115.6260</v>
          </cell>
          <cell r="C325" t="str">
            <v>HACH COMPANY</v>
          </cell>
          <cell r="F325">
            <v>187.71</v>
          </cell>
        </row>
        <row r="326">
          <cell r="A326" t="str">
            <v>252116.5480</v>
          </cell>
          <cell r="C326" t="str">
            <v>THE DUMONT COMPANY INC</v>
          </cell>
          <cell r="F326">
            <v>32.5</v>
          </cell>
        </row>
        <row r="327">
          <cell r="A327" t="str">
            <v>252116.5960</v>
          </cell>
          <cell r="C327" t="str">
            <v>C &amp; A SYSTEMS INC</v>
          </cell>
          <cell r="F327">
            <v>27.6</v>
          </cell>
        </row>
        <row r="328">
          <cell r="A328" t="str">
            <v>252116.6255</v>
          </cell>
          <cell r="C328" t="str">
            <v>TRI-TECH LABORATORIES INC</v>
          </cell>
          <cell r="F328">
            <v>30</v>
          </cell>
        </row>
        <row r="329">
          <cell r="A329" t="str">
            <v>252117.5480</v>
          </cell>
          <cell r="C329" t="str">
            <v>THE DUMONT COMPANY INC</v>
          </cell>
          <cell r="F329">
            <v>84.5</v>
          </cell>
        </row>
        <row r="330">
          <cell r="A330" t="str">
            <v>252117.5960</v>
          </cell>
          <cell r="C330" t="str">
            <v>C &amp; A SYSTEMS INC</v>
          </cell>
          <cell r="F330">
            <v>27.6</v>
          </cell>
        </row>
        <row r="331">
          <cell r="A331" t="str">
            <v>252117.6255</v>
          </cell>
          <cell r="C331" t="str">
            <v>TRI-TECH LABORATORIES INC</v>
          </cell>
          <cell r="F331">
            <v>30</v>
          </cell>
        </row>
        <row r="332">
          <cell r="A332" t="str">
            <v>252118.5960</v>
          </cell>
          <cell r="C332" t="str">
            <v>C &amp; A SYSTEMS INC</v>
          </cell>
          <cell r="F332">
            <v>27.6</v>
          </cell>
        </row>
        <row r="333">
          <cell r="A333" t="str">
            <v>252118.6255</v>
          </cell>
          <cell r="C333" t="str">
            <v>TRI-TECH LABORATORIES INC</v>
          </cell>
          <cell r="F333">
            <v>40</v>
          </cell>
        </row>
        <row r="334">
          <cell r="A334" t="str">
            <v>252121.5960</v>
          </cell>
          <cell r="C334" t="str">
            <v>C &amp; A SYSTEMS INC</v>
          </cell>
          <cell r="F334">
            <v>27.6</v>
          </cell>
        </row>
        <row r="335">
          <cell r="A335" t="str">
            <v>252121.6255</v>
          </cell>
          <cell r="C335" t="str">
            <v>TRI-TECH LABORATORIES INC</v>
          </cell>
          <cell r="F335">
            <v>30</v>
          </cell>
        </row>
        <row r="336">
          <cell r="A336" t="str">
            <v>252122.5960</v>
          </cell>
          <cell r="C336" t="str">
            <v>C &amp; A SYSTEMS INC</v>
          </cell>
          <cell r="F336">
            <v>27.6</v>
          </cell>
        </row>
        <row r="337">
          <cell r="A337" t="str">
            <v>252122.6255</v>
          </cell>
          <cell r="C337" t="str">
            <v>TRI-TECH LABORATORIES INC</v>
          </cell>
          <cell r="F337">
            <v>40</v>
          </cell>
        </row>
        <row r="338">
          <cell r="A338" t="str">
            <v>252123.6255</v>
          </cell>
          <cell r="C338" t="str">
            <v>TRI-TECH LABORATORIES INC</v>
          </cell>
          <cell r="F338">
            <v>20</v>
          </cell>
        </row>
        <row r="339">
          <cell r="A339" t="str">
            <v>252124.6255</v>
          </cell>
          <cell r="C339" t="str">
            <v>TRI-TECH LABORATORIES INC</v>
          </cell>
          <cell r="F339">
            <v>20</v>
          </cell>
        </row>
        <row r="340">
          <cell r="A340" t="str">
            <v>252125.5960</v>
          </cell>
          <cell r="C340" t="str">
            <v>C &amp; A SYSTEMS INC</v>
          </cell>
          <cell r="F340">
            <v>27.6</v>
          </cell>
        </row>
        <row r="341">
          <cell r="A341" t="str">
            <v>252125.5960</v>
          </cell>
          <cell r="C341" t="str">
            <v>C &amp; A SYSTEMS INC</v>
          </cell>
          <cell r="F341">
            <v>27.6</v>
          </cell>
        </row>
        <row r="342">
          <cell r="A342" t="str">
            <v>252125.5960</v>
          </cell>
          <cell r="C342" t="str">
            <v>C &amp; A SYSTEMS INC</v>
          </cell>
          <cell r="F342">
            <v>27.6</v>
          </cell>
        </row>
        <row r="343">
          <cell r="A343" t="str">
            <v>252126.5960</v>
          </cell>
          <cell r="C343" t="str">
            <v>C &amp; A SYSTEMS INC</v>
          </cell>
          <cell r="F343">
            <v>27.6</v>
          </cell>
        </row>
        <row r="344">
          <cell r="A344" t="str">
            <v>252128.6255</v>
          </cell>
          <cell r="C344" t="str">
            <v>ADVANCED ENVIRONMENTAL LABS INC</v>
          </cell>
          <cell r="F344">
            <v>25</v>
          </cell>
        </row>
        <row r="345">
          <cell r="A345" t="str">
            <v>252129.5960</v>
          </cell>
          <cell r="C345" t="str">
            <v>C &amp; A SYSTEMS INC</v>
          </cell>
          <cell r="F345">
            <v>27.6</v>
          </cell>
        </row>
        <row r="346">
          <cell r="A346" t="str">
            <v>255100.5485</v>
          </cell>
          <cell r="C346" t="str">
            <v>ZEP SALES AND SERVICE</v>
          </cell>
          <cell r="F346">
            <v>233.85</v>
          </cell>
        </row>
        <row r="347">
          <cell r="A347" t="str">
            <v>255100.5950</v>
          </cell>
          <cell r="C347" t="str">
            <v>WASTE SERVIES, INC.</v>
          </cell>
          <cell r="F347">
            <v>480.02</v>
          </cell>
        </row>
        <row r="348">
          <cell r="A348" t="str">
            <v>255100.5960</v>
          </cell>
          <cell r="C348" t="str">
            <v>C &amp; A SYSTEMS INC</v>
          </cell>
          <cell r="F348">
            <v>150.4</v>
          </cell>
        </row>
        <row r="349">
          <cell r="A349" t="str">
            <v>255100.6285</v>
          </cell>
          <cell r="C349" t="str">
            <v>NORTH SOUTH SUPPLY INC</v>
          </cell>
          <cell r="F349">
            <v>88.24</v>
          </cell>
        </row>
        <row r="350">
          <cell r="A350" t="str">
            <v>255100.6285</v>
          </cell>
          <cell r="C350" t="str">
            <v>FERGUSON ENTERPRISES, INC.</v>
          </cell>
          <cell r="F350">
            <v>183.38</v>
          </cell>
        </row>
        <row r="351">
          <cell r="A351" t="str">
            <v>255100.6310</v>
          </cell>
          <cell r="C351" t="str">
            <v>GRAINGER</v>
          </cell>
          <cell r="F351">
            <v>27.7</v>
          </cell>
        </row>
        <row r="352">
          <cell r="A352" t="str">
            <v>255101.5950</v>
          </cell>
          <cell r="C352" t="str">
            <v>WASTE SERVIES, INC.</v>
          </cell>
          <cell r="F352">
            <v>325.94</v>
          </cell>
        </row>
        <row r="353">
          <cell r="A353" t="str">
            <v>255101.5960</v>
          </cell>
          <cell r="C353" t="str">
            <v>C &amp; A SYSTEMS INC</v>
          </cell>
          <cell r="F353">
            <v>1186.8</v>
          </cell>
        </row>
        <row r="354">
          <cell r="A354" t="str">
            <v>255101.6270</v>
          </cell>
          <cell r="C354" t="str">
            <v>TRI-TECH LABORATORIES INC</v>
          </cell>
          <cell r="F354">
            <v>240</v>
          </cell>
        </row>
        <row r="355">
          <cell r="A355" t="str">
            <v>255101.6320</v>
          </cell>
          <cell r="C355" t="str">
            <v>LOUIS' PRYOR SUPPLY INC</v>
          </cell>
          <cell r="F355">
            <v>234.23</v>
          </cell>
        </row>
        <row r="356">
          <cell r="A356" t="str">
            <v>255101.6345</v>
          </cell>
          <cell r="C356" t="str">
            <v>THE SHERWIN WILLIAMS CO</v>
          </cell>
          <cell r="F356">
            <v>217.05</v>
          </cell>
        </row>
        <row r="357">
          <cell r="A357" t="str">
            <v>255102.5960</v>
          </cell>
          <cell r="C357" t="str">
            <v>C &amp; A SYSTEMS INC</v>
          </cell>
          <cell r="F357">
            <v>27.6</v>
          </cell>
        </row>
        <row r="358">
          <cell r="A358" t="str">
            <v>256100.5950</v>
          </cell>
          <cell r="C358" t="str">
            <v>WASTE MANAGEMENT CHARLOTTE CNTY</v>
          </cell>
          <cell r="F358">
            <v>120.44</v>
          </cell>
        </row>
        <row r="359">
          <cell r="A359" t="str">
            <v>256100.5960</v>
          </cell>
          <cell r="C359" t="str">
            <v>C &amp; A SYSTEMS INC</v>
          </cell>
          <cell r="F359">
            <v>110.4</v>
          </cell>
        </row>
        <row r="360">
          <cell r="A360" t="str">
            <v>256100.6260</v>
          </cell>
          <cell r="C360" t="str">
            <v>USA BLUEBOOK/UTILTY SUPPLY OF AMERICA</v>
          </cell>
          <cell r="F360">
            <v>86.46</v>
          </cell>
        </row>
        <row r="361">
          <cell r="A361" t="str">
            <v>257100.6290</v>
          </cell>
          <cell r="C361" t="str">
            <v>ROTO-ROOTER PLUMBERS</v>
          </cell>
          <cell r="F361">
            <v>125</v>
          </cell>
        </row>
        <row r="362">
          <cell r="A362" t="str">
            <v>257100.6290</v>
          </cell>
          <cell r="C362" t="str">
            <v>ROTO-ROOTER PLUMBERS</v>
          </cell>
          <cell r="F362">
            <v>139.52</v>
          </cell>
        </row>
        <row r="363">
          <cell r="A363" t="str">
            <v>259100.5480</v>
          </cell>
          <cell r="C363" t="str">
            <v>THE DUMONT COMPANY INC</v>
          </cell>
          <cell r="F363">
            <v>70.2</v>
          </cell>
        </row>
        <row r="364">
          <cell r="A364" t="str">
            <v>259100.5960</v>
          </cell>
          <cell r="C364" t="str">
            <v>C &amp; A SYSTEMS INC</v>
          </cell>
          <cell r="F364">
            <v>27.6</v>
          </cell>
        </row>
        <row r="365">
          <cell r="A365" t="str">
            <v>259100.6265</v>
          </cell>
          <cell r="C365" t="str">
            <v>ADVANCED ENVIRONMENTAL LABS INC</v>
          </cell>
          <cell r="F365">
            <v>85</v>
          </cell>
        </row>
        <row r="366">
          <cell r="A366" t="str">
            <v>259101.5480</v>
          </cell>
          <cell r="C366" t="str">
            <v>THE DUMONT COMPANY INC</v>
          </cell>
          <cell r="F366">
            <v>143</v>
          </cell>
        </row>
        <row r="367">
          <cell r="A367" t="str">
            <v>259101.5950</v>
          </cell>
          <cell r="C367" t="str">
            <v>WASTE SERVICES, INC.</v>
          </cell>
          <cell r="F367">
            <v>52.2</v>
          </cell>
        </row>
        <row r="368">
          <cell r="A368" t="str">
            <v>259101.5960</v>
          </cell>
          <cell r="C368" t="str">
            <v>C &amp; A SYSTEMS INC</v>
          </cell>
          <cell r="F368">
            <v>55.2</v>
          </cell>
        </row>
        <row r="369">
          <cell r="A369" t="str">
            <v>259101.6270</v>
          </cell>
          <cell r="C369" t="str">
            <v>ADVANCED ENVIRONMENTAL LABS INC</v>
          </cell>
          <cell r="F369">
            <v>234.75</v>
          </cell>
        </row>
        <row r="370">
          <cell r="A370" t="str">
            <v>260100.5950</v>
          </cell>
          <cell r="C370" t="str">
            <v>WASTE MANAGEMENT INC FL</v>
          </cell>
          <cell r="F370">
            <v>147.36</v>
          </cell>
        </row>
        <row r="371">
          <cell r="A371" t="str">
            <v>260100.5960</v>
          </cell>
          <cell r="C371" t="str">
            <v>C &amp; A SYSTEMS INC</v>
          </cell>
          <cell r="F371">
            <v>146.28</v>
          </cell>
        </row>
        <row r="372">
          <cell r="A372" t="str">
            <v>262100.6255</v>
          </cell>
          <cell r="C372" t="str">
            <v>THE WATER SPIGOT INC</v>
          </cell>
          <cell r="F372">
            <v>80</v>
          </cell>
        </row>
        <row r="373">
          <cell r="A373" t="str">
            <v>262101.6325</v>
          </cell>
          <cell r="C373" t="str">
            <v>ROTO-ROOTER PLUMBERS</v>
          </cell>
          <cell r="F373">
            <v>125</v>
          </cell>
        </row>
        <row r="374">
          <cell r="A374" t="str">
            <v>286101.5480</v>
          </cell>
          <cell r="C374" t="str">
            <v>COYNE CHEMICAL</v>
          </cell>
          <cell r="F374">
            <v>5</v>
          </cell>
        </row>
        <row r="375">
          <cell r="A375" t="str">
            <v>286101.5490</v>
          </cell>
          <cell r="C375" t="str">
            <v>COYNE CHEMICAL</v>
          </cell>
          <cell r="F375">
            <v>5</v>
          </cell>
        </row>
        <row r="376">
          <cell r="A376" t="str">
            <v>287100.5860</v>
          </cell>
          <cell r="C376" t="str">
            <v>LOWE'S COMPANIES INC</v>
          </cell>
          <cell r="F376">
            <v>14.23</v>
          </cell>
        </row>
        <row r="377">
          <cell r="A377" t="str">
            <v>288100.6285</v>
          </cell>
          <cell r="C377" t="str">
            <v>LOWE'S COMPANIES INC</v>
          </cell>
          <cell r="F377">
            <v>137.38</v>
          </cell>
        </row>
        <row r="378">
          <cell r="A378" t="str">
            <v>288100.6310</v>
          </cell>
          <cell r="C378" t="str">
            <v>MAPLE MOUNTAIN INDUSTRIES INC</v>
          </cell>
          <cell r="F378">
            <v>58.25</v>
          </cell>
        </row>
        <row r="379">
          <cell r="A379" t="str">
            <v>288101.6320</v>
          </cell>
          <cell r="C379" t="str">
            <v>POTOMAC VALLEY INDUSTRIAL</v>
          </cell>
          <cell r="F379">
            <v>65.13</v>
          </cell>
        </row>
        <row r="380">
          <cell r="A380" t="str">
            <v>288101.6320</v>
          </cell>
          <cell r="C380" t="str">
            <v>LOWE'S COMPANIES INC</v>
          </cell>
          <cell r="F380">
            <v>141.85</v>
          </cell>
        </row>
        <row r="381">
          <cell r="A381" t="str">
            <v>288102.5860</v>
          </cell>
          <cell r="C381" t="str">
            <v>LOWE'S COMPANIES INC</v>
          </cell>
          <cell r="F381">
            <v>89.39</v>
          </cell>
        </row>
        <row r="382">
          <cell r="A382" t="str">
            <v>300100.6285</v>
          </cell>
          <cell r="C382" t="str">
            <v>LOWE'S COMPANIES INC</v>
          </cell>
          <cell r="F382">
            <v>80.52</v>
          </cell>
        </row>
        <row r="383">
          <cell r="A383" t="str">
            <v>300102.5880</v>
          </cell>
          <cell r="C383" t="str">
            <v>RUNCO OFFICE SUPPLY &amp; EQUIPMENT CO.</v>
          </cell>
          <cell r="F383">
            <v>90.37</v>
          </cell>
        </row>
        <row r="384">
          <cell r="A384" t="str">
            <v>300102.5950</v>
          </cell>
          <cell r="C384" t="str">
            <v>WASTE MANAGEMENT</v>
          </cell>
          <cell r="F384">
            <v>132.94</v>
          </cell>
        </row>
        <row r="385">
          <cell r="A385" t="str">
            <v>300102.6050</v>
          </cell>
          <cell r="C385" t="str">
            <v>ONE CALL CONCEPTS, INC.</v>
          </cell>
          <cell r="F385">
            <v>7.08</v>
          </cell>
        </row>
        <row r="386">
          <cell r="A386" t="str">
            <v>315100.5950</v>
          </cell>
          <cell r="C386" t="str">
            <v>WASTE MANAGEMENT</v>
          </cell>
          <cell r="F386">
            <v>84.61</v>
          </cell>
        </row>
        <row r="387">
          <cell r="A387" t="str">
            <v>315100.6255</v>
          </cell>
          <cell r="C387" t="str">
            <v>BENCHMARK ANALYTICS INC.</v>
          </cell>
          <cell r="F387">
            <v>60.5</v>
          </cell>
        </row>
        <row r="388">
          <cell r="A388" t="str">
            <v>315100.6255</v>
          </cell>
          <cell r="C388" t="str">
            <v>BENCHMARK ANALYTICS INC.</v>
          </cell>
          <cell r="F388">
            <v>60.5</v>
          </cell>
        </row>
        <row r="389">
          <cell r="A389" t="str">
            <v>316100.5950</v>
          </cell>
          <cell r="C389" t="str">
            <v>WASTE MANAGEMENT</v>
          </cell>
          <cell r="F389">
            <v>112.37</v>
          </cell>
        </row>
        <row r="390">
          <cell r="A390" t="str">
            <v>317101.5950</v>
          </cell>
          <cell r="C390" t="str">
            <v>KREITZER SANITATION</v>
          </cell>
          <cell r="F390">
            <v>110</v>
          </cell>
        </row>
        <row r="391">
          <cell r="A391" t="str">
            <v>317101.6270</v>
          </cell>
          <cell r="C391" t="str">
            <v>MICROBAC LABORATORIES INC</v>
          </cell>
          <cell r="F391">
            <v>141</v>
          </cell>
        </row>
        <row r="392">
          <cell r="A392" t="str">
            <v>317101.6320</v>
          </cell>
          <cell r="C392" t="str">
            <v>USA BLUEBOOK/UTILTY SUPPLY OF AMERICA</v>
          </cell>
          <cell r="F392">
            <v>147.59</v>
          </cell>
        </row>
        <row r="393">
          <cell r="A393" t="str">
            <v>317101.6345</v>
          </cell>
          <cell r="C393" t="str">
            <v>LOWE'S COMPANIES INC</v>
          </cell>
          <cell r="F393">
            <v>82.32</v>
          </cell>
        </row>
        <row r="394">
          <cell r="A394" t="str">
            <v>317102.5895</v>
          </cell>
          <cell r="C394" t="str">
            <v>FEDERAL EXPRESS</v>
          </cell>
          <cell r="F394">
            <v>7.43</v>
          </cell>
        </row>
        <row r="395">
          <cell r="A395" t="str">
            <v>333100.6285</v>
          </cell>
          <cell r="C395" t="str">
            <v>ACE-DEAN HOME CENTER INC</v>
          </cell>
          <cell r="F395">
            <v>15.71</v>
          </cell>
        </row>
        <row r="396">
          <cell r="A396" t="str">
            <v>333100.6290</v>
          </cell>
          <cell r="C396" t="str">
            <v>ACE-DEAN HOME CENTER INC</v>
          </cell>
          <cell r="F396">
            <v>48.28</v>
          </cell>
        </row>
        <row r="397">
          <cell r="A397" t="str">
            <v>333101.6270</v>
          </cell>
          <cell r="C397" t="str">
            <v>ENVIROCOMPLIANCE LABS INC</v>
          </cell>
          <cell r="F397">
            <v>20</v>
          </cell>
        </row>
        <row r="398">
          <cell r="A398" t="str">
            <v>333101.6270</v>
          </cell>
          <cell r="C398" t="str">
            <v>ENVIROCOMPLIANCE LABS INC</v>
          </cell>
          <cell r="F398">
            <v>30</v>
          </cell>
        </row>
        <row r="399">
          <cell r="A399" t="str">
            <v>333101.6270</v>
          </cell>
          <cell r="C399" t="str">
            <v>ENVIROCOMPLIANCE LABS INC</v>
          </cell>
          <cell r="F399">
            <v>30</v>
          </cell>
        </row>
        <row r="400">
          <cell r="A400" t="str">
            <v>333101.6270</v>
          </cell>
          <cell r="C400" t="str">
            <v>ENVIROCOMPLIANCE LABS INC</v>
          </cell>
          <cell r="F400">
            <v>30</v>
          </cell>
        </row>
        <row r="401">
          <cell r="A401" t="str">
            <v>333101.6270</v>
          </cell>
          <cell r="C401" t="str">
            <v>ENVIROCOMPLIANCE LABS INC</v>
          </cell>
          <cell r="F401">
            <v>35</v>
          </cell>
        </row>
        <row r="402">
          <cell r="A402" t="str">
            <v>333101.6270</v>
          </cell>
          <cell r="C402" t="str">
            <v>REI CONSULTANTS INC.</v>
          </cell>
          <cell r="F402">
            <v>36.16</v>
          </cell>
        </row>
        <row r="403">
          <cell r="A403" t="str">
            <v>333101.6270</v>
          </cell>
          <cell r="C403" t="str">
            <v>REI CONSULTANTS INC.</v>
          </cell>
          <cell r="F403">
            <v>36.16</v>
          </cell>
        </row>
        <row r="404">
          <cell r="A404" t="str">
            <v>333101.6270</v>
          </cell>
          <cell r="C404" t="str">
            <v>REI CONSULTANTS INC.</v>
          </cell>
          <cell r="F404">
            <v>42.99</v>
          </cell>
        </row>
        <row r="405">
          <cell r="A405" t="str">
            <v>333101.6270</v>
          </cell>
          <cell r="C405" t="str">
            <v>REI CONSULTANTS INC.</v>
          </cell>
          <cell r="F405">
            <v>45.2</v>
          </cell>
        </row>
        <row r="406">
          <cell r="A406" t="str">
            <v>333101.6270</v>
          </cell>
          <cell r="C406" t="str">
            <v>REI CONSULTANTS INC.</v>
          </cell>
          <cell r="F406">
            <v>112.11</v>
          </cell>
        </row>
        <row r="407">
          <cell r="A407" t="str">
            <v>333101.6320</v>
          </cell>
          <cell r="C407" t="str">
            <v>ACE-DEAN HOME CENTER INC</v>
          </cell>
          <cell r="F407">
            <v>18.36</v>
          </cell>
        </row>
        <row r="408">
          <cell r="A408" t="str">
            <v>333102.5950</v>
          </cell>
          <cell r="C408" t="str">
            <v>WASTE MANAGEMENT</v>
          </cell>
          <cell r="F408">
            <v>231.37</v>
          </cell>
        </row>
        <row r="409">
          <cell r="A409" t="str">
            <v>345101.5865</v>
          </cell>
          <cell r="C409" t="str">
            <v>RUNCO OFFICE SUPPLY &amp; EQUIPMENT CO.</v>
          </cell>
          <cell r="F409">
            <v>133.67</v>
          </cell>
        </row>
        <row r="410">
          <cell r="A410" t="str">
            <v>345101.5880</v>
          </cell>
          <cell r="C410" t="str">
            <v>RUNCO OFFICE SUPPLY &amp; EQUIPMENT CO.</v>
          </cell>
          <cell r="F410">
            <v>37.68</v>
          </cell>
        </row>
        <row r="411">
          <cell r="A411" t="str">
            <v>345101.5930</v>
          </cell>
          <cell r="C411" t="str">
            <v>KENTUCKY UTILITIES</v>
          </cell>
          <cell r="F411">
            <v>73.04</v>
          </cell>
        </row>
        <row r="412">
          <cell r="A412" t="str">
            <v>345101.5930</v>
          </cell>
          <cell r="C412" t="str">
            <v>KENTUCKY UTILITIES</v>
          </cell>
          <cell r="F412">
            <v>78.33</v>
          </cell>
        </row>
        <row r="413">
          <cell r="A413" t="str">
            <v>345101.6285</v>
          </cell>
          <cell r="C413" t="str">
            <v>CLINTON HARDWARE</v>
          </cell>
          <cell r="F413">
            <v>27.83</v>
          </cell>
        </row>
        <row r="414">
          <cell r="A414" t="str">
            <v>345102.5895</v>
          </cell>
          <cell r="C414" t="str">
            <v>FEDERAL EXPRESS</v>
          </cell>
          <cell r="F414">
            <v>33.52</v>
          </cell>
        </row>
        <row r="415">
          <cell r="A415" t="str">
            <v>345102.5960</v>
          </cell>
          <cell r="C415" t="str">
            <v>AAPS SYSTEMS</v>
          </cell>
          <cell r="F415">
            <v>36.8</v>
          </cell>
        </row>
        <row r="416">
          <cell r="A416" t="str">
            <v>345102.5960</v>
          </cell>
          <cell r="C416" t="str">
            <v>AAPS SYSTEMS</v>
          </cell>
          <cell r="F416">
            <v>51.8</v>
          </cell>
        </row>
        <row r="417">
          <cell r="A417" t="str">
            <v>345102.6285</v>
          </cell>
          <cell r="C417" t="str">
            <v>HICKMAN BUILDING SUPPLIES</v>
          </cell>
          <cell r="F417">
            <v>2.26</v>
          </cell>
        </row>
        <row r="418">
          <cell r="A418" t="str">
            <v>345102.6285</v>
          </cell>
          <cell r="C418" t="str">
            <v>HICKMAN BUILDING SUPPLIES</v>
          </cell>
          <cell r="F418">
            <v>4.01</v>
          </cell>
        </row>
        <row r="419">
          <cell r="A419" t="str">
            <v>345102.6285</v>
          </cell>
          <cell r="C419" t="str">
            <v>HICKMAN BUILDING SUPPLIES</v>
          </cell>
          <cell r="F419">
            <v>10.59</v>
          </cell>
        </row>
        <row r="420">
          <cell r="A420" t="str">
            <v>345102.6285</v>
          </cell>
          <cell r="C420" t="str">
            <v>JIM BROWN SUPPLY</v>
          </cell>
          <cell r="F420">
            <v>38.68</v>
          </cell>
        </row>
        <row r="421">
          <cell r="A421" t="str">
            <v>345102.6285</v>
          </cell>
          <cell r="C421" t="str">
            <v>JIM BROWN SUPPLY</v>
          </cell>
          <cell r="F421">
            <v>71.86</v>
          </cell>
        </row>
        <row r="422">
          <cell r="A422" t="str">
            <v>345102.6285</v>
          </cell>
          <cell r="C422" t="str">
            <v>JIM BROWN SUPPLY</v>
          </cell>
          <cell r="F422">
            <v>79.29</v>
          </cell>
        </row>
        <row r="423">
          <cell r="A423" t="str">
            <v>345102.6285</v>
          </cell>
          <cell r="C423" t="str">
            <v>HINKLE CONTRACTING COMPANY LLC.</v>
          </cell>
          <cell r="F423">
            <v>86.92</v>
          </cell>
        </row>
        <row r="424">
          <cell r="A424" t="str">
            <v>345102.6285</v>
          </cell>
          <cell r="C424" t="str">
            <v>HD SUPPLY/WATERWORKS #114</v>
          </cell>
          <cell r="F424">
            <v>223.68</v>
          </cell>
        </row>
        <row r="425">
          <cell r="A425" t="str">
            <v>345102.6310</v>
          </cell>
          <cell r="C425" t="str">
            <v>SHERWIN-WILLIAMS CO #1964</v>
          </cell>
          <cell r="F425">
            <v>9.52</v>
          </cell>
        </row>
        <row r="426">
          <cell r="A426" t="str">
            <v>345102.6310</v>
          </cell>
          <cell r="C426" t="str">
            <v>HICKMAN BUILDING SUPPLIES</v>
          </cell>
          <cell r="F426">
            <v>30.16</v>
          </cell>
        </row>
        <row r="427">
          <cell r="A427" t="str">
            <v>345102.6310</v>
          </cell>
          <cell r="C427" t="str">
            <v>JIM BROWN SUPPLY</v>
          </cell>
          <cell r="F427">
            <v>30.21</v>
          </cell>
        </row>
        <row r="428">
          <cell r="A428" t="str">
            <v>345102.6310</v>
          </cell>
          <cell r="C428" t="str">
            <v>SHERWIN-WILLIAMS CO #1964</v>
          </cell>
          <cell r="F428">
            <v>72.47</v>
          </cell>
        </row>
        <row r="429">
          <cell r="A429" t="str">
            <v>345102.6310</v>
          </cell>
          <cell r="C429" t="str">
            <v>JIM BROWN SUPPLY</v>
          </cell>
          <cell r="F429">
            <v>77.12</v>
          </cell>
        </row>
        <row r="430">
          <cell r="A430" t="str">
            <v>356107.5950</v>
          </cell>
          <cell r="C430" t="str">
            <v>Waste Management of St Tammany</v>
          </cell>
          <cell r="F430">
            <v>128.26</v>
          </cell>
        </row>
        <row r="431">
          <cell r="A431" t="str">
            <v>356109.6270</v>
          </cell>
          <cell r="C431" t="str">
            <v>ANALYSIS LABORATORIES, INC</v>
          </cell>
          <cell r="F431">
            <v>230</v>
          </cell>
        </row>
        <row r="432">
          <cell r="A432" t="str">
            <v>356110.5950</v>
          </cell>
          <cell r="C432" t="str">
            <v>Waste Management of St Tammany</v>
          </cell>
          <cell r="F432">
            <v>128.26</v>
          </cell>
        </row>
        <row r="433">
          <cell r="A433" t="str">
            <v>356112.6270</v>
          </cell>
          <cell r="C433" t="str">
            <v>ANALYSIS LABORATORIES, INC</v>
          </cell>
          <cell r="F433">
            <v>230</v>
          </cell>
        </row>
        <row r="434">
          <cell r="A434" t="str">
            <v>356115.6270</v>
          </cell>
          <cell r="C434" t="str">
            <v>ANALYSIS LABORATORIES, INC</v>
          </cell>
          <cell r="F434">
            <v>230</v>
          </cell>
        </row>
        <row r="435">
          <cell r="A435" t="str">
            <v>356118.6270</v>
          </cell>
          <cell r="C435" t="str">
            <v>ANALYSIS LABORATORIES, INC</v>
          </cell>
          <cell r="F435">
            <v>230</v>
          </cell>
        </row>
        <row r="436">
          <cell r="A436" t="str">
            <v>356122.6270</v>
          </cell>
          <cell r="C436" t="str">
            <v>ANALYSIS LABORATORIES, INC</v>
          </cell>
          <cell r="F436">
            <v>225</v>
          </cell>
        </row>
        <row r="437">
          <cell r="A437" t="str">
            <v>356125.6270</v>
          </cell>
          <cell r="C437" t="str">
            <v>ANALYSIS LABORATORIES, INC</v>
          </cell>
          <cell r="F437">
            <v>225</v>
          </cell>
        </row>
        <row r="438">
          <cell r="A438" t="str">
            <v>357101.5480</v>
          </cell>
          <cell r="C438" t="str">
            <v>DELTA CHEMICAL CORP</v>
          </cell>
          <cell r="F438">
            <v>91.2</v>
          </cell>
        </row>
        <row r="439">
          <cell r="A439" t="str">
            <v>357101.5950</v>
          </cell>
          <cell r="C439" t="str">
            <v>Waste Management of St Tammany</v>
          </cell>
          <cell r="F439">
            <v>128.26</v>
          </cell>
        </row>
        <row r="440">
          <cell r="A440" t="str">
            <v>357102.5950</v>
          </cell>
          <cell r="C440" t="str">
            <v>Waste Management of St Tammany</v>
          </cell>
          <cell r="F440">
            <v>99.11</v>
          </cell>
        </row>
        <row r="441">
          <cell r="A441" t="str">
            <v>357102.6320</v>
          </cell>
          <cell r="C441" t="str">
            <v>MOTION INDUSTRIES, INC.</v>
          </cell>
          <cell r="F441">
            <v>117.88</v>
          </cell>
        </row>
        <row r="442">
          <cell r="A442" t="str">
            <v>357105.5950</v>
          </cell>
          <cell r="C442" t="str">
            <v>Waste Management of St Tammany</v>
          </cell>
          <cell r="F442">
            <v>99.11</v>
          </cell>
        </row>
        <row r="443">
          <cell r="A443" t="str">
            <v>385101.6270</v>
          </cell>
          <cell r="C443" t="str">
            <v>AVERY LABORATORIES &amp; ENVIRONMENTAL SERVI</v>
          </cell>
          <cell r="F443">
            <v>147</v>
          </cell>
        </row>
        <row r="444">
          <cell r="A444" t="str">
            <v>385101.6320</v>
          </cell>
          <cell r="C444" t="str">
            <v>NORTHERN SAFETY CO INC</v>
          </cell>
          <cell r="F444">
            <v>27.49</v>
          </cell>
        </row>
        <row r="445">
          <cell r="A445" t="str">
            <v>385102.5865</v>
          </cell>
          <cell r="C445" t="str">
            <v>RUNCO OFFICE SUPPLY &amp; EQUIPMENT CO.</v>
          </cell>
          <cell r="F445">
            <v>193.15</v>
          </cell>
        </row>
        <row r="446">
          <cell r="A446" t="str">
            <v>385102.5875</v>
          </cell>
          <cell r="C446" t="str">
            <v>SKIDAWAY ISLAND UTILITIES, INC</v>
          </cell>
          <cell r="F446">
            <v>18.5</v>
          </cell>
        </row>
        <row r="447">
          <cell r="A447" t="str">
            <v>385102.5880</v>
          </cell>
          <cell r="C447" t="str">
            <v>RUNCO OFFICE SUPPLY &amp; EQUIPMENT CO.</v>
          </cell>
          <cell r="F447">
            <v>28.29</v>
          </cell>
        </row>
        <row r="448">
          <cell r="A448" t="str">
            <v>385102.5885</v>
          </cell>
          <cell r="C448" t="str">
            <v>SKIDAWAY ISLAND UTILITIES, INC</v>
          </cell>
          <cell r="F448">
            <v>2.38</v>
          </cell>
        </row>
        <row r="449">
          <cell r="A449" t="str">
            <v>385102.5950</v>
          </cell>
          <cell r="C449" t="str">
            <v>WASTE MANAGEMENT</v>
          </cell>
          <cell r="F449">
            <v>175.85</v>
          </cell>
        </row>
        <row r="450">
          <cell r="A450" t="str">
            <v>385102.6365</v>
          </cell>
          <cell r="C450" t="str">
            <v>PITNEY BOWES, INC</v>
          </cell>
          <cell r="F450">
            <v>82.66</v>
          </cell>
        </row>
        <row r="451">
          <cell r="A451" t="str">
            <v>385103.5950</v>
          </cell>
          <cell r="C451" t="str">
            <v>ALLIED WASTE SERVICES #800</v>
          </cell>
          <cell r="F451">
            <v>159.69</v>
          </cell>
        </row>
        <row r="452">
          <cell r="A452" t="str">
            <v>385103.5955</v>
          </cell>
          <cell r="C452" t="str">
            <v>NATURE SCAPES INC.</v>
          </cell>
          <cell r="F452">
            <v>195</v>
          </cell>
        </row>
        <row r="453">
          <cell r="A453" t="str">
            <v>385103.6320</v>
          </cell>
          <cell r="C453" t="str">
            <v>NORTHERN SAFETY CO INC</v>
          </cell>
          <cell r="F453">
            <v>30.58</v>
          </cell>
        </row>
        <row r="454">
          <cell r="A454" t="str">
            <v>386100.5895</v>
          </cell>
          <cell r="C454" t="str">
            <v>FEDERAL EXPRESS</v>
          </cell>
          <cell r="F454">
            <v>15.04</v>
          </cell>
        </row>
        <row r="455">
          <cell r="A455" t="str">
            <v>386101.5895</v>
          </cell>
          <cell r="C455" t="str">
            <v>FEDERAL EXPRESS</v>
          </cell>
          <cell r="F455">
            <v>16.68</v>
          </cell>
        </row>
        <row r="456">
          <cell r="A456" t="str">
            <v>386121.5950</v>
          </cell>
          <cell r="C456" t="str">
            <v>LEE COUNTY UTILITY BILLING</v>
          </cell>
          <cell r="F456">
            <v>42.21</v>
          </cell>
        </row>
        <row r="457">
          <cell r="A457" t="str">
            <v>400100.6255</v>
          </cell>
          <cell r="C457" t="str">
            <v>ON LINE ENVIRONMENTAL INC</v>
          </cell>
          <cell r="F457">
            <v>25</v>
          </cell>
        </row>
        <row r="458">
          <cell r="A458" t="str">
            <v>400100.6255</v>
          </cell>
          <cell r="C458" t="str">
            <v>ON LINE ENVIRONMENTAL INC</v>
          </cell>
          <cell r="F458">
            <v>83</v>
          </cell>
        </row>
        <row r="459">
          <cell r="A459" t="str">
            <v>400103.6285</v>
          </cell>
          <cell r="C459" t="str">
            <v>LOWE'S COMPANIES INC</v>
          </cell>
          <cell r="F459">
            <v>40.11</v>
          </cell>
        </row>
        <row r="460">
          <cell r="A460" t="str">
            <v>400107.5955</v>
          </cell>
          <cell r="C460" t="str">
            <v>LOWDER JR, HOWARD D.</v>
          </cell>
          <cell r="F460">
            <v>250</v>
          </cell>
        </row>
        <row r="461">
          <cell r="A461" t="str">
            <v>400109.5955</v>
          </cell>
          <cell r="C461" t="str">
            <v>LOWDER JR, HOWARD D.</v>
          </cell>
          <cell r="F461">
            <v>250</v>
          </cell>
        </row>
        <row r="462">
          <cell r="A462" t="str">
            <v>400109.6320</v>
          </cell>
          <cell r="C462" t="str">
            <v>LOWE'S COMPANIES INC</v>
          </cell>
          <cell r="F462">
            <v>155.34</v>
          </cell>
        </row>
        <row r="463">
          <cell r="A463" t="str">
            <v>400109.6325</v>
          </cell>
          <cell r="C463" t="str">
            <v>J &amp; J ENTERPRISES</v>
          </cell>
          <cell r="F463">
            <v>175</v>
          </cell>
        </row>
        <row r="464">
          <cell r="A464" t="str">
            <v>400110.6285</v>
          </cell>
          <cell r="C464" t="str">
            <v>LOWE'S COMPANIES INC</v>
          </cell>
          <cell r="F464">
            <v>20.02</v>
          </cell>
        </row>
        <row r="465">
          <cell r="A465" t="str">
            <v>400115.6255</v>
          </cell>
          <cell r="C465" t="str">
            <v>ON LINE ENVIRONMENTAL INC</v>
          </cell>
          <cell r="F465">
            <v>25</v>
          </cell>
        </row>
        <row r="466">
          <cell r="A466" t="str">
            <v>400116.6270</v>
          </cell>
          <cell r="C466" t="str">
            <v>ON LINE ENVIRONMENTAL INC</v>
          </cell>
          <cell r="F466">
            <v>83</v>
          </cell>
        </row>
        <row r="467">
          <cell r="A467" t="str">
            <v>400116.6270</v>
          </cell>
          <cell r="C467" t="str">
            <v>ON LINE ENVIRONMENTAL INC</v>
          </cell>
          <cell r="F467">
            <v>83</v>
          </cell>
        </row>
        <row r="468">
          <cell r="A468" t="str">
            <v>400119.6270</v>
          </cell>
          <cell r="C468" t="str">
            <v>ON LINE ENVIRONMENTAL INC</v>
          </cell>
          <cell r="F468">
            <v>147</v>
          </cell>
        </row>
        <row r="469">
          <cell r="A469" t="str">
            <v>400123.5895</v>
          </cell>
          <cell r="C469" t="str">
            <v>FEDERAL EXPRESS</v>
          </cell>
          <cell r="F469">
            <v>14.6</v>
          </cell>
        </row>
        <row r="470">
          <cell r="A470" t="str">
            <v>400123.6320</v>
          </cell>
          <cell r="C470" t="str">
            <v>MSC WATERWORKS</v>
          </cell>
          <cell r="F470">
            <v>30.67</v>
          </cell>
        </row>
        <row r="471">
          <cell r="A471" t="str">
            <v>400123.6320</v>
          </cell>
          <cell r="C471" t="str">
            <v>LOWE'S COMPANIES INC</v>
          </cell>
          <cell r="F471">
            <v>160.4</v>
          </cell>
        </row>
        <row r="472">
          <cell r="A472" t="str">
            <v>400127.5955</v>
          </cell>
          <cell r="C472" t="str">
            <v>LOWDER JR, HOWARD D.</v>
          </cell>
          <cell r="F472">
            <v>250</v>
          </cell>
        </row>
        <row r="473">
          <cell r="A473" t="str">
            <v>400127.6285</v>
          </cell>
          <cell r="C473" t="str">
            <v>LOWE'S COMPANIES INC</v>
          </cell>
          <cell r="F473">
            <v>70.98</v>
          </cell>
        </row>
        <row r="474">
          <cell r="A474" t="str">
            <v>400127.6285</v>
          </cell>
          <cell r="C474" t="str">
            <v>LOWE'S COMPANIES INC</v>
          </cell>
          <cell r="F474">
            <v>168.87</v>
          </cell>
        </row>
        <row r="475">
          <cell r="A475" t="str">
            <v>400127.6285</v>
          </cell>
          <cell r="C475" t="str">
            <v>MSC WATERWORKS</v>
          </cell>
          <cell r="F475">
            <v>186.85</v>
          </cell>
        </row>
        <row r="476">
          <cell r="A476" t="str">
            <v>400127.6285</v>
          </cell>
          <cell r="C476" t="str">
            <v>MSC WATERWORKS</v>
          </cell>
          <cell r="F476">
            <v>218.28</v>
          </cell>
        </row>
        <row r="477">
          <cell r="A477" t="str">
            <v>400127.6290</v>
          </cell>
          <cell r="C477" t="str">
            <v>AQUA SERVICES INC</v>
          </cell>
          <cell r="F477">
            <v>155</v>
          </cell>
        </row>
        <row r="478">
          <cell r="A478" t="str">
            <v>400128.5935</v>
          </cell>
          <cell r="C478" t="str">
            <v>YORK COUTY NATURAL GAS</v>
          </cell>
          <cell r="F478">
            <v>10.17</v>
          </cell>
        </row>
        <row r="479">
          <cell r="A479" t="str">
            <v>400128.5935</v>
          </cell>
          <cell r="C479" t="str">
            <v>YORK COUTY NATURAL GAS</v>
          </cell>
          <cell r="F479">
            <v>10.17</v>
          </cell>
        </row>
        <row r="480">
          <cell r="A480" t="str">
            <v>400128.5935</v>
          </cell>
          <cell r="C480" t="str">
            <v>YORK COUTY NATURAL GAS</v>
          </cell>
          <cell r="F480">
            <v>10.17</v>
          </cell>
        </row>
        <row r="481">
          <cell r="A481" t="str">
            <v>400128.5935</v>
          </cell>
          <cell r="C481" t="str">
            <v>YORK COUTY NATURAL GAS</v>
          </cell>
          <cell r="F481">
            <v>10.17</v>
          </cell>
        </row>
        <row r="482">
          <cell r="A482" t="str">
            <v>400128.5935</v>
          </cell>
          <cell r="C482" t="str">
            <v>YORK COUTY NATURAL GAS</v>
          </cell>
          <cell r="F482">
            <v>10.17</v>
          </cell>
        </row>
        <row r="483">
          <cell r="A483" t="str">
            <v>400128.5935</v>
          </cell>
          <cell r="C483" t="str">
            <v>YORK COUTY NATURAL GAS</v>
          </cell>
          <cell r="F483">
            <v>11.21</v>
          </cell>
        </row>
        <row r="484">
          <cell r="A484" t="str">
            <v>400128.5935</v>
          </cell>
          <cell r="C484" t="str">
            <v>YORK COUTY NATURAL GAS</v>
          </cell>
          <cell r="F484">
            <v>11.21</v>
          </cell>
        </row>
        <row r="485">
          <cell r="A485" t="str">
            <v>400128.5935</v>
          </cell>
          <cell r="C485" t="str">
            <v>YORK COUTY NATURAL GAS</v>
          </cell>
          <cell r="F485">
            <v>12.28</v>
          </cell>
        </row>
        <row r="486">
          <cell r="A486" t="str">
            <v>400128.6320</v>
          </cell>
          <cell r="C486" t="str">
            <v>LOWE'S COMPANIES INC</v>
          </cell>
          <cell r="F486">
            <v>51.71</v>
          </cell>
        </row>
        <row r="487">
          <cell r="A487" t="str">
            <v>400129.5900</v>
          </cell>
          <cell r="C487" t="str">
            <v>AKZO NOBEL PAINTS LLC</v>
          </cell>
          <cell r="F487">
            <v>36.34</v>
          </cell>
        </row>
        <row r="488">
          <cell r="A488" t="str">
            <v>400129.5900</v>
          </cell>
          <cell r="C488" t="str">
            <v>LOWE'S COMPANIES INC</v>
          </cell>
          <cell r="F488">
            <v>102.98</v>
          </cell>
        </row>
        <row r="489">
          <cell r="A489" t="str">
            <v>400129.5900</v>
          </cell>
          <cell r="C489" t="str">
            <v>AKZO NOBEL PAINTS LLC</v>
          </cell>
          <cell r="F489">
            <v>220.62</v>
          </cell>
        </row>
        <row r="490">
          <cell r="A490" t="str">
            <v>400130.5820</v>
          </cell>
          <cell r="C490" t="str">
            <v>McKnight, Edwin R.</v>
          </cell>
          <cell r="F490">
            <v>97</v>
          </cell>
        </row>
        <row r="491">
          <cell r="A491" t="str">
            <v>400130.6285</v>
          </cell>
          <cell r="C491" t="str">
            <v>LOWE'S COMPANIES INC</v>
          </cell>
          <cell r="F491">
            <v>56.15</v>
          </cell>
        </row>
        <row r="492">
          <cell r="A492" t="str">
            <v>400130.6285</v>
          </cell>
          <cell r="C492" t="str">
            <v>LOWE'S COMPANIES INC</v>
          </cell>
          <cell r="F492">
            <v>78.58</v>
          </cell>
        </row>
        <row r="493">
          <cell r="A493" t="str">
            <v>400130.6285</v>
          </cell>
          <cell r="C493" t="str">
            <v>LOWE'S COMPANIES INC</v>
          </cell>
          <cell r="F493">
            <v>81.19</v>
          </cell>
        </row>
        <row r="494">
          <cell r="A494" t="str">
            <v>400130.6285</v>
          </cell>
          <cell r="C494" t="str">
            <v>JOHN DEERE FINANCIAL MULTI-USE</v>
          </cell>
          <cell r="F494">
            <v>149.95</v>
          </cell>
        </row>
        <row r="495">
          <cell r="A495" t="str">
            <v>400130.6300</v>
          </cell>
          <cell r="C495" t="str">
            <v>SPICER ON-CALL SERVICES</v>
          </cell>
          <cell r="F495">
            <v>154.8</v>
          </cell>
        </row>
        <row r="496">
          <cell r="A496" t="str">
            <v>400131.5820</v>
          </cell>
          <cell r="C496" t="str">
            <v>McKnight, Edwin R.</v>
          </cell>
          <cell r="F496">
            <v>97</v>
          </cell>
        </row>
        <row r="497">
          <cell r="A497" t="str">
            <v>400131.6320</v>
          </cell>
          <cell r="C497" t="str">
            <v>LOWE'S COMPANIES INC</v>
          </cell>
          <cell r="F497">
            <v>9.1</v>
          </cell>
        </row>
        <row r="498">
          <cell r="A498" t="str">
            <v>400131.6320</v>
          </cell>
          <cell r="C498" t="str">
            <v>LOWE'S COMPANIES INC</v>
          </cell>
          <cell r="F498">
            <v>14.34</v>
          </cell>
        </row>
        <row r="499">
          <cell r="A499" t="str">
            <v>400131.6320</v>
          </cell>
          <cell r="C499" t="str">
            <v>LOWE'S COMPANIES INC</v>
          </cell>
          <cell r="F499">
            <v>75.54</v>
          </cell>
        </row>
        <row r="500">
          <cell r="A500" t="str">
            <v>400131.6325</v>
          </cell>
          <cell r="C500" t="str">
            <v>SPICER ON-CALL SERVICES</v>
          </cell>
          <cell r="F500">
            <v>104.11</v>
          </cell>
        </row>
        <row r="501">
          <cell r="A501" t="str">
            <v>400132.5900</v>
          </cell>
          <cell r="C501" t="str">
            <v>LOWE'S COMPANIES INC</v>
          </cell>
          <cell r="F501">
            <v>166.5</v>
          </cell>
        </row>
        <row r="502">
          <cell r="A502" t="str">
            <v>400132.5935</v>
          </cell>
          <cell r="C502" t="str">
            <v>YORK COUTY NATURAL GAS</v>
          </cell>
          <cell r="F502">
            <v>10.17</v>
          </cell>
        </row>
        <row r="503">
          <cell r="A503" t="str">
            <v>400132.5935</v>
          </cell>
          <cell r="C503" t="str">
            <v>YORK COUTY NATURAL GAS</v>
          </cell>
          <cell r="F503">
            <v>15.45</v>
          </cell>
        </row>
        <row r="504">
          <cell r="A504" t="str">
            <v>400141.6270</v>
          </cell>
          <cell r="C504" t="str">
            <v>ON LINE ENVIRONMENTAL INC</v>
          </cell>
          <cell r="F504">
            <v>63</v>
          </cell>
        </row>
        <row r="505">
          <cell r="A505" t="str">
            <v>400143.5490</v>
          </cell>
          <cell r="C505" t="str">
            <v>NORTH AMERICAN GEOCHEMICAL LLC</v>
          </cell>
          <cell r="F505">
            <v>4.6</v>
          </cell>
        </row>
        <row r="506">
          <cell r="A506" t="str">
            <v>400143.6270</v>
          </cell>
          <cell r="C506" t="str">
            <v>ON LINE ENVIRONMENTAL INC</v>
          </cell>
          <cell r="F506">
            <v>65</v>
          </cell>
        </row>
        <row r="507">
          <cell r="A507" t="str">
            <v>400143.6270</v>
          </cell>
          <cell r="C507" t="str">
            <v>ON LINE ENVIRONMENTAL INC</v>
          </cell>
          <cell r="F507">
            <v>65</v>
          </cell>
        </row>
        <row r="508">
          <cell r="A508" t="str">
            <v>400143.6320</v>
          </cell>
          <cell r="C508" t="str">
            <v>LOWE'S COMPANIES INC</v>
          </cell>
          <cell r="F508">
            <v>39.47</v>
          </cell>
        </row>
        <row r="509">
          <cell r="A509" t="str">
            <v>400143.6320</v>
          </cell>
          <cell r="C509" t="str">
            <v>LOWE'S COMPANIES INC</v>
          </cell>
          <cell r="F509">
            <v>60.26</v>
          </cell>
        </row>
        <row r="510">
          <cell r="A510" t="str">
            <v>400143.6325</v>
          </cell>
          <cell r="C510" t="str">
            <v>HES CONSTRUCTION</v>
          </cell>
          <cell r="F510">
            <v>112.5</v>
          </cell>
        </row>
        <row r="511">
          <cell r="A511" t="str">
            <v>400144.6285</v>
          </cell>
          <cell r="C511" t="str">
            <v>LOWE'S COMPANIES INC</v>
          </cell>
          <cell r="F511">
            <v>62.34</v>
          </cell>
        </row>
        <row r="512">
          <cell r="A512" t="str">
            <v>400145.6270</v>
          </cell>
          <cell r="C512" t="str">
            <v>ON LINE ENVIRONMENTAL INC</v>
          </cell>
          <cell r="F512">
            <v>93</v>
          </cell>
        </row>
        <row r="513">
          <cell r="A513" t="str">
            <v>400145.6320</v>
          </cell>
          <cell r="C513" t="str">
            <v>LOWE'S COMPANIES INC</v>
          </cell>
          <cell r="F513">
            <v>25.86</v>
          </cell>
        </row>
        <row r="514">
          <cell r="A514" t="str">
            <v>401102.6285</v>
          </cell>
          <cell r="C514" t="str">
            <v>LOWE'S COMPANIES INC</v>
          </cell>
          <cell r="F514">
            <v>55.58</v>
          </cell>
        </row>
        <row r="515">
          <cell r="A515" t="str">
            <v>401102.6285</v>
          </cell>
          <cell r="C515" t="str">
            <v>LOWE'S COMPANIES INC</v>
          </cell>
          <cell r="F515">
            <v>55.58</v>
          </cell>
        </row>
        <row r="516">
          <cell r="A516" t="str">
            <v>401102.6285</v>
          </cell>
          <cell r="C516" t="str">
            <v>LOWE'S COMPANIES INC</v>
          </cell>
          <cell r="F516">
            <v>118.05</v>
          </cell>
        </row>
        <row r="517">
          <cell r="A517" t="str">
            <v>401102.6285</v>
          </cell>
          <cell r="C517" t="str">
            <v>LOWE'S COMPANIES INC</v>
          </cell>
          <cell r="F517">
            <v>188.96</v>
          </cell>
        </row>
        <row r="518">
          <cell r="A518" t="str">
            <v>401102.6285</v>
          </cell>
          <cell r="C518" t="str">
            <v>LOWE'S COMPANIES INC</v>
          </cell>
          <cell r="F518">
            <v>196.55</v>
          </cell>
        </row>
        <row r="519">
          <cell r="A519" t="str">
            <v>401102.6285</v>
          </cell>
          <cell r="C519" t="str">
            <v>LOWE'S COMPANIES INC</v>
          </cell>
          <cell r="F519">
            <v>327.32</v>
          </cell>
        </row>
        <row r="520">
          <cell r="A520" t="str">
            <v>401103.5950</v>
          </cell>
          <cell r="C520" t="str">
            <v>REPUBLIC SERVICES</v>
          </cell>
          <cell r="F520">
            <v>77.88</v>
          </cell>
        </row>
        <row r="521">
          <cell r="A521" t="str">
            <v>401103.6285</v>
          </cell>
          <cell r="C521" t="str">
            <v>WHITE JONES HARDWARE &amp;</v>
          </cell>
          <cell r="F521">
            <v>39.52</v>
          </cell>
        </row>
        <row r="522">
          <cell r="A522" t="str">
            <v>401105.6255</v>
          </cell>
          <cell r="C522" t="str">
            <v>ON LINE ENVIRONMENTAL INC</v>
          </cell>
          <cell r="F522">
            <v>25</v>
          </cell>
        </row>
        <row r="523">
          <cell r="A523" t="str">
            <v>401107.6285</v>
          </cell>
          <cell r="C523" t="str">
            <v>LOWE'S COMPANIES INC</v>
          </cell>
          <cell r="F523">
            <v>21.5</v>
          </cell>
        </row>
        <row r="524">
          <cell r="A524" t="str">
            <v>401107.6285</v>
          </cell>
          <cell r="C524" t="str">
            <v>LOWE'S COMPANIES INC</v>
          </cell>
          <cell r="F524">
            <v>54.39</v>
          </cell>
        </row>
        <row r="525">
          <cell r="A525" t="str">
            <v>401108.5895</v>
          </cell>
          <cell r="C525" t="str">
            <v>FEDERAL EXPRESS</v>
          </cell>
          <cell r="F525">
            <v>6.52</v>
          </cell>
        </row>
        <row r="526">
          <cell r="A526" t="str">
            <v>401108.6285</v>
          </cell>
          <cell r="C526" t="str">
            <v>CONSOLIDATED PIPE &amp; SUP CO,INC</v>
          </cell>
          <cell r="F526">
            <v>22.17</v>
          </cell>
        </row>
        <row r="527">
          <cell r="A527" t="str">
            <v>401115.6285</v>
          </cell>
          <cell r="C527" t="str">
            <v>LOWE'S COMPANIES INC</v>
          </cell>
          <cell r="F527">
            <v>41.14</v>
          </cell>
        </row>
        <row r="528">
          <cell r="A528" t="str">
            <v>401128.6255</v>
          </cell>
          <cell r="C528" t="str">
            <v>ON LINE ENVIRONMENTAL INC</v>
          </cell>
          <cell r="F528">
            <v>25</v>
          </cell>
        </row>
        <row r="529">
          <cell r="A529" t="str">
            <v>401129.6255</v>
          </cell>
          <cell r="C529" t="str">
            <v>ON LINE ENVIRONMENTAL INC</v>
          </cell>
          <cell r="F529">
            <v>25</v>
          </cell>
        </row>
        <row r="530">
          <cell r="A530" t="str">
            <v>401131.6255</v>
          </cell>
          <cell r="C530" t="str">
            <v>ON LINE ENVIRONMENTAL INC</v>
          </cell>
          <cell r="F530">
            <v>25</v>
          </cell>
        </row>
        <row r="531">
          <cell r="A531" t="str">
            <v>401135.6285</v>
          </cell>
          <cell r="C531" t="str">
            <v>LOWE'S COMPANIES INC</v>
          </cell>
          <cell r="F531">
            <v>30.47</v>
          </cell>
        </row>
        <row r="532">
          <cell r="A532" t="str">
            <v>401138.6255</v>
          </cell>
          <cell r="C532" t="str">
            <v>ON LINE ENVIRONMENTAL INC</v>
          </cell>
          <cell r="F532">
            <v>25</v>
          </cell>
        </row>
        <row r="533">
          <cell r="A533" t="str">
            <v>401140.6270</v>
          </cell>
          <cell r="C533" t="str">
            <v>ON LINE ENVIRONMENTAL INC</v>
          </cell>
          <cell r="F533">
            <v>111</v>
          </cell>
        </row>
        <row r="534">
          <cell r="A534" t="str">
            <v>401143.6270</v>
          </cell>
          <cell r="C534" t="str">
            <v>ON LINE ENVIRONMENTAL INC</v>
          </cell>
          <cell r="F534">
            <v>25</v>
          </cell>
        </row>
        <row r="535">
          <cell r="A535" t="str">
            <v>401143.6270</v>
          </cell>
          <cell r="C535" t="str">
            <v>ON LINE ENVIRONMENTAL INC</v>
          </cell>
          <cell r="F535">
            <v>111</v>
          </cell>
        </row>
        <row r="536">
          <cell r="A536" t="str">
            <v>401143.6270</v>
          </cell>
          <cell r="C536" t="str">
            <v>ON LINE ENVIRONMENTAL INC</v>
          </cell>
          <cell r="F536">
            <v>111</v>
          </cell>
        </row>
        <row r="537">
          <cell r="A537" t="str">
            <v>401151.6270</v>
          </cell>
          <cell r="C537" t="str">
            <v>ON LINE ENVIRONMENTAL INC</v>
          </cell>
          <cell r="F537">
            <v>133</v>
          </cell>
        </row>
        <row r="538">
          <cell r="A538" t="str">
            <v>401154.6270</v>
          </cell>
          <cell r="C538" t="str">
            <v>ON LINE ENVIRONMENTAL INC</v>
          </cell>
          <cell r="F538">
            <v>133</v>
          </cell>
        </row>
        <row r="539">
          <cell r="A539" t="str">
            <v>401161.6285</v>
          </cell>
          <cell r="C539" t="str">
            <v>LOWE'S COMPANIES INC</v>
          </cell>
          <cell r="F539">
            <v>52.43</v>
          </cell>
        </row>
        <row r="540">
          <cell r="A540" t="str">
            <v>401168.6285</v>
          </cell>
          <cell r="C540" t="str">
            <v>LOWE'S COMPANIES INC</v>
          </cell>
          <cell r="F540">
            <v>8.56</v>
          </cell>
        </row>
        <row r="541">
          <cell r="A541" t="str">
            <v>401170.6285</v>
          </cell>
          <cell r="C541" t="str">
            <v>LOWE'S COMPANIES INC</v>
          </cell>
          <cell r="F541">
            <v>8.34</v>
          </cell>
        </row>
        <row r="542">
          <cell r="A542" t="str">
            <v>401174.6285</v>
          </cell>
          <cell r="C542" t="str">
            <v>LOWE'S COMPANIES INC</v>
          </cell>
          <cell r="F542">
            <v>46.97</v>
          </cell>
        </row>
        <row r="543">
          <cell r="A543" t="str">
            <v>401178.6285</v>
          </cell>
          <cell r="C543" t="str">
            <v>LOWE'S COMPANIES INC</v>
          </cell>
          <cell r="F543">
            <v>66.41</v>
          </cell>
        </row>
        <row r="544">
          <cell r="A544" t="str">
            <v>401185.6285</v>
          </cell>
          <cell r="C544" t="str">
            <v>FERGUSON ENTERPRISES #950</v>
          </cell>
          <cell r="F544">
            <v>162.06</v>
          </cell>
        </row>
        <row r="545">
          <cell r="A545" t="str">
            <v>401185.6285</v>
          </cell>
          <cell r="C545" t="str">
            <v>FERGUSON ENTERPRISES #950</v>
          </cell>
          <cell r="F545">
            <v>236.65</v>
          </cell>
        </row>
        <row r="546">
          <cell r="A546" t="str">
            <v>401185.6285</v>
          </cell>
          <cell r="C546" t="str">
            <v>FERGUSON ENTERPRISES #950</v>
          </cell>
          <cell r="F546">
            <v>238.41</v>
          </cell>
        </row>
        <row r="547">
          <cell r="A547" t="str">
            <v>401186.6285</v>
          </cell>
          <cell r="C547" t="str">
            <v>WHITE JONES HARDWARE &amp;</v>
          </cell>
          <cell r="F547">
            <v>34.77</v>
          </cell>
        </row>
        <row r="548">
          <cell r="A548" t="str">
            <v>403103.6255</v>
          </cell>
          <cell r="C548" t="str">
            <v>DATA RESOURCES INC</v>
          </cell>
          <cell r="F548">
            <v>58.5</v>
          </cell>
        </row>
        <row r="549">
          <cell r="A549" t="str">
            <v>403108.6320</v>
          </cell>
          <cell r="C549" t="str">
            <v>WHITE JONES HARDWARE &amp;</v>
          </cell>
          <cell r="F549">
            <v>139.02</v>
          </cell>
        </row>
        <row r="550">
          <cell r="A550" t="str">
            <v>403112.6270</v>
          </cell>
          <cell r="C550" t="str">
            <v>DATA RESOURCES INC</v>
          </cell>
          <cell r="F550">
            <v>18</v>
          </cell>
        </row>
        <row r="551">
          <cell r="A551" t="str">
            <v>403112.6270</v>
          </cell>
          <cell r="C551" t="str">
            <v>DATA RESOURCES INC</v>
          </cell>
          <cell r="F551">
            <v>63</v>
          </cell>
        </row>
        <row r="552">
          <cell r="A552" t="str">
            <v>403114.6270</v>
          </cell>
          <cell r="C552" t="str">
            <v>DATA RESOURCES INC</v>
          </cell>
          <cell r="F552">
            <v>25</v>
          </cell>
        </row>
        <row r="553">
          <cell r="A553" t="str">
            <v>403114.6270</v>
          </cell>
          <cell r="C553" t="str">
            <v>DATA RESOURCES INC</v>
          </cell>
          <cell r="F553">
            <v>69</v>
          </cell>
        </row>
        <row r="554">
          <cell r="A554" t="str">
            <v>403114.6270</v>
          </cell>
          <cell r="C554" t="str">
            <v>DATA RESOURCES INC</v>
          </cell>
          <cell r="F554">
            <v>160</v>
          </cell>
        </row>
        <row r="555">
          <cell r="A555" t="str">
            <v>403114.6320</v>
          </cell>
          <cell r="C555" t="str">
            <v>LOWE'S COMPANIES INC</v>
          </cell>
          <cell r="F555">
            <v>148.3</v>
          </cell>
        </row>
        <row r="556">
          <cell r="A556" t="str">
            <v>403116.6320</v>
          </cell>
          <cell r="C556" t="str">
            <v>LOWE'S COMPANIES INC</v>
          </cell>
          <cell r="F556">
            <v>25.83</v>
          </cell>
        </row>
        <row r="557">
          <cell r="A557" t="str">
            <v>406100.5490</v>
          </cell>
          <cell r="C557" t="str">
            <v>MSC WATERWORKS</v>
          </cell>
          <cell r="F557">
            <v>57.78</v>
          </cell>
        </row>
        <row r="558">
          <cell r="A558" t="str">
            <v>406100.6285</v>
          </cell>
          <cell r="C558" t="str">
            <v>LOWE'S COMPANIES INC</v>
          </cell>
          <cell r="F558">
            <v>28.42</v>
          </cell>
        </row>
        <row r="559">
          <cell r="A559" t="str">
            <v>406100.6290</v>
          </cell>
          <cell r="C559" t="str">
            <v>AQUA SERVICES INC</v>
          </cell>
          <cell r="F559">
            <v>155</v>
          </cell>
        </row>
        <row r="560">
          <cell r="A560" t="str">
            <v>406101.5950</v>
          </cell>
          <cell r="C560" t="str">
            <v>WASTE MANAGEMENT CHARLOTTE CNTY</v>
          </cell>
          <cell r="F560">
            <v>81.44</v>
          </cell>
        </row>
        <row r="561">
          <cell r="A561" t="str">
            <v>406101.5950</v>
          </cell>
          <cell r="C561" t="str">
            <v>WASTE MANAGEMENT CHARLOTTE CNTY</v>
          </cell>
          <cell r="F561">
            <v>81.44</v>
          </cell>
        </row>
        <row r="562">
          <cell r="A562" t="str">
            <v>406101.6270</v>
          </cell>
          <cell r="C562" t="str">
            <v>ON LINE ENVIRONMENTAL INC</v>
          </cell>
          <cell r="F562">
            <v>93</v>
          </cell>
        </row>
        <row r="563">
          <cell r="A563" t="str">
            <v>406101.6270</v>
          </cell>
          <cell r="C563" t="str">
            <v>ON LINE ENVIRONMENTAL INC</v>
          </cell>
          <cell r="F563">
            <v>93</v>
          </cell>
        </row>
        <row r="564">
          <cell r="A564" t="str">
            <v>406101.6270</v>
          </cell>
          <cell r="C564" t="str">
            <v>ON LINE ENVIRONMENTAL INC</v>
          </cell>
          <cell r="F564">
            <v>151</v>
          </cell>
        </row>
        <row r="565">
          <cell r="A565" t="str">
            <v>406101.6270</v>
          </cell>
          <cell r="C565" t="str">
            <v>ON LINE ENVIRONMENTAL INC</v>
          </cell>
          <cell r="F565">
            <v>151</v>
          </cell>
        </row>
        <row r="566">
          <cell r="A566" t="str">
            <v>406101.6320</v>
          </cell>
          <cell r="C566" t="str">
            <v>LOWE'S COMPANIES INC</v>
          </cell>
          <cell r="F566">
            <v>77.82</v>
          </cell>
        </row>
        <row r="567">
          <cell r="A567" t="str">
            <v>406101.6320</v>
          </cell>
          <cell r="C567" t="str">
            <v>LOWE'S COMPANIES INC</v>
          </cell>
          <cell r="F567">
            <v>337.01</v>
          </cell>
        </row>
        <row r="568">
          <cell r="A568" t="str">
            <v>425100.5860</v>
          </cell>
          <cell r="C568" t="str">
            <v>TRI-STATE BUILDING MATERIALS, INC.</v>
          </cell>
          <cell r="F568">
            <v>30.27</v>
          </cell>
        </row>
        <row r="569">
          <cell r="A569" t="str">
            <v>425100.6070</v>
          </cell>
          <cell r="C569" t="str">
            <v>FENNEMORE CRAIG P.C.</v>
          </cell>
          <cell r="F569">
            <v>383.62</v>
          </cell>
        </row>
        <row r="570">
          <cell r="A570" t="str">
            <v>425100.6285</v>
          </cell>
          <cell r="C570" t="str">
            <v>HD SUPPLY WATERWORKS #043</v>
          </cell>
          <cell r="F570">
            <v>9.2</v>
          </cell>
        </row>
        <row r="571">
          <cell r="A571" t="str">
            <v>425100.6285</v>
          </cell>
          <cell r="C571" t="str">
            <v>HD SUPPLY WATERWORKS #043</v>
          </cell>
          <cell r="F571">
            <v>9.2</v>
          </cell>
        </row>
        <row r="572">
          <cell r="A572" t="str">
            <v>425100.6285</v>
          </cell>
          <cell r="C572" t="str">
            <v>MESA/VALLEY PIPE AND SUPPLY</v>
          </cell>
          <cell r="F572">
            <v>20.43</v>
          </cell>
        </row>
        <row r="573">
          <cell r="A573" t="str">
            <v>425100.6285</v>
          </cell>
          <cell r="C573" t="str">
            <v>MESA/VALLEY PIPE AND SUPPLY</v>
          </cell>
          <cell r="F573">
            <v>31.76</v>
          </cell>
        </row>
        <row r="574">
          <cell r="A574" t="str">
            <v>425100.6285</v>
          </cell>
          <cell r="C574" t="str">
            <v>MESA/VALLEY PIPE AND SUPPLY</v>
          </cell>
          <cell r="F574">
            <v>42.11</v>
          </cell>
        </row>
        <row r="575">
          <cell r="A575" t="str">
            <v>425100.6310</v>
          </cell>
          <cell r="C575" t="str">
            <v>TRI-STATE BUILDING MATERIALS, INC.</v>
          </cell>
          <cell r="F575">
            <v>9.96</v>
          </cell>
        </row>
        <row r="576">
          <cell r="A576" t="str">
            <v>425100.6310</v>
          </cell>
          <cell r="C576" t="str">
            <v>HD SUPPLY WATERWORKS #043</v>
          </cell>
          <cell r="F576">
            <v>63.85</v>
          </cell>
        </row>
        <row r="577">
          <cell r="A577" t="str">
            <v>425100.6310</v>
          </cell>
          <cell r="C577" t="str">
            <v>MESA/VALLEY PIPE AND SUPPLY</v>
          </cell>
          <cell r="F577">
            <v>87.19</v>
          </cell>
        </row>
        <row r="578">
          <cell r="A578" t="str">
            <v>425100.6310</v>
          </cell>
          <cell r="C578" t="str">
            <v>HD SUPPLY WATERWORKS #043</v>
          </cell>
          <cell r="F578">
            <v>125.01</v>
          </cell>
        </row>
        <row r="579">
          <cell r="A579" t="str">
            <v>451100.5480</v>
          </cell>
          <cell r="C579" t="str">
            <v>SIERRA CHEMICAL CO.</v>
          </cell>
          <cell r="F579">
            <v>7.41</v>
          </cell>
        </row>
        <row r="580">
          <cell r="A580" t="str">
            <v>451100.5490</v>
          </cell>
          <cell r="C580" t="str">
            <v>KROFF CHEMICAL COMPANY</v>
          </cell>
          <cell r="F580">
            <v>8.62</v>
          </cell>
        </row>
        <row r="581">
          <cell r="A581" t="str">
            <v>451100.5490</v>
          </cell>
          <cell r="C581" t="str">
            <v>KROFF CHEMICAL COMPANY</v>
          </cell>
          <cell r="F581">
            <v>8.62</v>
          </cell>
        </row>
        <row r="582">
          <cell r="A582" t="str">
            <v>451100.6255</v>
          </cell>
          <cell r="C582" t="str">
            <v>WESTERN ENVIRONMENTAL TESTING LABORATORY</v>
          </cell>
          <cell r="F582">
            <v>15</v>
          </cell>
        </row>
        <row r="583">
          <cell r="A583" t="str">
            <v>451100.6255</v>
          </cell>
          <cell r="C583" t="str">
            <v>WESTERN ENVIRONMENTAL TESTING LABORATORY</v>
          </cell>
          <cell r="F583">
            <v>18</v>
          </cell>
        </row>
        <row r="584">
          <cell r="A584" t="str">
            <v>451100.6255</v>
          </cell>
          <cell r="C584" t="str">
            <v>WESTERN ENVIRONMENTAL TESTING LABORATORY</v>
          </cell>
          <cell r="F584">
            <v>18</v>
          </cell>
        </row>
        <row r="585">
          <cell r="A585" t="str">
            <v>451100.6255</v>
          </cell>
          <cell r="C585" t="str">
            <v>WESTERN ENVIRONMENTAL TESTING LABORATORY</v>
          </cell>
          <cell r="F585">
            <v>36</v>
          </cell>
        </row>
        <row r="586">
          <cell r="A586" t="str">
            <v>451100.6255</v>
          </cell>
          <cell r="C586" t="str">
            <v>WESTERN ENVIRONMENTAL TESTING LABORATORY</v>
          </cell>
          <cell r="F586">
            <v>75</v>
          </cell>
        </row>
        <row r="587">
          <cell r="A587" t="str">
            <v>451100.6290</v>
          </cell>
          <cell r="C587" t="str">
            <v>USA BLUEBOOK/UTILTY SUPPLY OF AMERICA</v>
          </cell>
          <cell r="F587">
            <v>7.73</v>
          </cell>
        </row>
        <row r="588">
          <cell r="A588" t="str">
            <v>451100.6290</v>
          </cell>
          <cell r="C588" t="str">
            <v>USA BLUEBOOK/UTILTY SUPPLY OF AMERICA</v>
          </cell>
          <cell r="F588">
            <v>34.85</v>
          </cell>
        </row>
        <row r="589">
          <cell r="A589" t="str">
            <v>451101.6270</v>
          </cell>
          <cell r="C589" t="str">
            <v>WESTERN ENVIRONMENTAL TESTING LABORATORY</v>
          </cell>
          <cell r="F589">
            <v>128</v>
          </cell>
        </row>
        <row r="590">
          <cell r="A590" t="str">
            <v>451102.5820</v>
          </cell>
          <cell r="C590" t="str">
            <v>JACKIE MARKS</v>
          </cell>
          <cell r="F590">
            <v>19.06</v>
          </cell>
        </row>
        <row r="591">
          <cell r="A591" t="str">
            <v>451102.5860</v>
          </cell>
          <cell r="C591" t="str">
            <v>JACKIE MARKS</v>
          </cell>
          <cell r="F591">
            <v>15.93</v>
          </cell>
        </row>
        <row r="592">
          <cell r="A592" t="str">
            <v>451102.5875</v>
          </cell>
          <cell r="C592" t="str">
            <v>JACKIE MARKS</v>
          </cell>
          <cell r="F592">
            <v>8.78</v>
          </cell>
        </row>
        <row r="593">
          <cell r="A593" t="str">
            <v>451102.5895</v>
          </cell>
          <cell r="C593" t="str">
            <v>JACKIE MARKS</v>
          </cell>
          <cell r="F593">
            <v>1.3</v>
          </cell>
        </row>
        <row r="594">
          <cell r="A594" t="str">
            <v>451102.5895</v>
          </cell>
          <cell r="C594" t="str">
            <v>JACKIE MARKS</v>
          </cell>
          <cell r="F594">
            <v>1.3</v>
          </cell>
        </row>
        <row r="595">
          <cell r="A595" t="str">
            <v>451102.5895</v>
          </cell>
          <cell r="C595" t="str">
            <v>JACKIE MARKS</v>
          </cell>
          <cell r="F595">
            <v>7.9</v>
          </cell>
        </row>
        <row r="596">
          <cell r="A596" t="str">
            <v>451102.5895</v>
          </cell>
          <cell r="C596" t="str">
            <v>JACKIE MARKS</v>
          </cell>
          <cell r="F596">
            <v>9</v>
          </cell>
        </row>
        <row r="597">
          <cell r="A597" t="str">
            <v>451102.5900</v>
          </cell>
          <cell r="C597" t="str">
            <v>JACKIE MARKS</v>
          </cell>
          <cell r="F597">
            <v>7.04</v>
          </cell>
        </row>
        <row r="598">
          <cell r="A598" t="str">
            <v>451102.6200</v>
          </cell>
          <cell r="C598" t="str">
            <v>JACKIE MARKS</v>
          </cell>
          <cell r="F598">
            <v>15.28</v>
          </cell>
        </row>
        <row r="599">
          <cell r="A599" t="str">
            <v>451102.6200</v>
          </cell>
          <cell r="C599" t="str">
            <v>JACKIE MARKS</v>
          </cell>
          <cell r="F599">
            <v>31.75</v>
          </cell>
        </row>
        <row r="600">
          <cell r="A600" t="str">
            <v>451102.6385</v>
          </cell>
          <cell r="C600" t="str">
            <v>JACKIE MARKS</v>
          </cell>
          <cell r="F600">
            <v>25.52</v>
          </cell>
        </row>
        <row r="601">
          <cell r="A601" t="str">
            <v>451102.6385</v>
          </cell>
          <cell r="C601" t="str">
            <v>ARROW UNIFORM RENTAL INC.</v>
          </cell>
          <cell r="F601">
            <v>84.05</v>
          </cell>
        </row>
        <row r="602">
          <cell r="A602" t="str">
            <v>452100.5825</v>
          </cell>
          <cell r="C602" t="str">
            <v>WASHOE COUNTY TREASURER</v>
          </cell>
          <cell r="F602">
            <v>61.01</v>
          </cell>
        </row>
        <row r="603">
          <cell r="A603" t="str">
            <v>452100.6255</v>
          </cell>
          <cell r="C603" t="str">
            <v>SAF-T ENTERPRISES INC</v>
          </cell>
          <cell r="F603">
            <v>34</v>
          </cell>
        </row>
        <row r="604">
          <cell r="A604" t="str">
            <v>452100.6255</v>
          </cell>
          <cell r="C604" t="str">
            <v>SAF-T ENTERPRISES INC</v>
          </cell>
          <cell r="F604">
            <v>41.25</v>
          </cell>
        </row>
        <row r="605">
          <cell r="A605" t="str">
            <v>452100.6255</v>
          </cell>
          <cell r="C605" t="str">
            <v>SAF-T ENTERPRISES INC</v>
          </cell>
          <cell r="F605">
            <v>42</v>
          </cell>
        </row>
        <row r="606">
          <cell r="A606" t="str">
            <v>453100.5545</v>
          </cell>
          <cell r="C606" t="str">
            <v>NEVADA RURAL WATER ASSOCIATION</v>
          </cell>
          <cell r="F606">
            <v>112.53</v>
          </cell>
        </row>
        <row r="607">
          <cell r="A607" t="str">
            <v>453101.6260</v>
          </cell>
          <cell r="C607" t="str">
            <v>USA BLUEBOOK/UTILTY SUPPLY OF AMERICA</v>
          </cell>
          <cell r="F607">
            <v>67.73</v>
          </cell>
        </row>
        <row r="608">
          <cell r="A608" t="str">
            <v>453101.6260</v>
          </cell>
          <cell r="C608" t="str">
            <v>HACH COMPANY</v>
          </cell>
          <cell r="F608">
            <v>161.48</v>
          </cell>
        </row>
        <row r="609">
          <cell r="A609" t="str">
            <v>453101.6260</v>
          </cell>
          <cell r="C609" t="str">
            <v>HACH COMPANY</v>
          </cell>
          <cell r="F609">
            <v>208.68</v>
          </cell>
        </row>
        <row r="610">
          <cell r="A610" t="str">
            <v>453101.6270</v>
          </cell>
          <cell r="C610" t="str">
            <v>SILVER STATE ANALYTICAL LABORATORIES INC</v>
          </cell>
          <cell r="F610">
            <v>221</v>
          </cell>
        </row>
        <row r="611">
          <cell r="A611" t="str">
            <v>453101.6270</v>
          </cell>
          <cell r="C611" t="str">
            <v>SILVER STATE ANALYTICAL LABORATORIES INC</v>
          </cell>
          <cell r="F611">
            <v>225</v>
          </cell>
        </row>
        <row r="612">
          <cell r="A612" t="str">
            <v>453101.6320</v>
          </cell>
          <cell r="C612" t="str">
            <v>RFM SUPPLY CO INC</v>
          </cell>
          <cell r="F612">
            <v>55.99</v>
          </cell>
        </row>
        <row r="613">
          <cell r="A613" t="str">
            <v>453103.6310</v>
          </cell>
          <cell r="C613" t="str">
            <v>PAHRUMP RENTALS &amp; DO IT BEST HARDWARE</v>
          </cell>
          <cell r="F613">
            <v>37.71</v>
          </cell>
        </row>
        <row r="614">
          <cell r="A614" t="str">
            <v>800100.5950</v>
          </cell>
          <cell r="C614" t="str">
            <v>BAY AREA DISPOSAL LLC</v>
          </cell>
          <cell r="F614">
            <v>64.49</v>
          </cell>
        </row>
        <row r="615">
          <cell r="A615" t="str">
            <v>801100.5825</v>
          </cell>
          <cell r="C615" t="str">
            <v>CAROLINA WATER SERVICE INC NC</v>
          </cell>
          <cell r="F615">
            <v>551.53</v>
          </cell>
        </row>
        <row r="616">
          <cell r="A616" t="str">
            <v>801100.5895</v>
          </cell>
          <cell r="C616" t="str">
            <v>FEDERAL EXPRESS</v>
          </cell>
          <cell r="F616">
            <v>16.86</v>
          </cell>
        </row>
        <row r="617">
          <cell r="A617" t="str">
            <v>806100.5860</v>
          </cell>
          <cell r="C617" t="str">
            <v>RUNCO OFFICE SUPPLY &amp; EQUIPMENT CO.</v>
          </cell>
          <cell r="F617">
            <v>10.28</v>
          </cell>
        </row>
        <row r="618">
          <cell r="A618" t="str">
            <v>806100.5865</v>
          </cell>
          <cell r="C618" t="str">
            <v>RUNCO OFFICE SUPPLY &amp; EQUIPMENT CO.</v>
          </cell>
          <cell r="F618">
            <v>118.72</v>
          </cell>
        </row>
        <row r="619">
          <cell r="A619" t="str">
            <v>806100.5880</v>
          </cell>
          <cell r="C619" t="str">
            <v>RUNCO OFFICE SUPPLY &amp; EQUIPMENT CO.</v>
          </cell>
          <cell r="F619">
            <v>29.64</v>
          </cell>
        </row>
        <row r="620">
          <cell r="A620" t="str">
            <v>853100.5890</v>
          </cell>
          <cell r="C620" t="str">
            <v>CAROLINA WATER SERVICE INC NC</v>
          </cell>
          <cell r="F620">
            <v>163</v>
          </cell>
        </row>
        <row r="621">
          <cell r="A621" t="str">
            <v>853100.5895</v>
          </cell>
          <cell r="C621" t="str">
            <v>Lassiter, Danny W.</v>
          </cell>
          <cell r="F621">
            <v>9.38</v>
          </cell>
        </row>
        <row r="622">
          <cell r="A622" t="str">
            <v>853100.5895</v>
          </cell>
          <cell r="C622" t="str">
            <v>FEDERAL EXPRESS</v>
          </cell>
          <cell r="F622">
            <v>16.68</v>
          </cell>
        </row>
        <row r="623">
          <cell r="A623" t="str">
            <v>853100.5930</v>
          </cell>
          <cell r="C623" t="str">
            <v>PROGRESS ENERGY CAROLINAS, INC.</v>
          </cell>
          <cell r="F623">
            <v>109.5</v>
          </cell>
        </row>
        <row r="624">
          <cell r="A624" t="str">
            <v>853100.6200</v>
          </cell>
          <cell r="C624" t="str">
            <v>Lassiter, Danny W.</v>
          </cell>
          <cell r="F624">
            <v>5.75</v>
          </cell>
        </row>
        <row r="625">
          <cell r="A625" t="str">
            <v>853100.6220</v>
          </cell>
          <cell r="C625" t="str">
            <v>Scarboro, Donald J.</v>
          </cell>
          <cell r="F625">
            <v>8</v>
          </cell>
        </row>
        <row r="626">
          <cell r="A626" t="str">
            <v>853100.6220</v>
          </cell>
          <cell r="C626" t="str">
            <v>CARQUEST AUTO PARTS</v>
          </cell>
          <cell r="F626">
            <v>8.98</v>
          </cell>
        </row>
        <row r="627">
          <cell r="A627" t="str">
            <v>853100.6220</v>
          </cell>
          <cell r="C627" t="str">
            <v>CARQUEST AUTO PARTS</v>
          </cell>
          <cell r="F627">
            <v>20.73</v>
          </cell>
        </row>
        <row r="628">
          <cell r="A628" t="str">
            <v>853100.6220</v>
          </cell>
          <cell r="C628" t="str">
            <v>CARQUEST AUTO PARTS</v>
          </cell>
          <cell r="F628">
            <v>41.31</v>
          </cell>
        </row>
        <row r="629">
          <cell r="A629" t="str">
            <v>853100.6220</v>
          </cell>
          <cell r="C629" t="str">
            <v>CARQUEST AUTO PARTS</v>
          </cell>
          <cell r="F629">
            <v>242.1</v>
          </cell>
        </row>
        <row r="630">
          <cell r="A630" t="str">
            <v>853100.6225</v>
          </cell>
          <cell r="C630" t="str">
            <v>CAROLINA WATER SERVICE INC NC</v>
          </cell>
          <cell r="F630">
            <v>686</v>
          </cell>
        </row>
        <row r="631">
          <cell r="A631" t="str">
            <v>855100.5950</v>
          </cell>
          <cell r="C631" t="str">
            <v>WASTE SERVIES, INC.</v>
          </cell>
          <cell r="F631">
            <v>447.07</v>
          </cell>
        </row>
        <row r="632">
          <cell r="A632" t="str">
            <v>855100.6290</v>
          </cell>
          <cell r="C632" t="str">
            <v>MUNICIPAL WATER WORKS INC</v>
          </cell>
          <cell r="F632">
            <v>79.5</v>
          </cell>
        </row>
        <row r="633">
          <cell r="A633" t="str">
            <v>856100.5660</v>
          </cell>
          <cell r="C633" t="str">
            <v>Rose, Kendra E.</v>
          </cell>
          <cell r="F633">
            <v>100</v>
          </cell>
        </row>
        <row r="634">
          <cell r="A634" t="str">
            <v>856100.5860</v>
          </cell>
          <cell r="C634" t="str">
            <v>BENTON, ALICE (PETTY CASH)</v>
          </cell>
          <cell r="F634">
            <v>6.67</v>
          </cell>
        </row>
        <row r="635">
          <cell r="A635" t="str">
            <v>856100.6225</v>
          </cell>
          <cell r="C635" t="str">
            <v>UTILITIES, INC OF MARYLAND</v>
          </cell>
          <cell r="F635">
            <v>25.5</v>
          </cell>
        </row>
        <row r="636">
          <cell r="A636" t="str">
            <v>856100.6225</v>
          </cell>
          <cell r="C636" t="str">
            <v>UTILITIES, INC OF MARYLAND</v>
          </cell>
          <cell r="F636">
            <v>125</v>
          </cell>
        </row>
        <row r="637">
          <cell r="A637" t="str">
            <v>858100.5970</v>
          </cell>
          <cell r="C637" t="str">
            <v>BERRICH CLEANING COMPANY</v>
          </cell>
          <cell r="F637">
            <v>45</v>
          </cell>
        </row>
        <row r="638">
          <cell r="A638" t="str">
            <v>860100.5895</v>
          </cell>
          <cell r="C638" t="str">
            <v>FEDERAL EXPRESS</v>
          </cell>
          <cell r="F638">
            <v>16.94</v>
          </cell>
        </row>
        <row r="639">
          <cell r="A639" t="str">
            <v>864100.5490</v>
          </cell>
          <cell r="C639" t="str">
            <v>PRAXAIR DISTRIBUTION INC. - 993</v>
          </cell>
          <cell r="F639">
            <v>24.91</v>
          </cell>
        </row>
        <row r="640">
          <cell r="A640" t="str">
            <v>864100.5820</v>
          </cell>
          <cell r="C640" t="str">
            <v>Hinson, Richard F.</v>
          </cell>
          <cell r="F640">
            <v>90</v>
          </cell>
        </row>
        <row r="641">
          <cell r="A641" t="str">
            <v>864100.5820</v>
          </cell>
          <cell r="C641" t="str">
            <v>Locklair, Johnathan</v>
          </cell>
          <cell r="F641">
            <v>97</v>
          </cell>
        </row>
        <row r="642">
          <cell r="A642" t="str">
            <v>864100.5895</v>
          </cell>
          <cell r="C642" t="str">
            <v>FEDERAL EXPRESS</v>
          </cell>
          <cell r="F642">
            <v>56.9</v>
          </cell>
        </row>
        <row r="643">
          <cell r="A643" t="str">
            <v>864100.5900</v>
          </cell>
          <cell r="C643" t="str">
            <v>LOWE'S COMPANIES INC</v>
          </cell>
          <cell r="F643">
            <v>174.17</v>
          </cell>
        </row>
        <row r="644">
          <cell r="A644" t="str">
            <v>864100.5900</v>
          </cell>
          <cell r="C644" t="str">
            <v>LOWE'S COMPANIES INC</v>
          </cell>
          <cell r="F644">
            <v>212.33</v>
          </cell>
        </row>
        <row r="645">
          <cell r="A645" t="str">
            <v>864100.5965</v>
          </cell>
          <cell r="C645" t="str">
            <v>DIGITAL OFFICE SOLUTIONS</v>
          </cell>
          <cell r="F645">
            <v>156.02</v>
          </cell>
        </row>
        <row r="646">
          <cell r="A646" t="str">
            <v>864100.6045</v>
          </cell>
          <cell r="C646" t="str">
            <v>TURKALY, LAUREN NICOLE</v>
          </cell>
          <cell r="F646">
            <v>325</v>
          </cell>
        </row>
        <row r="647">
          <cell r="A647" t="str">
            <v>865100.5895</v>
          </cell>
          <cell r="C647" t="str">
            <v>FEDERAL EXPRESS</v>
          </cell>
          <cell r="F647">
            <v>23.27</v>
          </cell>
        </row>
        <row r="648">
          <cell r="A648" t="str">
            <v>866100.6225</v>
          </cell>
          <cell r="C648" t="str">
            <v>JACKIE MARKS</v>
          </cell>
          <cell r="F648">
            <v>3</v>
          </cell>
        </row>
        <row r="649">
          <cell r="A649" t="str">
            <v>110100.5465.10</v>
          </cell>
          <cell r="C649" t="str">
            <v>JO CARROLL ELECTRIC COOP</v>
          </cell>
          <cell r="F649">
            <v>44.59</v>
          </cell>
        </row>
        <row r="650">
          <cell r="A650" t="str">
            <v>110100.5465.10</v>
          </cell>
          <cell r="C650" t="str">
            <v>JO CARROLL ELECTRIC COOP</v>
          </cell>
          <cell r="F650">
            <v>2059.12</v>
          </cell>
        </row>
        <row r="651">
          <cell r="A651" t="str">
            <v>119100.5465.10</v>
          </cell>
          <cell r="C651" t="str">
            <v>JO CARROLL ELECTRIC COOP</v>
          </cell>
          <cell r="F651">
            <v>30.95</v>
          </cell>
        </row>
        <row r="652">
          <cell r="A652" t="str">
            <v>119100.5465.10</v>
          </cell>
          <cell r="C652" t="str">
            <v>JO CARROLL ELECTRIC COOP</v>
          </cell>
          <cell r="F652">
            <v>94.76</v>
          </cell>
        </row>
        <row r="653">
          <cell r="A653" t="str">
            <v>119100.5465.10</v>
          </cell>
          <cell r="C653" t="str">
            <v>JO CARROLL ELECTRIC COOP</v>
          </cell>
          <cell r="F653">
            <v>106.21</v>
          </cell>
        </row>
        <row r="654">
          <cell r="A654" t="str">
            <v>119100.5465.10</v>
          </cell>
          <cell r="C654" t="str">
            <v>JO CARROLL ELECTRIC COOP</v>
          </cell>
          <cell r="F654">
            <v>427.95</v>
          </cell>
        </row>
        <row r="655">
          <cell r="A655" t="str">
            <v>119100.5465.10</v>
          </cell>
          <cell r="C655" t="str">
            <v>JO CARROLL ELECTRIC COOP</v>
          </cell>
          <cell r="F655">
            <v>581.64</v>
          </cell>
        </row>
        <row r="656">
          <cell r="A656" t="str">
            <v>119100.5465.10</v>
          </cell>
          <cell r="C656" t="str">
            <v>JO CARROLL ELECTRIC COOP</v>
          </cell>
          <cell r="F656">
            <v>689.2</v>
          </cell>
        </row>
        <row r="657">
          <cell r="A657" t="str">
            <v>119100.5465.10</v>
          </cell>
          <cell r="C657" t="str">
            <v>JO CARROLL ELECTRIC COOP</v>
          </cell>
          <cell r="F657">
            <v>915.17</v>
          </cell>
        </row>
        <row r="658">
          <cell r="A658" t="str">
            <v>119101.5470.10</v>
          </cell>
          <cell r="C658" t="str">
            <v>JO CARROLL ELECTRIC COOP</v>
          </cell>
          <cell r="F658">
            <v>82.98</v>
          </cell>
        </row>
        <row r="659">
          <cell r="A659" t="str">
            <v>119101.5470.10</v>
          </cell>
          <cell r="C659" t="str">
            <v>JO CARROLL ELECTRIC COOP</v>
          </cell>
          <cell r="F659">
            <v>92.32</v>
          </cell>
        </row>
        <row r="660">
          <cell r="A660" t="str">
            <v>119101.5470.10</v>
          </cell>
          <cell r="C660" t="str">
            <v>JO CARROLL ELECTRIC COOP</v>
          </cell>
          <cell r="F660">
            <v>399.83</v>
          </cell>
        </row>
        <row r="661">
          <cell r="A661" t="str">
            <v>119101.5470.10</v>
          </cell>
          <cell r="C661" t="str">
            <v>JO CARROLL ELECTRIC COOP</v>
          </cell>
          <cell r="F661">
            <v>637.66</v>
          </cell>
        </row>
        <row r="662">
          <cell r="A662" t="str">
            <v>119101.5470.10</v>
          </cell>
          <cell r="C662" t="str">
            <v>JO CARROLL ELECTRIC COOP</v>
          </cell>
          <cell r="F662">
            <v>3805.9</v>
          </cell>
        </row>
        <row r="663">
          <cell r="A663" t="str">
            <v>129100.5465.10</v>
          </cell>
          <cell r="C663" t="str">
            <v>COMMONWEALTH EDISON</v>
          </cell>
          <cell r="F663">
            <v>248.42</v>
          </cell>
        </row>
        <row r="664">
          <cell r="A664" t="str">
            <v>131101.5470.10</v>
          </cell>
          <cell r="C664" t="str">
            <v>COMMONWEALTH EDISON</v>
          </cell>
          <cell r="F664">
            <v>172.3</v>
          </cell>
        </row>
        <row r="665">
          <cell r="A665" t="str">
            <v>134100.5465.10</v>
          </cell>
          <cell r="C665" t="str">
            <v>COMMONWEALTH EDISON</v>
          </cell>
          <cell r="F665">
            <v>400.13</v>
          </cell>
        </row>
        <row r="666">
          <cell r="A666" t="str">
            <v>150100.5465.10</v>
          </cell>
          <cell r="C666" t="str">
            <v>KANKAKEE VALLEY REMC</v>
          </cell>
          <cell r="F666">
            <v>34</v>
          </cell>
        </row>
        <row r="667">
          <cell r="A667" t="str">
            <v>150100.5465.10</v>
          </cell>
          <cell r="C667" t="str">
            <v>KANKAKEE VALLEY REMC</v>
          </cell>
          <cell r="F667">
            <v>61</v>
          </cell>
        </row>
        <row r="668">
          <cell r="A668" t="str">
            <v>150100.5465.10</v>
          </cell>
          <cell r="C668" t="str">
            <v>KANKAKEE VALLEY REMC</v>
          </cell>
          <cell r="F668">
            <v>185</v>
          </cell>
        </row>
        <row r="669">
          <cell r="A669" t="str">
            <v>150100.5465.10</v>
          </cell>
          <cell r="C669" t="str">
            <v>KANKAKEE VALLEY REMC</v>
          </cell>
          <cell r="F669">
            <v>208</v>
          </cell>
        </row>
        <row r="670">
          <cell r="A670" t="str">
            <v>151100.5465.10</v>
          </cell>
          <cell r="C670" t="str">
            <v>JASPER COUNTY REMC</v>
          </cell>
          <cell r="F670">
            <v>360.98</v>
          </cell>
        </row>
        <row r="671">
          <cell r="A671" t="str">
            <v>151101.5470.10</v>
          </cell>
          <cell r="C671" t="str">
            <v>JASPER COUNTY REMC</v>
          </cell>
          <cell r="F671">
            <v>111.64</v>
          </cell>
        </row>
        <row r="672">
          <cell r="A672" t="str">
            <v>151101.5470.10</v>
          </cell>
          <cell r="C672" t="str">
            <v>JASPER COUNTY REMC</v>
          </cell>
          <cell r="F672">
            <v>3791.76</v>
          </cell>
        </row>
        <row r="673">
          <cell r="A673" t="str">
            <v>182102.5470.10</v>
          </cell>
          <cell r="C673" t="str">
            <v>PROGRESS ENERGY CAROLINAS, INC.</v>
          </cell>
          <cell r="F673">
            <v>35.52</v>
          </cell>
        </row>
        <row r="674">
          <cell r="A674" t="str">
            <v>182102.5470.10</v>
          </cell>
          <cell r="C674" t="str">
            <v>PROGRESS ENERGY CAROLINAS, INC.</v>
          </cell>
          <cell r="F674">
            <v>45</v>
          </cell>
        </row>
        <row r="675">
          <cell r="A675" t="str">
            <v>182102.5470.10</v>
          </cell>
          <cell r="C675" t="str">
            <v>PROGRESS ENERGY CAROLINAS, INC.</v>
          </cell>
          <cell r="F675">
            <v>45.43</v>
          </cell>
        </row>
        <row r="676">
          <cell r="A676" t="str">
            <v>182102.5470.10</v>
          </cell>
          <cell r="C676" t="str">
            <v>PROGRESS ENERGY CAROLINAS, INC.</v>
          </cell>
          <cell r="F676">
            <v>55.49</v>
          </cell>
        </row>
        <row r="677">
          <cell r="A677" t="str">
            <v>182102.5470.10</v>
          </cell>
          <cell r="C677" t="str">
            <v>PROGRESS ENERGY CAROLINAS, INC.</v>
          </cell>
          <cell r="F677">
            <v>59.1</v>
          </cell>
        </row>
        <row r="678">
          <cell r="A678" t="str">
            <v>182102.5470.10</v>
          </cell>
          <cell r="C678" t="str">
            <v>PROGRESS ENERGY CAROLINAS, INC.</v>
          </cell>
          <cell r="F678">
            <v>59.79</v>
          </cell>
        </row>
        <row r="679">
          <cell r="A679" t="str">
            <v>182102.5470.10</v>
          </cell>
          <cell r="C679" t="str">
            <v>PROGRESS ENERGY CAROLINAS, INC.</v>
          </cell>
          <cell r="F679">
            <v>79.86</v>
          </cell>
        </row>
        <row r="680">
          <cell r="A680" t="str">
            <v>182102.5470.10</v>
          </cell>
          <cell r="C680" t="str">
            <v>PROGRESS ENERGY CAROLINAS, INC.</v>
          </cell>
          <cell r="F680">
            <v>92.58</v>
          </cell>
        </row>
        <row r="681">
          <cell r="A681" t="str">
            <v>182102.5470.10</v>
          </cell>
          <cell r="C681" t="str">
            <v>PROGRESS ENERGY CAROLINAS, INC.</v>
          </cell>
          <cell r="F681">
            <v>1536.66</v>
          </cell>
        </row>
        <row r="682">
          <cell r="A682" t="str">
            <v>182104.5465.10</v>
          </cell>
          <cell r="C682" t="str">
            <v>DUKE ENERGY</v>
          </cell>
          <cell r="F682">
            <v>16.79</v>
          </cell>
        </row>
        <row r="683">
          <cell r="A683" t="str">
            <v>182104.5465.10</v>
          </cell>
          <cell r="C683" t="str">
            <v>DUKE ENERGY</v>
          </cell>
          <cell r="F683">
            <v>23.11</v>
          </cell>
        </row>
        <row r="684">
          <cell r="A684" t="str">
            <v>182104.5465.10</v>
          </cell>
          <cell r="C684" t="str">
            <v>DUKE ENERGY</v>
          </cell>
          <cell r="F684">
            <v>176.67</v>
          </cell>
        </row>
        <row r="685">
          <cell r="A685" t="str">
            <v>182104.5465.10</v>
          </cell>
          <cell r="C685" t="str">
            <v>DUKE ENERGY</v>
          </cell>
          <cell r="F685">
            <v>273.85</v>
          </cell>
        </row>
        <row r="686">
          <cell r="A686" t="str">
            <v>182104.5465.10</v>
          </cell>
          <cell r="C686" t="str">
            <v>DUKE ENERGY</v>
          </cell>
          <cell r="F686">
            <v>317.57</v>
          </cell>
        </row>
        <row r="687">
          <cell r="A687" t="str">
            <v>182104.5465.10</v>
          </cell>
          <cell r="C687" t="str">
            <v>DUKE ENERGY</v>
          </cell>
          <cell r="F687">
            <v>371.02</v>
          </cell>
        </row>
        <row r="688">
          <cell r="A688" t="str">
            <v>182106.5465.10</v>
          </cell>
          <cell r="C688" t="str">
            <v>MOUNTAIN ELECTRIC COOPERATIVE</v>
          </cell>
          <cell r="F688">
            <v>21.1</v>
          </cell>
        </row>
        <row r="689">
          <cell r="A689" t="str">
            <v>182106.5465.10</v>
          </cell>
          <cell r="C689" t="str">
            <v>MOUNTAIN ELECTRIC COOPERATIVE</v>
          </cell>
          <cell r="F689">
            <v>73.68</v>
          </cell>
        </row>
        <row r="690">
          <cell r="A690" t="str">
            <v>182106.5465.10</v>
          </cell>
          <cell r="C690" t="str">
            <v>MOUNTAIN ELECTRIC COOPERATIVE</v>
          </cell>
          <cell r="F690">
            <v>241.8</v>
          </cell>
        </row>
        <row r="691">
          <cell r="A691" t="str">
            <v>182106.5465.10</v>
          </cell>
          <cell r="C691" t="str">
            <v>MOUNTAIN ELECTRIC COOPERATIVE</v>
          </cell>
          <cell r="F691">
            <v>263.73</v>
          </cell>
        </row>
        <row r="692">
          <cell r="A692" t="str">
            <v>182106.5465.10</v>
          </cell>
          <cell r="C692" t="str">
            <v>MOUNTAIN ELECTRIC COOPERATIVE</v>
          </cell>
          <cell r="F692">
            <v>270.18</v>
          </cell>
        </row>
        <row r="693">
          <cell r="A693" t="str">
            <v>182106.5465.10</v>
          </cell>
          <cell r="C693" t="str">
            <v>MOUNTAIN ELECTRIC COOPERATIVE</v>
          </cell>
          <cell r="F693">
            <v>282.21</v>
          </cell>
        </row>
        <row r="694">
          <cell r="A694" t="str">
            <v>182110.5470.10</v>
          </cell>
          <cell r="C694" t="str">
            <v>DUKE ENERGY</v>
          </cell>
          <cell r="F694">
            <v>179.34</v>
          </cell>
        </row>
        <row r="695">
          <cell r="A695" t="str">
            <v>182112.5465.10</v>
          </cell>
          <cell r="C695" t="str">
            <v>DUKE ENERGY</v>
          </cell>
          <cell r="F695">
            <v>231.08</v>
          </cell>
        </row>
        <row r="696">
          <cell r="A696" t="str">
            <v>182112.5465.10</v>
          </cell>
          <cell r="C696" t="str">
            <v>DUKE ENERGY</v>
          </cell>
          <cell r="F696">
            <v>449.65</v>
          </cell>
        </row>
        <row r="697">
          <cell r="A697" t="str">
            <v>182120.5470.10</v>
          </cell>
          <cell r="C697" t="str">
            <v>PROGRESS ENERGY CAROLINAS, INC.</v>
          </cell>
          <cell r="F697">
            <v>32.38</v>
          </cell>
        </row>
        <row r="698">
          <cell r="A698" t="str">
            <v>182129.5465.10</v>
          </cell>
          <cell r="C698" t="str">
            <v>FRENCH BROAD ELEC MEMB CORP</v>
          </cell>
          <cell r="F698">
            <v>27.95</v>
          </cell>
        </row>
        <row r="699">
          <cell r="A699" t="str">
            <v>182129.5465.10</v>
          </cell>
          <cell r="C699" t="str">
            <v>FRENCH BROAD ELEC MEMB CORP</v>
          </cell>
          <cell r="F699">
            <v>36.02</v>
          </cell>
        </row>
        <row r="700">
          <cell r="A700" t="str">
            <v>182129.5465.10</v>
          </cell>
          <cell r="C700" t="str">
            <v>FRENCH BROAD ELEC MEMB CORP</v>
          </cell>
          <cell r="F700">
            <v>96.49</v>
          </cell>
        </row>
        <row r="701">
          <cell r="A701" t="str">
            <v>182129.5465.10</v>
          </cell>
          <cell r="C701" t="str">
            <v>FRENCH BROAD ELEC MEMB CORP</v>
          </cell>
          <cell r="F701">
            <v>130.66</v>
          </cell>
        </row>
        <row r="702">
          <cell r="A702" t="str">
            <v>182129.5465.10</v>
          </cell>
          <cell r="C702" t="str">
            <v>FRENCH BROAD ELEC MEMB CORP</v>
          </cell>
          <cell r="F702">
            <v>143.36</v>
          </cell>
        </row>
        <row r="703">
          <cell r="A703" t="str">
            <v>182129.5465.10</v>
          </cell>
          <cell r="C703" t="str">
            <v>FRENCH BROAD ELEC MEMB CORP</v>
          </cell>
          <cell r="F703">
            <v>164.69</v>
          </cell>
        </row>
        <row r="704">
          <cell r="A704" t="str">
            <v>182129.5465.10</v>
          </cell>
          <cell r="C704" t="str">
            <v>FRENCH BROAD ELEC MEMB CORP</v>
          </cell>
          <cell r="F704">
            <v>213.09</v>
          </cell>
        </row>
        <row r="705">
          <cell r="A705" t="str">
            <v>182129.5465.10</v>
          </cell>
          <cell r="C705" t="str">
            <v>FRENCH BROAD ELEC MEMB CORP</v>
          </cell>
          <cell r="F705">
            <v>324.86</v>
          </cell>
        </row>
        <row r="706">
          <cell r="A706" t="str">
            <v>182129.5465.10</v>
          </cell>
          <cell r="C706" t="str">
            <v>FRENCH BROAD ELEC MEMB CORP</v>
          </cell>
          <cell r="F706">
            <v>338.85</v>
          </cell>
        </row>
        <row r="707">
          <cell r="A707" t="str">
            <v>182129.5465.10</v>
          </cell>
          <cell r="C707" t="str">
            <v>FRENCH BROAD ELEC MEMB CORP</v>
          </cell>
          <cell r="F707">
            <v>358.23</v>
          </cell>
        </row>
        <row r="708">
          <cell r="A708" t="str">
            <v>182129.5465.10</v>
          </cell>
          <cell r="C708" t="str">
            <v>FRENCH BROAD ELEC MEMB CORP</v>
          </cell>
          <cell r="F708">
            <v>362.21</v>
          </cell>
        </row>
        <row r="709">
          <cell r="A709" t="str">
            <v>182129.5465.10</v>
          </cell>
          <cell r="C709" t="str">
            <v>FRENCH BROAD ELEC MEMB CORP</v>
          </cell>
          <cell r="F709">
            <v>452.29</v>
          </cell>
        </row>
        <row r="710">
          <cell r="A710" t="str">
            <v>182129.5465.10</v>
          </cell>
          <cell r="C710" t="str">
            <v>FRENCH BROAD ELEC MEMB CORP</v>
          </cell>
          <cell r="F710">
            <v>597.39</v>
          </cell>
        </row>
        <row r="711">
          <cell r="A711" t="str">
            <v>182129.5465.10</v>
          </cell>
          <cell r="C711" t="str">
            <v>FRENCH BROAD ELEC MEMB CORP</v>
          </cell>
          <cell r="F711">
            <v>878.81</v>
          </cell>
        </row>
        <row r="712">
          <cell r="A712" t="str">
            <v>182129.5465.10</v>
          </cell>
          <cell r="C712" t="str">
            <v>FRENCH BROAD ELEC MEMB CORP</v>
          </cell>
          <cell r="F712">
            <v>1339.72</v>
          </cell>
        </row>
        <row r="713">
          <cell r="A713" t="str">
            <v>182130.5470.10</v>
          </cell>
          <cell r="C713" t="str">
            <v>FRENCH BROAD ELEC MEMB CORP</v>
          </cell>
          <cell r="F713">
            <v>63.38</v>
          </cell>
        </row>
        <row r="714">
          <cell r="A714" t="str">
            <v>182130.5470.10</v>
          </cell>
          <cell r="C714" t="str">
            <v>FRENCH BROAD ELEC MEMB CORP</v>
          </cell>
          <cell r="F714">
            <v>478.67</v>
          </cell>
        </row>
        <row r="715">
          <cell r="A715" t="str">
            <v>182132.5465.10</v>
          </cell>
          <cell r="C715" t="str">
            <v>PROGRESS ENERGY CAROLINAS, INC.</v>
          </cell>
          <cell r="F715">
            <v>28.55</v>
          </cell>
        </row>
        <row r="716">
          <cell r="A716" t="str">
            <v>182132.5465.10</v>
          </cell>
          <cell r="C716" t="str">
            <v>PROGRESS ENERGY CAROLINAS, INC.</v>
          </cell>
          <cell r="F716">
            <v>28.55</v>
          </cell>
        </row>
        <row r="717">
          <cell r="A717" t="str">
            <v>182141.5465.10</v>
          </cell>
          <cell r="C717" t="str">
            <v>PROGRESS ENERGY CAROLINAS, INC.</v>
          </cell>
          <cell r="F717">
            <v>19.28</v>
          </cell>
        </row>
        <row r="718">
          <cell r="A718" t="str">
            <v>182141.5465.10</v>
          </cell>
          <cell r="C718" t="str">
            <v>PROGRESS ENERGY CAROLINAS, INC.</v>
          </cell>
          <cell r="F718">
            <v>20.86</v>
          </cell>
        </row>
        <row r="719">
          <cell r="A719" t="str">
            <v>182141.5465.10</v>
          </cell>
          <cell r="C719" t="str">
            <v>PROGRESS ENERGY CAROLINAS, INC.</v>
          </cell>
          <cell r="F719">
            <v>322.52</v>
          </cell>
        </row>
        <row r="720">
          <cell r="A720" t="str">
            <v>182157.5465.10</v>
          </cell>
          <cell r="C720" t="str">
            <v>PROGRESS ENERGY CAROLINAS, INC.</v>
          </cell>
          <cell r="F720">
            <v>300.65</v>
          </cell>
        </row>
        <row r="721">
          <cell r="A721" t="str">
            <v>182167.5465.10</v>
          </cell>
          <cell r="C721" t="str">
            <v>DUKE ENERGY</v>
          </cell>
          <cell r="F721">
            <v>57.78</v>
          </cell>
        </row>
        <row r="722">
          <cell r="A722" t="str">
            <v>182167.5465.10</v>
          </cell>
          <cell r="C722" t="str">
            <v>DUKE ENERGY</v>
          </cell>
          <cell r="F722">
            <v>75.12</v>
          </cell>
        </row>
        <row r="723">
          <cell r="A723" t="str">
            <v>182173.5470.10</v>
          </cell>
          <cell r="C723" t="str">
            <v>DOMINION</v>
          </cell>
          <cell r="F723">
            <v>18.15</v>
          </cell>
        </row>
        <row r="724">
          <cell r="A724" t="str">
            <v>182173.5470.10</v>
          </cell>
          <cell r="C724" t="str">
            <v>DOMINION</v>
          </cell>
          <cell r="F724">
            <v>18.23</v>
          </cell>
        </row>
        <row r="725">
          <cell r="A725" t="str">
            <v>182173.5470.10</v>
          </cell>
          <cell r="C725" t="str">
            <v>DOMINION</v>
          </cell>
          <cell r="F725">
            <v>18.5</v>
          </cell>
        </row>
        <row r="726">
          <cell r="A726" t="str">
            <v>182173.5470.10</v>
          </cell>
          <cell r="C726" t="str">
            <v>DOMINION</v>
          </cell>
          <cell r="F726">
            <v>20.38</v>
          </cell>
        </row>
        <row r="727">
          <cell r="A727" t="str">
            <v>182173.5470.10</v>
          </cell>
          <cell r="C727" t="str">
            <v>DOMINION</v>
          </cell>
          <cell r="F727">
            <v>21.09</v>
          </cell>
        </row>
        <row r="728">
          <cell r="A728" t="str">
            <v>182173.5470.10</v>
          </cell>
          <cell r="C728" t="str">
            <v>DOMINION</v>
          </cell>
          <cell r="F728">
            <v>29.07</v>
          </cell>
        </row>
        <row r="729">
          <cell r="A729" t="str">
            <v>182173.5470.10</v>
          </cell>
          <cell r="C729" t="str">
            <v>DOMINION</v>
          </cell>
          <cell r="F729">
            <v>31.03</v>
          </cell>
        </row>
        <row r="730">
          <cell r="A730" t="str">
            <v>182182.5465.10</v>
          </cell>
          <cell r="C730" t="str">
            <v>DUKE ENERGY</v>
          </cell>
          <cell r="F730">
            <v>68.07</v>
          </cell>
        </row>
        <row r="731">
          <cell r="A731" t="str">
            <v>182182.5465.10</v>
          </cell>
          <cell r="C731" t="str">
            <v>DUKE ENERGY</v>
          </cell>
          <cell r="F731">
            <v>74.88</v>
          </cell>
        </row>
        <row r="732">
          <cell r="A732" t="str">
            <v>182185.5465.10</v>
          </cell>
          <cell r="C732" t="str">
            <v>DUKE ENERGY</v>
          </cell>
          <cell r="F732">
            <v>156.87</v>
          </cell>
        </row>
        <row r="733">
          <cell r="A733" t="str">
            <v>182185.5465.10</v>
          </cell>
          <cell r="C733" t="str">
            <v>DUKE ENERGY</v>
          </cell>
          <cell r="F733">
            <v>162.09</v>
          </cell>
        </row>
        <row r="734">
          <cell r="A734" t="str">
            <v>182185.5465.10</v>
          </cell>
          <cell r="C734" t="str">
            <v>DUKE ENERGY</v>
          </cell>
          <cell r="F734">
            <v>263.39</v>
          </cell>
        </row>
        <row r="735">
          <cell r="A735" t="str">
            <v>182189.5465.10</v>
          </cell>
          <cell r="C735" t="str">
            <v>DUKE ENERGY</v>
          </cell>
          <cell r="F735">
            <v>32.43</v>
          </cell>
        </row>
        <row r="736">
          <cell r="A736" t="str">
            <v>182189.5465.10</v>
          </cell>
          <cell r="C736" t="str">
            <v>DUKE ENERGY</v>
          </cell>
          <cell r="F736">
            <v>105.85</v>
          </cell>
        </row>
        <row r="737">
          <cell r="A737" t="str">
            <v>182189.5465.10</v>
          </cell>
          <cell r="C737" t="str">
            <v>DUKE ENERGY</v>
          </cell>
          <cell r="F737">
            <v>388.58</v>
          </cell>
        </row>
        <row r="738">
          <cell r="A738" t="str">
            <v>182189.5465.10</v>
          </cell>
          <cell r="C738" t="str">
            <v>DUKE ENERGY</v>
          </cell>
          <cell r="F738">
            <v>925.47</v>
          </cell>
        </row>
        <row r="739">
          <cell r="A739" t="str">
            <v>182189.5465.10</v>
          </cell>
          <cell r="C739" t="str">
            <v>DUKE ENERGY</v>
          </cell>
          <cell r="F739">
            <v>2285.88</v>
          </cell>
        </row>
        <row r="740">
          <cell r="A740" t="str">
            <v>182190.5470.10</v>
          </cell>
          <cell r="C740" t="str">
            <v>DUKE ENERGY</v>
          </cell>
          <cell r="F740">
            <v>192.58</v>
          </cell>
        </row>
        <row r="741">
          <cell r="A741" t="str">
            <v>182190.5470.10</v>
          </cell>
          <cell r="C741" t="str">
            <v>DUKE ENERGY</v>
          </cell>
          <cell r="F741">
            <v>2365.46</v>
          </cell>
        </row>
        <row r="742">
          <cell r="A742" t="str">
            <v>182195.5470.10</v>
          </cell>
          <cell r="C742" t="str">
            <v>DUKE ENERGY</v>
          </cell>
          <cell r="F742">
            <v>462.08</v>
          </cell>
        </row>
        <row r="743">
          <cell r="A743" t="str">
            <v>182208.5465.10</v>
          </cell>
          <cell r="C743" t="str">
            <v>DUKE ENERGY</v>
          </cell>
          <cell r="F743">
            <v>79.5</v>
          </cell>
        </row>
        <row r="744">
          <cell r="A744" t="str">
            <v>182208.5465.10</v>
          </cell>
          <cell r="C744" t="str">
            <v>DUKE ENERGY</v>
          </cell>
          <cell r="F744">
            <v>137.79</v>
          </cell>
        </row>
        <row r="745">
          <cell r="A745" t="str">
            <v>182217.5470.10</v>
          </cell>
          <cell r="C745" t="str">
            <v>PROGRESS ENERGY CAROLINAS, INC.</v>
          </cell>
          <cell r="F745">
            <v>19.51</v>
          </cell>
        </row>
        <row r="746">
          <cell r="A746" t="str">
            <v>182217.5470.10</v>
          </cell>
          <cell r="C746" t="str">
            <v>PROGRESS ENERGY CAROLINAS, INC.</v>
          </cell>
          <cell r="F746">
            <v>20.63</v>
          </cell>
        </row>
        <row r="747">
          <cell r="A747" t="str">
            <v>182217.5470.10</v>
          </cell>
          <cell r="C747" t="str">
            <v>PROGRESS ENERGY CAROLINAS, INC.</v>
          </cell>
          <cell r="F747">
            <v>1008.27</v>
          </cell>
        </row>
        <row r="748">
          <cell r="A748" t="str">
            <v>182231.5465.10</v>
          </cell>
          <cell r="C748" t="str">
            <v>PROGRESS ENERGY CAROLINAS, INC.</v>
          </cell>
          <cell r="F748">
            <v>20.41</v>
          </cell>
        </row>
        <row r="749">
          <cell r="A749" t="str">
            <v>182231.5465.10</v>
          </cell>
          <cell r="C749" t="str">
            <v>PROGRESS ENERGY CAROLINAS, INC.</v>
          </cell>
          <cell r="F749">
            <v>55.75</v>
          </cell>
        </row>
        <row r="750">
          <cell r="A750" t="str">
            <v>182231.5465.10</v>
          </cell>
          <cell r="C750" t="str">
            <v>PROGRESS ENERGY CAROLINAS, INC.</v>
          </cell>
          <cell r="F750">
            <v>756.81</v>
          </cell>
        </row>
        <row r="751">
          <cell r="A751" t="str">
            <v>183108.5465.10</v>
          </cell>
          <cell r="C751" t="str">
            <v>DUKE ENERGY</v>
          </cell>
          <cell r="F751">
            <v>21.19</v>
          </cell>
        </row>
        <row r="752">
          <cell r="A752" t="str">
            <v>183112.5465.10</v>
          </cell>
          <cell r="C752" t="str">
            <v>WESTERN CAROLINA UNIVERSITY</v>
          </cell>
          <cell r="F752">
            <v>244.15</v>
          </cell>
        </row>
        <row r="753">
          <cell r="A753" t="str">
            <v>183112.5465.10</v>
          </cell>
          <cell r="C753" t="str">
            <v>WESTERN CAROLINA UNIVERSITY</v>
          </cell>
          <cell r="F753">
            <v>259.24</v>
          </cell>
        </row>
        <row r="754">
          <cell r="A754" t="str">
            <v>183116.5465.10</v>
          </cell>
          <cell r="C754" t="str">
            <v>PROGRESS ENERGY CAROLINAS, INC.</v>
          </cell>
          <cell r="F754">
            <v>105.11</v>
          </cell>
        </row>
        <row r="755">
          <cell r="A755" t="str">
            <v>183120.5465.10</v>
          </cell>
          <cell r="C755" t="str">
            <v>PROGRESS ENERGY CAROLINAS, INC.</v>
          </cell>
          <cell r="F755">
            <v>12.93</v>
          </cell>
        </row>
        <row r="756">
          <cell r="A756" t="str">
            <v>183120.5465.10</v>
          </cell>
          <cell r="C756" t="str">
            <v>PROGRESS ENERGY CAROLINAS, INC.</v>
          </cell>
          <cell r="F756">
            <v>63.05</v>
          </cell>
        </row>
        <row r="757">
          <cell r="A757" t="str">
            <v>188100.5465.10</v>
          </cell>
          <cell r="C757" t="str">
            <v>DUKE ENERGY</v>
          </cell>
          <cell r="F757">
            <v>23.37</v>
          </cell>
        </row>
        <row r="758">
          <cell r="A758" t="str">
            <v>188100.5465.10</v>
          </cell>
          <cell r="C758" t="str">
            <v>DUKE ENERGY</v>
          </cell>
          <cell r="F758">
            <v>24.46</v>
          </cell>
        </row>
        <row r="759">
          <cell r="A759" t="str">
            <v>188100.5465.10</v>
          </cell>
          <cell r="C759" t="str">
            <v>DUKE ENERGY</v>
          </cell>
          <cell r="F759">
            <v>104.49</v>
          </cell>
        </row>
        <row r="760">
          <cell r="A760" t="str">
            <v>188100.5465.10</v>
          </cell>
          <cell r="C760" t="str">
            <v>DUKE ENERGY</v>
          </cell>
          <cell r="F760">
            <v>359.79</v>
          </cell>
        </row>
        <row r="761">
          <cell r="A761" t="str">
            <v>188100.5465.10</v>
          </cell>
          <cell r="C761" t="str">
            <v>HAYWOOD EMC</v>
          </cell>
          <cell r="F761">
            <v>665</v>
          </cell>
        </row>
        <row r="762">
          <cell r="A762" t="str">
            <v>188101.5470.10</v>
          </cell>
          <cell r="C762" t="str">
            <v>DUKE ENERGY</v>
          </cell>
          <cell r="F762">
            <v>89.21</v>
          </cell>
        </row>
        <row r="763">
          <cell r="A763" t="str">
            <v>188101.5470.10</v>
          </cell>
          <cell r="C763" t="str">
            <v>HAYWOOD EMC</v>
          </cell>
          <cell r="F763">
            <v>161</v>
          </cell>
        </row>
        <row r="764">
          <cell r="A764" t="str">
            <v>188101.5470.10</v>
          </cell>
          <cell r="C764" t="str">
            <v>DUKE ENERGY</v>
          </cell>
          <cell r="F764">
            <v>161.12</v>
          </cell>
        </row>
        <row r="765">
          <cell r="A765" t="str">
            <v>188101.5470.10</v>
          </cell>
          <cell r="C765" t="str">
            <v>DUKE ENERGY</v>
          </cell>
          <cell r="F765">
            <v>215.54</v>
          </cell>
        </row>
        <row r="766">
          <cell r="A766" t="str">
            <v>188101.5470.10</v>
          </cell>
          <cell r="C766" t="str">
            <v>DUKE ENERGY</v>
          </cell>
          <cell r="F766">
            <v>215.54</v>
          </cell>
        </row>
        <row r="767">
          <cell r="A767" t="str">
            <v>188101.5470.10</v>
          </cell>
          <cell r="C767" t="str">
            <v>DUKE ENERGY</v>
          </cell>
          <cell r="F767">
            <v>380.74</v>
          </cell>
        </row>
        <row r="768">
          <cell r="A768" t="str">
            <v>188101.5470.10</v>
          </cell>
          <cell r="C768" t="str">
            <v>DUKE ENERGY</v>
          </cell>
          <cell r="F768">
            <v>394.55</v>
          </cell>
        </row>
        <row r="769">
          <cell r="A769" t="str">
            <v>191100.5465.10</v>
          </cell>
          <cell r="C769" t="str">
            <v>UNION P0WER COOPERATIVE</v>
          </cell>
          <cell r="F769">
            <v>399.07</v>
          </cell>
        </row>
        <row r="770">
          <cell r="A770" t="str">
            <v>250100.5470.10</v>
          </cell>
          <cell r="C770" t="str">
            <v>PROGRESS ENERGY FLORIDA, INC</v>
          </cell>
          <cell r="F770">
            <v>16.24</v>
          </cell>
        </row>
        <row r="771">
          <cell r="A771" t="str">
            <v>250100.5470.10</v>
          </cell>
          <cell r="C771" t="str">
            <v>PROGRESS ENERGY FLORIDA, INC</v>
          </cell>
          <cell r="F771">
            <v>31.73</v>
          </cell>
        </row>
        <row r="772">
          <cell r="A772" t="str">
            <v>250100.5470.10</v>
          </cell>
          <cell r="C772" t="str">
            <v>PROGRESS ENERGY FLORIDA, INC</v>
          </cell>
          <cell r="F772">
            <v>53.93</v>
          </cell>
        </row>
        <row r="773">
          <cell r="A773" t="str">
            <v>250100.5470.10</v>
          </cell>
          <cell r="C773" t="str">
            <v>PROGRESS ENERGY FLORIDA, INC</v>
          </cell>
          <cell r="F773">
            <v>69.25</v>
          </cell>
        </row>
        <row r="774">
          <cell r="A774" t="str">
            <v>250100.5470.10</v>
          </cell>
          <cell r="C774" t="str">
            <v>PROGRESS ENERGY FLORIDA, INC</v>
          </cell>
          <cell r="F774">
            <v>79.31</v>
          </cell>
        </row>
        <row r="775">
          <cell r="A775" t="str">
            <v>250100.5470.10</v>
          </cell>
          <cell r="C775" t="str">
            <v>PROGRESS ENERGY FLORIDA, INC</v>
          </cell>
          <cell r="F775">
            <v>97.39</v>
          </cell>
        </row>
        <row r="776">
          <cell r="A776" t="str">
            <v>250100.5470.10</v>
          </cell>
          <cell r="C776" t="str">
            <v>PROGRESS ENERGY FLORIDA, INC</v>
          </cell>
          <cell r="F776">
            <v>197.71</v>
          </cell>
        </row>
        <row r="777">
          <cell r="A777" t="str">
            <v>250100.5470.10</v>
          </cell>
          <cell r="C777" t="str">
            <v>PROGRESS ENERGY FLORIDA, INC</v>
          </cell>
          <cell r="F777">
            <v>12784.91</v>
          </cell>
        </row>
        <row r="778">
          <cell r="A778" t="str">
            <v>251102.5465.10</v>
          </cell>
          <cell r="C778" t="str">
            <v>SUMTER ELECTRIC COOP INC</v>
          </cell>
          <cell r="F778">
            <v>3597.43</v>
          </cell>
        </row>
        <row r="779">
          <cell r="A779" t="str">
            <v>251103.5470.10</v>
          </cell>
          <cell r="C779" t="str">
            <v>SUMTER ELECTRIC COOP INC</v>
          </cell>
          <cell r="F779">
            <v>70.09</v>
          </cell>
        </row>
        <row r="780">
          <cell r="A780" t="str">
            <v>251103.5470.10</v>
          </cell>
          <cell r="C780" t="str">
            <v>SUMTER ELECTRIC COOP INC</v>
          </cell>
          <cell r="F780">
            <v>74.7</v>
          </cell>
        </row>
        <row r="781">
          <cell r="A781" t="str">
            <v>251103.5470.10</v>
          </cell>
          <cell r="C781" t="str">
            <v>SUMTER ELECTRIC COOP INC</v>
          </cell>
          <cell r="F781">
            <v>90.63</v>
          </cell>
        </row>
        <row r="782">
          <cell r="A782" t="str">
            <v>251103.5470.10</v>
          </cell>
          <cell r="C782" t="str">
            <v>SUMTER ELECTRIC COOP INC</v>
          </cell>
          <cell r="F782">
            <v>98.24</v>
          </cell>
        </row>
        <row r="783">
          <cell r="A783" t="str">
            <v>251103.5470.10</v>
          </cell>
          <cell r="C783" t="str">
            <v>SUMTER ELECTRIC COOP INC</v>
          </cell>
          <cell r="F783">
            <v>115.31</v>
          </cell>
        </row>
        <row r="784">
          <cell r="A784" t="str">
            <v>251103.5470.10</v>
          </cell>
          <cell r="C784" t="str">
            <v>SUMTER ELECTRIC COOP INC</v>
          </cell>
          <cell r="F784">
            <v>156.16</v>
          </cell>
        </row>
        <row r="785">
          <cell r="A785" t="str">
            <v>251103.5470.10</v>
          </cell>
          <cell r="C785" t="str">
            <v>SUMTER ELECTRIC COOP INC</v>
          </cell>
          <cell r="F785">
            <v>164.76</v>
          </cell>
        </row>
        <row r="786">
          <cell r="A786" t="str">
            <v>251103.5470.10</v>
          </cell>
          <cell r="C786" t="str">
            <v>SUMTER ELECTRIC COOP INC</v>
          </cell>
          <cell r="F786">
            <v>267.75</v>
          </cell>
        </row>
        <row r="787">
          <cell r="A787" t="str">
            <v>251106.5465.10</v>
          </cell>
          <cell r="C787" t="str">
            <v>PROGRESS ENERGY FLORIDA, INC</v>
          </cell>
          <cell r="F787">
            <v>335.17</v>
          </cell>
        </row>
        <row r="788">
          <cell r="A788" t="str">
            <v>251106.5465.10</v>
          </cell>
          <cell r="C788" t="str">
            <v>SUMTER ELECTRIC COOP INC</v>
          </cell>
          <cell r="F788">
            <v>392.95</v>
          </cell>
        </row>
        <row r="789">
          <cell r="A789" t="str">
            <v>251106.5465.10</v>
          </cell>
          <cell r="C789" t="str">
            <v>SUMTER ELECTRIC COOP INC</v>
          </cell>
          <cell r="F789">
            <v>611.04</v>
          </cell>
        </row>
        <row r="790">
          <cell r="A790" t="str">
            <v>251106.5465.10</v>
          </cell>
          <cell r="C790" t="str">
            <v>PROGRESS ENERGY FLORIDA, INC</v>
          </cell>
          <cell r="F790">
            <v>702.92</v>
          </cell>
        </row>
        <row r="791">
          <cell r="A791" t="str">
            <v>251106.5465.10</v>
          </cell>
          <cell r="C791" t="str">
            <v>SUMTER ELECTRIC COOP INC</v>
          </cell>
          <cell r="F791">
            <v>850.44</v>
          </cell>
        </row>
        <row r="792">
          <cell r="A792" t="str">
            <v>251106.5465.10</v>
          </cell>
          <cell r="C792" t="str">
            <v>SUMTER ELECTRIC COOP INC</v>
          </cell>
          <cell r="F792">
            <v>1727.06</v>
          </cell>
        </row>
        <row r="793">
          <cell r="A793" t="str">
            <v>251106.5465.10</v>
          </cell>
          <cell r="C793" t="str">
            <v>SUMTER ELECTRIC COOP INC</v>
          </cell>
          <cell r="F793">
            <v>3313.87</v>
          </cell>
        </row>
        <row r="794">
          <cell r="A794" t="str">
            <v>252107.5470.10</v>
          </cell>
          <cell r="C794" t="str">
            <v>PROGRESS ENERGY FLORIDA, INC</v>
          </cell>
          <cell r="F794">
            <v>30.29</v>
          </cell>
        </row>
        <row r="795">
          <cell r="A795" t="str">
            <v>252107.5470.10</v>
          </cell>
          <cell r="C795" t="str">
            <v>PROGRESS ENERGY FLORIDA, INC</v>
          </cell>
          <cell r="F795">
            <v>93.49</v>
          </cell>
        </row>
        <row r="796">
          <cell r="A796" t="str">
            <v>252116.5465.10</v>
          </cell>
          <cell r="C796" t="str">
            <v>FLORIDA POWER &amp; LIGHT CO</v>
          </cell>
          <cell r="F796">
            <v>122.26</v>
          </cell>
        </row>
        <row r="797">
          <cell r="A797" t="str">
            <v>252117.5465.10</v>
          </cell>
          <cell r="C797" t="str">
            <v>FLORIDA POWER &amp; LIGHT CO</v>
          </cell>
          <cell r="F797">
            <v>72.17</v>
          </cell>
        </row>
        <row r="798">
          <cell r="A798" t="str">
            <v>255101.5470.10</v>
          </cell>
          <cell r="C798" t="str">
            <v>PROGRESS ENERGY FLORIDA, INC</v>
          </cell>
          <cell r="F798">
            <v>24.27</v>
          </cell>
        </row>
        <row r="799">
          <cell r="A799" t="str">
            <v>255101.5470.10</v>
          </cell>
          <cell r="C799" t="str">
            <v>PROGRESS ENERGY FLORIDA, INC</v>
          </cell>
          <cell r="F799">
            <v>25.67</v>
          </cell>
        </row>
        <row r="800">
          <cell r="A800" t="str">
            <v>255101.5470.10</v>
          </cell>
          <cell r="C800" t="str">
            <v>PROGRESS ENERGY FLORIDA, INC</v>
          </cell>
          <cell r="F800">
            <v>26.57</v>
          </cell>
        </row>
        <row r="801">
          <cell r="A801" t="str">
            <v>255101.5470.10</v>
          </cell>
          <cell r="C801" t="str">
            <v>PROGRESS ENERGY FLORIDA, INC</v>
          </cell>
          <cell r="F801">
            <v>27.59</v>
          </cell>
        </row>
        <row r="802">
          <cell r="A802" t="str">
            <v>255101.5470.10</v>
          </cell>
          <cell r="C802" t="str">
            <v>PROGRESS ENERGY FLORIDA, INC</v>
          </cell>
          <cell r="F802">
            <v>32.55</v>
          </cell>
        </row>
        <row r="803">
          <cell r="A803" t="str">
            <v>255101.5470.10</v>
          </cell>
          <cell r="C803" t="str">
            <v>PROGRESS ENERGY FLORIDA, INC</v>
          </cell>
          <cell r="F803">
            <v>49.49</v>
          </cell>
        </row>
        <row r="804">
          <cell r="A804" t="str">
            <v>255101.5470.10</v>
          </cell>
          <cell r="C804" t="str">
            <v>PROGRESS ENERGY FLORIDA, INC</v>
          </cell>
          <cell r="F804">
            <v>84.89</v>
          </cell>
        </row>
        <row r="805">
          <cell r="A805" t="str">
            <v>255101.5470.10</v>
          </cell>
          <cell r="C805" t="str">
            <v>PROGRESS ENERGY FLORIDA, INC</v>
          </cell>
          <cell r="F805">
            <v>85.28</v>
          </cell>
        </row>
        <row r="806">
          <cell r="A806" t="str">
            <v>255101.5470.10</v>
          </cell>
          <cell r="C806" t="str">
            <v>PROGRESS ENERGY FLORIDA, INC</v>
          </cell>
          <cell r="F806">
            <v>112.78</v>
          </cell>
        </row>
        <row r="807">
          <cell r="A807" t="str">
            <v>255101.5470.10</v>
          </cell>
          <cell r="C807" t="str">
            <v>PROGRESS ENERGY FLORIDA, INC</v>
          </cell>
          <cell r="F807">
            <v>167.91</v>
          </cell>
        </row>
        <row r="808">
          <cell r="A808" t="str">
            <v>259100.5465.10</v>
          </cell>
          <cell r="C808" t="str">
            <v>WITHLACOOCHIE RIVER ELEC COOP</v>
          </cell>
          <cell r="F808">
            <v>536.17</v>
          </cell>
        </row>
        <row r="809">
          <cell r="A809" t="str">
            <v>259101.5470.10</v>
          </cell>
          <cell r="C809" t="str">
            <v>WITHLACOOCHIE RIVER ELEC COOP</v>
          </cell>
          <cell r="F809">
            <v>31.23</v>
          </cell>
        </row>
        <row r="810">
          <cell r="A810" t="str">
            <v>259101.5470.10</v>
          </cell>
          <cell r="C810" t="str">
            <v>WITHLACOOCHIE RIVER ELEC COOP</v>
          </cell>
          <cell r="F810">
            <v>119.79</v>
          </cell>
        </row>
        <row r="811">
          <cell r="A811" t="str">
            <v>259101.5470.10</v>
          </cell>
          <cell r="C811" t="str">
            <v>WITHLACOOCHIE RIVER ELEC COOP</v>
          </cell>
          <cell r="F811">
            <v>136.85</v>
          </cell>
        </row>
        <row r="812">
          <cell r="A812" t="str">
            <v>259101.5470.10</v>
          </cell>
          <cell r="C812" t="str">
            <v>WITHLACOOCHIE RIVER ELEC COOP</v>
          </cell>
          <cell r="F812">
            <v>2858.3</v>
          </cell>
        </row>
        <row r="813">
          <cell r="A813" t="str">
            <v>300100.5465.10</v>
          </cell>
          <cell r="C813" t="str">
            <v>JERSEY CENTRAL POWER &amp; LIGHT</v>
          </cell>
          <cell r="F813">
            <v>42.06</v>
          </cell>
        </row>
        <row r="814">
          <cell r="A814" t="str">
            <v>300100.5465.10</v>
          </cell>
          <cell r="C814" t="str">
            <v>JERSEY CENTRAL POWER &amp; LIGHT</v>
          </cell>
          <cell r="F814">
            <v>125.43</v>
          </cell>
        </row>
        <row r="815">
          <cell r="A815" t="str">
            <v>300100.5465.10</v>
          </cell>
          <cell r="C815" t="str">
            <v>JERSEY CENTRAL POWER &amp; LIGHT</v>
          </cell>
          <cell r="F815">
            <v>155.34</v>
          </cell>
        </row>
        <row r="816">
          <cell r="A816" t="str">
            <v>300100.5465.10</v>
          </cell>
          <cell r="C816" t="str">
            <v>JERSEY CENTRAL POWER &amp; LIGHT</v>
          </cell>
          <cell r="F816">
            <v>306.64</v>
          </cell>
        </row>
        <row r="817">
          <cell r="A817" t="str">
            <v>300100.5465.10</v>
          </cell>
          <cell r="C817" t="str">
            <v>JERSEY CENTRAL POWER &amp; LIGHT</v>
          </cell>
          <cell r="F817">
            <v>331.37</v>
          </cell>
        </row>
        <row r="818">
          <cell r="A818" t="str">
            <v>300100.5465.10</v>
          </cell>
          <cell r="C818" t="str">
            <v>JERSEY CENTRAL POWER &amp; LIGHT</v>
          </cell>
          <cell r="F818">
            <v>696.58</v>
          </cell>
        </row>
        <row r="819">
          <cell r="A819" t="str">
            <v>300101.5470.10</v>
          </cell>
          <cell r="C819" t="str">
            <v>JERSEY CENTRAL POWER &amp; LIGHT</v>
          </cell>
          <cell r="F819">
            <v>4.17</v>
          </cell>
        </row>
        <row r="820">
          <cell r="A820" t="str">
            <v>300101.5470.10</v>
          </cell>
          <cell r="C820" t="str">
            <v>JERSEY CENTRAL POWER &amp; LIGHT</v>
          </cell>
          <cell r="F820">
            <v>4.53</v>
          </cell>
        </row>
        <row r="821">
          <cell r="A821" t="str">
            <v>300101.5470.10</v>
          </cell>
          <cell r="C821" t="str">
            <v>JERSEY CENTRAL POWER &amp; LIGHT</v>
          </cell>
          <cell r="F821">
            <v>6.55</v>
          </cell>
        </row>
        <row r="822">
          <cell r="A822" t="str">
            <v>300101.5470.10</v>
          </cell>
          <cell r="C822" t="str">
            <v>JERSEY CENTRAL POWER &amp; LIGHT</v>
          </cell>
          <cell r="F822">
            <v>7.63</v>
          </cell>
        </row>
        <row r="823">
          <cell r="A823" t="str">
            <v>300101.5470.10</v>
          </cell>
          <cell r="C823" t="str">
            <v>JERSEY CENTRAL POWER &amp; LIGHT</v>
          </cell>
          <cell r="F823">
            <v>9.65</v>
          </cell>
        </row>
        <row r="824">
          <cell r="A824" t="str">
            <v>300101.5470.10</v>
          </cell>
          <cell r="C824" t="str">
            <v>JERSEY CENTRAL POWER &amp; LIGHT</v>
          </cell>
          <cell r="F824">
            <v>26.32</v>
          </cell>
        </row>
        <row r="825">
          <cell r="A825" t="str">
            <v>316100.5470.10</v>
          </cell>
          <cell r="C825" t="str">
            <v>PECO ENERGY</v>
          </cell>
          <cell r="F825">
            <v>113.08</v>
          </cell>
        </row>
        <row r="826">
          <cell r="A826" t="str">
            <v>333101.5470.10</v>
          </cell>
          <cell r="C826" t="str">
            <v>DOMINION</v>
          </cell>
          <cell r="F826">
            <v>19.18</v>
          </cell>
        </row>
        <row r="827">
          <cell r="A827" t="str">
            <v>333101.5470.10</v>
          </cell>
          <cell r="C827" t="str">
            <v>DOMINION</v>
          </cell>
          <cell r="F827">
            <v>126.56</v>
          </cell>
        </row>
        <row r="828">
          <cell r="A828" t="str">
            <v>333101.5470.10</v>
          </cell>
          <cell r="C828" t="str">
            <v>DOMINION</v>
          </cell>
          <cell r="F828">
            <v>279.64</v>
          </cell>
        </row>
        <row r="829">
          <cell r="A829" t="str">
            <v>333101.5470.10</v>
          </cell>
          <cell r="C829" t="str">
            <v>DOMINION</v>
          </cell>
          <cell r="F829">
            <v>7306.4</v>
          </cell>
        </row>
        <row r="830">
          <cell r="A830" t="str">
            <v>345101.5465.10</v>
          </cell>
          <cell r="C830" t="str">
            <v>KENTUCKY UTILITIES</v>
          </cell>
          <cell r="F830">
            <v>8.19</v>
          </cell>
        </row>
        <row r="831">
          <cell r="A831" t="str">
            <v>345101.5465.10</v>
          </cell>
          <cell r="C831" t="str">
            <v>KENTUCKY UTILITIES</v>
          </cell>
          <cell r="F831">
            <v>23.39</v>
          </cell>
        </row>
        <row r="832">
          <cell r="A832" t="str">
            <v>345101.5465.10</v>
          </cell>
          <cell r="C832" t="str">
            <v>KENTUCKY UTILITIES</v>
          </cell>
          <cell r="F832">
            <v>32.58</v>
          </cell>
        </row>
        <row r="833">
          <cell r="A833" t="str">
            <v>345101.5465.10</v>
          </cell>
          <cell r="C833" t="str">
            <v>KENTUCKY UTILITIES</v>
          </cell>
          <cell r="F833">
            <v>252.63</v>
          </cell>
        </row>
        <row r="834">
          <cell r="A834" t="str">
            <v>345101.5465.10</v>
          </cell>
          <cell r="C834" t="str">
            <v>KENTUCKY UTILITIES</v>
          </cell>
          <cell r="F834">
            <v>736.4</v>
          </cell>
        </row>
        <row r="835">
          <cell r="A835" t="str">
            <v>345102.5465.10</v>
          </cell>
          <cell r="C835" t="str">
            <v>KENTUCKY UTILITIES</v>
          </cell>
          <cell r="F835">
            <v>2254.44</v>
          </cell>
        </row>
        <row r="836">
          <cell r="A836" t="str">
            <v>345102.5465.10</v>
          </cell>
          <cell r="C836" t="str">
            <v>KENTUCKY UTILITIES</v>
          </cell>
          <cell r="F836">
            <v>2931.78</v>
          </cell>
        </row>
        <row r="837">
          <cell r="A837" t="str">
            <v>345103.5470.10</v>
          </cell>
          <cell r="C837" t="str">
            <v>KENTUCKY UTILITIES</v>
          </cell>
          <cell r="F837">
            <v>1322.17</v>
          </cell>
        </row>
        <row r="838">
          <cell r="A838" t="str">
            <v>356106.5470.10</v>
          </cell>
          <cell r="C838" t="str">
            <v>WASHINGTON-ST TAMMANY ELECTRIC</v>
          </cell>
          <cell r="F838">
            <v>36.14</v>
          </cell>
        </row>
        <row r="839">
          <cell r="A839" t="str">
            <v>356109.5470.10</v>
          </cell>
          <cell r="C839" t="str">
            <v>WASHINGTON-ST TAMMANY ELECTRIC</v>
          </cell>
          <cell r="F839">
            <v>34.84</v>
          </cell>
        </row>
        <row r="840">
          <cell r="A840" t="str">
            <v>356114.5465.10</v>
          </cell>
          <cell r="C840" t="str">
            <v>WASHINGTON-ST TAMMANY ELECTRIC</v>
          </cell>
          <cell r="F840">
            <v>167.66</v>
          </cell>
        </row>
        <row r="841">
          <cell r="A841" t="str">
            <v>356115.5470.10</v>
          </cell>
          <cell r="C841" t="str">
            <v>WASHINGTON-ST TAMMANY ELECTRIC</v>
          </cell>
          <cell r="F841">
            <v>21.05</v>
          </cell>
        </row>
        <row r="842">
          <cell r="A842" t="str">
            <v>356115.5470.10</v>
          </cell>
          <cell r="C842" t="str">
            <v>WASHINGTON-ST TAMMANY ELECTRIC</v>
          </cell>
          <cell r="F842">
            <v>38.34</v>
          </cell>
        </row>
        <row r="843">
          <cell r="A843" t="str">
            <v>356115.5470.10</v>
          </cell>
          <cell r="C843" t="str">
            <v>WASHINGTON-ST TAMMANY ELECTRIC</v>
          </cell>
          <cell r="F843">
            <v>59.61</v>
          </cell>
        </row>
        <row r="844">
          <cell r="A844" t="str">
            <v>356115.5470.10</v>
          </cell>
          <cell r="C844" t="str">
            <v>WASHINGTON-ST TAMMANY ELECTRIC</v>
          </cell>
          <cell r="F844">
            <v>1682.93</v>
          </cell>
        </row>
        <row r="845">
          <cell r="A845" t="str">
            <v>356120.5465.10</v>
          </cell>
          <cell r="C845" t="str">
            <v>WASHINGTON-ST TAMMANY ELECTRIC</v>
          </cell>
          <cell r="F845">
            <v>38.14</v>
          </cell>
        </row>
        <row r="846">
          <cell r="A846" t="str">
            <v>356127.5465.10</v>
          </cell>
          <cell r="C846" t="str">
            <v>WASHINGTON-ST TAMMANY ELECTRIC</v>
          </cell>
          <cell r="F846">
            <v>158.97</v>
          </cell>
        </row>
        <row r="847">
          <cell r="A847" t="str">
            <v>385103.5470.10</v>
          </cell>
          <cell r="C847" t="str">
            <v>GEORGIA NATURAL GAS</v>
          </cell>
          <cell r="F847">
            <v>36.49</v>
          </cell>
        </row>
        <row r="848">
          <cell r="A848" t="str">
            <v>386101.5465.10</v>
          </cell>
          <cell r="C848" t="str">
            <v>COLQUITT ELECTRIC MEMBERSHIP</v>
          </cell>
          <cell r="F848">
            <v>93.94</v>
          </cell>
        </row>
        <row r="849">
          <cell r="A849" t="str">
            <v>386101.5465.10</v>
          </cell>
          <cell r="C849" t="str">
            <v>COLQUITT ELECTRIC MEMBERSHIP</v>
          </cell>
          <cell r="F849">
            <v>163.81</v>
          </cell>
        </row>
        <row r="850">
          <cell r="A850" t="str">
            <v>386103.5470.10</v>
          </cell>
          <cell r="C850" t="str">
            <v>GEORGIA POWER</v>
          </cell>
          <cell r="F850">
            <v>472.36</v>
          </cell>
        </row>
        <row r="851">
          <cell r="A851" t="str">
            <v>386108.5465.10</v>
          </cell>
          <cell r="C851" t="str">
            <v>COLQUITT ELECTRIC MEMBERSHIP</v>
          </cell>
          <cell r="F851">
            <v>50.93</v>
          </cell>
        </row>
        <row r="852">
          <cell r="A852" t="str">
            <v>386114.5465.10</v>
          </cell>
          <cell r="C852" t="str">
            <v>COLQUITT ELECTRIC MEMBERSHIP</v>
          </cell>
          <cell r="F852">
            <v>81.05</v>
          </cell>
        </row>
        <row r="853">
          <cell r="A853" t="str">
            <v>386117.5465.10</v>
          </cell>
          <cell r="C853" t="str">
            <v>GEORGIA POWER</v>
          </cell>
          <cell r="F853">
            <v>76.99</v>
          </cell>
        </row>
        <row r="854">
          <cell r="A854" t="str">
            <v>386122.5465.10</v>
          </cell>
          <cell r="C854" t="str">
            <v>SUMTER ELECTRIC MEMBERSHIP CORP</v>
          </cell>
          <cell r="F854">
            <v>68</v>
          </cell>
        </row>
        <row r="855">
          <cell r="A855" t="str">
            <v>386132.5465.10</v>
          </cell>
          <cell r="C855" t="str">
            <v>GRADY ELECTRIC MEMBERSHIP CORP</v>
          </cell>
          <cell r="F855">
            <v>33.2</v>
          </cell>
        </row>
        <row r="856">
          <cell r="A856" t="str">
            <v>400110.5465.10</v>
          </cell>
          <cell r="C856" t="str">
            <v>MID-CAROLINA ELECTRIC COOP INC</v>
          </cell>
          <cell r="F856">
            <v>316</v>
          </cell>
        </row>
        <row r="857">
          <cell r="A857" t="str">
            <v>400110.5465.10</v>
          </cell>
          <cell r="C857" t="str">
            <v>MID-CAROLINA ELECTRIC COOP INC</v>
          </cell>
          <cell r="F857">
            <v>427.69</v>
          </cell>
        </row>
        <row r="858">
          <cell r="A858" t="str">
            <v>400110.5465.10</v>
          </cell>
          <cell r="C858" t="str">
            <v>MID-CAROLINA ELECTRIC COOP INC</v>
          </cell>
          <cell r="F858">
            <v>468.51</v>
          </cell>
        </row>
        <row r="859">
          <cell r="A859" t="str">
            <v>400113.5470.10</v>
          </cell>
          <cell r="C859" t="str">
            <v>MID-CAROLINA ELECTRIC COOP INC</v>
          </cell>
          <cell r="F859">
            <v>72.8</v>
          </cell>
        </row>
        <row r="860">
          <cell r="A860" t="str">
            <v>400114.5465.10</v>
          </cell>
          <cell r="C860" t="str">
            <v>SCE&amp;G COMPANY</v>
          </cell>
          <cell r="F860">
            <v>252.42</v>
          </cell>
        </row>
        <row r="861">
          <cell r="A861" t="str">
            <v>400116.5470.10</v>
          </cell>
          <cell r="C861" t="str">
            <v>SCE&amp;G COMPANY</v>
          </cell>
          <cell r="F861">
            <v>109.21</v>
          </cell>
        </row>
        <row r="862">
          <cell r="A862" t="str">
            <v>400122.5465.10</v>
          </cell>
          <cell r="C862" t="str">
            <v>AIKEN ELECTRIC CO - OP</v>
          </cell>
          <cell r="F862">
            <v>44.38</v>
          </cell>
        </row>
        <row r="863">
          <cell r="A863" t="str">
            <v>400122.5465.10</v>
          </cell>
          <cell r="C863" t="str">
            <v>AIKEN ELECTRIC CO - OP</v>
          </cell>
          <cell r="F863">
            <v>233.24</v>
          </cell>
        </row>
        <row r="864">
          <cell r="A864" t="str">
            <v>400122.5465.10</v>
          </cell>
          <cell r="C864" t="str">
            <v>AIKEN ELECTRIC CO - OP</v>
          </cell>
          <cell r="F864">
            <v>330.67</v>
          </cell>
        </row>
        <row r="865">
          <cell r="A865" t="str">
            <v>400127.5465.10</v>
          </cell>
          <cell r="C865" t="str">
            <v>DUKE ENERGY</v>
          </cell>
          <cell r="F865">
            <v>146.65</v>
          </cell>
        </row>
        <row r="866">
          <cell r="A866" t="str">
            <v>400127.5465.10</v>
          </cell>
          <cell r="C866" t="str">
            <v>DUKE ENERGY</v>
          </cell>
          <cell r="F866">
            <v>258.99</v>
          </cell>
        </row>
        <row r="867">
          <cell r="A867" t="str">
            <v>400128.5470.10</v>
          </cell>
          <cell r="C867" t="str">
            <v>YORK ELECTRIC COOPERATIVE, INC</v>
          </cell>
          <cell r="F867">
            <v>15.9</v>
          </cell>
        </row>
        <row r="868">
          <cell r="A868" t="str">
            <v>400128.5470.10</v>
          </cell>
          <cell r="C868" t="str">
            <v>YORK ELECTRIC COOPERATIVE, INC</v>
          </cell>
          <cell r="F868">
            <v>19.85</v>
          </cell>
        </row>
        <row r="869">
          <cell r="A869" t="str">
            <v>400128.5470.10</v>
          </cell>
          <cell r="C869" t="str">
            <v>YORK ELECTRIC COOPERATIVE, INC</v>
          </cell>
          <cell r="F869">
            <v>19.94</v>
          </cell>
        </row>
        <row r="870">
          <cell r="A870" t="str">
            <v>400128.5470.10</v>
          </cell>
          <cell r="C870" t="str">
            <v>DUKE ENERGY</v>
          </cell>
          <cell r="F870">
            <v>66.53</v>
          </cell>
        </row>
        <row r="871">
          <cell r="A871" t="str">
            <v>400128.5470.10</v>
          </cell>
          <cell r="C871" t="str">
            <v>YORK ELECTRIC COOPERATIVE, INC</v>
          </cell>
          <cell r="F871">
            <v>74.34</v>
          </cell>
        </row>
        <row r="872">
          <cell r="A872" t="str">
            <v>400128.5470.10</v>
          </cell>
          <cell r="C872" t="str">
            <v>DUKE ENERGY</v>
          </cell>
          <cell r="F872">
            <v>89.07</v>
          </cell>
        </row>
        <row r="873">
          <cell r="A873" t="str">
            <v>400128.5470.10</v>
          </cell>
          <cell r="C873" t="str">
            <v>YORK ELECTRIC COOPERATIVE, INC</v>
          </cell>
          <cell r="F873">
            <v>114.23</v>
          </cell>
        </row>
        <row r="874">
          <cell r="A874" t="str">
            <v>400128.5470.10</v>
          </cell>
          <cell r="C874" t="str">
            <v>YORK ELECTRIC COOPERATIVE, INC</v>
          </cell>
          <cell r="F874">
            <v>114.31</v>
          </cell>
        </row>
        <row r="875">
          <cell r="A875" t="str">
            <v>400128.5470.10</v>
          </cell>
          <cell r="C875" t="str">
            <v>YORK ELECTRIC COOPERATIVE, INC</v>
          </cell>
          <cell r="F875">
            <v>115.22</v>
          </cell>
        </row>
        <row r="876">
          <cell r="A876" t="str">
            <v>400128.5470.10</v>
          </cell>
          <cell r="C876" t="str">
            <v>YORK ELECTRIC COOPERATIVE, INC</v>
          </cell>
          <cell r="F876">
            <v>182.93</v>
          </cell>
        </row>
        <row r="877">
          <cell r="A877" t="str">
            <v>400128.5470.10</v>
          </cell>
          <cell r="C877" t="str">
            <v>YORK ELECTRIC COOPERATIVE, INC</v>
          </cell>
          <cell r="F877">
            <v>185.96</v>
          </cell>
        </row>
        <row r="878">
          <cell r="A878" t="str">
            <v>400128.5470.10</v>
          </cell>
          <cell r="C878" t="str">
            <v>DUKE ENERGY</v>
          </cell>
          <cell r="F878">
            <v>262.62</v>
          </cell>
        </row>
        <row r="879">
          <cell r="A879" t="str">
            <v>400128.5470.10</v>
          </cell>
          <cell r="C879" t="str">
            <v>DUKE ENERGY</v>
          </cell>
          <cell r="F879">
            <v>336.42</v>
          </cell>
        </row>
        <row r="880">
          <cell r="A880" t="str">
            <v>400128.5470.10</v>
          </cell>
          <cell r="C880" t="str">
            <v>DUKE ENERGY</v>
          </cell>
          <cell r="F880">
            <v>346.96</v>
          </cell>
        </row>
        <row r="881">
          <cell r="A881" t="str">
            <v>400128.5470.10</v>
          </cell>
          <cell r="C881" t="str">
            <v>YORK ELECTRIC COOPERATIVE, INC</v>
          </cell>
          <cell r="F881">
            <v>507.64</v>
          </cell>
        </row>
        <row r="882">
          <cell r="A882" t="str">
            <v>400133.5465.10</v>
          </cell>
          <cell r="C882" t="str">
            <v>MID-CAROLINA ELECTRIC COOP INC</v>
          </cell>
          <cell r="F882">
            <v>129.37</v>
          </cell>
        </row>
        <row r="883">
          <cell r="A883" t="str">
            <v>400133.5465.10</v>
          </cell>
          <cell r="C883" t="str">
            <v>MID-CAROLINA ELECTRIC COOP INC</v>
          </cell>
          <cell r="F883">
            <v>184.33</v>
          </cell>
        </row>
        <row r="884">
          <cell r="A884" t="str">
            <v>400133.5465.10</v>
          </cell>
          <cell r="C884" t="str">
            <v>MID-CAROLINA ELECTRIC COOP INC</v>
          </cell>
          <cell r="F884">
            <v>244.11</v>
          </cell>
        </row>
        <row r="885">
          <cell r="A885" t="str">
            <v>400143.5470.10</v>
          </cell>
          <cell r="C885" t="str">
            <v>SCE&amp;G COMPANY</v>
          </cell>
          <cell r="F885">
            <v>37.2</v>
          </cell>
        </row>
        <row r="886">
          <cell r="A886" t="str">
            <v>400143.5470.10</v>
          </cell>
          <cell r="C886" t="str">
            <v>MID-CAROLINA ELECTRIC COOP INC</v>
          </cell>
          <cell r="F886">
            <v>48.62</v>
          </cell>
        </row>
        <row r="887">
          <cell r="A887" t="str">
            <v>400143.5470.10</v>
          </cell>
          <cell r="C887" t="str">
            <v>SCE&amp;G COMPANY</v>
          </cell>
          <cell r="F887">
            <v>431.94</v>
          </cell>
        </row>
        <row r="888">
          <cell r="A888" t="str">
            <v>400143.5470.10</v>
          </cell>
          <cell r="C888" t="str">
            <v>SCE&amp;G COMPANY</v>
          </cell>
          <cell r="F888">
            <v>556.35</v>
          </cell>
        </row>
        <row r="889">
          <cell r="A889" t="str">
            <v>400143.5470.10</v>
          </cell>
          <cell r="C889" t="str">
            <v>SCE&amp;G COMPANY</v>
          </cell>
          <cell r="F889">
            <v>13688.93</v>
          </cell>
        </row>
        <row r="890">
          <cell r="A890" t="str">
            <v>401105.5465.10</v>
          </cell>
          <cell r="C890" t="str">
            <v>MID-CAROLINA ELECTRIC COOP INC</v>
          </cell>
          <cell r="F890">
            <v>49.13</v>
          </cell>
        </row>
        <row r="891">
          <cell r="A891" t="str">
            <v>401114.5465.10</v>
          </cell>
          <cell r="C891" t="str">
            <v>SCE&amp;G COMPANY</v>
          </cell>
          <cell r="F891">
            <v>117.27</v>
          </cell>
        </row>
        <row r="892">
          <cell r="A892" t="str">
            <v>401117.5465.10</v>
          </cell>
          <cell r="C892" t="str">
            <v>SCE&amp;G COMPANY</v>
          </cell>
          <cell r="F892">
            <v>37.61</v>
          </cell>
        </row>
        <row r="893">
          <cell r="A893" t="str">
            <v>401117.5465.10</v>
          </cell>
          <cell r="C893" t="str">
            <v>SCE&amp;G COMPANY</v>
          </cell>
          <cell r="F893">
            <v>52.69</v>
          </cell>
        </row>
        <row r="894">
          <cell r="A894" t="str">
            <v>401117.5465.10</v>
          </cell>
          <cell r="C894" t="str">
            <v>SCE&amp;G COMPANY</v>
          </cell>
          <cell r="F894">
            <v>174.72</v>
          </cell>
        </row>
        <row r="895">
          <cell r="A895" t="str">
            <v>401120.5465.10</v>
          </cell>
          <cell r="C895" t="str">
            <v>SCE&amp;G COMPANY</v>
          </cell>
          <cell r="F895">
            <v>119.87</v>
          </cell>
        </row>
        <row r="896">
          <cell r="A896" t="str">
            <v>401120.5465.10</v>
          </cell>
          <cell r="C896" t="str">
            <v>SCE&amp;G COMPANY</v>
          </cell>
          <cell r="F896">
            <v>132.22</v>
          </cell>
        </row>
        <row r="897">
          <cell r="A897" t="str">
            <v>401121.5465.10</v>
          </cell>
          <cell r="C897" t="str">
            <v>MID-CAROLINA ELECTRIC COOP INC</v>
          </cell>
          <cell r="F897">
            <v>19</v>
          </cell>
        </row>
        <row r="898">
          <cell r="A898" t="str">
            <v>401121.5465.10</v>
          </cell>
          <cell r="C898" t="str">
            <v>MID-CAROLINA ELECTRIC COOP INC</v>
          </cell>
          <cell r="F898">
            <v>47.62</v>
          </cell>
        </row>
        <row r="899">
          <cell r="A899" t="str">
            <v>401121.5465.10</v>
          </cell>
          <cell r="C899" t="str">
            <v>MID-CAROLINA ELECTRIC COOP INC</v>
          </cell>
          <cell r="F899">
            <v>67.16</v>
          </cell>
        </row>
        <row r="900">
          <cell r="A900" t="str">
            <v>401123.5465.10</v>
          </cell>
          <cell r="C900" t="str">
            <v>MID-CAROLINA ELECTRIC COOP INC</v>
          </cell>
          <cell r="F900">
            <v>27.01</v>
          </cell>
        </row>
        <row r="901">
          <cell r="A901" t="str">
            <v>401123.5465.10</v>
          </cell>
          <cell r="C901" t="str">
            <v>MID-CAROLINA ELECTRIC COOP INC</v>
          </cell>
          <cell r="F901">
            <v>43.55</v>
          </cell>
        </row>
        <row r="902">
          <cell r="A902" t="str">
            <v>401124.5465.10</v>
          </cell>
          <cell r="C902" t="str">
            <v>MID-CAROLINA ELECTRIC COOP INC</v>
          </cell>
          <cell r="F902">
            <v>22.32</v>
          </cell>
        </row>
        <row r="903">
          <cell r="A903" t="str">
            <v>401125.5465.10</v>
          </cell>
          <cell r="C903" t="str">
            <v>MID-CAROLINA ELECTRIC COOP INC</v>
          </cell>
          <cell r="F903">
            <v>95.83</v>
          </cell>
        </row>
        <row r="904">
          <cell r="A904" t="str">
            <v>401126.5465.10</v>
          </cell>
          <cell r="C904" t="str">
            <v>SCE&amp;G COMPANY</v>
          </cell>
          <cell r="F904">
            <v>70.45</v>
          </cell>
        </row>
        <row r="905">
          <cell r="A905" t="str">
            <v>401129.5465.10</v>
          </cell>
          <cell r="C905" t="str">
            <v>SCE&amp;G COMPANY</v>
          </cell>
          <cell r="F905">
            <v>153.15</v>
          </cell>
        </row>
        <row r="906">
          <cell r="A906" t="str">
            <v>401129.5465.10</v>
          </cell>
          <cell r="C906" t="str">
            <v>SCE&amp;G COMPANY</v>
          </cell>
          <cell r="F906">
            <v>173.41</v>
          </cell>
        </row>
        <row r="907">
          <cell r="A907" t="str">
            <v>401131.5465.10</v>
          </cell>
          <cell r="C907" t="str">
            <v>SCE&amp;G COMPANY</v>
          </cell>
          <cell r="F907">
            <v>39.94</v>
          </cell>
        </row>
        <row r="908">
          <cell r="A908" t="str">
            <v>401131.5465.10</v>
          </cell>
          <cell r="C908" t="str">
            <v>SCE&amp;G COMPANY</v>
          </cell>
          <cell r="F908">
            <v>43.2</v>
          </cell>
        </row>
        <row r="909">
          <cell r="A909" t="str">
            <v>401136.5465.10</v>
          </cell>
          <cell r="C909" t="str">
            <v>SCE&amp;G COMPANY</v>
          </cell>
          <cell r="F909">
            <v>132.22</v>
          </cell>
        </row>
        <row r="910">
          <cell r="A910" t="str">
            <v>401136.5465.10</v>
          </cell>
          <cell r="C910" t="str">
            <v>SCE&amp;G COMPANY</v>
          </cell>
          <cell r="F910">
            <v>221.9</v>
          </cell>
        </row>
        <row r="911">
          <cell r="A911" t="str">
            <v>401138.5465.10</v>
          </cell>
          <cell r="C911" t="str">
            <v>SCE&amp;G COMPANY</v>
          </cell>
          <cell r="F911">
            <v>20.06</v>
          </cell>
        </row>
        <row r="912">
          <cell r="A912" t="str">
            <v>401138.5465.10</v>
          </cell>
          <cell r="C912" t="str">
            <v>SCE&amp;G COMPANY</v>
          </cell>
          <cell r="F912">
            <v>20.19</v>
          </cell>
        </row>
        <row r="913">
          <cell r="A913" t="str">
            <v>401138.5465.10</v>
          </cell>
          <cell r="C913" t="str">
            <v>SCE&amp;G COMPANY</v>
          </cell>
          <cell r="F913">
            <v>179.65</v>
          </cell>
        </row>
        <row r="914">
          <cell r="A914" t="str">
            <v>401138.5465.10</v>
          </cell>
          <cell r="C914" t="str">
            <v>SCE&amp;G COMPANY</v>
          </cell>
          <cell r="F914">
            <v>377.98</v>
          </cell>
        </row>
        <row r="915">
          <cell r="A915" t="str">
            <v>401153.5465.10</v>
          </cell>
          <cell r="C915" t="str">
            <v>ROCK HILL SC (CITY OF ROCK HILL)</v>
          </cell>
          <cell r="F915">
            <v>52.69</v>
          </cell>
        </row>
        <row r="916">
          <cell r="A916" t="str">
            <v>401166.5465.10</v>
          </cell>
          <cell r="C916" t="str">
            <v>YORK ELECTRIC COOPERATIVE, INC</v>
          </cell>
          <cell r="F916">
            <v>52.17</v>
          </cell>
        </row>
        <row r="917">
          <cell r="A917" t="str">
            <v>403104.5470.10</v>
          </cell>
          <cell r="C917" t="str">
            <v>DUKE ENERGY</v>
          </cell>
          <cell r="F917">
            <v>382.24</v>
          </cell>
        </row>
        <row r="918">
          <cell r="A918" t="str">
            <v>403107.5470.10</v>
          </cell>
          <cell r="C918" t="str">
            <v>DUKE ENERGY</v>
          </cell>
          <cell r="F918">
            <v>933.54</v>
          </cell>
        </row>
        <row r="919">
          <cell r="A919" t="str">
            <v>403112.5470.10</v>
          </cell>
          <cell r="C919" t="str">
            <v>DUKE ENERGY</v>
          </cell>
          <cell r="F919">
            <v>1027.95</v>
          </cell>
        </row>
        <row r="920">
          <cell r="A920" t="str">
            <v>403114.5470.10</v>
          </cell>
          <cell r="C920" t="str">
            <v>BLUE RIDGE RURAL WATER CO. INC.</v>
          </cell>
          <cell r="F920">
            <v>14.55</v>
          </cell>
        </row>
        <row r="921">
          <cell r="A921" t="str">
            <v>403114.5470.10</v>
          </cell>
          <cell r="C921" t="str">
            <v>BLUE RIDGE RURAL WATER CO. INC.</v>
          </cell>
          <cell r="F921">
            <v>14.55</v>
          </cell>
        </row>
        <row r="922">
          <cell r="A922" t="str">
            <v>406100.5465.10</v>
          </cell>
          <cell r="C922" t="str">
            <v>DUKE ENERGY</v>
          </cell>
          <cell r="F922">
            <v>39.96</v>
          </cell>
        </row>
        <row r="923">
          <cell r="A923" t="str">
            <v>406101.5470.10</v>
          </cell>
          <cell r="C923" t="str">
            <v>DUKE ENERGY</v>
          </cell>
          <cell r="F923">
            <v>11.19</v>
          </cell>
        </row>
        <row r="924">
          <cell r="A924" t="str">
            <v>406101.5470.10</v>
          </cell>
          <cell r="C924" t="str">
            <v>DUKE ENERGY</v>
          </cell>
          <cell r="F924">
            <v>16.31</v>
          </cell>
        </row>
        <row r="925">
          <cell r="A925" t="str">
            <v>406101.5470.10</v>
          </cell>
          <cell r="C925" t="str">
            <v>DUKE ENERGY</v>
          </cell>
          <cell r="F925">
            <v>20.18</v>
          </cell>
        </row>
        <row r="926">
          <cell r="A926" t="str">
            <v>406101.5470.10</v>
          </cell>
          <cell r="C926" t="str">
            <v>DUKE ENERGY</v>
          </cell>
          <cell r="F926">
            <v>20.73</v>
          </cell>
        </row>
        <row r="927">
          <cell r="A927" t="str">
            <v>406101.5470.10</v>
          </cell>
          <cell r="C927" t="str">
            <v>DUKE ENERGY</v>
          </cell>
          <cell r="F927">
            <v>28.48</v>
          </cell>
        </row>
        <row r="928">
          <cell r="A928" t="str">
            <v>406101.5470.10</v>
          </cell>
          <cell r="C928" t="str">
            <v>DUKE ENERGY</v>
          </cell>
          <cell r="F928">
            <v>32.08</v>
          </cell>
        </row>
        <row r="929">
          <cell r="A929" t="str">
            <v>406101.5470.10</v>
          </cell>
          <cell r="C929" t="str">
            <v>DUKE ENERGY</v>
          </cell>
          <cell r="F929">
            <v>33.61</v>
          </cell>
        </row>
        <row r="930">
          <cell r="A930" t="str">
            <v>406101.5470.10</v>
          </cell>
          <cell r="C930" t="str">
            <v>DUKE ENERGY</v>
          </cell>
          <cell r="F930">
            <v>39</v>
          </cell>
        </row>
        <row r="931">
          <cell r="A931" t="str">
            <v>406101.5470.10</v>
          </cell>
          <cell r="C931" t="str">
            <v>DUKE ENERGY</v>
          </cell>
          <cell r="F931">
            <v>45.64</v>
          </cell>
        </row>
        <row r="932">
          <cell r="A932" t="str">
            <v>406101.5470.10</v>
          </cell>
          <cell r="C932" t="str">
            <v>DUKE ENERGY</v>
          </cell>
          <cell r="F932">
            <v>50.9</v>
          </cell>
        </row>
        <row r="933">
          <cell r="A933" t="str">
            <v>406101.5470.10</v>
          </cell>
          <cell r="C933" t="str">
            <v>DUKE ENERGY</v>
          </cell>
          <cell r="F933">
            <v>62.38</v>
          </cell>
        </row>
        <row r="934">
          <cell r="A934" t="str">
            <v>406101.5470.10</v>
          </cell>
          <cell r="C934" t="str">
            <v>DUKE ENERGY</v>
          </cell>
          <cell r="F934">
            <v>93.52</v>
          </cell>
        </row>
        <row r="935">
          <cell r="A935" t="str">
            <v>406101.5470.10</v>
          </cell>
          <cell r="C935" t="str">
            <v>DUKE ENERGY</v>
          </cell>
          <cell r="F935">
            <v>103.34</v>
          </cell>
        </row>
        <row r="936">
          <cell r="A936" t="str">
            <v>406101.5470.10</v>
          </cell>
          <cell r="C936" t="str">
            <v>DUKE ENERGY</v>
          </cell>
          <cell r="F936">
            <v>114.97</v>
          </cell>
        </row>
        <row r="937">
          <cell r="A937" t="str">
            <v>406101.5470.10</v>
          </cell>
          <cell r="C937" t="str">
            <v>DUKE ENERGY</v>
          </cell>
          <cell r="F937">
            <v>127.42</v>
          </cell>
        </row>
        <row r="938">
          <cell r="A938" t="str">
            <v>425100.5465.10</v>
          </cell>
          <cell r="C938" t="str">
            <v>SOUTHWEST GAS CORPORATION</v>
          </cell>
          <cell r="F938">
            <v>30.01</v>
          </cell>
        </row>
        <row r="939">
          <cell r="A939" t="str">
            <v>450100.5465.10</v>
          </cell>
          <cell r="C939" t="str">
            <v>NV ENERGY</v>
          </cell>
          <cell r="F939">
            <v>25.89</v>
          </cell>
        </row>
        <row r="940">
          <cell r="A940" t="str">
            <v>450100.5465.10</v>
          </cell>
          <cell r="C940" t="str">
            <v>NV ENERGY</v>
          </cell>
          <cell r="F940">
            <v>119.6</v>
          </cell>
        </row>
        <row r="941">
          <cell r="A941" t="str">
            <v>450100.5465.10</v>
          </cell>
          <cell r="C941" t="str">
            <v>NV ENERGY</v>
          </cell>
          <cell r="F941">
            <v>150.72</v>
          </cell>
        </row>
        <row r="942">
          <cell r="A942" t="str">
            <v>450100.5465.10</v>
          </cell>
          <cell r="C942" t="str">
            <v>NV ENERGY</v>
          </cell>
          <cell r="F942">
            <v>384.01</v>
          </cell>
        </row>
        <row r="943">
          <cell r="A943" t="str">
            <v>450100.5465.10</v>
          </cell>
          <cell r="C943" t="str">
            <v>NV ENERGY</v>
          </cell>
          <cell r="F943">
            <v>791.85</v>
          </cell>
        </row>
        <row r="944">
          <cell r="A944" t="str">
            <v>450100.5465.10</v>
          </cell>
          <cell r="C944" t="str">
            <v>NV ENERGY</v>
          </cell>
          <cell r="F944">
            <v>1623.92</v>
          </cell>
        </row>
        <row r="945">
          <cell r="A945" t="str">
            <v>450100.5465.10</v>
          </cell>
          <cell r="C945" t="str">
            <v>NV ENERGY</v>
          </cell>
          <cell r="F945">
            <v>2426.81</v>
          </cell>
        </row>
        <row r="946">
          <cell r="A946" t="str">
            <v>453100.5465.10</v>
          </cell>
          <cell r="C946" t="str">
            <v>VALLEY ELECTRIC ASSN., INC</v>
          </cell>
          <cell r="F946">
            <v>1460.9</v>
          </cell>
        </row>
        <row r="947">
          <cell r="A947" t="str">
            <v>453100.5465.10</v>
          </cell>
          <cell r="C947" t="str">
            <v>VALLEY ELECTRIC ASSN., INC</v>
          </cell>
          <cell r="F947">
            <v>2859.91</v>
          </cell>
        </row>
        <row r="948">
          <cell r="A948" t="str">
            <v>453101.5470.10</v>
          </cell>
          <cell r="C948" t="str">
            <v>VALLEY ELECTRIC ASSN., INC</v>
          </cell>
          <cell r="F948">
            <v>32.47</v>
          </cell>
        </row>
        <row r="949">
          <cell r="A949" t="str">
            <v>453101.5470.10</v>
          </cell>
          <cell r="C949" t="str">
            <v>VALLEY ELECTRIC ASSN., INC</v>
          </cell>
          <cell r="F949">
            <v>251.06</v>
          </cell>
        </row>
        <row r="950">
          <cell r="A950" t="str">
            <v>453103.5465.10</v>
          </cell>
          <cell r="C950" t="str">
            <v>VALLEY ELECTRIC ASSN., INC</v>
          </cell>
          <cell r="F950">
            <v>1472.38</v>
          </cell>
        </row>
        <row r="951">
          <cell r="A951" t="str">
            <v>453103.5465.10</v>
          </cell>
          <cell r="C951" t="str">
            <v>VALLEY ELECTRIC ASSN., INC</v>
          </cell>
          <cell r="F951">
            <v>2028.83</v>
          </cell>
        </row>
      </sheetData>
      <sheetData sheetId="14"/>
      <sheetData sheetId="15"/>
      <sheetData sheetId="16" refreshError="1"/>
      <sheetData sheetId="17">
        <row r="6">
          <cell r="A6" t="str">
            <v>181100.5465.10</v>
          </cell>
          <cell r="C6" t="str">
            <v>MOUNTAIN ELECTRIC COOPERATIVE</v>
          </cell>
          <cell r="F6">
            <v>24.29</v>
          </cell>
        </row>
        <row r="7">
          <cell r="A7" t="str">
            <v>181101.5470.10</v>
          </cell>
          <cell r="C7" t="str">
            <v>MOUNTAIN ELECTRIC COOPERATIVE</v>
          </cell>
          <cell r="F7">
            <v>29.53</v>
          </cell>
        </row>
        <row r="8">
          <cell r="A8" t="str">
            <v>181101.5470.10</v>
          </cell>
          <cell r="C8" t="str">
            <v>MOUNTAIN ELECTRIC COOPERATIVE</v>
          </cell>
          <cell r="F8">
            <v>21.4</v>
          </cell>
        </row>
        <row r="9">
          <cell r="A9" t="str">
            <v>182106.5465.10</v>
          </cell>
          <cell r="C9" t="str">
            <v>MOUNTAIN ELECTRIC COOPERATIVE</v>
          </cell>
          <cell r="F9">
            <v>207.22</v>
          </cell>
        </row>
        <row r="10">
          <cell r="A10" t="str">
            <v>182106.5465.10</v>
          </cell>
          <cell r="C10" t="str">
            <v>MOUNTAIN ELECTRIC COOPERATIVE</v>
          </cell>
          <cell r="F10">
            <v>105.33</v>
          </cell>
        </row>
        <row r="11">
          <cell r="A11" t="str">
            <v>182106.5465.10</v>
          </cell>
          <cell r="C11" t="str">
            <v>MOUNTAIN ELECTRIC COOPERATIVE</v>
          </cell>
          <cell r="F11">
            <v>225.04</v>
          </cell>
        </row>
        <row r="12">
          <cell r="A12" t="str">
            <v>182106.5465.10</v>
          </cell>
          <cell r="C12" t="str">
            <v>MOUNTAIN ELECTRIC COOPERATIVE</v>
          </cell>
          <cell r="F12">
            <v>490.91</v>
          </cell>
        </row>
        <row r="13">
          <cell r="A13" t="str">
            <v>182106.5465.10</v>
          </cell>
          <cell r="C13" t="str">
            <v>MOUNTAIN ELECTRIC COOPERATIVE</v>
          </cell>
          <cell r="F13">
            <v>164.22</v>
          </cell>
        </row>
        <row r="14">
          <cell r="A14" t="str">
            <v>182106.5465.10</v>
          </cell>
          <cell r="C14" t="str">
            <v>MOUNTAIN ELECTRIC COOPERATIVE</v>
          </cell>
          <cell r="F14">
            <v>155.41</v>
          </cell>
        </row>
        <row r="15">
          <cell r="A15" t="str">
            <v>182106.5465.10</v>
          </cell>
          <cell r="C15" t="str">
            <v>MOUNTAIN ELECTRIC COOPERATIVE</v>
          </cell>
          <cell r="F15">
            <v>155.2</v>
          </cell>
        </row>
        <row r="16">
          <cell r="A16" t="str">
            <v>182106.5465.10</v>
          </cell>
          <cell r="C16" t="str">
            <v>MOUNTAIN ELECTRIC COOPERATIVE</v>
          </cell>
          <cell r="F16">
            <v>159.89</v>
          </cell>
        </row>
        <row r="17">
          <cell r="A17" t="str">
            <v>182106.5465.10</v>
          </cell>
          <cell r="C17" t="str">
            <v>MOUNTAIN ELECTRIC COOPERATIVE</v>
          </cell>
          <cell r="F17">
            <v>60</v>
          </cell>
        </row>
        <row r="18">
          <cell r="A18" t="str">
            <v>182106.5465.10</v>
          </cell>
          <cell r="C18" t="str">
            <v>MOUNTAIN ELECTRIC COOPERATIVE</v>
          </cell>
          <cell r="F18">
            <v>124</v>
          </cell>
        </row>
        <row r="19">
          <cell r="A19" t="str">
            <v>182106.5465.10</v>
          </cell>
          <cell r="C19" t="str">
            <v>MOUNTAIN ELECTRIC COOPERATIVE</v>
          </cell>
          <cell r="F19">
            <v>34</v>
          </cell>
        </row>
        <row r="20">
          <cell r="A20" t="str">
            <v>248100.5465.10</v>
          </cell>
          <cell r="C20" t="str">
            <v>CITY OF LAKELAND</v>
          </cell>
          <cell r="F20">
            <v>1029.4</v>
          </cell>
        </row>
        <row r="21">
          <cell r="A21" t="str">
            <v>248100.5465.10</v>
          </cell>
          <cell r="C21" t="str">
            <v>CITY OF LAKELAND</v>
          </cell>
          <cell r="F21">
            <v>79.83</v>
          </cell>
        </row>
        <row r="22">
          <cell r="A22" t="str">
            <v>248100.5465.10</v>
          </cell>
          <cell r="C22" t="str">
            <v>CITY OF LAKELAND</v>
          </cell>
          <cell r="F22">
            <v>15.87</v>
          </cell>
        </row>
        <row r="23">
          <cell r="A23" t="str">
            <v>248101.5470.10</v>
          </cell>
          <cell r="C23" t="str">
            <v>CITY OF LAKELAND</v>
          </cell>
          <cell r="F23">
            <v>4179.1</v>
          </cell>
        </row>
        <row r="24">
          <cell r="A24" t="str">
            <v>248101.5470.10</v>
          </cell>
          <cell r="C24" t="str">
            <v>CITY OF LAKELAND</v>
          </cell>
          <cell r="F24">
            <v>65.95</v>
          </cell>
        </row>
        <row r="25">
          <cell r="A25" t="str">
            <v>248101.5470.10</v>
          </cell>
          <cell r="C25" t="str">
            <v>CITY OF LAKELAND</v>
          </cell>
          <cell r="F25">
            <v>36.3</v>
          </cell>
        </row>
        <row r="26">
          <cell r="A26" t="str">
            <v>248101.5470.10</v>
          </cell>
          <cell r="C26" t="str">
            <v>CITY OF LAKELAND</v>
          </cell>
          <cell r="F26">
            <v>150.37</v>
          </cell>
        </row>
        <row r="27">
          <cell r="A27" t="str">
            <v>248101.5470.10</v>
          </cell>
          <cell r="C27" t="str">
            <v>CITY OF LAKELAND</v>
          </cell>
          <cell r="F27">
            <v>39.53</v>
          </cell>
        </row>
        <row r="28">
          <cell r="A28" t="str">
            <v>248101.5470.10</v>
          </cell>
          <cell r="C28" t="str">
            <v>CITY OF LAKELAND</v>
          </cell>
          <cell r="F28">
            <v>136.73</v>
          </cell>
        </row>
        <row r="29">
          <cell r="A29" t="str">
            <v>251103.5470.10</v>
          </cell>
          <cell r="C29" t="str">
            <v>PROGRESS ENERGY FLORIDA, INC</v>
          </cell>
          <cell r="F29">
            <v>52.48</v>
          </cell>
        </row>
        <row r="30">
          <cell r="A30" t="str">
            <v>251103.5470.10</v>
          </cell>
          <cell r="C30" t="str">
            <v>SUMTER ELECTRIC COOP INC</v>
          </cell>
          <cell r="F30">
            <v>218.68</v>
          </cell>
        </row>
        <row r="31">
          <cell r="A31" t="str">
            <v>251103.5470.10</v>
          </cell>
          <cell r="C31" t="str">
            <v>SUMTER ELECTRIC COOP INC</v>
          </cell>
          <cell r="F31">
            <v>1339.7</v>
          </cell>
        </row>
        <row r="32">
          <cell r="A32" t="str">
            <v>251103.5470.10</v>
          </cell>
          <cell r="C32" t="str">
            <v>SUMTER ELECTRIC COOP INC</v>
          </cell>
          <cell r="F32">
            <v>124.02</v>
          </cell>
        </row>
        <row r="33">
          <cell r="A33" t="str">
            <v>251103.5470.10</v>
          </cell>
          <cell r="C33" t="str">
            <v>SUMTER ELECTRIC COOP INC</v>
          </cell>
          <cell r="F33">
            <v>195.9</v>
          </cell>
        </row>
        <row r="34">
          <cell r="A34" t="str">
            <v>251103.5470.10</v>
          </cell>
          <cell r="C34" t="str">
            <v>SUMTER ELECTRIC COOP INC</v>
          </cell>
          <cell r="F34">
            <v>21.01</v>
          </cell>
        </row>
        <row r="35">
          <cell r="A35" t="str">
            <v>251103.5470.10</v>
          </cell>
          <cell r="C35" t="str">
            <v>SUMTER ELECTRIC COOP INC</v>
          </cell>
          <cell r="F35">
            <v>29.36</v>
          </cell>
        </row>
        <row r="36">
          <cell r="A36" t="str">
            <v>251103.5470.10</v>
          </cell>
          <cell r="C36" t="str">
            <v>SUMTER ELECTRIC COOP INC</v>
          </cell>
          <cell r="F36">
            <v>54.51</v>
          </cell>
        </row>
        <row r="37">
          <cell r="A37" t="str">
            <v>251103.5470.10</v>
          </cell>
          <cell r="C37" t="str">
            <v>SUMTER ELECTRIC COOP INC</v>
          </cell>
          <cell r="F37">
            <v>79.18</v>
          </cell>
        </row>
        <row r="38">
          <cell r="A38" t="str">
            <v>251103.5470.10</v>
          </cell>
          <cell r="C38" t="str">
            <v>SUMTER ELECTRIC COOP INC</v>
          </cell>
          <cell r="F38">
            <v>119.15</v>
          </cell>
        </row>
        <row r="39">
          <cell r="A39" t="str">
            <v>251103.5470.10</v>
          </cell>
          <cell r="C39" t="str">
            <v>SUMTER ELECTRIC COOP INC</v>
          </cell>
          <cell r="F39">
            <v>61.98</v>
          </cell>
        </row>
        <row r="40">
          <cell r="A40" t="str">
            <v>252106.5465.10</v>
          </cell>
          <cell r="C40" t="str">
            <v>PROGRESS ENERGY FLORIDA, INC</v>
          </cell>
          <cell r="F40">
            <v>88.6</v>
          </cell>
        </row>
        <row r="41">
          <cell r="A41" t="str">
            <v>316100.5470.10</v>
          </cell>
          <cell r="C41" t="str">
            <v>PECO ENERGY</v>
          </cell>
          <cell r="F41">
            <v>5700.59</v>
          </cell>
        </row>
        <row r="42">
          <cell r="A42" t="str">
            <v>316100.5470.10</v>
          </cell>
          <cell r="C42" t="str">
            <v>PECO ENERGY</v>
          </cell>
          <cell r="F42">
            <v>406.22</v>
          </cell>
        </row>
        <row r="43">
          <cell r="A43" t="str">
            <v>400114.5465.10</v>
          </cell>
          <cell r="C43" t="str">
            <v>SCE&amp;G COMPANY</v>
          </cell>
          <cell r="F43">
            <v>165.33</v>
          </cell>
        </row>
        <row r="44">
          <cell r="A44" t="str">
            <v>400130.5465.10</v>
          </cell>
          <cell r="C44" t="str">
            <v>SCE&amp;G COMPANY</v>
          </cell>
          <cell r="F44">
            <v>1224.79</v>
          </cell>
        </row>
        <row r="45">
          <cell r="A45" t="str">
            <v>400131.5470.10</v>
          </cell>
          <cell r="C45" t="str">
            <v>SCE&amp;G COMPANY</v>
          </cell>
          <cell r="F45">
            <v>23.81</v>
          </cell>
        </row>
        <row r="46">
          <cell r="A46" t="str">
            <v>400131.5470.10</v>
          </cell>
          <cell r="C46" t="str">
            <v>SCE&amp;G COMPANY</v>
          </cell>
          <cell r="F46">
            <v>30.27</v>
          </cell>
        </row>
        <row r="47">
          <cell r="A47" t="str">
            <v>401192.5465.10</v>
          </cell>
          <cell r="C47" t="str">
            <v>LITTLE RIVER ELECTRIC COOP</v>
          </cell>
          <cell r="F47">
            <v>8.78</v>
          </cell>
        </row>
        <row r="48">
          <cell r="A48" t="str">
            <v>401192.5465.10</v>
          </cell>
          <cell r="C48" t="str">
            <v>LITTLE RIVER ELECTRIC COOP</v>
          </cell>
          <cell r="F48">
            <v>8.56</v>
          </cell>
        </row>
        <row r="49">
          <cell r="A49" t="str">
            <v>425100.5465.10</v>
          </cell>
          <cell r="C49" t="str">
            <v>MOHAVE ELECTRIC COOPERATIVE INC</v>
          </cell>
          <cell r="F49">
            <v>6135.5</v>
          </cell>
        </row>
        <row r="50">
          <cell r="A50" t="str">
            <v>425100.5465.10</v>
          </cell>
          <cell r="C50" t="str">
            <v>MOHAVE ELECTRIC COOPERATIVE INC</v>
          </cell>
          <cell r="F50">
            <v>35.81</v>
          </cell>
        </row>
      </sheetData>
      <sheetData sheetId="18" refreshError="1"/>
      <sheetData sheetId="19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May DL 1"/>
      <sheetName val="May JE 1"/>
      <sheetName val="Sheet3"/>
      <sheetName val="May DL 2"/>
      <sheetName val="May JE 2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>
        <row r="6">
          <cell r="A6" t="str">
            <v>102101.5895</v>
          </cell>
          <cell r="C6" t="str">
            <v>FEDERAL EXPRESS</v>
          </cell>
          <cell r="G6">
            <v>40.98</v>
          </cell>
        </row>
        <row r="7">
          <cell r="A7" t="str">
            <v>102103.5650</v>
          </cell>
          <cell r="C7" t="str">
            <v>BACKGROUNDS ONLINE</v>
          </cell>
          <cell r="G7">
            <v>2213.5</v>
          </cell>
        </row>
        <row r="8">
          <cell r="A8" t="str">
            <v>102103.5660</v>
          </cell>
          <cell r="C8" t="str">
            <v>AWARDS NETWORK</v>
          </cell>
          <cell r="G8">
            <v>28.34</v>
          </cell>
        </row>
        <row r="9">
          <cell r="A9" t="str">
            <v>102103.5895</v>
          </cell>
          <cell r="C9" t="str">
            <v>FEDERAL EXPRESS</v>
          </cell>
          <cell r="G9">
            <v>27.35</v>
          </cell>
        </row>
        <row r="10">
          <cell r="A10" t="str">
            <v>102103.6035</v>
          </cell>
          <cell r="C10" t="str">
            <v>AWARDS NETWORK</v>
          </cell>
          <cell r="G10">
            <v>1466.25</v>
          </cell>
        </row>
        <row r="11">
          <cell r="A11" t="str">
            <v>102104.5735</v>
          </cell>
          <cell r="C11" t="str">
            <v>CDW COMPUTER CENTERS INC</v>
          </cell>
          <cell r="G11">
            <v>98.25</v>
          </cell>
        </row>
        <row r="12">
          <cell r="A12" t="str">
            <v>102104.5895</v>
          </cell>
          <cell r="C12" t="str">
            <v>FEDERAL EXPRESS</v>
          </cell>
          <cell r="G12">
            <v>40.74</v>
          </cell>
        </row>
        <row r="13">
          <cell r="A13" t="str">
            <v>102105.5525</v>
          </cell>
          <cell r="C13" t="str">
            <v>INFOSEND INC.</v>
          </cell>
          <cell r="G13">
            <v>536.25</v>
          </cell>
        </row>
        <row r="14">
          <cell r="A14" t="str">
            <v>102105.5535</v>
          </cell>
          <cell r="C14" t="str">
            <v>INFOSEND INC.</v>
          </cell>
          <cell r="G14">
            <v>1073.04</v>
          </cell>
        </row>
        <row r="15">
          <cell r="A15" t="str">
            <v>102105.5540</v>
          </cell>
          <cell r="C15" t="str">
            <v>INFOSEND INC.</v>
          </cell>
          <cell r="G15">
            <v>16705.5</v>
          </cell>
        </row>
        <row r="16">
          <cell r="A16" t="str">
            <v>102105.6050</v>
          </cell>
          <cell r="C16" t="str">
            <v>INFOSEND INC.</v>
          </cell>
          <cell r="G16">
            <v>2044.41</v>
          </cell>
        </row>
        <row r="17">
          <cell r="A17" t="str">
            <v>102106.5740</v>
          </cell>
          <cell r="C17" t="str">
            <v>RUNCO OFFICE SUPPLY &amp; EQUIPMENT CO.</v>
          </cell>
          <cell r="G17">
            <v>240.19</v>
          </cell>
        </row>
        <row r="18">
          <cell r="A18" t="str">
            <v>102106.5880</v>
          </cell>
          <cell r="C18" t="str">
            <v>RUNCO OFFICE SUPPLY &amp; EQUIPMENT CO.</v>
          </cell>
          <cell r="G18">
            <v>147.62</v>
          </cell>
        </row>
        <row r="19">
          <cell r="A19" t="str">
            <v>102107.5810</v>
          </cell>
          <cell r="C19" t="str">
            <v>ILLINOIS CPA SOCIETY</v>
          </cell>
          <cell r="G19">
            <v>390</v>
          </cell>
        </row>
        <row r="20">
          <cell r="A20" t="str">
            <v>102108.5865</v>
          </cell>
          <cell r="C20" t="str">
            <v>XEROX CORPORATION</v>
          </cell>
          <cell r="G20">
            <v>42.03</v>
          </cell>
        </row>
        <row r="21">
          <cell r="A21" t="str">
            <v>102108.5875</v>
          </cell>
          <cell r="C21" t="str">
            <v>MASTER BREW BEVERAGES INC</v>
          </cell>
          <cell r="G21">
            <v>136.25</v>
          </cell>
        </row>
        <row r="22">
          <cell r="A22" t="str">
            <v>102108.5965</v>
          </cell>
          <cell r="C22" t="str">
            <v>MID CENTRAL PEST CONTROL, INC.</v>
          </cell>
          <cell r="G22">
            <v>95</v>
          </cell>
        </row>
        <row r="23">
          <cell r="A23" t="str">
            <v>110100.6255</v>
          </cell>
          <cell r="C23" t="str">
            <v>LYONS LABS</v>
          </cell>
          <cell r="G23">
            <v>20</v>
          </cell>
        </row>
        <row r="24">
          <cell r="A24" t="str">
            <v>111100.5480</v>
          </cell>
          <cell r="C24" t="str">
            <v>HAWKINS, INC</v>
          </cell>
          <cell r="G24">
            <v>114</v>
          </cell>
        </row>
        <row r="25">
          <cell r="A25" t="str">
            <v>111100.5955</v>
          </cell>
          <cell r="C25" t="str">
            <v>NEW LENOX LAWN CARE INC</v>
          </cell>
          <cell r="G25">
            <v>114.48</v>
          </cell>
        </row>
        <row r="26">
          <cell r="A26" t="str">
            <v>111100.6260</v>
          </cell>
          <cell r="C26" t="str">
            <v>HAWKINS, INC</v>
          </cell>
          <cell r="G26">
            <v>17.58</v>
          </cell>
        </row>
        <row r="27">
          <cell r="A27" t="str">
            <v>111100.6285</v>
          </cell>
          <cell r="C27" t="str">
            <v>HOME DEPOT CREDIT SERVICES</v>
          </cell>
          <cell r="G27">
            <v>95.48</v>
          </cell>
        </row>
        <row r="28">
          <cell r="A28" t="str">
            <v>111100.6310</v>
          </cell>
          <cell r="C28" t="str">
            <v>HOME DEPOT CREDIT SERVICES</v>
          </cell>
          <cell r="G28">
            <v>81.82</v>
          </cell>
        </row>
        <row r="29">
          <cell r="A29" t="str">
            <v>111101.5950</v>
          </cell>
          <cell r="C29" t="str">
            <v>WASTE MANAGEMENT OF IL - WEST</v>
          </cell>
          <cell r="G29">
            <v>123.5</v>
          </cell>
        </row>
        <row r="30">
          <cell r="A30" t="str">
            <v>111101.5955</v>
          </cell>
          <cell r="C30" t="str">
            <v>NEW LENOX LAWN CARE INC</v>
          </cell>
          <cell r="G30">
            <v>220.48</v>
          </cell>
        </row>
        <row r="31">
          <cell r="A31" t="str">
            <v>113100.5545</v>
          </cell>
          <cell r="C31" t="str">
            <v>INFOSEND INC.</v>
          </cell>
          <cell r="G31">
            <v>141.1</v>
          </cell>
        </row>
        <row r="32">
          <cell r="A32" t="str">
            <v>113100.5955</v>
          </cell>
          <cell r="C32" t="str">
            <v>NEW LENOX LAWN CARE INC</v>
          </cell>
          <cell r="G32">
            <v>114.48</v>
          </cell>
        </row>
        <row r="33">
          <cell r="A33" t="str">
            <v>118100.6285</v>
          </cell>
          <cell r="C33" t="str">
            <v>HOME DEPOT CREDIT SERVICES</v>
          </cell>
          <cell r="G33">
            <v>30.27</v>
          </cell>
        </row>
        <row r="34">
          <cell r="A34" t="str">
            <v>118100.6310</v>
          </cell>
          <cell r="C34" t="str">
            <v>HOME DEPOT CREDIT SERVICES</v>
          </cell>
          <cell r="G34">
            <v>30.01</v>
          </cell>
        </row>
        <row r="35">
          <cell r="A35" t="str">
            <v>118101.5950</v>
          </cell>
          <cell r="C35" t="str">
            <v>WASTE MANAGEMENT OF IL - WEST</v>
          </cell>
          <cell r="G35">
            <v>112.05</v>
          </cell>
        </row>
        <row r="36">
          <cell r="A36" t="str">
            <v>119100.6285</v>
          </cell>
          <cell r="C36" t="str">
            <v>GASSER &amp; GALENA TRUE VALUE</v>
          </cell>
          <cell r="G36">
            <v>15.55</v>
          </cell>
        </row>
        <row r="37">
          <cell r="A37" t="str">
            <v>119101.6320</v>
          </cell>
          <cell r="C37" t="str">
            <v>GASSER &amp; GALENA TRUE VALUE</v>
          </cell>
          <cell r="G37">
            <v>58.96</v>
          </cell>
        </row>
        <row r="38">
          <cell r="A38" t="str">
            <v>120100.5480</v>
          </cell>
          <cell r="C38" t="str">
            <v>HAWKINS, INC</v>
          </cell>
          <cell r="G38">
            <v>53.2</v>
          </cell>
        </row>
        <row r="39">
          <cell r="A39" t="str">
            <v>120100.6310</v>
          </cell>
          <cell r="C39" t="str">
            <v>HOME DEPOT CREDIT SERVICES</v>
          </cell>
          <cell r="G39">
            <v>25.53</v>
          </cell>
        </row>
        <row r="40">
          <cell r="A40" t="str">
            <v>121100.5480</v>
          </cell>
          <cell r="C40" t="str">
            <v>HAWKINS, INC</v>
          </cell>
          <cell r="G40">
            <v>143.5</v>
          </cell>
        </row>
        <row r="41">
          <cell r="A41" t="str">
            <v>121100.5490</v>
          </cell>
          <cell r="C41" t="str">
            <v>HAWKINS, INC</v>
          </cell>
          <cell r="G41">
            <v>75.25</v>
          </cell>
        </row>
        <row r="42">
          <cell r="A42" t="str">
            <v>124100.5480</v>
          </cell>
          <cell r="C42" t="str">
            <v>HAWKINS, INC</v>
          </cell>
          <cell r="G42">
            <v>70.3</v>
          </cell>
        </row>
        <row r="43">
          <cell r="A43" t="str">
            <v>124100.6285</v>
          </cell>
          <cell r="C43" t="str">
            <v>HOME DEPOT CREDIT SERVICES</v>
          </cell>
          <cell r="G43">
            <v>25.18</v>
          </cell>
        </row>
        <row r="44">
          <cell r="A44" t="str">
            <v>127100.5480</v>
          </cell>
          <cell r="C44" t="str">
            <v>HAWKINS, INC</v>
          </cell>
          <cell r="G44">
            <v>5.4</v>
          </cell>
        </row>
        <row r="45">
          <cell r="A45" t="str">
            <v>128100.5480</v>
          </cell>
          <cell r="C45" t="str">
            <v>HAWKINS, INC</v>
          </cell>
          <cell r="G45">
            <v>24</v>
          </cell>
        </row>
        <row r="46">
          <cell r="A46" t="str">
            <v>128100.5860</v>
          </cell>
          <cell r="C46" t="str">
            <v>HOME DEPOT CREDIT SERVICES</v>
          </cell>
          <cell r="G46">
            <v>12.95</v>
          </cell>
        </row>
        <row r="47">
          <cell r="A47" t="str">
            <v>128100.5935</v>
          </cell>
          <cell r="C47" t="str">
            <v>NICOR GAS</v>
          </cell>
          <cell r="G47">
            <v>28.65</v>
          </cell>
        </row>
        <row r="48">
          <cell r="A48" t="str">
            <v>128100.5950</v>
          </cell>
          <cell r="C48" t="str">
            <v>WASTE MANAGEMENT OF IL - WEST</v>
          </cell>
          <cell r="G48">
            <v>243.19</v>
          </cell>
        </row>
        <row r="49">
          <cell r="A49" t="str">
            <v>128100.5955</v>
          </cell>
          <cell r="C49" t="str">
            <v>HOME DEPOT CREDIT SERVICES</v>
          </cell>
          <cell r="G49">
            <v>236.02</v>
          </cell>
        </row>
        <row r="50">
          <cell r="A50" t="str">
            <v>128100.6285</v>
          </cell>
          <cell r="C50" t="str">
            <v>HOME DEPOT CREDIT SERVICES</v>
          </cell>
          <cell r="G50">
            <v>407.68</v>
          </cell>
        </row>
        <row r="51">
          <cell r="A51" t="str">
            <v>128100.6310</v>
          </cell>
          <cell r="C51" t="str">
            <v>HOME DEPOT CREDIT SERVICES</v>
          </cell>
          <cell r="G51">
            <v>13.98</v>
          </cell>
        </row>
        <row r="52">
          <cell r="A52" t="str">
            <v>129100.6285</v>
          </cell>
          <cell r="C52" t="str">
            <v>HOME DEPOT CREDIT SERVICES</v>
          </cell>
          <cell r="G52">
            <v>37.91</v>
          </cell>
        </row>
        <row r="53">
          <cell r="A53" t="str">
            <v>129100.6310</v>
          </cell>
          <cell r="C53" t="str">
            <v>HOME DEPOT CREDIT SERVICES</v>
          </cell>
          <cell r="G53">
            <v>45.51</v>
          </cell>
        </row>
        <row r="54">
          <cell r="A54" t="str">
            <v>131100.6370</v>
          </cell>
          <cell r="C54" t="str">
            <v>CARLSON, CHRIS</v>
          </cell>
          <cell r="G54">
            <v>150</v>
          </cell>
        </row>
        <row r="55">
          <cell r="A55" t="str">
            <v>133100.5545</v>
          </cell>
          <cell r="C55" t="str">
            <v>INFOSEND INC.</v>
          </cell>
          <cell r="G55">
            <v>177.05</v>
          </cell>
        </row>
        <row r="56">
          <cell r="A56" t="str">
            <v>150100.5480</v>
          </cell>
          <cell r="C56" t="str">
            <v>HAWKINS, INC</v>
          </cell>
          <cell r="G56">
            <v>25</v>
          </cell>
        </row>
        <row r="57">
          <cell r="A57" t="str">
            <v>150100.6260</v>
          </cell>
          <cell r="C57" t="str">
            <v>USA BLUEBOOK/UTILTY SUPPLY OF AMERICA</v>
          </cell>
          <cell r="G57">
            <v>203.02</v>
          </cell>
        </row>
        <row r="58">
          <cell r="A58" t="str">
            <v>150101.5950</v>
          </cell>
          <cell r="C58" t="str">
            <v>WASTE MANAGEMENT OF IL - WEST</v>
          </cell>
          <cell r="G58">
            <v>216.21</v>
          </cell>
        </row>
        <row r="59">
          <cell r="A59" t="str">
            <v>150101.6320</v>
          </cell>
          <cell r="C59" t="str">
            <v>HOME DEPOT CREDIT SERVICES</v>
          </cell>
          <cell r="G59">
            <v>50.79</v>
          </cell>
        </row>
        <row r="60">
          <cell r="A60" t="str">
            <v>150101.6400</v>
          </cell>
          <cell r="C60" t="str">
            <v>GREAT LAKES PLANT SERVICES LLC</v>
          </cell>
          <cell r="G60">
            <v>58.5</v>
          </cell>
        </row>
        <row r="61">
          <cell r="A61" t="str">
            <v>151102.5810</v>
          </cell>
          <cell r="C61" t="str">
            <v>INDIANA CHAPTER NAWC</v>
          </cell>
          <cell r="G61">
            <v>2500</v>
          </cell>
        </row>
        <row r="62">
          <cell r="A62" t="str">
            <v>181101.6270</v>
          </cell>
          <cell r="C62" t="str">
            <v>WATER QUALITY LAB SERVICES INC</v>
          </cell>
          <cell r="G62">
            <v>240.65</v>
          </cell>
        </row>
        <row r="63">
          <cell r="A63" t="str">
            <v>181101.6345</v>
          </cell>
          <cell r="C63" t="str">
            <v>USA BLUEBOOK/UTILTY SUPPLY OF AMERICA</v>
          </cell>
          <cell r="G63">
            <v>197.49</v>
          </cell>
        </row>
        <row r="64">
          <cell r="A64" t="str">
            <v>182100.5865</v>
          </cell>
          <cell r="C64" t="str">
            <v>RUNCO OFFICE SUPPLY &amp; EQUIPMENT CO.</v>
          </cell>
          <cell r="G64">
            <v>198.04</v>
          </cell>
        </row>
        <row r="65">
          <cell r="A65" t="str">
            <v>182100.5880</v>
          </cell>
          <cell r="C65" t="str">
            <v>RUNCO OFFICE SUPPLY &amp; EQUIPMENT CO.</v>
          </cell>
          <cell r="G65">
            <v>6.29</v>
          </cell>
        </row>
        <row r="66">
          <cell r="A66" t="str">
            <v>182101.5950</v>
          </cell>
          <cell r="C66" t="str">
            <v>REPUBLIC SERVICES #603</v>
          </cell>
          <cell r="G66">
            <v>128.87</v>
          </cell>
        </row>
        <row r="67">
          <cell r="A67" t="str">
            <v>182101.5955</v>
          </cell>
          <cell r="C67" t="str">
            <v>EUDY, RANDY</v>
          </cell>
          <cell r="G67">
            <v>100</v>
          </cell>
        </row>
        <row r="68">
          <cell r="A68" t="str">
            <v>182102.5740</v>
          </cell>
          <cell r="C68" t="str">
            <v>RUNCO OFFICE SUPPLY &amp; EQUIPMENT CO.</v>
          </cell>
          <cell r="G68">
            <v>61.89</v>
          </cell>
        </row>
        <row r="69">
          <cell r="A69" t="str">
            <v>182102.5880</v>
          </cell>
          <cell r="C69" t="str">
            <v>RUNCO OFFICE SUPPLY &amp; EQUIPMENT CO.</v>
          </cell>
          <cell r="G69">
            <v>5.54</v>
          </cell>
        </row>
        <row r="70">
          <cell r="A70" t="str">
            <v>182105.6285</v>
          </cell>
          <cell r="C70" t="str">
            <v>HD SUPPLY/WATERWORKS #546</v>
          </cell>
          <cell r="G70">
            <v>40.53</v>
          </cell>
        </row>
        <row r="71">
          <cell r="A71" t="str">
            <v>182106.6255</v>
          </cell>
          <cell r="C71" t="str">
            <v>WATER QUALITY LAB SERVICES INC</v>
          </cell>
          <cell r="G71">
            <v>26.25</v>
          </cell>
        </row>
        <row r="72">
          <cell r="A72" t="str">
            <v>182108.5950</v>
          </cell>
          <cell r="C72" t="str">
            <v>GDS, INC</v>
          </cell>
          <cell r="G72">
            <v>26.69</v>
          </cell>
        </row>
        <row r="73">
          <cell r="A73" t="str">
            <v>182110.5955</v>
          </cell>
          <cell r="C73" t="str">
            <v>EUDY, RANDY</v>
          </cell>
          <cell r="G73">
            <v>100</v>
          </cell>
        </row>
        <row r="74">
          <cell r="A74" t="str">
            <v>182112.5490</v>
          </cell>
          <cell r="C74" t="str">
            <v>WATER GUARD INC</v>
          </cell>
          <cell r="G74">
            <v>85</v>
          </cell>
        </row>
        <row r="75">
          <cell r="A75" t="str">
            <v>182113.5490</v>
          </cell>
          <cell r="C75" t="str">
            <v>WATER GUARD INC</v>
          </cell>
          <cell r="G75">
            <v>127.5</v>
          </cell>
        </row>
        <row r="76">
          <cell r="A76" t="str">
            <v>182115.5860</v>
          </cell>
          <cell r="C76" t="str">
            <v>RUNCO OFFICE SUPPLY &amp; EQUIPMENT CO.</v>
          </cell>
          <cell r="G76">
            <v>120.02</v>
          </cell>
        </row>
        <row r="77">
          <cell r="A77" t="str">
            <v>182117.5495</v>
          </cell>
          <cell r="C77" t="str">
            <v>SOUTHERN OUTER BANKS WATER SYSTEM</v>
          </cell>
          <cell r="G77">
            <v>70</v>
          </cell>
        </row>
        <row r="78">
          <cell r="A78" t="str">
            <v>182117.6345</v>
          </cell>
          <cell r="C78" t="str">
            <v>USA BLUEBOOK/UTILTY SUPPLY OF AMERICA</v>
          </cell>
          <cell r="G78">
            <v>117.45</v>
          </cell>
        </row>
        <row r="79">
          <cell r="A79" t="str">
            <v>182130.6270</v>
          </cell>
          <cell r="C79" t="str">
            <v>WATER QUALITY LAB SERVICES INC</v>
          </cell>
          <cell r="G79">
            <v>214.4</v>
          </cell>
        </row>
        <row r="80">
          <cell r="A80" t="str">
            <v>182137.5480</v>
          </cell>
          <cell r="C80" t="str">
            <v>WATER GUARD INC</v>
          </cell>
          <cell r="G80">
            <v>21.9</v>
          </cell>
        </row>
        <row r="81">
          <cell r="A81" t="str">
            <v>182137.5490</v>
          </cell>
          <cell r="C81" t="str">
            <v>WATER GUARD INC</v>
          </cell>
          <cell r="G81">
            <v>127.5</v>
          </cell>
        </row>
        <row r="82">
          <cell r="A82" t="str">
            <v>182138.6260</v>
          </cell>
          <cell r="C82" t="str">
            <v>USA BLUEBOOK/UTILTY SUPPLY OF AMERICA</v>
          </cell>
          <cell r="G82">
            <v>128.22</v>
          </cell>
        </row>
        <row r="83">
          <cell r="A83" t="str">
            <v>182138.6270</v>
          </cell>
          <cell r="C83" t="str">
            <v>PACE LABORATORIES INC</v>
          </cell>
          <cell r="G83">
            <v>78</v>
          </cell>
        </row>
        <row r="84">
          <cell r="A84" t="str">
            <v>182138.6270</v>
          </cell>
          <cell r="C84" t="str">
            <v>PACE LABORATORIES INC</v>
          </cell>
          <cell r="G84">
            <v>78</v>
          </cell>
        </row>
        <row r="85">
          <cell r="A85" t="str">
            <v>182139.5950</v>
          </cell>
          <cell r="C85" t="str">
            <v>GDS OF ASHEVILLE, INC</v>
          </cell>
          <cell r="G85">
            <v>146.56</v>
          </cell>
        </row>
        <row r="86">
          <cell r="A86" t="str">
            <v>182142.6255</v>
          </cell>
          <cell r="C86" t="str">
            <v>WATER QUALITY LAB SERVICES INC</v>
          </cell>
          <cell r="G86">
            <v>26.25</v>
          </cell>
        </row>
        <row r="87">
          <cell r="A87" t="str">
            <v>182144.6255</v>
          </cell>
          <cell r="C87" t="str">
            <v>WATER QUALITY LAB SERVICES INC</v>
          </cell>
          <cell r="G87">
            <v>26.25</v>
          </cell>
        </row>
        <row r="88">
          <cell r="A88" t="str">
            <v>182145.6255</v>
          </cell>
          <cell r="C88" t="str">
            <v>WATER QUALITY LAB SERVICES INC</v>
          </cell>
          <cell r="G88">
            <v>26.25</v>
          </cell>
        </row>
        <row r="89">
          <cell r="A89" t="str">
            <v>182146.6255</v>
          </cell>
          <cell r="C89" t="str">
            <v>WATER QUALITY LAB SERVICES INC</v>
          </cell>
          <cell r="G89">
            <v>26.25</v>
          </cell>
        </row>
        <row r="90">
          <cell r="A90" t="str">
            <v>182147.6255</v>
          </cell>
          <cell r="C90" t="str">
            <v>WATER QUALITY LAB SERVICES INC</v>
          </cell>
          <cell r="G90">
            <v>26.25</v>
          </cell>
        </row>
        <row r="91">
          <cell r="A91" t="str">
            <v>182148.5895</v>
          </cell>
          <cell r="C91" t="str">
            <v>UNITED PARCEL SERVICE</v>
          </cell>
          <cell r="G91">
            <v>8.5</v>
          </cell>
        </row>
        <row r="92">
          <cell r="A92" t="str">
            <v>182148.5955</v>
          </cell>
          <cell r="C92" t="str">
            <v>HIGH STANDARD LAWN &amp; LANDSCAPE</v>
          </cell>
          <cell r="G92">
            <v>160</v>
          </cell>
        </row>
        <row r="93">
          <cell r="A93" t="str">
            <v>182148.5955</v>
          </cell>
          <cell r="C93" t="str">
            <v>HIGH STANDARD LAWN &amp; LANDSCAPE</v>
          </cell>
          <cell r="G93">
            <v>160</v>
          </cell>
        </row>
        <row r="94">
          <cell r="A94" t="str">
            <v>182149.5955</v>
          </cell>
          <cell r="C94" t="str">
            <v>HIGH STANDARD LAWN &amp; LANDSCAPE</v>
          </cell>
          <cell r="G94">
            <v>160</v>
          </cell>
        </row>
        <row r="95">
          <cell r="A95" t="str">
            <v>182151.5955</v>
          </cell>
          <cell r="C95" t="str">
            <v>EUDY, RANDY</v>
          </cell>
          <cell r="G95">
            <v>40</v>
          </cell>
        </row>
        <row r="96">
          <cell r="A96" t="str">
            <v>182151.5955</v>
          </cell>
          <cell r="C96" t="str">
            <v>EUDY, RANDY</v>
          </cell>
          <cell r="G96">
            <v>120</v>
          </cell>
        </row>
        <row r="97">
          <cell r="A97" t="str">
            <v>182155.5950</v>
          </cell>
          <cell r="C97" t="str">
            <v>REPUBLIC SERVICES</v>
          </cell>
          <cell r="G97">
            <v>164.25</v>
          </cell>
        </row>
        <row r="98">
          <cell r="A98" t="str">
            <v>182155.5955</v>
          </cell>
          <cell r="C98" t="str">
            <v>EUDY, RANDY</v>
          </cell>
          <cell r="G98">
            <v>60</v>
          </cell>
        </row>
        <row r="99">
          <cell r="A99" t="str">
            <v>182155.5955</v>
          </cell>
          <cell r="C99" t="str">
            <v>EUDY, RANDY</v>
          </cell>
          <cell r="G99">
            <v>160</v>
          </cell>
        </row>
        <row r="100">
          <cell r="A100" t="str">
            <v>182158.5955</v>
          </cell>
          <cell r="C100" t="str">
            <v>EUDY, RANDY</v>
          </cell>
          <cell r="G100">
            <v>100</v>
          </cell>
        </row>
        <row r="101">
          <cell r="A101" t="str">
            <v>182160.5955</v>
          </cell>
          <cell r="C101" t="str">
            <v>EUDY, RANDY</v>
          </cell>
          <cell r="G101">
            <v>140</v>
          </cell>
        </row>
        <row r="102">
          <cell r="A102" t="str">
            <v>182162.5955</v>
          </cell>
          <cell r="C102" t="str">
            <v>EUDY, RANDY</v>
          </cell>
          <cell r="G102">
            <v>100</v>
          </cell>
        </row>
        <row r="103">
          <cell r="A103" t="str">
            <v>182164.5955</v>
          </cell>
          <cell r="C103" t="str">
            <v>EUDY, RANDY</v>
          </cell>
          <cell r="G103">
            <v>80</v>
          </cell>
        </row>
        <row r="104">
          <cell r="A104" t="str">
            <v>182165.5955</v>
          </cell>
          <cell r="C104" t="str">
            <v>EUDY, RANDY</v>
          </cell>
          <cell r="G104">
            <v>40</v>
          </cell>
        </row>
        <row r="105">
          <cell r="A105" t="str">
            <v>182166.5955</v>
          </cell>
          <cell r="C105" t="str">
            <v>EUDY, RANDY</v>
          </cell>
          <cell r="G105">
            <v>40</v>
          </cell>
        </row>
        <row r="106">
          <cell r="A106" t="str">
            <v>182167.5955</v>
          </cell>
          <cell r="C106" t="str">
            <v>EUDY, RANDY</v>
          </cell>
          <cell r="G106">
            <v>80</v>
          </cell>
        </row>
        <row r="107">
          <cell r="A107" t="str">
            <v>182171.6255</v>
          </cell>
          <cell r="C107" t="str">
            <v>WATER QUALITY LAB SERVICES INC</v>
          </cell>
          <cell r="G107">
            <v>26.25</v>
          </cell>
        </row>
        <row r="108">
          <cell r="A108" t="str">
            <v>182173.5495</v>
          </cell>
          <cell r="C108" t="str">
            <v>SOUTHERN OUTER BANKS WATER SYSTEM</v>
          </cell>
          <cell r="G108">
            <v>70</v>
          </cell>
        </row>
        <row r="109">
          <cell r="A109" t="str">
            <v>182178.5950</v>
          </cell>
          <cell r="C109" t="str">
            <v>REPUBLIC SERVICES</v>
          </cell>
          <cell r="G109">
            <v>181.44</v>
          </cell>
        </row>
        <row r="110">
          <cell r="A110" t="str">
            <v>182179.5955</v>
          </cell>
          <cell r="C110" t="str">
            <v>EUDY, RANDY</v>
          </cell>
          <cell r="G110">
            <v>150</v>
          </cell>
        </row>
        <row r="111">
          <cell r="A111" t="str">
            <v>182180.6255</v>
          </cell>
          <cell r="C111" t="str">
            <v>WATER QUALITY LAB SERVICES INC</v>
          </cell>
          <cell r="G111">
            <v>26.25</v>
          </cell>
        </row>
        <row r="112">
          <cell r="A112" t="str">
            <v>182181.5955</v>
          </cell>
          <cell r="C112" t="str">
            <v>EUDY, RANDY</v>
          </cell>
          <cell r="G112">
            <v>40</v>
          </cell>
        </row>
        <row r="113">
          <cell r="A113" t="str">
            <v>182183.5955</v>
          </cell>
          <cell r="C113" t="str">
            <v>EUDY, RANDY</v>
          </cell>
          <cell r="G113">
            <v>80</v>
          </cell>
        </row>
        <row r="114">
          <cell r="A114" t="str">
            <v>182184.5955</v>
          </cell>
          <cell r="C114" t="str">
            <v>EUDY, RANDY</v>
          </cell>
          <cell r="G114">
            <v>40</v>
          </cell>
        </row>
        <row r="115">
          <cell r="A115" t="str">
            <v>182184.5955</v>
          </cell>
          <cell r="C115" t="str">
            <v>EUDY, RANDY</v>
          </cell>
          <cell r="G115">
            <v>120</v>
          </cell>
        </row>
        <row r="116">
          <cell r="A116" t="str">
            <v>182185.5955</v>
          </cell>
          <cell r="C116" t="str">
            <v>EUDY, RANDY</v>
          </cell>
          <cell r="G116">
            <v>40</v>
          </cell>
        </row>
        <row r="117">
          <cell r="A117" t="str">
            <v>182197.5955</v>
          </cell>
          <cell r="C117" t="str">
            <v>EUDY, RANDY</v>
          </cell>
          <cell r="G117">
            <v>100</v>
          </cell>
        </row>
        <row r="118">
          <cell r="A118" t="str">
            <v>182199.5955</v>
          </cell>
          <cell r="C118" t="str">
            <v>EUDY, RANDY</v>
          </cell>
          <cell r="G118">
            <v>60</v>
          </cell>
        </row>
        <row r="119">
          <cell r="A119" t="str">
            <v>182205.5955</v>
          </cell>
          <cell r="C119" t="str">
            <v>EUDY, RANDY</v>
          </cell>
          <cell r="G119">
            <v>140</v>
          </cell>
        </row>
        <row r="120">
          <cell r="A120" t="str">
            <v>182208.5955</v>
          </cell>
          <cell r="C120" t="str">
            <v>EUDY, RANDY</v>
          </cell>
          <cell r="G120">
            <v>40</v>
          </cell>
        </row>
        <row r="121">
          <cell r="A121" t="str">
            <v>182208.5955</v>
          </cell>
          <cell r="C121" t="str">
            <v>EUDY, RANDY</v>
          </cell>
          <cell r="G121">
            <v>40</v>
          </cell>
        </row>
        <row r="122">
          <cell r="A122" t="str">
            <v>182222.5900</v>
          </cell>
          <cell r="C122" t="str">
            <v>USA BLUEBOOK/UTILTY SUPPLY OF AMERICA</v>
          </cell>
          <cell r="G122">
            <v>8.67</v>
          </cell>
        </row>
        <row r="123">
          <cell r="A123" t="str">
            <v>182222.5900</v>
          </cell>
          <cell r="C123" t="str">
            <v>FERGUSON ENTERPRISES INC #36</v>
          </cell>
          <cell r="G123">
            <v>9.86</v>
          </cell>
        </row>
        <row r="124">
          <cell r="A124" t="str">
            <v>182222.5900</v>
          </cell>
          <cell r="C124" t="str">
            <v>FERGUSON ENTERPRISES INC #36</v>
          </cell>
          <cell r="G124">
            <v>37.01</v>
          </cell>
        </row>
        <row r="125">
          <cell r="A125" t="str">
            <v>182232.5970</v>
          </cell>
          <cell r="C125" t="str">
            <v>PLAIN JANE'S CLEANING SERVICE</v>
          </cell>
          <cell r="G125">
            <v>200</v>
          </cell>
        </row>
        <row r="126">
          <cell r="A126" t="str">
            <v>182236.5955</v>
          </cell>
          <cell r="C126" t="str">
            <v>EUDY, RANDY</v>
          </cell>
          <cell r="G126">
            <v>40</v>
          </cell>
        </row>
        <row r="127">
          <cell r="A127" t="str">
            <v>182236.5955</v>
          </cell>
          <cell r="C127" t="str">
            <v>EUDY, RANDY</v>
          </cell>
          <cell r="G127">
            <v>80</v>
          </cell>
        </row>
        <row r="128">
          <cell r="A128" t="str">
            <v>182236.6320</v>
          </cell>
          <cell r="C128" t="str">
            <v>MSC WATERWORKS</v>
          </cell>
          <cell r="G128">
            <v>113.42</v>
          </cell>
        </row>
        <row r="129">
          <cell r="A129" t="str">
            <v>182238.6255</v>
          </cell>
          <cell r="C129" t="str">
            <v>ENVIRONMENTAL INC</v>
          </cell>
          <cell r="G129">
            <v>20</v>
          </cell>
        </row>
        <row r="130">
          <cell r="A130" t="str">
            <v>182238.6255</v>
          </cell>
          <cell r="C130" t="str">
            <v>ENVIRONMENTAL INC</v>
          </cell>
          <cell r="G130">
            <v>20</v>
          </cell>
        </row>
        <row r="131">
          <cell r="A131" t="str">
            <v>182241.6345</v>
          </cell>
          <cell r="C131" t="str">
            <v>SHERWIN-WILLIAMS CO #2393</v>
          </cell>
          <cell r="G131">
            <v>70.7</v>
          </cell>
        </row>
        <row r="132">
          <cell r="A132" t="str">
            <v>182243.6345</v>
          </cell>
          <cell r="C132" t="str">
            <v>GRAINGER</v>
          </cell>
          <cell r="G132">
            <v>76.67</v>
          </cell>
        </row>
        <row r="133">
          <cell r="A133" t="str">
            <v>183101.6255</v>
          </cell>
          <cell r="C133" t="str">
            <v>ENVIRONMENTAL INC</v>
          </cell>
          <cell r="G133">
            <v>20</v>
          </cell>
        </row>
        <row r="134">
          <cell r="A134" t="str">
            <v>183101.6255</v>
          </cell>
          <cell r="C134" t="str">
            <v>ENVIRONMENTAL INC</v>
          </cell>
          <cell r="G134">
            <v>60</v>
          </cell>
        </row>
        <row r="135">
          <cell r="A135" t="str">
            <v>183101.6310</v>
          </cell>
          <cell r="C135" t="str">
            <v>USA BLUEBOOK/UTILTY SUPPLY OF AMERICA</v>
          </cell>
          <cell r="G135">
            <v>82.61</v>
          </cell>
        </row>
        <row r="136">
          <cell r="A136" t="str">
            <v>183101.6310</v>
          </cell>
          <cell r="C136" t="str">
            <v>USA BLUEBOOK/UTILTY SUPPLY OF AMERICA</v>
          </cell>
          <cell r="G136">
            <v>144.59</v>
          </cell>
        </row>
        <row r="137">
          <cell r="A137" t="str">
            <v>183102.5490</v>
          </cell>
          <cell r="C137" t="str">
            <v>USA BLUEBOOK/UTILTY SUPPLY OF AMERICA</v>
          </cell>
          <cell r="G137">
            <v>221.77</v>
          </cell>
        </row>
        <row r="138">
          <cell r="A138" t="str">
            <v>183102.6270</v>
          </cell>
          <cell r="C138" t="str">
            <v>ENVIRONMENTAL INC</v>
          </cell>
          <cell r="G138">
            <v>235</v>
          </cell>
        </row>
        <row r="139">
          <cell r="A139" t="str">
            <v>183112.6255</v>
          </cell>
          <cell r="C139" t="str">
            <v>ENVIRONMENTAL INC</v>
          </cell>
          <cell r="G139">
            <v>20</v>
          </cell>
        </row>
        <row r="140">
          <cell r="A140" t="str">
            <v>183112.6255</v>
          </cell>
          <cell r="C140" t="str">
            <v>ENVIRONMENTAL INC</v>
          </cell>
          <cell r="G140">
            <v>20</v>
          </cell>
        </row>
        <row r="141">
          <cell r="A141" t="str">
            <v>187101.5860</v>
          </cell>
          <cell r="C141" t="str">
            <v>RUNCO OFFICE SUPPLY &amp; EQUIPMENT CO.</v>
          </cell>
          <cell r="G141">
            <v>141.39</v>
          </cell>
        </row>
        <row r="142">
          <cell r="A142" t="str">
            <v>188100.6285</v>
          </cell>
          <cell r="C142" t="str">
            <v>HARRIS "ACE" HARDWARE</v>
          </cell>
          <cell r="G142">
            <v>9.59</v>
          </cell>
        </row>
        <row r="143">
          <cell r="A143" t="str">
            <v>188100.6285</v>
          </cell>
          <cell r="C143" t="str">
            <v>HARRIS "ACE" HARDWARE</v>
          </cell>
          <cell r="G143">
            <v>31.89</v>
          </cell>
        </row>
        <row r="144">
          <cell r="A144" t="str">
            <v>188100.6290</v>
          </cell>
          <cell r="C144" t="str">
            <v>MID AMERICA METER INC</v>
          </cell>
          <cell r="G144">
            <v>47</v>
          </cell>
        </row>
        <row r="145">
          <cell r="A145" t="str">
            <v>188100.6310</v>
          </cell>
          <cell r="C145" t="str">
            <v>HARRIS "ACE" HARDWARE</v>
          </cell>
          <cell r="G145">
            <v>11.72</v>
          </cell>
        </row>
        <row r="146">
          <cell r="A146" t="str">
            <v>188100.6310</v>
          </cell>
          <cell r="C146" t="str">
            <v>HARRIS "ACE" HARDWARE</v>
          </cell>
          <cell r="G146">
            <v>14.37</v>
          </cell>
        </row>
        <row r="147">
          <cell r="A147" t="str">
            <v>188101.5860</v>
          </cell>
          <cell r="C147" t="str">
            <v>RUNCO OFFICE SUPPLY &amp; EQUIPMENT CO.</v>
          </cell>
          <cell r="G147">
            <v>16.8</v>
          </cell>
        </row>
        <row r="148">
          <cell r="A148" t="str">
            <v>188101.5900</v>
          </cell>
          <cell r="C148" t="str">
            <v>RUNCO OFFICE SUPPLY &amp; EQUIPMENT CO.</v>
          </cell>
          <cell r="G148">
            <v>51.04</v>
          </cell>
        </row>
        <row r="149">
          <cell r="A149" t="str">
            <v>188101.6270</v>
          </cell>
          <cell r="C149" t="str">
            <v>PACE LABORATORIES INC</v>
          </cell>
          <cell r="G149">
            <v>40</v>
          </cell>
        </row>
        <row r="150">
          <cell r="A150" t="str">
            <v>188101.6270</v>
          </cell>
          <cell r="C150" t="str">
            <v>PACE LABORATORIES INC</v>
          </cell>
          <cell r="G150">
            <v>156</v>
          </cell>
        </row>
        <row r="151">
          <cell r="A151" t="str">
            <v>188101.6320</v>
          </cell>
          <cell r="C151" t="str">
            <v>HARRIS "ACE" HARDWARE</v>
          </cell>
          <cell r="G151">
            <v>9.6</v>
          </cell>
        </row>
        <row r="152">
          <cell r="A152" t="str">
            <v>188101.6320</v>
          </cell>
          <cell r="C152" t="str">
            <v>HARRIS "ACE" HARDWARE</v>
          </cell>
          <cell r="G152">
            <v>31.9</v>
          </cell>
        </row>
        <row r="153">
          <cell r="A153" t="str">
            <v>188101.6345</v>
          </cell>
          <cell r="C153" t="str">
            <v>HARRIS "ACE" HARDWARE</v>
          </cell>
          <cell r="G153">
            <v>11.73</v>
          </cell>
        </row>
        <row r="154">
          <cell r="A154" t="str">
            <v>188101.6345</v>
          </cell>
          <cell r="C154" t="str">
            <v>HARRIS "ACE" HARDWARE</v>
          </cell>
          <cell r="G154">
            <v>14.38</v>
          </cell>
        </row>
        <row r="155">
          <cell r="A155" t="str">
            <v>188102.5740</v>
          </cell>
          <cell r="C155" t="str">
            <v>LARRY ESTES BODY SHOP INC</v>
          </cell>
          <cell r="G155">
            <v>54.44</v>
          </cell>
        </row>
        <row r="156">
          <cell r="A156" t="str">
            <v>188102.5950</v>
          </cell>
          <cell r="C156" t="str">
            <v>GDS OF ASHEVILLE, INC</v>
          </cell>
          <cell r="G156">
            <v>196.79</v>
          </cell>
        </row>
        <row r="157">
          <cell r="A157" t="str">
            <v>191100.6300</v>
          </cell>
          <cell r="C157" t="str">
            <v>GOPHER UTILITY SERVICES INC</v>
          </cell>
          <cell r="G157">
            <v>121.5</v>
          </cell>
        </row>
        <row r="158">
          <cell r="A158" t="str">
            <v>191101.6335</v>
          </cell>
          <cell r="C158" t="str">
            <v>GOPHER UTILITY SERVICES INC</v>
          </cell>
          <cell r="G158">
            <v>89</v>
          </cell>
        </row>
        <row r="159">
          <cell r="A159" t="str">
            <v>241100.5960</v>
          </cell>
          <cell r="C159" t="str">
            <v>C &amp; A SYSTEMS INC</v>
          </cell>
          <cell r="G159">
            <v>58.51</v>
          </cell>
        </row>
        <row r="160">
          <cell r="A160" t="str">
            <v>241100.6400</v>
          </cell>
          <cell r="C160" t="str">
            <v>SEMINOLE SEPTIC INC</v>
          </cell>
          <cell r="G160">
            <v>175</v>
          </cell>
        </row>
        <row r="161">
          <cell r="A161" t="str">
            <v>246100.5490</v>
          </cell>
          <cell r="C161" t="str">
            <v>KED GROUP, INC.</v>
          </cell>
          <cell r="G161">
            <v>20</v>
          </cell>
        </row>
        <row r="162">
          <cell r="A162" t="str">
            <v>246100.5960</v>
          </cell>
          <cell r="C162" t="str">
            <v>C &amp; A SYSTEMS INC</v>
          </cell>
          <cell r="G162">
            <v>175.54</v>
          </cell>
        </row>
        <row r="163">
          <cell r="A163" t="str">
            <v>246100.6270</v>
          </cell>
          <cell r="C163" t="str">
            <v>TRI-TECH LABORATORIES INC</v>
          </cell>
          <cell r="G163">
            <v>190</v>
          </cell>
        </row>
        <row r="164">
          <cell r="A164" t="str">
            <v>246100.6335</v>
          </cell>
          <cell r="C164" t="str">
            <v>F.J. NUGENT &amp; ASSOCIATES INC</v>
          </cell>
          <cell r="G164">
            <v>199.38</v>
          </cell>
        </row>
        <row r="165">
          <cell r="A165" t="str">
            <v>248100.5950</v>
          </cell>
          <cell r="C165" t="str">
            <v>WASTE MANAGEMENT</v>
          </cell>
          <cell r="G165">
            <v>88</v>
          </cell>
        </row>
        <row r="166">
          <cell r="A166" t="str">
            <v>248100.5960</v>
          </cell>
          <cell r="C166" t="str">
            <v>C &amp; A SYSTEMS INC</v>
          </cell>
          <cell r="G166">
            <v>55.2</v>
          </cell>
        </row>
        <row r="167">
          <cell r="A167" t="str">
            <v>248100.6265</v>
          </cell>
          <cell r="C167" t="str">
            <v>ADVANCED ENVIRONMENTAL LABS INC</v>
          </cell>
          <cell r="G167">
            <v>51</v>
          </cell>
        </row>
        <row r="168">
          <cell r="A168" t="str">
            <v>249100.5960</v>
          </cell>
          <cell r="C168" t="str">
            <v>C &amp; A SYSTEMS INC</v>
          </cell>
          <cell r="G168">
            <v>29.26</v>
          </cell>
        </row>
        <row r="169">
          <cell r="A169" t="str">
            <v>249101.5480</v>
          </cell>
          <cell r="C169" t="str">
            <v>THE DUMONT COMPANY INC</v>
          </cell>
          <cell r="G169">
            <v>162.5</v>
          </cell>
        </row>
        <row r="170">
          <cell r="A170" t="str">
            <v>249101.5480</v>
          </cell>
          <cell r="C170" t="str">
            <v>THE DUMONT COMPANY INC</v>
          </cell>
          <cell r="G170">
            <v>162.5</v>
          </cell>
        </row>
        <row r="171">
          <cell r="A171" t="str">
            <v>249101.5960</v>
          </cell>
          <cell r="C171" t="str">
            <v>C &amp; A SYSTEMS INC</v>
          </cell>
          <cell r="G171">
            <v>29.25</v>
          </cell>
        </row>
        <row r="172">
          <cell r="A172" t="str">
            <v>250100.5480</v>
          </cell>
          <cell r="C172" t="str">
            <v>THE DUMONT COMPANY INC</v>
          </cell>
          <cell r="G172">
            <v>180</v>
          </cell>
        </row>
        <row r="173">
          <cell r="A173" t="str">
            <v>250100.5960</v>
          </cell>
          <cell r="C173" t="str">
            <v>C &amp; A SYSTEMS INC</v>
          </cell>
          <cell r="G173">
            <v>203.2</v>
          </cell>
        </row>
        <row r="174">
          <cell r="A174" t="str">
            <v>250100.6260</v>
          </cell>
          <cell r="C174" t="str">
            <v>HACH COMPANY</v>
          </cell>
          <cell r="G174">
            <v>225.67</v>
          </cell>
        </row>
        <row r="175">
          <cell r="A175" t="str">
            <v>250100.6345</v>
          </cell>
          <cell r="C175" t="str">
            <v>GRAINGER</v>
          </cell>
          <cell r="G175">
            <v>34.2</v>
          </cell>
        </row>
        <row r="176">
          <cell r="A176" t="str">
            <v>251100.6255</v>
          </cell>
          <cell r="C176" t="str">
            <v>TRI-TECH LABORATORIES INC</v>
          </cell>
          <cell r="G176">
            <v>40</v>
          </cell>
        </row>
        <row r="177">
          <cell r="A177" t="str">
            <v>251101.6255</v>
          </cell>
          <cell r="C177" t="str">
            <v>TRI-TECH LABORATORIES INC</v>
          </cell>
          <cell r="G177">
            <v>40</v>
          </cell>
        </row>
        <row r="178">
          <cell r="A178" t="str">
            <v>251101.6285</v>
          </cell>
          <cell r="C178" t="str">
            <v>LOCKE WELL &amp; PUMP CO EMERGENCY POWER SYS</v>
          </cell>
          <cell r="G178">
            <v>217.62</v>
          </cell>
        </row>
        <row r="179">
          <cell r="A179" t="str">
            <v>251102.5490</v>
          </cell>
          <cell r="C179" t="str">
            <v>R.C. BEACH</v>
          </cell>
          <cell r="G179">
            <v>52.5</v>
          </cell>
        </row>
        <row r="180">
          <cell r="A180" t="str">
            <v>251102.5950</v>
          </cell>
          <cell r="C180" t="str">
            <v>WASTE MANAGEMENT INC FL</v>
          </cell>
          <cell r="G180">
            <v>532.46</v>
          </cell>
        </row>
        <row r="181">
          <cell r="A181" t="str">
            <v>251102.6255</v>
          </cell>
          <cell r="C181" t="str">
            <v>ZEP MAUFACTURING COMPANY</v>
          </cell>
          <cell r="G181">
            <v>4.82</v>
          </cell>
        </row>
        <row r="182">
          <cell r="A182" t="str">
            <v>251102.6255</v>
          </cell>
          <cell r="C182" t="str">
            <v>TRI-TECH LABORATORIES INC</v>
          </cell>
          <cell r="G182">
            <v>130</v>
          </cell>
        </row>
        <row r="183">
          <cell r="A183" t="str">
            <v>251102.6285</v>
          </cell>
          <cell r="C183" t="str">
            <v>LOCKE WELL &amp; PUMP CO EMERGENCY POWER SYS</v>
          </cell>
          <cell r="G183">
            <v>223.21</v>
          </cell>
        </row>
        <row r="184">
          <cell r="A184" t="str">
            <v>251103.5960</v>
          </cell>
          <cell r="C184" t="str">
            <v>C &amp; A SYSTEMS INC</v>
          </cell>
          <cell r="G184">
            <v>855.6</v>
          </cell>
        </row>
        <row r="185">
          <cell r="A185" t="str">
            <v>251103.6320</v>
          </cell>
          <cell r="C185" t="str">
            <v>LOCKE WELL &amp; PUMP CO EMERGENCY POWER SYS</v>
          </cell>
          <cell r="G185">
            <v>239.64</v>
          </cell>
        </row>
        <row r="186">
          <cell r="A186" t="str">
            <v>252102.5960</v>
          </cell>
          <cell r="C186" t="str">
            <v>C &amp; A SYSTEMS INC</v>
          </cell>
          <cell r="G186">
            <v>27.6</v>
          </cell>
        </row>
        <row r="187">
          <cell r="A187" t="str">
            <v>252104.5960</v>
          </cell>
          <cell r="C187" t="str">
            <v>C &amp; A SYSTEMS INC</v>
          </cell>
          <cell r="G187">
            <v>27.6</v>
          </cell>
        </row>
        <row r="188">
          <cell r="A188" t="str">
            <v>252106.5960</v>
          </cell>
          <cell r="C188" t="str">
            <v>C &amp; A SYSTEMS INC</v>
          </cell>
          <cell r="G188">
            <v>27.6</v>
          </cell>
        </row>
        <row r="189">
          <cell r="A189" t="str">
            <v>252106.5960</v>
          </cell>
          <cell r="C189" t="str">
            <v>C &amp; A SYSTEMS INC</v>
          </cell>
          <cell r="G189">
            <v>27.6</v>
          </cell>
        </row>
        <row r="190">
          <cell r="A190" t="str">
            <v>252106.5960</v>
          </cell>
          <cell r="C190" t="str">
            <v>C &amp; A SYSTEMS INC</v>
          </cell>
          <cell r="G190">
            <v>27.6</v>
          </cell>
        </row>
        <row r="191">
          <cell r="A191" t="str">
            <v>252110.5960</v>
          </cell>
          <cell r="C191" t="str">
            <v>C &amp; A SYSTEMS INC</v>
          </cell>
          <cell r="G191">
            <v>27.6</v>
          </cell>
        </row>
        <row r="192">
          <cell r="A192" t="str">
            <v>252110.5960</v>
          </cell>
          <cell r="C192" t="str">
            <v>C &amp; A SYSTEMS INC</v>
          </cell>
          <cell r="G192">
            <v>27.6</v>
          </cell>
        </row>
        <row r="193">
          <cell r="A193" t="str">
            <v>252110.6255</v>
          </cell>
          <cell r="C193" t="str">
            <v>TRI-TECH LABORATORIES INC</v>
          </cell>
          <cell r="G193">
            <v>70</v>
          </cell>
        </row>
        <row r="194">
          <cell r="A194" t="str">
            <v>252111.5960</v>
          </cell>
          <cell r="C194" t="str">
            <v>C &amp; A SYSTEMS INC</v>
          </cell>
          <cell r="G194">
            <v>27.6</v>
          </cell>
        </row>
        <row r="195">
          <cell r="A195" t="str">
            <v>252111.5960</v>
          </cell>
          <cell r="C195" t="str">
            <v>C &amp; A SYSTEMS INC</v>
          </cell>
          <cell r="G195">
            <v>27.6</v>
          </cell>
        </row>
        <row r="196">
          <cell r="A196" t="str">
            <v>252113.5480</v>
          </cell>
          <cell r="C196" t="str">
            <v>THE DUMONT COMPANY INC</v>
          </cell>
          <cell r="G196">
            <v>195</v>
          </cell>
        </row>
        <row r="197">
          <cell r="A197" t="str">
            <v>252113.5960</v>
          </cell>
          <cell r="C197" t="str">
            <v>C &amp; A SYSTEMS INC</v>
          </cell>
          <cell r="G197">
            <v>27.6</v>
          </cell>
        </row>
        <row r="198">
          <cell r="A198" t="str">
            <v>252113.6255</v>
          </cell>
          <cell r="C198" t="str">
            <v>TRI-TECH LABORATORIES INC</v>
          </cell>
          <cell r="G198">
            <v>30</v>
          </cell>
        </row>
        <row r="199">
          <cell r="A199" t="str">
            <v>252114.5480</v>
          </cell>
          <cell r="C199" t="str">
            <v>THE DUMONT COMPANY INC</v>
          </cell>
          <cell r="G199">
            <v>32.5</v>
          </cell>
        </row>
        <row r="200">
          <cell r="A200" t="str">
            <v>252114.5960</v>
          </cell>
          <cell r="C200" t="str">
            <v>C &amp; A SYSTEMS INC</v>
          </cell>
          <cell r="G200">
            <v>27.6</v>
          </cell>
        </row>
        <row r="201">
          <cell r="A201" t="str">
            <v>252114.6255</v>
          </cell>
          <cell r="C201" t="str">
            <v>TRI-TECH LABORATORIES INC</v>
          </cell>
          <cell r="G201">
            <v>30</v>
          </cell>
        </row>
        <row r="202">
          <cell r="A202" t="str">
            <v>252115.5480</v>
          </cell>
          <cell r="C202" t="str">
            <v>THE DUMONT COMPANY INC</v>
          </cell>
          <cell r="G202">
            <v>130</v>
          </cell>
        </row>
        <row r="203">
          <cell r="A203" t="str">
            <v>252115.5960</v>
          </cell>
          <cell r="C203" t="str">
            <v>C &amp; A SYSTEMS INC</v>
          </cell>
          <cell r="G203">
            <v>27.6</v>
          </cell>
        </row>
        <row r="204">
          <cell r="A204" t="str">
            <v>252115.6255</v>
          </cell>
          <cell r="C204" t="str">
            <v>TRI-TECH LABORATORIES INC</v>
          </cell>
          <cell r="G204">
            <v>30</v>
          </cell>
        </row>
        <row r="205">
          <cell r="A205" t="str">
            <v>252116.5480</v>
          </cell>
          <cell r="C205" t="str">
            <v>THE DUMONT COMPANY INC</v>
          </cell>
          <cell r="G205">
            <v>32.5</v>
          </cell>
        </row>
        <row r="206">
          <cell r="A206" t="str">
            <v>252116.5960</v>
          </cell>
          <cell r="C206" t="str">
            <v>C &amp; A SYSTEMS INC</v>
          </cell>
          <cell r="G206">
            <v>27.6</v>
          </cell>
        </row>
        <row r="207">
          <cell r="A207" t="str">
            <v>252116.6255</v>
          </cell>
          <cell r="C207" t="str">
            <v>TRI-TECH LABORATORIES INC</v>
          </cell>
          <cell r="G207">
            <v>30</v>
          </cell>
        </row>
        <row r="208">
          <cell r="A208" t="str">
            <v>252117.5480</v>
          </cell>
          <cell r="C208" t="str">
            <v>THE DUMONT COMPANY INC</v>
          </cell>
          <cell r="G208">
            <v>78</v>
          </cell>
        </row>
        <row r="209">
          <cell r="A209" t="str">
            <v>252117.5960</v>
          </cell>
          <cell r="C209" t="str">
            <v>C &amp; A SYSTEMS INC</v>
          </cell>
          <cell r="G209">
            <v>27.6</v>
          </cell>
        </row>
        <row r="210">
          <cell r="A210" t="str">
            <v>252117.6255</v>
          </cell>
          <cell r="C210" t="str">
            <v>TRI-TECH LABORATORIES INC</v>
          </cell>
          <cell r="G210">
            <v>30</v>
          </cell>
        </row>
        <row r="211">
          <cell r="A211" t="str">
            <v>252118.5480</v>
          </cell>
          <cell r="C211" t="str">
            <v>THE DUMONT COMPANY INC</v>
          </cell>
          <cell r="G211">
            <v>91</v>
          </cell>
        </row>
        <row r="212">
          <cell r="A212" t="str">
            <v>252118.5960</v>
          </cell>
          <cell r="C212" t="str">
            <v>C &amp; A SYSTEMS INC</v>
          </cell>
          <cell r="G212">
            <v>27.6</v>
          </cell>
        </row>
        <row r="213">
          <cell r="A213" t="str">
            <v>252118.6255</v>
          </cell>
          <cell r="C213" t="str">
            <v>TRI-TECH LABORATORIES INC</v>
          </cell>
          <cell r="G213">
            <v>40</v>
          </cell>
        </row>
        <row r="214">
          <cell r="A214" t="str">
            <v>252121.5480</v>
          </cell>
          <cell r="C214" t="str">
            <v>THE DUMONT COMPANY INC</v>
          </cell>
          <cell r="G214">
            <v>130</v>
          </cell>
        </row>
        <row r="215">
          <cell r="A215" t="str">
            <v>252121.5960</v>
          </cell>
          <cell r="C215" t="str">
            <v>C &amp; A SYSTEMS INC</v>
          </cell>
          <cell r="G215">
            <v>27.6</v>
          </cell>
        </row>
        <row r="216">
          <cell r="A216" t="str">
            <v>252121.6255</v>
          </cell>
          <cell r="C216" t="str">
            <v>TRI-TECH LABORATORIES INC</v>
          </cell>
          <cell r="G216">
            <v>30</v>
          </cell>
        </row>
        <row r="217">
          <cell r="A217" t="str">
            <v>252122.5960</v>
          </cell>
          <cell r="C217" t="str">
            <v>C &amp; A SYSTEMS INC</v>
          </cell>
          <cell r="G217">
            <v>27.6</v>
          </cell>
        </row>
        <row r="218">
          <cell r="A218" t="str">
            <v>252122.6255</v>
          </cell>
          <cell r="C218" t="str">
            <v>TRI-TECH LABORATORIES INC</v>
          </cell>
          <cell r="G218">
            <v>40</v>
          </cell>
        </row>
        <row r="219">
          <cell r="A219" t="str">
            <v>252123.6255</v>
          </cell>
          <cell r="C219" t="str">
            <v>TRI-TECH LABORATORIES INC</v>
          </cell>
          <cell r="G219">
            <v>20</v>
          </cell>
        </row>
        <row r="220">
          <cell r="A220" t="str">
            <v>252124.6255</v>
          </cell>
          <cell r="C220" t="str">
            <v>TRI-TECH LABORATORIES INC</v>
          </cell>
          <cell r="G220">
            <v>20</v>
          </cell>
        </row>
        <row r="221">
          <cell r="A221" t="str">
            <v>252125.5960</v>
          </cell>
          <cell r="C221" t="str">
            <v>C &amp; A SYSTEMS INC</v>
          </cell>
          <cell r="G221">
            <v>27.6</v>
          </cell>
        </row>
        <row r="222">
          <cell r="A222" t="str">
            <v>252125.5960</v>
          </cell>
          <cell r="C222" t="str">
            <v>C &amp; A SYSTEMS INC</v>
          </cell>
          <cell r="G222">
            <v>27.6</v>
          </cell>
        </row>
        <row r="223">
          <cell r="A223" t="str">
            <v>252125.5960</v>
          </cell>
          <cell r="C223" t="str">
            <v>C &amp; A SYSTEMS INC</v>
          </cell>
          <cell r="G223">
            <v>27.6</v>
          </cell>
        </row>
        <row r="224">
          <cell r="A224" t="str">
            <v>252125.6255</v>
          </cell>
          <cell r="C224" t="str">
            <v>ADVANCED ENVIRONMENTAL LABS INC</v>
          </cell>
          <cell r="G224">
            <v>30</v>
          </cell>
        </row>
        <row r="225">
          <cell r="A225" t="str">
            <v>252125.6385</v>
          </cell>
          <cell r="C225" t="str">
            <v>Chard, Ronald</v>
          </cell>
          <cell r="G225">
            <v>54.87</v>
          </cell>
        </row>
        <row r="226">
          <cell r="A226" t="str">
            <v>252126.5960</v>
          </cell>
          <cell r="C226" t="str">
            <v>C &amp; A SYSTEMS INC</v>
          </cell>
          <cell r="G226">
            <v>27.6</v>
          </cell>
        </row>
        <row r="227">
          <cell r="A227" t="str">
            <v>252128.6265</v>
          </cell>
          <cell r="C227" t="str">
            <v>ADVANCED ENVIRONMENTAL LABS INC</v>
          </cell>
          <cell r="G227">
            <v>69</v>
          </cell>
        </row>
        <row r="228">
          <cell r="A228" t="str">
            <v>252129.5960</v>
          </cell>
          <cell r="C228" t="str">
            <v>C &amp; A SYSTEMS INC</v>
          </cell>
          <cell r="G228">
            <v>27.6</v>
          </cell>
        </row>
        <row r="229">
          <cell r="A229" t="str">
            <v>255100.5485</v>
          </cell>
          <cell r="C229" t="str">
            <v>ZEP SALES AND SERVICE</v>
          </cell>
          <cell r="G229">
            <v>203.56</v>
          </cell>
        </row>
        <row r="230">
          <cell r="A230" t="str">
            <v>255100.5860</v>
          </cell>
          <cell r="C230" t="str">
            <v>ZEP SALES AND SERVICE</v>
          </cell>
          <cell r="G230">
            <v>227.41</v>
          </cell>
        </row>
        <row r="231">
          <cell r="A231" t="str">
            <v>255100.5960</v>
          </cell>
          <cell r="C231" t="str">
            <v>C &amp; A SYSTEMS INC</v>
          </cell>
          <cell r="G231">
            <v>178</v>
          </cell>
        </row>
        <row r="232">
          <cell r="A232" t="str">
            <v>255100.6260</v>
          </cell>
          <cell r="C232" t="str">
            <v>USA BLUEBOOK/UTILTY SUPPLY OF AMERICA</v>
          </cell>
          <cell r="G232">
            <v>80.11</v>
          </cell>
        </row>
        <row r="233">
          <cell r="A233" t="str">
            <v>255101.5960</v>
          </cell>
          <cell r="C233" t="str">
            <v>C &amp; A SYSTEMS INC</v>
          </cell>
          <cell r="G233">
            <v>1159.2</v>
          </cell>
        </row>
        <row r="234">
          <cell r="A234" t="str">
            <v>255101.6260</v>
          </cell>
          <cell r="C234" t="str">
            <v>USA BLUEBOOK/UTILTY SUPPLY OF AMERICA</v>
          </cell>
          <cell r="G234">
            <v>193.66</v>
          </cell>
        </row>
        <row r="235">
          <cell r="A235" t="str">
            <v>255101.6270</v>
          </cell>
          <cell r="C235" t="str">
            <v>TRI-TECH LABORATORIES INC</v>
          </cell>
          <cell r="G235">
            <v>160</v>
          </cell>
        </row>
        <row r="236">
          <cell r="A236" t="str">
            <v>255101.6320</v>
          </cell>
          <cell r="C236" t="str">
            <v>USA BLUEBOOK/UTILTY SUPPLY OF AMERICA</v>
          </cell>
          <cell r="G236">
            <v>11.36</v>
          </cell>
        </row>
        <row r="237">
          <cell r="A237" t="str">
            <v>255101.6345</v>
          </cell>
          <cell r="C237" t="str">
            <v>ROOTX</v>
          </cell>
          <cell r="G237">
            <v>250</v>
          </cell>
        </row>
        <row r="238">
          <cell r="A238" t="str">
            <v>255102.5960</v>
          </cell>
          <cell r="C238" t="str">
            <v>C &amp; A SYSTEMS INC</v>
          </cell>
          <cell r="G238">
            <v>27.6</v>
          </cell>
        </row>
        <row r="239">
          <cell r="A239" t="str">
            <v>256100.5950</v>
          </cell>
          <cell r="C239" t="str">
            <v>WASTE MANAGEMENT CHARLOTTE CNTY</v>
          </cell>
          <cell r="G239">
            <v>119.71</v>
          </cell>
        </row>
        <row r="240">
          <cell r="A240" t="str">
            <v>256100.5960</v>
          </cell>
          <cell r="C240" t="str">
            <v>C &amp; A SYSTEMS INC</v>
          </cell>
          <cell r="G240">
            <v>110.4</v>
          </cell>
        </row>
        <row r="241">
          <cell r="A241" t="str">
            <v>259100.5960</v>
          </cell>
          <cell r="C241" t="str">
            <v>C &amp; A SYSTEMS INC</v>
          </cell>
          <cell r="G241">
            <v>27.6</v>
          </cell>
        </row>
        <row r="242">
          <cell r="A242" t="str">
            <v>259100.6265</v>
          </cell>
          <cell r="C242" t="str">
            <v>ADVANCED ENVIRONMENTAL LABS INC</v>
          </cell>
          <cell r="G242">
            <v>34</v>
          </cell>
        </row>
        <row r="243">
          <cell r="A243" t="str">
            <v>259101.5880</v>
          </cell>
          <cell r="C243" t="str">
            <v>RUNCO OFFICE SUPPLY &amp; EQUIPMENT CO.</v>
          </cell>
          <cell r="G243">
            <v>75.5</v>
          </cell>
        </row>
        <row r="244">
          <cell r="A244" t="str">
            <v>259101.5960</v>
          </cell>
          <cell r="C244" t="str">
            <v>C &amp; A SYSTEMS INC</v>
          </cell>
          <cell r="G244">
            <v>55.2</v>
          </cell>
        </row>
        <row r="245">
          <cell r="A245" t="str">
            <v>260100.5950</v>
          </cell>
          <cell r="C245" t="str">
            <v>WASTE MANAGEMENT INC FL</v>
          </cell>
          <cell r="G245">
            <v>147.36</v>
          </cell>
        </row>
        <row r="246">
          <cell r="A246" t="str">
            <v>260100.5960</v>
          </cell>
          <cell r="C246" t="str">
            <v>C &amp; A SYSTEMS INC</v>
          </cell>
          <cell r="G246">
            <v>146.28</v>
          </cell>
        </row>
        <row r="247">
          <cell r="A247" t="str">
            <v>260100.6285</v>
          </cell>
          <cell r="C247" t="str">
            <v>LOCKE WELL &amp; PUMP CO EMERGENCY POWER SYS</v>
          </cell>
          <cell r="G247">
            <v>235.75</v>
          </cell>
        </row>
        <row r="248">
          <cell r="A248" t="str">
            <v>288101.5895</v>
          </cell>
          <cell r="C248" t="str">
            <v>FEDERAL EXPRESS</v>
          </cell>
          <cell r="G248">
            <v>8.31</v>
          </cell>
        </row>
        <row r="249">
          <cell r="A249" t="str">
            <v>345101.6050</v>
          </cell>
          <cell r="C249" t="str">
            <v>CITY OF CLINTON WASTE WATER OPER. ACCT.</v>
          </cell>
          <cell r="G249">
            <v>275</v>
          </cell>
        </row>
        <row r="250">
          <cell r="A250" t="str">
            <v>345102.5895</v>
          </cell>
          <cell r="C250" t="str">
            <v>FEDERAL EXPRESS</v>
          </cell>
          <cell r="G250">
            <v>33.32</v>
          </cell>
        </row>
        <row r="251">
          <cell r="A251" t="str">
            <v>345102.6310</v>
          </cell>
          <cell r="C251" t="str">
            <v>BLUEGRASS MOTOR SUPPLY</v>
          </cell>
          <cell r="G251">
            <v>3.18</v>
          </cell>
        </row>
        <row r="252">
          <cell r="A252" t="str">
            <v>345102.6310</v>
          </cell>
          <cell r="C252" t="str">
            <v>BLUEGRASS MOTOR SUPPLY</v>
          </cell>
          <cell r="G252">
            <v>12.72</v>
          </cell>
        </row>
        <row r="253">
          <cell r="A253" t="str">
            <v>356107.5950</v>
          </cell>
          <cell r="C253" t="str">
            <v>Waste Management of St Tammany</v>
          </cell>
          <cell r="G253">
            <v>128.26</v>
          </cell>
        </row>
        <row r="254">
          <cell r="A254" t="str">
            <v>356109.6270</v>
          </cell>
          <cell r="C254" t="str">
            <v>ANALYSIS LABORATORIES, INC</v>
          </cell>
          <cell r="G254">
            <v>230</v>
          </cell>
        </row>
        <row r="255">
          <cell r="A255" t="str">
            <v>356110.5950</v>
          </cell>
          <cell r="C255" t="str">
            <v>Waste Management of St Tammany</v>
          </cell>
          <cell r="G255">
            <v>128.26</v>
          </cell>
        </row>
        <row r="256">
          <cell r="A256" t="str">
            <v>356112.6270</v>
          </cell>
          <cell r="C256" t="str">
            <v>ANALYSIS LABORATORIES, INC</v>
          </cell>
          <cell r="G256">
            <v>230</v>
          </cell>
        </row>
        <row r="257">
          <cell r="A257" t="str">
            <v>356115.6270</v>
          </cell>
          <cell r="C257" t="str">
            <v>ANALYSIS LABORATORIES, INC</v>
          </cell>
          <cell r="G257">
            <v>230</v>
          </cell>
        </row>
        <row r="258">
          <cell r="A258" t="str">
            <v>356117.6285</v>
          </cell>
          <cell r="C258" t="str">
            <v>COBURN SUPPLY CO DBA COBURN'S WHOLESALE</v>
          </cell>
          <cell r="G258">
            <v>10.54</v>
          </cell>
        </row>
        <row r="259">
          <cell r="A259" t="str">
            <v>356118.6270</v>
          </cell>
          <cell r="C259" t="str">
            <v>ANALYSIS LABORATORIES, INC</v>
          </cell>
          <cell r="G259">
            <v>230</v>
          </cell>
        </row>
        <row r="260">
          <cell r="A260" t="str">
            <v>356122.6270</v>
          </cell>
          <cell r="C260" t="str">
            <v>ANALYSIS LABORATORIES, INC</v>
          </cell>
          <cell r="G260">
            <v>225</v>
          </cell>
        </row>
        <row r="261">
          <cell r="A261" t="str">
            <v>356125.6270</v>
          </cell>
          <cell r="C261" t="str">
            <v>ANALYSIS LABORATORIES, INC</v>
          </cell>
          <cell r="G261">
            <v>225</v>
          </cell>
        </row>
        <row r="262">
          <cell r="A262" t="str">
            <v>357101.5480</v>
          </cell>
          <cell r="C262" t="str">
            <v>DELTA CHEMICAL CORP</v>
          </cell>
          <cell r="G262">
            <v>121.6</v>
          </cell>
        </row>
        <row r="263">
          <cell r="A263" t="str">
            <v>357101.5950</v>
          </cell>
          <cell r="C263" t="str">
            <v>Waste Management of St Tammany</v>
          </cell>
          <cell r="G263">
            <v>128.26</v>
          </cell>
        </row>
        <row r="264">
          <cell r="A264" t="str">
            <v>357101.6285</v>
          </cell>
          <cell r="C264" t="str">
            <v>COBURN SUPPLY CO DBA COBURN'S WHOLESALE</v>
          </cell>
          <cell r="G264">
            <v>0.91</v>
          </cell>
        </row>
        <row r="265">
          <cell r="A265" t="str">
            <v>357102.5950</v>
          </cell>
          <cell r="C265" t="str">
            <v>Waste Management of St Tammany</v>
          </cell>
          <cell r="G265">
            <v>99.11</v>
          </cell>
        </row>
        <row r="266">
          <cell r="A266" t="str">
            <v>357102.6270</v>
          </cell>
          <cell r="C266" t="str">
            <v>ANALYSIS LABORATORIES, INC</v>
          </cell>
          <cell r="G266">
            <v>180</v>
          </cell>
        </row>
        <row r="267">
          <cell r="A267" t="str">
            <v>357105.5950</v>
          </cell>
          <cell r="C267" t="str">
            <v>Waste Management of St Tammany</v>
          </cell>
          <cell r="G267">
            <v>99.11</v>
          </cell>
        </row>
        <row r="268">
          <cell r="A268" t="str">
            <v>385100.5545</v>
          </cell>
          <cell r="C268" t="str">
            <v>INFOSEND INC.</v>
          </cell>
          <cell r="G268">
            <v>137.01</v>
          </cell>
        </row>
        <row r="269">
          <cell r="A269" t="str">
            <v>385103.5955</v>
          </cell>
          <cell r="C269" t="str">
            <v>NATURE SCAPES INC.</v>
          </cell>
          <cell r="G269">
            <v>195</v>
          </cell>
        </row>
        <row r="270">
          <cell r="A270" t="str">
            <v>386101.5545</v>
          </cell>
          <cell r="C270" t="str">
            <v>INFOSEND INC.</v>
          </cell>
          <cell r="G270">
            <v>6.1</v>
          </cell>
        </row>
        <row r="271">
          <cell r="A271" t="str">
            <v>386102.5545</v>
          </cell>
          <cell r="C271" t="str">
            <v>INFOSEND INC.</v>
          </cell>
          <cell r="G271">
            <v>16.67</v>
          </cell>
        </row>
        <row r="272">
          <cell r="A272" t="str">
            <v>386106.5545</v>
          </cell>
          <cell r="C272" t="str">
            <v>INFOSEND INC.</v>
          </cell>
          <cell r="G272">
            <v>3.52</v>
          </cell>
        </row>
        <row r="273">
          <cell r="A273" t="str">
            <v>386107.5545</v>
          </cell>
          <cell r="C273" t="str">
            <v>INFOSEND INC.</v>
          </cell>
          <cell r="G273">
            <v>14.09</v>
          </cell>
        </row>
        <row r="274">
          <cell r="A274" t="str">
            <v>386108.5545</v>
          </cell>
          <cell r="C274" t="str">
            <v>INFOSEND INC.</v>
          </cell>
          <cell r="G274">
            <v>1.88</v>
          </cell>
        </row>
        <row r="275">
          <cell r="A275" t="str">
            <v>386109.5545</v>
          </cell>
          <cell r="C275" t="str">
            <v>INFOSEND INC.</v>
          </cell>
          <cell r="G275">
            <v>17.96</v>
          </cell>
        </row>
        <row r="276">
          <cell r="A276" t="str">
            <v>386110.5545</v>
          </cell>
          <cell r="C276" t="str">
            <v>INFOSEND INC.</v>
          </cell>
          <cell r="G276">
            <v>6.22</v>
          </cell>
        </row>
        <row r="277">
          <cell r="A277" t="str">
            <v>386111.5545</v>
          </cell>
          <cell r="C277" t="str">
            <v>INFOSEND INC.</v>
          </cell>
          <cell r="G277">
            <v>18.31</v>
          </cell>
        </row>
        <row r="278">
          <cell r="A278" t="str">
            <v>386112.5545</v>
          </cell>
          <cell r="C278" t="str">
            <v>INFOSEND INC.</v>
          </cell>
          <cell r="G278">
            <v>8.34</v>
          </cell>
        </row>
        <row r="279">
          <cell r="A279" t="str">
            <v>386113.5545</v>
          </cell>
          <cell r="C279" t="str">
            <v>INFOSEND INC.</v>
          </cell>
          <cell r="G279">
            <v>19.96</v>
          </cell>
        </row>
        <row r="280">
          <cell r="A280" t="str">
            <v>386114.5545</v>
          </cell>
          <cell r="C280" t="str">
            <v>INFOSEND INC.</v>
          </cell>
          <cell r="G280">
            <v>2.47</v>
          </cell>
        </row>
        <row r="281">
          <cell r="A281" t="str">
            <v>386115.5545</v>
          </cell>
          <cell r="C281" t="str">
            <v>INFOSEND INC.</v>
          </cell>
          <cell r="G281">
            <v>6.69</v>
          </cell>
        </row>
        <row r="282">
          <cell r="A282" t="str">
            <v>386116.5545</v>
          </cell>
          <cell r="C282" t="str">
            <v>INFOSEND INC.</v>
          </cell>
          <cell r="G282">
            <v>31.46</v>
          </cell>
        </row>
        <row r="283">
          <cell r="A283" t="str">
            <v>386117.5545</v>
          </cell>
          <cell r="C283" t="str">
            <v>INFOSEND INC.</v>
          </cell>
          <cell r="G283">
            <v>4.34</v>
          </cell>
        </row>
        <row r="284">
          <cell r="A284" t="str">
            <v>386118.5545</v>
          </cell>
          <cell r="C284" t="str">
            <v>INFOSEND INC.</v>
          </cell>
          <cell r="G284">
            <v>22.54</v>
          </cell>
        </row>
        <row r="285">
          <cell r="A285" t="str">
            <v>386121.5545</v>
          </cell>
          <cell r="C285" t="str">
            <v>INFOSEND INC.</v>
          </cell>
          <cell r="G285">
            <v>5.05</v>
          </cell>
        </row>
        <row r="286">
          <cell r="A286" t="str">
            <v>386122.5545</v>
          </cell>
          <cell r="C286" t="str">
            <v>INFOSEND INC.</v>
          </cell>
          <cell r="G286">
            <v>4.46</v>
          </cell>
        </row>
        <row r="287">
          <cell r="A287" t="str">
            <v>386123.5545</v>
          </cell>
          <cell r="C287" t="str">
            <v>INFOSEND INC.</v>
          </cell>
          <cell r="G287">
            <v>2.35</v>
          </cell>
        </row>
        <row r="288">
          <cell r="A288" t="str">
            <v>386124.5545</v>
          </cell>
          <cell r="C288" t="str">
            <v>INFOSEND INC.</v>
          </cell>
          <cell r="G288">
            <v>2.23</v>
          </cell>
        </row>
        <row r="289">
          <cell r="A289" t="str">
            <v>386125.5545</v>
          </cell>
          <cell r="C289" t="str">
            <v>INFOSEND INC.</v>
          </cell>
          <cell r="G289">
            <v>4.81</v>
          </cell>
        </row>
        <row r="290">
          <cell r="A290" t="str">
            <v>386127.5545</v>
          </cell>
          <cell r="C290" t="str">
            <v>INFOSEND INC.</v>
          </cell>
          <cell r="G290">
            <v>2.11</v>
          </cell>
        </row>
        <row r="291">
          <cell r="A291" t="str">
            <v>400100.6270</v>
          </cell>
          <cell r="C291" t="str">
            <v>ON LINE ENVIRONMENTAL INC</v>
          </cell>
          <cell r="G291">
            <v>65</v>
          </cell>
        </row>
        <row r="292">
          <cell r="A292" t="str">
            <v>400107.5955</v>
          </cell>
          <cell r="C292" t="str">
            <v>LOWDER JR, HOWARD D.</v>
          </cell>
          <cell r="G292">
            <v>250</v>
          </cell>
        </row>
        <row r="293">
          <cell r="A293" t="str">
            <v>400109.5955</v>
          </cell>
          <cell r="C293" t="str">
            <v>LOWDER JR, HOWARD D.</v>
          </cell>
          <cell r="G293">
            <v>250</v>
          </cell>
        </row>
        <row r="294">
          <cell r="A294" t="str">
            <v>400110.6255</v>
          </cell>
          <cell r="C294" t="str">
            <v>ON LINE ENVIRONMENTAL INC</v>
          </cell>
          <cell r="G294">
            <v>18</v>
          </cell>
        </row>
        <row r="295">
          <cell r="A295" t="str">
            <v>400110.6285</v>
          </cell>
          <cell r="C295" t="str">
            <v>USA BLUEBOOK/UTILTY SUPPLY OF AMERICA</v>
          </cell>
          <cell r="G295">
            <v>218.88</v>
          </cell>
        </row>
        <row r="296">
          <cell r="A296" t="str">
            <v>400123.6370</v>
          </cell>
          <cell r="C296" t="str">
            <v>WALL, CHARLES B</v>
          </cell>
          <cell r="G296">
            <v>224</v>
          </cell>
        </row>
        <row r="297">
          <cell r="A297" t="str">
            <v>400128.5935</v>
          </cell>
          <cell r="C297" t="str">
            <v>YORK COUTY NATURAL GAS</v>
          </cell>
          <cell r="G297">
            <v>10.17</v>
          </cell>
        </row>
        <row r="298">
          <cell r="A298" t="str">
            <v>400128.5935</v>
          </cell>
          <cell r="C298" t="str">
            <v>YORK COUTY NATURAL GAS</v>
          </cell>
          <cell r="G298">
            <v>10.17</v>
          </cell>
        </row>
        <row r="299">
          <cell r="A299" t="str">
            <v>400128.5935</v>
          </cell>
          <cell r="C299" t="str">
            <v>YORK COUTY NATURAL GAS</v>
          </cell>
          <cell r="G299">
            <v>10.17</v>
          </cell>
        </row>
        <row r="300">
          <cell r="A300" t="str">
            <v>400128.5935</v>
          </cell>
          <cell r="C300" t="str">
            <v>YORK COUTY NATURAL GAS</v>
          </cell>
          <cell r="G300">
            <v>10.17</v>
          </cell>
        </row>
        <row r="301">
          <cell r="A301" t="str">
            <v>400128.5935</v>
          </cell>
          <cell r="C301" t="str">
            <v>YORK COUTY NATURAL GAS</v>
          </cell>
          <cell r="G301">
            <v>10.17</v>
          </cell>
        </row>
        <row r="302">
          <cell r="A302" t="str">
            <v>400128.5935</v>
          </cell>
          <cell r="C302" t="str">
            <v>YORK COUTY NATURAL GAS</v>
          </cell>
          <cell r="G302">
            <v>11.22</v>
          </cell>
        </row>
        <row r="303">
          <cell r="A303" t="str">
            <v>400128.5935</v>
          </cell>
          <cell r="C303" t="str">
            <v>YORK COUTY NATURAL GAS</v>
          </cell>
          <cell r="G303">
            <v>12.28</v>
          </cell>
        </row>
        <row r="304">
          <cell r="A304" t="str">
            <v>400128.5935</v>
          </cell>
          <cell r="C304" t="str">
            <v>YORK COUTY NATURAL GAS</v>
          </cell>
          <cell r="G304">
            <v>12.28</v>
          </cell>
        </row>
        <row r="305">
          <cell r="A305" t="str">
            <v>400130.6285</v>
          </cell>
          <cell r="C305" t="str">
            <v>INDEPENDENT WATERWORKS SUPPLY INC</v>
          </cell>
          <cell r="G305">
            <v>214.5</v>
          </cell>
        </row>
        <row r="306">
          <cell r="A306" t="str">
            <v>400132.5935</v>
          </cell>
          <cell r="C306" t="str">
            <v>YORK COUTY NATURAL GAS</v>
          </cell>
          <cell r="G306">
            <v>10.17</v>
          </cell>
        </row>
        <row r="307">
          <cell r="A307" t="str">
            <v>400132.5935</v>
          </cell>
          <cell r="C307" t="str">
            <v>YORK COUTY NATURAL GAS</v>
          </cell>
          <cell r="G307">
            <v>14.4</v>
          </cell>
        </row>
        <row r="308">
          <cell r="A308" t="str">
            <v>400136.6285</v>
          </cell>
          <cell r="C308" t="str">
            <v>INDEPENDENT WATERWORKS SUPPLY INC</v>
          </cell>
          <cell r="G308">
            <v>192.92</v>
          </cell>
        </row>
        <row r="309">
          <cell r="A309" t="str">
            <v>400141.5490</v>
          </cell>
          <cell r="C309" t="str">
            <v>NORTH AMERICAN GEOCHEMICAL LLC</v>
          </cell>
          <cell r="G309">
            <v>0.75</v>
          </cell>
        </row>
        <row r="310">
          <cell r="A310" t="str">
            <v>400143.5490</v>
          </cell>
          <cell r="C310" t="str">
            <v>NORTH AMERICAN GEOCHEMICAL LLC</v>
          </cell>
          <cell r="G310">
            <v>4.6</v>
          </cell>
        </row>
        <row r="311">
          <cell r="A311" t="str">
            <v>400143.6400</v>
          </cell>
          <cell r="C311" t="str">
            <v>DRAIN SOLUTIONS INC.</v>
          </cell>
          <cell r="G311">
            <v>220</v>
          </cell>
        </row>
        <row r="312">
          <cell r="A312" t="str">
            <v>400143.6400</v>
          </cell>
          <cell r="C312" t="str">
            <v>DRAIN SOLUTIONS INC.</v>
          </cell>
          <cell r="G312">
            <v>247.5</v>
          </cell>
        </row>
        <row r="313">
          <cell r="A313" t="str">
            <v>400145.5950</v>
          </cell>
          <cell r="C313" t="str">
            <v>ALLIED WASTE SERVICES #743</v>
          </cell>
          <cell r="G313">
            <v>167.13</v>
          </cell>
        </row>
        <row r="314">
          <cell r="A314" t="str">
            <v>400147.5545</v>
          </cell>
          <cell r="C314" t="str">
            <v>INFOSEND INC.</v>
          </cell>
          <cell r="G314">
            <v>14.79</v>
          </cell>
        </row>
        <row r="315">
          <cell r="A315" t="str">
            <v>401100.6070</v>
          </cell>
          <cell r="C315" t="str">
            <v>INFOSEND INC.</v>
          </cell>
          <cell r="G315">
            <v>52.48</v>
          </cell>
        </row>
        <row r="316">
          <cell r="A316" t="str">
            <v>401100.6255</v>
          </cell>
          <cell r="C316" t="str">
            <v>ANDERSON REGIONAL JOINT WATER SYSTEM</v>
          </cell>
          <cell r="G316">
            <v>225</v>
          </cell>
        </row>
        <row r="317">
          <cell r="A317" t="str">
            <v>401100.6255</v>
          </cell>
          <cell r="C317" t="str">
            <v>ANDERSON REGIONAL JOINT WATER SYSTEM</v>
          </cell>
          <cell r="G317">
            <v>225</v>
          </cell>
        </row>
        <row r="318">
          <cell r="A318" t="str">
            <v>401100.6255</v>
          </cell>
          <cell r="C318" t="str">
            <v>ANDERSON REGIONAL JOINT WATER SYSTEM</v>
          </cell>
          <cell r="G318">
            <v>225</v>
          </cell>
        </row>
        <row r="319">
          <cell r="A319" t="str">
            <v>401102.5885</v>
          </cell>
          <cell r="C319" t="str">
            <v>FEDEX OFFICE</v>
          </cell>
          <cell r="G319">
            <v>10.52</v>
          </cell>
        </row>
        <row r="320">
          <cell r="A320" t="str">
            <v>401102.5885</v>
          </cell>
          <cell r="C320" t="str">
            <v>FEDEX OFFICE</v>
          </cell>
          <cell r="G320">
            <v>15.88</v>
          </cell>
        </row>
        <row r="321">
          <cell r="A321" t="str">
            <v>401102.5885</v>
          </cell>
          <cell r="C321" t="str">
            <v>FEDEX OFFICE</v>
          </cell>
          <cell r="G321">
            <v>22.81</v>
          </cell>
        </row>
        <row r="322">
          <cell r="A322" t="str">
            <v>401102.6255</v>
          </cell>
          <cell r="C322" t="str">
            <v>PRISM LABORATORIES INC</v>
          </cell>
          <cell r="G322">
            <v>23</v>
          </cell>
        </row>
        <row r="323">
          <cell r="A323" t="str">
            <v>401108.5545</v>
          </cell>
          <cell r="C323" t="str">
            <v>INFOSEND INC.</v>
          </cell>
          <cell r="G323">
            <v>42.85</v>
          </cell>
        </row>
        <row r="324">
          <cell r="A324" t="str">
            <v>401108.5955</v>
          </cell>
          <cell r="C324" t="str">
            <v>GOLDEN STRIP CONTRACTORS INC</v>
          </cell>
          <cell r="G324">
            <v>175</v>
          </cell>
        </row>
        <row r="325">
          <cell r="A325" t="str">
            <v>401110.6255</v>
          </cell>
          <cell r="C325" t="str">
            <v>PRISM LABORATORIES INC</v>
          </cell>
          <cell r="G325">
            <v>23</v>
          </cell>
        </row>
        <row r="326">
          <cell r="A326" t="str">
            <v>401111.6255</v>
          </cell>
          <cell r="C326" t="str">
            <v>PRISM LABORATORIES INC</v>
          </cell>
          <cell r="G326">
            <v>23</v>
          </cell>
        </row>
        <row r="327">
          <cell r="A327" t="str">
            <v>401127.5955</v>
          </cell>
          <cell r="C327" t="str">
            <v>LOWDER JR, HOWARD D.</v>
          </cell>
          <cell r="G327">
            <v>250</v>
          </cell>
        </row>
        <row r="328">
          <cell r="A328" t="str">
            <v>401138.5545</v>
          </cell>
          <cell r="C328" t="str">
            <v>INFOSEND INC.</v>
          </cell>
          <cell r="G328">
            <v>23.01</v>
          </cell>
        </row>
        <row r="329">
          <cell r="A329" t="str">
            <v>401138.6255</v>
          </cell>
          <cell r="C329" t="str">
            <v>ON LINE ENVIRONMENTAL INC</v>
          </cell>
          <cell r="G329">
            <v>25</v>
          </cell>
        </row>
        <row r="330">
          <cell r="A330" t="str">
            <v>401138.6255</v>
          </cell>
          <cell r="C330" t="str">
            <v>ON LINE ENVIRONMENTAL INC</v>
          </cell>
          <cell r="G330">
            <v>25</v>
          </cell>
        </row>
        <row r="331">
          <cell r="A331" t="str">
            <v>401139.6255</v>
          </cell>
          <cell r="C331" t="str">
            <v>PRISM LABORATORIES INC</v>
          </cell>
          <cell r="G331">
            <v>23</v>
          </cell>
        </row>
        <row r="332">
          <cell r="A332" t="str">
            <v>401142.6255</v>
          </cell>
          <cell r="C332" t="str">
            <v>PRISM LABORATORIES INC</v>
          </cell>
          <cell r="G332">
            <v>23</v>
          </cell>
        </row>
        <row r="333">
          <cell r="A333" t="str">
            <v>401145.6255</v>
          </cell>
          <cell r="C333" t="str">
            <v>PRISM LABORATORIES INC</v>
          </cell>
          <cell r="G333">
            <v>23</v>
          </cell>
        </row>
        <row r="334">
          <cell r="A334" t="str">
            <v>401146.6255</v>
          </cell>
          <cell r="C334" t="str">
            <v>PRISM LABORATORIES INC</v>
          </cell>
          <cell r="G334">
            <v>23</v>
          </cell>
        </row>
        <row r="335">
          <cell r="A335" t="str">
            <v>401147.6255</v>
          </cell>
          <cell r="C335" t="str">
            <v>PRISM LABORATORIES INC</v>
          </cell>
          <cell r="G335">
            <v>23</v>
          </cell>
        </row>
        <row r="336">
          <cell r="A336" t="str">
            <v>401148.6255</v>
          </cell>
          <cell r="C336" t="str">
            <v>PRISM LABORATORIES INC</v>
          </cell>
          <cell r="G336">
            <v>23</v>
          </cell>
        </row>
        <row r="337">
          <cell r="A337" t="str">
            <v>401149.6255</v>
          </cell>
          <cell r="C337" t="str">
            <v>PRISM LABORATORIES INC</v>
          </cell>
          <cell r="G337">
            <v>23</v>
          </cell>
        </row>
        <row r="338">
          <cell r="A338" t="str">
            <v>401153.6255</v>
          </cell>
          <cell r="C338" t="str">
            <v>PRISM LABORATORIES INC</v>
          </cell>
          <cell r="G338">
            <v>23</v>
          </cell>
        </row>
        <row r="339">
          <cell r="A339" t="str">
            <v>401156.6255</v>
          </cell>
          <cell r="C339" t="str">
            <v>PRISM LABORATORIES INC</v>
          </cell>
          <cell r="G339">
            <v>23</v>
          </cell>
        </row>
        <row r="340">
          <cell r="A340" t="str">
            <v>401157.6255</v>
          </cell>
          <cell r="C340" t="str">
            <v>PRISM LABORATORIES INC</v>
          </cell>
          <cell r="G340">
            <v>23</v>
          </cell>
        </row>
        <row r="341">
          <cell r="A341" t="str">
            <v>401158.6255</v>
          </cell>
          <cell r="C341" t="str">
            <v>PRISM LABORATORIES INC</v>
          </cell>
          <cell r="G341">
            <v>23</v>
          </cell>
        </row>
        <row r="342">
          <cell r="A342" t="str">
            <v>401159.6255</v>
          </cell>
          <cell r="C342" t="str">
            <v>PRISM LABORATORIES INC</v>
          </cell>
          <cell r="G342">
            <v>23</v>
          </cell>
        </row>
        <row r="343">
          <cell r="A343" t="str">
            <v>401159.6255</v>
          </cell>
          <cell r="C343" t="str">
            <v>PRISM LABORATORIES INC</v>
          </cell>
          <cell r="G343">
            <v>163</v>
          </cell>
        </row>
        <row r="344">
          <cell r="A344" t="str">
            <v>401160.6255</v>
          </cell>
          <cell r="C344" t="str">
            <v>PRISM LABORATORIES INC</v>
          </cell>
          <cell r="G344">
            <v>23</v>
          </cell>
        </row>
        <row r="345">
          <cell r="A345" t="str">
            <v>401161.6255</v>
          </cell>
          <cell r="C345" t="str">
            <v>PRISM LABORATORIES INC</v>
          </cell>
          <cell r="G345">
            <v>23</v>
          </cell>
        </row>
        <row r="346">
          <cell r="A346" t="str">
            <v>401162.6255</v>
          </cell>
          <cell r="C346" t="str">
            <v>PRISM LABORATORIES INC</v>
          </cell>
          <cell r="G346">
            <v>23</v>
          </cell>
        </row>
        <row r="347">
          <cell r="A347" t="str">
            <v>401163.6255</v>
          </cell>
          <cell r="C347" t="str">
            <v>PRISM LABORATORIES INC</v>
          </cell>
          <cell r="G347">
            <v>23</v>
          </cell>
        </row>
        <row r="348">
          <cell r="A348" t="str">
            <v>401164.6255</v>
          </cell>
          <cell r="C348" t="str">
            <v>PRISM LABORATORIES INC</v>
          </cell>
          <cell r="G348">
            <v>23</v>
          </cell>
        </row>
        <row r="349">
          <cell r="A349" t="str">
            <v>401165.6255</v>
          </cell>
          <cell r="C349" t="str">
            <v>PRISM LABORATORIES INC</v>
          </cell>
          <cell r="G349">
            <v>23</v>
          </cell>
        </row>
        <row r="350">
          <cell r="A350" t="str">
            <v>401166.6255</v>
          </cell>
          <cell r="C350" t="str">
            <v>PRISM LABORATORIES INC</v>
          </cell>
          <cell r="G350">
            <v>23</v>
          </cell>
        </row>
        <row r="351">
          <cell r="A351" t="str">
            <v>401167.6255</v>
          </cell>
          <cell r="C351" t="str">
            <v>PRISM LABORATORIES INC</v>
          </cell>
          <cell r="G351">
            <v>23</v>
          </cell>
        </row>
        <row r="352">
          <cell r="A352" t="str">
            <v>401168.6255</v>
          </cell>
          <cell r="C352" t="str">
            <v>PRISM LABORATORIES INC</v>
          </cell>
          <cell r="G352">
            <v>23</v>
          </cell>
        </row>
        <row r="353">
          <cell r="A353" t="str">
            <v>401168.6255</v>
          </cell>
          <cell r="C353" t="str">
            <v>PRISM LABORATORIES INC</v>
          </cell>
          <cell r="G353">
            <v>83</v>
          </cell>
        </row>
        <row r="354">
          <cell r="A354" t="str">
            <v>401169.6255</v>
          </cell>
          <cell r="C354" t="str">
            <v>PRISM LABORATORIES INC</v>
          </cell>
          <cell r="G354">
            <v>23</v>
          </cell>
        </row>
        <row r="355">
          <cell r="A355" t="str">
            <v>401170.6255</v>
          </cell>
          <cell r="C355" t="str">
            <v>PRISM LABORATORIES INC</v>
          </cell>
          <cell r="G355">
            <v>23</v>
          </cell>
        </row>
        <row r="356">
          <cell r="A356" t="str">
            <v>401171.6255</v>
          </cell>
          <cell r="C356" t="str">
            <v>PRISM LABORATORIES INC</v>
          </cell>
          <cell r="G356">
            <v>23</v>
          </cell>
        </row>
        <row r="357">
          <cell r="A357" t="str">
            <v>401172.6255</v>
          </cell>
          <cell r="C357" t="str">
            <v>PRISM LABORATORIES INC</v>
          </cell>
          <cell r="G357">
            <v>23</v>
          </cell>
        </row>
        <row r="358">
          <cell r="A358" t="str">
            <v>401173.6255</v>
          </cell>
          <cell r="C358" t="str">
            <v>PRISM LABORATORIES INC</v>
          </cell>
          <cell r="G358">
            <v>23</v>
          </cell>
        </row>
        <row r="359">
          <cell r="A359" t="str">
            <v>401174.6255</v>
          </cell>
          <cell r="C359" t="str">
            <v>PRISM LABORATORIES INC</v>
          </cell>
          <cell r="G359">
            <v>23</v>
          </cell>
        </row>
        <row r="360">
          <cell r="A360" t="str">
            <v>401175.6255</v>
          </cell>
          <cell r="C360" t="str">
            <v>PRISM LABORATORIES INC</v>
          </cell>
          <cell r="G360">
            <v>23</v>
          </cell>
        </row>
        <row r="361">
          <cell r="A361" t="str">
            <v>401175.6255</v>
          </cell>
          <cell r="C361" t="str">
            <v>PRISM LABORATORIES INC</v>
          </cell>
          <cell r="G361">
            <v>23</v>
          </cell>
        </row>
        <row r="362">
          <cell r="A362" t="str">
            <v>401176.6285</v>
          </cell>
          <cell r="C362" t="str">
            <v>WHITE JONES HARDWARE &amp;</v>
          </cell>
          <cell r="G362">
            <v>34.41</v>
          </cell>
        </row>
        <row r="363">
          <cell r="A363" t="str">
            <v>401185.6310</v>
          </cell>
          <cell r="C363" t="str">
            <v>WHITE JONES HARDWARE &amp;</v>
          </cell>
          <cell r="G363">
            <v>5.08</v>
          </cell>
        </row>
        <row r="364">
          <cell r="A364" t="str">
            <v>401186.6285</v>
          </cell>
          <cell r="C364" t="str">
            <v>WHITE JONES HARDWARE &amp;</v>
          </cell>
          <cell r="G364">
            <v>7.97</v>
          </cell>
        </row>
        <row r="365">
          <cell r="A365" t="str">
            <v>402100.5545</v>
          </cell>
          <cell r="C365" t="str">
            <v>INFOSEND INC.</v>
          </cell>
          <cell r="G365">
            <v>29.18</v>
          </cell>
        </row>
        <row r="366">
          <cell r="A366" t="str">
            <v>403101.6255</v>
          </cell>
          <cell r="C366" t="str">
            <v>DATA RESOURCES INC</v>
          </cell>
          <cell r="G366">
            <v>91</v>
          </cell>
        </row>
        <row r="367">
          <cell r="A367" t="str">
            <v>403102.6255</v>
          </cell>
          <cell r="C367" t="str">
            <v>DATA RESOURCES INC</v>
          </cell>
          <cell r="G367">
            <v>18</v>
          </cell>
        </row>
        <row r="368">
          <cell r="A368" t="str">
            <v>403103.6255</v>
          </cell>
          <cell r="C368" t="str">
            <v>DATA RESOURCES INC</v>
          </cell>
          <cell r="G368">
            <v>58.5</v>
          </cell>
        </row>
        <row r="369">
          <cell r="A369" t="str">
            <v>403112.6270</v>
          </cell>
          <cell r="C369" t="str">
            <v>DATA RESOURCES INC</v>
          </cell>
          <cell r="G369">
            <v>18</v>
          </cell>
        </row>
        <row r="370">
          <cell r="A370" t="str">
            <v>403112.6270</v>
          </cell>
          <cell r="C370" t="str">
            <v>DATA RESOURCES INC</v>
          </cell>
          <cell r="G370">
            <v>30</v>
          </cell>
        </row>
        <row r="371">
          <cell r="A371" t="str">
            <v>403114.6270</v>
          </cell>
          <cell r="C371" t="str">
            <v>DATA RESOURCES INC</v>
          </cell>
          <cell r="G371">
            <v>30</v>
          </cell>
        </row>
        <row r="372">
          <cell r="A372" t="str">
            <v>403116.6270</v>
          </cell>
          <cell r="C372" t="str">
            <v>DATA RESOURCES INC</v>
          </cell>
          <cell r="G372">
            <v>40.5</v>
          </cell>
        </row>
        <row r="373">
          <cell r="A373" t="str">
            <v>406100.5545</v>
          </cell>
          <cell r="C373" t="str">
            <v>INFOSEND INC.</v>
          </cell>
          <cell r="G373">
            <v>206.27</v>
          </cell>
        </row>
        <row r="374">
          <cell r="A374" t="str">
            <v>406100.6255</v>
          </cell>
          <cell r="C374" t="str">
            <v>PRISM LABORATORIES INC</v>
          </cell>
          <cell r="G374">
            <v>103</v>
          </cell>
        </row>
        <row r="375">
          <cell r="A375" t="str">
            <v>406101.5950</v>
          </cell>
          <cell r="C375" t="str">
            <v>WASTE MANAGEMENT CHARLOTTE CNTY</v>
          </cell>
          <cell r="G375">
            <v>80.97</v>
          </cell>
        </row>
        <row r="376">
          <cell r="A376" t="str">
            <v>406101.5950</v>
          </cell>
          <cell r="C376" t="str">
            <v>WASTE MANAGEMENT CHARLOTTE CNTY</v>
          </cell>
          <cell r="G376">
            <v>80.97</v>
          </cell>
        </row>
        <row r="377">
          <cell r="A377" t="str">
            <v>425100.5865</v>
          </cell>
          <cell r="C377" t="str">
            <v>XEROX CORPORATION</v>
          </cell>
          <cell r="G377">
            <v>42.03</v>
          </cell>
        </row>
        <row r="378">
          <cell r="A378" t="str">
            <v>451101.5895</v>
          </cell>
          <cell r="C378" t="str">
            <v>FEDERAL EXPRESS</v>
          </cell>
          <cell r="G378">
            <v>19.8</v>
          </cell>
        </row>
        <row r="379">
          <cell r="A379" t="str">
            <v>453101.6270</v>
          </cell>
          <cell r="C379" t="str">
            <v>SILVER STATE ANALYTICAL LABORATORIES INC</v>
          </cell>
          <cell r="G379">
            <v>35</v>
          </cell>
        </row>
        <row r="380">
          <cell r="A380" t="str">
            <v>453101.6270</v>
          </cell>
          <cell r="C380" t="str">
            <v>SILVER STATE ANALYTICAL LABORATORIES INC</v>
          </cell>
          <cell r="G380">
            <v>70</v>
          </cell>
        </row>
        <row r="381">
          <cell r="A381" t="str">
            <v>453101.6270</v>
          </cell>
          <cell r="C381" t="str">
            <v>SILVER STATE ANALYTICAL LABORATORIES INC</v>
          </cell>
          <cell r="G381">
            <v>210</v>
          </cell>
        </row>
        <row r="382">
          <cell r="A382" t="str">
            <v>453101.6270</v>
          </cell>
          <cell r="C382" t="str">
            <v>SILVER STATE ANALYTICAL LABORATORIES INC</v>
          </cell>
          <cell r="G382">
            <v>245</v>
          </cell>
        </row>
        <row r="383">
          <cell r="A383" t="str">
            <v>453104.6270</v>
          </cell>
          <cell r="C383" t="str">
            <v>SILVER STATE ANALYTICAL LABORATORIES INC</v>
          </cell>
          <cell r="G383">
            <v>35</v>
          </cell>
        </row>
        <row r="384">
          <cell r="A384" t="str">
            <v>806100.5865</v>
          </cell>
          <cell r="C384" t="str">
            <v>XEROX CORPORATION</v>
          </cell>
          <cell r="G384">
            <v>60.67</v>
          </cell>
        </row>
        <row r="385">
          <cell r="A385" t="str">
            <v>850100.5895</v>
          </cell>
          <cell r="C385" t="str">
            <v>FEDERAL EXPRESS</v>
          </cell>
          <cell r="G385">
            <v>16.12</v>
          </cell>
        </row>
        <row r="386">
          <cell r="A386" t="str">
            <v>851100.5820</v>
          </cell>
          <cell r="C386" t="str">
            <v>DINGES,ANTHONY</v>
          </cell>
          <cell r="G386">
            <v>250</v>
          </cell>
        </row>
        <row r="387">
          <cell r="A387" t="str">
            <v>851100.5895</v>
          </cell>
          <cell r="C387" t="str">
            <v>FEDERAL EXPRESS</v>
          </cell>
          <cell r="G387">
            <v>11.81</v>
          </cell>
        </row>
        <row r="388">
          <cell r="A388" t="str">
            <v>853100.5895</v>
          </cell>
          <cell r="C388" t="str">
            <v>FEDERAL EXPRESS</v>
          </cell>
          <cell r="G388">
            <v>16.75</v>
          </cell>
        </row>
        <row r="389">
          <cell r="A389" t="str">
            <v>855100.5810</v>
          </cell>
          <cell r="C389" t="str">
            <v>FLORIDA DEPT OF ENVIRONMENTAL</v>
          </cell>
          <cell r="G389">
            <v>375</v>
          </cell>
        </row>
        <row r="390">
          <cell r="A390" t="str">
            <v>855100.5880</v>
          </cell>
          <cell r="C390" t="str">
            <v>RUNCO OFFICE SUPPLY &amp; EQUIPMENT CO.</v>
          </cell>
          <cell r="G390">
            <v>200.94</v>
          </cell>
        </row>
        <row r="391">
          <cell r="A391" t="str">
            <v>855100.5895</v>
          </cell>
          <cell r="C391" t="str">
            <v>UNITED PARCEL SERVICE</v>
          </cell>
          <cell r="G391">
            <v>23.04</v>
          </cell>
        </row>
        <row r="392">
          <cell r="A392" t="str">
            <v>855100.5895</v>
          </cell>
          <cell r="C392" t="str">
            <v>FEDERAL EXPRESS</v>
          </cell>
          <cell r="G392">
            <v>28.1</v>
          </cell>
        </row>
        <row r="393">
          <cell r="A393" t="str">
            <v>855100.6290</v>
          </cell>
          <cell r="C393" t="str">
            <v>MUNICIPAL WATER WORKS INC</v>
          </cell>
          <cell r="G393">
            <v>79.5</v>
          </cell>
        </row>
        <row r="394">
          <cell r="A394" t="str">
            <v>856100.5895</v>
          </cell>
          <cell r="C394" t="str">
            <v>FEDERAL EXPRESS</v>
          </cell>
          <cell r="G394">
            <v>8.31</v>
          </cell>
        </row>
        <row r="395">
          <cell r="A395" t="str">
            <v>860100.5895</v>
          </cell>
          <cell r="C395" t="str">
            <v>FEDERAL EXPRESS</v>
          </cell>
          <cell r="G395">
            <v>16.2</v>
          </cell>
        </row>
        <row r="396">
          <cell r="A396" t="str">
            <v>861100.5880</v>
          </cell>
          <cell r="C396" t="str">
            <v>RUNCO OFFICE SUPPLY &amp; EQUIPMENT CO.</v>
          </cell>
          <cell r="G396">
            <v>78.64</v>
          </cell>
        </row>
        <row r="397">
          <cell r="A397" t="str">
            <v>861100.5880</v>
          </cell>
          <cell r="C397" t="str">
            <v>RUNCO OFFICE SUPPLY &amp; EQUIPMENT CO.</v>
          </cell>
          <cell r="G397">
            <v>207.49</v>
          </cell>
        </row>
        <row r="398">
          <cell r="A398" t="str">
            <v>861100.5895</v>
          </cell>
          <cell r="C398" t="str">
            <v>FEDERAL EXPRESS</v>
          </cell>
          <cell r="G398">
            <v>27.1</v>
          </cell>
        </row>
        <row r="399">
          <cell r="A399" t="str">
            <v>861100.5895</v>
          </cell>
          <cell r="C399" t="str">
            <v>FEDERAL EXPRESS</v>
          </cell>
          <cell r="G399">
            <v>32.54</v>
          </cell>
        </row>
        <row r="400">
          <cell r="A400" t="str">
            <v>861100.5965</v>
          </cell>
          <cell r="C400" t="str">
            <v>UNI-COPY TECHNOLOGIES</v>
          </cell>
          <cell r="G400">
            <v>53.83</v>
          </cell>
        </row>
        <row r="401">
          <cell r="A401" t="str">
            <v>864100.5895</v>
          </cell>
          <cell r="C401" t="str">
            <v>FEDERAL EXPRESS</v>
          </cell>
          <cell r="G401">
            <v>43.42</v>
          </cell>
        </row>
        <row r="402">
          <cell r="A402" t="str">
            <v>864100.5895</v>
          </cell>
          <cell r="C402" t="str">
            <v>FEDERAL EXPRESS</v>
          </cell>
          <cell r="G402">
            <v>52.58</v>
          </cell>
        </row>
        <row r="403">
          <cell r="A403" t="str">
            <v>864100.5895</v>
          </cell>
          <cell r="C403" t="str">
            <v>PITNEY BOWES GLOBAL FINANCIAL SERVICES</v>
          </cell>
          <cell r="G403">
            <v>240.72</v>
          </cell>
        </row>
        <row r="404">
          <cell r="A404" t="str">
            <v>864100.5965</v>
          </cell>
          <cell r="C404" t="str">
            <v>DIGITAL OFFICE SOLUTIONS</v>
          </cell>
          <cell r="G404">
            <v>123.76</v>
          </cell>
        </row>
        <row r="405">
          <cell r="A405" t="str">
            <v>864100.5970</v>
          </cell>
          <cell r="C405" t="str">
            <v>COVERALL NORTH AMERICA INC</v>
          </cell>
          <cell r="G405">
            <v>145</v>
          </cell>
        </row>
        <row r="406">
          <cell r="A406" t="str">
            <v>864100.6070</v>
          </cell>
          <cell r="C406" t="str">
            <v>GARY WALSH</v>
          </cell>
          <cell r="G406">
            <v>2000</v>
          </cell>
        </row>
        <row r="407">
          <cell r="A407" t="str">
            <v>182104.5465.10</v>
          </cell>
          <cell r="C407" t="str">
            <v>DUKE ENERGY</v>
          </cell>
          <cell r="G407">
            <v>191.73</v>
          </cell>
        </row>
        <row r="408">
          <cell r="A408" t="str">
            <v>182104.5465.10</v>
          </cell>
          <cell r="C408" t="str">
            <v>DUKE ENERGY</v>
          </cell>
          <cell r="G408">
            <v>232.67</v>
          </cell>
        </row>
        <row r="409">
          <cell r="A409" t="str">
            <v>182104.5465.10</v>
          </cell>
          <cell r="C409" t="str">
            <v>DUKE ENERGY</v>
          </cell>
          <cell r="G409">
            <v>237.28</v>
          </cell>
        </row>
        <row r="410">
          <cell r="A410" t="str">
            <v>182104.5465.10</v>
          </cell>
          <cell r="C410" t="str">
            <v>DUKE ENERGY</v>
          </cell>
          <cell r="G410">
            <v>254.41</v>
          </cell>
        </row>
        <row r="411">
          <cell r="A411" t="str">
            <v>182104.5465.10</v>
          </cell>
          <cell r="C411" t="str">
            <v>DUKE ENERGY</v>
          </cell>
          <cell r="G411">
            <v>320.25</v>
          </cell>
        </row>
        <row r="412">
          <cell r="A412" t="str">
            <v>182104.5465.10</v>
          </cell>
          <cell r="C412" t="str">
            <v>DUKE ENERGY</v>
          </cell>
          <cell r="G412">
            <v>332.14</v>
          </cell>
        </row>
        <row r="413">
          <cell r="A413" t="str">
            <v>182104.5465.10</v>
          </cell>
          <cell r="C413" t="str">
            <v>DUKE ENERGY</v>
          </cell>
          <cell r="G413">
            <v>371.02</v>
          </cell>
        </row>
        <row r="414">
          <cell r="A414" t="str">
            <v>182104.5465.10</v>
          </cell>
          <cell r="C414" t="str">
            <v>DUKE ENERGY</v>
          </cell>
          <cell r="G414">
            <v>388.58</v>
          </cell>
        </row>
        <row r="415">
          <cell r="A415" t="str">
            <v>182104.5465.10</v>
          </cell>
          <cell r="C415" t="str">
            <v>DUKE ENERGY</v>
          </cell>
          <cell r="G415">
            <v>424.43</v>
          </cell>
        </row>
        <row r="416">
          <cell r="A416" t="str">
            <v>182104.5465.10</v>
          </cell>
          <cell r="C416" t="str">
            <v>DUKE ENERGY</v>
          </cell>
          <cell r="G416">
            <v>436.38</v>
          </cell>
        </row>
        <row r="417">
          <cell r="A417" t="str">
            <v>182104.5465.10</v>
          </cell>
          <cell r="C417" t="str">
            <v>DUKE ENERGY</v>
          </cell>
          <cell r="G417">
            <v>538.99</v>
          </cell>
        </row>
        <row r="418">
          <cell r="A418" t="str">
            <v>182104.5465.10</v>
          </cell>
          <cell r="C418" t="str">
            <v>DUKE ENERGY</v>
          </cell>
          <cell r="G418">
            <v>629.97</v>
          </cell>
        </row>
        <row r="419">
          <cell r="A419" t="str">
            <v>182106.5465.10</v>
          </cell>
          <cell r="C419" t="str">
            <v>MOUNTAIN ELECTRIC COOPERATIVE</v>
          </cell>
          <cell r="G419">
            <v>21.1</v>
          </cell>
        </row>
        <row r="420">
          <cell r="A420" t="str">
            <v>182106.5465.10</v>
          </cell>
          <cell r="C420" t="str">
            <v>MOUNTAIN ELECTRIC COOPERATIVE</v>
          </cell>
          <cell r="G420">
            <v>77.91</v>
          </cell>
        </row>
        <row r="421">
          <cell r="A421" t="str">
            <v>182106.5465.10</v>
          </cell>
          <cell r="C421" t="str">
            <v>MOUNTAIN ELECTRIC COOPERATIVE</v>
          </cell>
          <cell r="G421">
            <v>201.65</v>
          </cell>
        </row>
        <row r="422">
          <cell r="A422" t="str">
            <v>182106.5465.10</v>
          </cell>
          <cell r="C422" t="str">
            <v>MOUNTAIN ELECTRIC COOPERATIVE</v>
          </cell>
          <cell r="G422">
            <v>254.63</v>
          </cell>
        </row>
        <row r="423">
          <cell r="A423" t="str">
            <v>182106.5465.10</v>
          </cell>
          <cell r="C423" t="str">
            <v>MOUNTAIN ELECTRIC COOPERATIVE</v>
          </cell>
          <cell r="G423">
            <v>289.84</v>
          </cell>
        </row>
        <row r="424">
          <cell r="A424" t="str">
            <v>182106.5465.10</v>
          </cell>
          <cell r="C424" t="str">
            <v>MOUNTAIN ELECTRIC COOPERATIVE</v>
          </cell>
          <cell r="G424">
            <v>301.21</v>
          </cell>
        </row>
        <row r="425">
          <cell r="A425" t="str">
            <v>182110.5470.10</v>
          </cell>
          <cell r="C425" t="str">
            <v>DUKE ENERGY</v>
          </cell>
          <cell r="G425">
            <v>168.89</v>
          </cell>
        </row>
        <row r="426">
          <cell r="A426" t="str">
            <v>182147.5465.10</v>
          </cell>
          <cell r="C426" t="str">
            <v>FRENCH BROAD ELEC MEMB CORP</v>
          </cell>
          <cell r="G426">
            <v>36.47</v>
          </cell>
        </row>
        <row r="427">
          <cell r="A427" t="str">
            <v>182147.5465.10</v>
          </cell>
          <cell r="C427" t="str">
            <v>FRENCH BROAD ELEC MEMB CORP</v>
          </cell>
          <cell r="G427">
            <v>42.25</v>
          </cell>
        </row>
        <row r="428">
          <cell r="A428" t="str">
            <v>182147.5465.10</v>
          </cell>
          <cell r="C428" t="str">
            <v>FRENCH BROAD ELEC MEMB CORP</v>
          </cell>
          <cell r="G428">
            <v>74.85</v>
          </cell>
        </row>
        <row r="429">
          <cell r="A429" t="str">
            <v>182147.5465.10</v>
          </cell>
          <cell r="C429" t="str">
            <v>FRENCH BROAD ELEC MEMB CORP</v>
          </cell>
          <cell r="G429">
            <v>98.86</v>
          </cell>
        </row>
        <row r="430">
          <cell r="A430" t="str">
            <v>182147.5465.10</v>
          </cell>
          <cell r="C430" t="str">
            <v>FRENCH BROAD ELEC MEMB CORP</v>
          </cell>
          <cell r="G430">
            <v>101.34</v>
          </cell>
        </row>
        <row r="431">
          <cell r="A431" t="str">
            <v>182147.5465.10</v>
          </cell>
          <cell r="C431" t="str">
            <v>FRENCH BROAD ELEC MEMB CORP</v>
          </cell>
          <cell r="G431">
            <v>150.25</v>
          </cell>
        </row>
        <row r="432">
          <cell r="A432" t="str">
            <v>182147.5465.10</v>
          </cell>
          <cell r="C432" t="str">
            <v>FRENCH BROAD ELEC MEMB CORP</v>
          </cell>
          <cell r="G432">
            <v>154.88</v>
          </cell>
        </row>
        <row r="433">
          <cell r="A433" t="str">
            <v>182147.5465.10</v>
          </cell>
          <cell r="C433" t="str">
            <v>FRENCH BROAD ELEC MEMB CORP</v>
          </cell>
          <cell r="G433">
            <v>298.78</v>
          </cell>
        </row>
        <row r="434">
          <cell r="A434" t="str">
            <v>182147.5465.10</v>
          </cell>
          <cell r="C434" t="str">
            <v>FRENCH BROAD ELEC MEMB CORP</v>
          </cell>
          <cell r="G434">
            <v>420.53</v>
          </cell>
        </row>
        <row r="435">
          <cell r="A435" t="str">
            <v>182147.5465.10</v>
          </cell>
          <cell r="C435" t="str">
            <v>FRENCH BROAD ELEC MEMB CORP</v>
          </cell>
          <cell r="G435">
            <v>586.28</v>
          </cell>
        </row>
        <row r="436">
          <cell r="A436" t="str">
            <v>182167.5465.10</v>
          </cell>
          <cell r="C436" t="str">
            <v>DUKE ENERGY</v>
          </cell>
          <cell r="G436">
            <v>83.38</v>
          </cell>
        </row>
        <row r="437">
          <cell r="A437" t="str">
            <v>182167.5465.10</v>
          </cell>
          <cell r="C437" t="str">
            <v>DUKE ENERGY</v>
          </cell>
          <cell r="G437">
            <v>97.75</v>
          </cell>
        </row>
        <row r="438">
          <cell r="A438" t="str">
            <v>182182.5465.10</v>
          </cell>
          <cell r="C438" t="str">
            <v>DUKE ENERGY</v>
          </cell>
          <cell r="G438">
            <v>65.89</v>
          </cell>
        </row>
        <row r="439">
          <cell r="A439" t="str">
            <v>182182.5465.10</v>
          </cell>
          <cell r="C439" t="str">
            <v>DUKE ENERGY</v>
          </cell>
          <cell r="G439">
            <v>74.88</v>
          </cell>
        </row>
        <row r="440">
          <cell r="A440" t="str">
            <v>182185.5465.10</v>
          </cell>
          <cell r="C440" t="str">
            <v>DUKE ENERGY</v>
          </cell>
          <cell r="G440">
            <v>157.23</v>
          </cell>
        </row>
        <row r="441">
          <cell r="A441" t="str">
            <v>182185.5465.10</v>
          </cell>
          <cell r="C441" t="str">
            <v>DUKE ENERGY</v>
          </cell>
          <cell r="G441">
            <v>166.83</v>
          </cell>
        </row>
        <row r="442">
          <cell r="A442" t="str">
            <v>182185.5465.10</v>
          </cell>
          <cell r="C442" t="str">
            <v>DUKE ENERGY</v>
          </cell>
          <cell r="G442">
            <v>262.55</v>
          </cell>
        </row>
        <row r="443">
          <cell r="A443" t="str">
            <v>182189.5465.10</v>
          </cell>
          <cell r="C443" t="str">
            <v>DUKE ENERGY</v>
          </cell>
          <cell r="G443">
            <v>32.43</v>
          </cell>
        </row>
        <row r="444">
          <cell r="A444" t="str">
            <v>182189.5465.10</v>
          </cell>
          <cell r="C444" t="str">
            <v>DUKE ENERGY</v>
          </cell>
          <cell r="G444">
            <v>371.02</v>
          </cell>
        </row>
        <row r="445">
          <cell r="A445" t="str">
            <v>182189.5465.10</v>
          </cell>
          <cell r="C445" t="str">
            <v>DUKE ENERGY</v>
          </cell>
          <cell r="G445">
            <v>895.18</v>
          </cell>
        </row>
        <row r="446">
          <cell r="A446" t="str">
            <v>182189.5465.10</v>
          </cell>
          <cell r="C446" t="str">
            <v>DUKE ENERGY</v>
          </cell>
          <cell r="G446">
            <v>2154.91</v>
          </cell>
        </row>
        <row r="447">
          <cell r="A447" t="str">
            <v>182190.5470.10</v>
          </cell>
          <cell r="C447" t="str">
            <v>DUKE ENERGY</v>
          </cell>
          <cell r="G447">
            <v>2381.55</v>
          </cell>
        </row>
        <row r="448">
          <cell r="A448" t="str">
            <v>182195.5470.10</v>
          </cell>
          <cell r="C448" t="str">
            <v>DUKE ENERGY</v>
          </cell>
          <cell r="G448">
            <v>478.75</v>
          </cell>
        </row>
        <row r="449">
          <cell r="A449" t="str">
            <v>182208.5465.10</v>
          </cell>
          <cell r="C449" t="str">
            <v>DUKE ENERGY</v>
          </cell>
          <cell r="G449">
            <v>98.93</v>
          </cell>
        </row>
        <row r="450">
          <cell r="A450" t="str">
            <v>182208.5465.10</v>
          </cell>
          <cell r="C450" t="str">
            <v>DUKE ENERGY</v>
          </cell>
          <cell r="G450">
            <v>157.23</v>
          </cell>
        </row>
        <row r="451">
          <cell r="A451" t="str">
            <v>182214.5465.10</v>
          </cell>
          <cell r="C451" t="str">
            <v>DUKE ENERGY</v>
          </cell>
          <cell r="G451">
            <v>36.47</v>
          </cell>
        </row>
        <row r="452">
          <cell r="A452" t="str">
            <v>182214.5465.10</v>
          </cell>
          <cell r="C452" t="str">
            <v>DUKE ENERGY</v>
          </cell>
          <cell r="G452">
            <v>184.08</v>
          </cell>
        </row>
        <row r="453">
          <cell r="A453" t="str">
            <v>188100.5465.10</v>
          </cell>
          <cell r="C453" t="str">
            <v>DUKE ENERGY</v>
          </cell>
          <cell r="G453">
            <v>22.4</v>
          </cell>
        </row>
        <row r="454">
          <cell r="A454" t="str">
            <v>188100.5465.10</v>
          </cell>
          <cell r="C454" t="str">
            <v>DUKE ENERGY</v>
          </cell>
          <cell r="G454">
            <v>22.65</v>
          </cell>
        </row>
        <row r="455">
          <cell r="A455" t="str">
            <v>188100.5465.10</v>
          </cell>
          <cell r="C455" t="str">
            <v>DUKE ENERGY</v>
          </cell>
          <cell r="G455">
            <v>106.01</v>
          </cell>
        </row>
        <row r="456">
          <cell r="A456" t="str">
            <v>188101.5470.10</v>
          </cell>
          <cell r="C456" t="str">
            <v>DUKE ENERGY</v>
          </cell>
          <cell r="G456">
            <v>89.21</v>
          </cell>
        </row>
        <row r="457">
          <cell r="A457" t="str">
            <v>260100.5465.10</v>
          </cell>
          <cell r="C457" t="str">
            <v>CITY OF LEESBURG</v>
          </cell>
          <cell r="G457">
            <v>1617.75</v>
          </cell>
        </row>
        <row r="458">
          <cell r="A458" t="str">
            <v>260101.5470.10</v>
          </cell>
          <cell r="C458" t="str">
            <v>CITY OF LEESBURG</v>
          </cell>
          <cell r="G458">
            <v>24.69</v>
          </cell>
        </row>
        <row r="459">
          <cell r="A459" t="str">
            <v>260101.5470.10</v>
          </cell>
          <cell r="C459" t="str">
            <v>CITY OF LEESBURG</v>
          </cell>
          <cell r="G459">
            <v>31.74</v>
          </cell>
        </row>
        <row r="460">
          <cell r="A460" t="str">
            <v>260101.5470.10</v>
          </cell>
          <cell r="C460" t="str">
            <v>CITY OF LEESBURG</v>
          </cell>
          <cell r="G460">
            <v>34.41</v>
          </cell>
        </row>
        <row r="461">
          <cell r="A461" t="str">
            <v>260101.5470.10</v>
          </cell>
          <cell r="C461" t="str">
            <v>CITY OF LEESBURG</v>
          </cell>
          <cell r="G461">
            <v>46.25</v>
          </cell>
        </row>
        <row r="462">
          <cell r="A462" t="str">
            <v>260101.5470.10</v>
          </cell>
          <cell r="C462" t="str">
            <v>CITY OF LEESBURG</v>
          </cell>
          <cell r="G462">
            <v>55.96</v>
          </cell>
        </row>
        <row r="463">
          <cell r="A463" t="str">
            <v>260101.5470.10</v>
          </cell>
          <cell r="C463" t="str">
            <v>CITY OF LEESBURG</v>
          </cell>
          <cell r="G463">
            <v>78.77</v>
          </cell>
        </row>
        <row r="464">
          <cell r="A464" t="str">
            <v>260101.5470.10</v>
          </cell>
          <cell r="C464" t="str">
            <v>CITY OF LEESBURG</v>
          </cell>
          <cell r="G464">
            <v>1992.15</v>
          </cell>
        </row>
        <row r="465">
          <cell r="A465" t="str">
            <v>300100.5465.10</v>
          </cell>
          <cell r="C465" t="str">
            <v>JERSEY CENTRAL POWER &amp; LIGHT</v>
          </cell>
          <cell r="G465">
            <v>6.67</v>
          </cell>
        </row>
        <row r="466">
          <cell r="A466" t="str">
            <v>300100.5465.10</v>
          </cell>
          <cell r="C466" t="str">
            <v>JERSEY CENTRAL POWER &amp; LIGHT</v>
          </cell>
          <cell r="G466">
            <v>129.99</v>
          </cell>
        </row>
        <row r="467">
          <cell r="A467" t="str">
            <v>300100.5465.10</v>
          </cell>
          <cell r="C467" t="str">
            <v>JERSEY CENTRAL POWER &amp; LIGHT</v>
          </cell>
          <cell r="G467">
            <v>386.25</v>
          </cell>
        </row>
        <row r="468">
          <cell r="A468" t="str">
            <v>300101.5470.10</v>
          </cell>
          <cell r="C468" t="str">
            <v>JERSEY CENTRAL POWER &amp; LIGHT</v>
          </cell>
          <cell r="G468">
            <v>4.2</v>
          </cell>
        </row>
        <row r="469">
          <cell r="A469" t="str">
            <v>300101.5470.10</v>
          </cell>
          <cell r="C469" t="str">
            <v>JERSEY CENTRAL POWER &amp; LIGHT</v>
          </cell>
          <cell r="G469">
            <v>9.29</v>
          </cell>
        </row>
        <row r="470">
          <cell r="A470" t="str">
            <v>300101.5470.10</v>
          </cell>
          <cell r="C470" t="str">
            <v>JERSEY CENTRAL POWER &amp; LIGHT</v>
          </cell>
          <cell r="G470">
            <v>36.74</v>
          </cell>
        </row>
        <row r="471">
          <cell r="A471" t="str">
            <v>316100.5470.10</v>
          </cell>
          <cell r="C471" t="str">
            <v>PECO ENERGY</v>
          </cell>
          <cell r="G471">
            <v>108.85</v>
          </cell>
        </row>
        <row r="472">
          <cell r="A472" t="str">
            <v>316100.5470.10</v>
          </cell>
          <cell r="C472" t="str">
            <v>PECO ENERGY</v>
          </cell>
          <cell r="G472">
            <v>381.47</v>
          </cell>
        </row>
        <row r="473">
          <cell r="A473" t="str">
            <v>316100.5470.10</v>
          </cell>
          <cell r="C473" t="str">
            <v>PECO ENERGY</v>
          </cell>
          <cell r="G473">
            <v>5688.97</v>
          </cell>
        </row>
        <row r="474">
          <cell r="A474" t="str">
            <v>345102.5465.10</v>
          </cell>
          <cell r="C474" t="str">
            <v>KENTUCKY UTILITIES</v>
          </cell>
          <cell r="G474">
            <v>2137.01</v>
          </cell>
        </row>
        <row r="475">
          <cell r="A475" t="str">
            <v>345102.5465.10</v>
          </cell>
          <cell r="C475" t="str">
            <v>KENTUCKY UTILITIES</v>
          </cell>
          <cell r="G475">
            <v>3202.08</v>
          </cell>
        </row>
        <row r="476">
          <cell r="A476" t="str">
            <v>356106.5470.10</v>
          </cell>
          <cell r="C476" t="str">
            <v>WASHINGTON-ST TAMMANY ELECTRIC</v>
          </cell>
          <cell r="G476">
            <v>41.94</v>
          </cell>
        </row>
        <row r="477">
          <cell r="A477" t="str">
            <v>356109.5470.10</v>
          </cell>
          <cell r="C477" t="str">
            <v>WASHINGTON-ST TAMMANY ELECTRIC</v>
          </cell>
          <cell r="G477">
            <v>33.32</v>
          </cell>
        </row>
        <row r="478">
          <cell r="A478" t="str">
            <v>356114.5465.10</v>
          </cell>
          <cell r="C478" t="str">
            <v>WASHINGTON-ST TAMMANY ELECTRIC</v>
          </cell>
          <cell r="G478">
            <v>299.19</v>
          </cell>
        </row>
        <row r="479">
          <cell r="A479" t="str">
            <v>356115.5470.10</v>
          </cell>
          <cell r="C479" t="str">
            <v>WASHINGTON-ST TAMMANY ELECTRIC</v>
          </cell>
          <cell r="G479">
            <v>20.15</v>
          </cell>
        </row>
        <row r="480">
          <cell r="A480" t="str">
            <v>356115.5470.10</v>
          </cell>
          <cell r="C480" t="str">
            <v>WASHINGTON-ST TAMMANY ELECTRIC</v>
          </cell>
          <cell r="G480">
            <v>38.13</v>
          </cell>
        </row>
        <row r="481">
          <cell r="A481" t="str">
            <v>356115.5470.10</v>
          </cell>
          <cell r="C481" t="str">
            <v>WASHINGTON-ST TAMMANY ELECTRIC</v>
          </cell>
          <cell r="G481">
            <v>59.54</v>
          </cell>
        </row>
        <row r="482">
          <cell r="A482" t="str">
            <v>356115.5470.10</v>
          </cell>
          <cell r="C482" t="str">
            <v>WASHINGTON-ST TAMMANY ELECTRIC</v>
          </cell>
          <cell r="G482">
            <v>1752.71</v>
          </cell>
        </row>
        <row r="483">
          <cell r="A483" t="str">
            <v>356120.5465.10</v>
          </cell>
          <cell r="C483" t="str">
            <v>WASHINGTON-ST TAMMANY ELECTRIC</v>
          </cell>
          <cell r="G483">
            <v>63.81</v>
          </cell>
        </row>
        <row r="484">
          <cell r="A484" t="str">
            <v>356127.5465.10</v>
          </cell>
          <cell r="C484" t="str">
            <v>WASHINGTON-ST TAMMANY ELECTRIC</v>
          </cell>
          <cell r="G484">
            <v>191.33</v>
          </cell>
        </row>
        <row r="485">
          <cell r="A485" t="str">
            <v>400127.5465.10</v>
          </cell>
          <cell r="C485" t="str">
            <v>DUKE ENERGY</v>
          </cell>
          <cell r="G485">
            <v>130.84</v>
          </cell>
        </row>
        <row r="486">
          <cell r="A486" t="str">
            <v>400127.5465.10</v>
          </cell>
          <cell r="C486" t="str">
            <v>DUKE ENERGY</v>
          </cell>
          <cell r="G486">
            <v>232.18</v>
          </cell>
        </row>
        <row r="487">
          <cell r="A487" t="str">
            <v>400127.5465.10</v>
          </cell>
          <cell r="C487" t="str">
            <v>DUKE ENERGY</v>
          </cell>
          <cell r="G487">
            <v>304.79</v>
          </cell>
        </row>
        <row r="488">
          <cell r="A488" t="str">
            <v>400128.5470.10</v>
          </cell>
          <cell r="C488" t="str">
            <v>DUKE ENERGY</v>
          </cell>
          <cell r="G488">
            <v>60.2</v>
          </cell>
        </row>
        <row r="489">
          <cell r="A489" t="str">
            <v>400128.5470.10</v>
          </cell>
          <cell r="C489" t="str">
            <v>DUKE ENERGY</v>
          </cell>
          <cell r="G489">
            <v>102.38</v>
          </cell>
        </row>
        <row r="490">
          <cell r="A490" t="str">
            <v>400128.5470.10</v>
          </cell>
          <cell r="C490" t="str">
            <v>DUKE ENERGY</v>
          </cell>
          <cell r="G490">
            <v>262.62</v>
          </cell>
        </row>
        <row r="491">
          <cell r="A491" t="str">
            <v>400128.5470.10</v>
          </cell>
          <cell r="C491" t="str">
            <v>DUKE ENERGY</v>
          </cell>
          <cell r="G491">
            <v>304.79</v>
          </cell>
        </row>
        <row r="492">
          <cell r="A492" t="str">
            <v>400128.5470.10</v>
          </cell>
          <cell r="C492" t="str">
            <v>DUKE ENERGY</v>
          </cell>
          <cell r="G492">
            <v>407.74</v>
          </cell>
        </row>
        <row r="493">
          <cell r="A493" t="str">
            <v>401103.5470.10</v>
          </cell>
          <cell r="C493" t="str">
            <v>DUKE ENERGY</v>
          </cell>
          <cell r="G493">
            <v>66.95</v>
          </cell>
        </row>
        <row r="494">
          <cell r="A494" t="str">
            <v>401170.5465.10</v>
          </cell>
          <cell r="C494" t="str">
            <v>DUKE ENERGY</v>
          </cell>
          <cell r="G494">
            <v>44.38</v>
          </cell>
        </row>
        <row r="495">
          <cell r="A495" t="str">
            <v>401171.5465.10</v>
          </cell>
          <cell r="C495" t="str">
            <v>DUKE ENERGY</v>
          </cell>
          <cell r="G495">
            <v>10.79</v>
          </cell>
        </row>
        <row r="496">
          <cell r="A496" t="str">
            <v>401171.5465.10</v>
          </cell>
          <cell r="C496" t="str">
            <v>DUKE ENERGY</v>
          </cell>
          <cell r="G496">
            <v>119.77</v>
          </cell>
        </row>
        <row r="497">
          <cell r="A497" t="str">
            <v>401172.5465.10</v>
          </cell>
          <cell r="C497" t="str">
            <v>DUKE ENERGY</v>
          </cell>
          <cell r="G497">
            <v>18.03</v>
          </cell>
        </row>
        <row r="498">
          <cell r="A498" t="str">
            <v>401172.5465.10</v>
          </cell>
          <cell r="C498" t="str">
            <v>DUKE ENERGY</v>
          </cell>
          <cell r="G498">
            <v>39.52</v>
          </cell>
        </row>
        <row r="499">
          <cell r="A499" t="str">
            <v>401175.5465.10</v>
          </cell>
          <cell r="C499" t="str">
            <v>DUKE ENERGY</v>
          </cell>
          <cell r="G499">
            <v>22.91</v>
          </cell>
        </row>
        <row r="500">
          <cell r="A500" t="str">
            <v>401183.5465.10</v>
          </cell>
          <cell r="C500" t="str">
            <v>DUKE ENERGY</v>
          </cell>
          <cell r="G500">
            <v>43.32</v>
          </cell>
        </row>
        <row r="501">
          <cell r="A501" t="str">
            <v>401183.5465.10</v>
          </cell>
          <cell r="C501" t="str">
            <v>DUKE ENERGY</v>
          </cell>
          <cell r="G501">
            <v>80.14</v>
          </cell>
        </row>
        <row r="502">
          <cell r="A502" t="str">
            <v>401186.5465.10</v>
          </cell>
          <cell r="C502" t="str">
            <v>DUKE ENERGY</v>
          </cell>
          <cell r="G502">
            <v>9.51</v>
          </cell>
        </row>
        <row r="503">
          <cell r="A503" t="str">
            <v>401186.5465.10</v>
          </cell>
          <cell r="C503" t="str">
            <v>DUKE ENERGY</v>
          </cell>
          <cell r="G503">
            <v>20.63</v>
          </cell>
        </row>
        <row r="504">
          <cell r="A504" t="str">
            <v>401188.5465.10</v>
          </cell>
          <cell r="C504" t="str">
            <v>DUKE ENERGY</v>
          </cell>
          <cell r="G504">
            <v>50.24</v>
          </cell>
        </row>
        <row r="505">
          <cell r="A505" t="str">
            <v>403104.5470.10</v>
          </cell>
          <cell r="C505" t="str">
            <v>DUKE ENERGY</v>
          </cell>
          <cell r="G505">
            <v>376.76</v>
          </cell>
        </row>
        <row r="506">
          <cell r="A506" t="str">
            <v>403107.5470.10</v>
          </cell>
          <cell r="C506" t="str">
            <v>DUKE ENERGY</v>
          </cell>
          <cell r="G506">
            <v>951.84</v>
          </cell>
        </row>
        <row r="507">
          <cell r="A507" t="str">
            <v>403112.5470.10</v>
          </cell>
          <cell r="C507" t="str">
            <v>DUKE ENERGY</v>
          </cell>
          <cell r="G507">
            <v>890.69</v>
          </cell>
        </row>
        <row r="508">
          <cell r="A508" t="str">
            <v>406100.5465.10</v>
          </cell>
          <cell r="C508" t="str">
            <v>DUKE ENERGY</v>
          </cell>
          <cell r="G508">
            <v>37.33</v>
          </cell>
        </row>
        <row r="509">
          <cell r="A509" t="str">
            <v>406101.5470.10</v>
          </cell>
          <cell r="C509" t="str">
            <v>DUKE ENERGY</v>
          </cell>
          <cell r="G509">
            <v>10.91</v>
          </cell>
        </row>
        <row r="510">
          <cell r="A510" t="str">
            <v>406101.5470.10</v>
          </cell>
          <cell r="C510" t="str">
            <v>DUKE ENERGY</v>
          </cell>
          <cell r="G510">
            <v>16.71</v>
          </cell>
        </row>
        <row r="511">
          <cell r="A511" t="str">
            <v>406101.5470.10</v>
          </cell>
          <cell r="C511" t="str">
            <v>DUKE ENERGY</v>
          </cell>
          <cell r="G511">
            <v>21.01</v>
          </cell>
        </row>
        <row r="512">
          <cell r="A512" t="str">
            <v>406101.5470.10</v>
          </cell>
          <cell r="C512" t="str">
            <v>DUKE ENERGY</v>
          </cell>
          <cell r="G512">
            <v>23.78</v>
          </cell>
        </row>
        <row r="513">
          <cell r="A513" t="str">
            <v>406101.5470.10</v>
          </cell>
          <cell r="C513" t="str">
            <v>DUKE ENERGY</v>
          </cell>
          <cell r="G513">
            <v>29.18</v>
          </cell>
        </row>
        <row r="514">
          <cell r="A514" t="str">
            <v>406101.5470.10</v>
          </cell>
          <cell r="C514" t="str">
            <v>DUKE ENERGY</v>
          </cell>
          <cell r="G514">
            <v>33.32</v>
          </cell>
        </row>
        <row r="515">
          <cell r="A515" t="str">
            <v>406101.5470.10</v>
          </cell>
          <cell r="C515" t="str">
            <v>DUKE ENERGY</v>
          </cell>
          <cell r="G515">
            <v>34.99</v>
          </cell>
        </row>
        <row r="516">
          <cell r="A516" t="str">
            <v>406101.5470.10</v>
          </cell>
          <cell r="C516" t="str">
            <v>DUKE ENERGY</v>
          </cell>
          <cell r="G516">
            <v>42.6</v>
          </cell>
        </row>
        <row r="517">
          <cell r="A517" t="str">
            <v>406101.5470.10</v>
          </cell>
          <cell r="C517" t="str">
            <v>DUKE ENERGY</v>
          </cell>
          <cell r="G517">
            <v>53.8</v>
          </cell>
        </row>
        <row r="518">
          <cell r="A518" t="str">
            <v>406101.5470.10</v>
          </cell>
          <cell r="C518" t="str">
            <v>DUKE ENERGY</v>
          </cell>
          <cell r="G518">
            <v>55.05</v>
          </cell>
        </row>
        <row r="519">
          <cell r="A519" t="str">
            <v>406101.5470.10</v>
          </cell>
          <cell r="C519" t="str">
            <v>DUKE ENERGY</v>
          </cell>
          <cell r="G519">
            <v>64.46</v>
          </cell>
        </row>
        <row r="520">
          <cell r="A520" t="str">
            <v>406101.5470.10</v>
          </cell>
          <cell r="C520" t="str">
            <v>DUKE ENERGY</v>
          </cell>
          <cell r="G520">
            <v>71.66</v>
          </cell>
        </row>
        <row r="521">
          <cell r="A521" t="str">
            <v>406101.5470.10</v>
          </cell>
          <cell r="C521" t="str">
            <v>DUKE ENERGY</v>
          </cell>
          <cell r="G521">
            <v>80.23</v>
          </cell>
        </row>
        <row r="522">
          <cell r="A522" t="str">
            <v>406101.5470.10</v>
          </cell>
          <cell r="C522" t="str">
            <v>DUKE ENERGY</v>
          </cell>
          <cell r="G522">
            <v>104.3</v>
          </cell>
        </row>
        <row r="523">
          <cell r="A523" t="str">
            <v>406101.5470.10</v>
          </cell>
          <cell r="C523" t="str">
            <v>DUKE ENERGY</v>
          </cell>
          <cell r="G523">
            <v>129.35</v>
          </cell>
        </row>
        <row r="524">
          <cell r="A524" t="str">
            <v>450100.5465.10</v>
          </cell>
          <cell r="C524" t="str">
            <v>NV ENERGY</v>
          </cell>
          <cell r="G524">
            <v>388.66</v>
          </cell>
        </row>
        <row r="525">
          <cell r="A525" t="str">
            <v>450100.5465.10</v>
          </cell>
          <cell r="C525" t="str">
            <v>NV ENERGY</v>
          </cell>
          <cell r="G525">
            <v>919.77</v>
          </cell>
        </row>
        <row r="526">
          <cell r="A526" t="str">
            <v>450100.5465.10</v>
          </cell>
          <cell r="C526" t="str">
            <v>NV ENERGY</v>
          </cell>
          <cell r="G526">
            <v>1696.93</v>
          </cell>
        </row>
        <row r="527">
          <cell r="A527" t="str">
            <v>450100.5465.10</v>
          </cell>
          <cell r="C527" t="str">
            <v>NV ENERGY</v>
          </cell>
          <cell r="G527">
            <v>2771.23</v>
          </cell>
        </row>
        <row r="528">
          <cell r="A528" t="str">
            <v>450100.5465.10</v>
          </cell>
          <cell r="C528" t="str">
            <v>NV ENERGY</v>
          </cell>
          <cell r="G528">
            <v>3989.83</v>
          </cell>
        </row>
      </sheetData>
      <sheetData sheetId="14"/>
      <sheetData sheetId="15" refreshError="1"/>
      <sheetData sheetId="16">
        <row r="6">
          <cell r="A6" t="str">
            <v>102104.5945</v>
          </cell>
          <cell r="C6" t="str">
            <v>ZITO MEDIA LP</v>
          </cell>
          <cell r="G6">
            <v>49.95</v>
          </cell>
        </row>
        <row r="7">
          <cell r="A7" t="str">
            <v>102104.5945</v>
          </cell>
          <cell r="C7" t="str">
            <v>HIGHSPEEDLINK</v>
          </cell>
          <cell r="G7">
            <v>70</v>
          </cell>
        </row>
        <row r="8">
          <cell r="A8" t="str">
            <v>111101.6320</v>
          </cell>
          <cell r="C8" t="str">
            <v>USA BLUEBOOK/UTILTY SUPPLY OF AMERICA</v>
          </cell>
          <cell r="G8">
            <v>180.51</v>
          </cell>
        </row>
        <row r="9">
          <cell r="A9" t="str">
            <v>111101.6320</v>
          </cell>
          <cell r="C9" t="str">
            <v>USA BLUEBOOK/UTILTY SUPPLY OF AMERICA</v>
          </cell>
          <cell r="G9">
            <v>196.62</v>
          </cell>
        </row>
        <row r="10">
          <cell r="A10" t="str">
            <v>121100.5955</v>
          </cell>
          <cell r="C10" t="str">
            <v>HUSS LAWN CARE INC</v>
          </cell>
          <cell r="G10">
            <v>210</v>
          </cell>
        </row>
        <row r="11">
          <cell r="A11" t="str">
            <v>123101.6320</v>
          </cell>
          <cell r="C11" t="str">
            <v>USA BLUEBOOK/UTILTY SUPPLY OF AMERICA</v>
          </cell>
          <cell r="G11">
            <v>18.13</v>
          </cell>
        </row>
        <row r="12">
          <cell r="A12" t="str">
            <v>132100.5940</v>
          </cell>
          <cell r="C12" t="str">
            <v>ILLINOIS-AMERICAN WATER CO</v>
          </cell>
          <cell r="G12">
            <v>35.07</v>
          </cell>
        </row>
        <row r="13">
          <cell r="A13" t="str">
            <v>150100.5490</v>
          </cell>
          <cell r="C13" t="str">
            <v>HACH COMPANY</v>
          </cell>
          <cell r="G13">
            <v>151.68</v>
          </cell>
        </row>
        <row r="14">
          <cell r="A14" t="str">
            <v>150100.6290</v>
          </cell>
          <cell r="C14" t="str">
            <v>M.E. SIMPSON COMPANY, INC.</v>
          </cell>
          <cell r="G14">
            <v>35</v>
          </cell>
        </row>
        <row r="15">
          <cell r="A15" t="str">
            <v>151100.6220</v>
          </cell>
          <cell r="C15" t="str">
            <v>PROSPECT AUTO SUPPLY</v>
          </cell>
          <cell r="G15">
            <v>103.78</v>
          </cell>
        </row>
        <row r="16">
          <cell r="A16" t="str">
            <v>182102.6320</v>
          </cell>
          <cell r="C16" t="str">
            <v>GULFSTREAM STEEL &amp; SUPPLY INC.</v>
          </cell>
          <cell r="G16">
            <v>15.62</v>
          </cell>
        </row>
        <row r="17">
          <cell r="A17" t="str">
            <v>182102.6360</v>
          </cell>
          <cell r="C17" t="str">
            <v>RCS COMMUNICATIONS GROUP</v>
          </cell>
          <cell r="G17">
            <v>10.24</v>
          </cell>
        </row>
        <row r="18">
          <cell r="A18" t="str">
            <v>182104.6305</v>
          </cell>
          <cell r="C18" t="str">
            <v>NORTH CAROLINA DEPT. OF LABOR</v>
          </cell>
          <cell r="G18">
            <v>60</v>
          </cell>
        </row>
        <row r="19">
          <cell r="A19" t="str">
            <v>182106.6260</v>
          </cell>
          <cell r="C19" t="str">
            <v>BOONE RENT ALL D/B/A</v>
          </cell>
          <cell r="G19">
            <v>10.09</v>
          </cell>
        </row>
        <row r="20">
          <cell r="A20" t="str">
            <v>182106.6260</v>
          </cell>
          <cell r="C20" t="str">
            <v>BOONE RENT ALL D/B/A</v>
          </cell>
          <cell r="G20">
            <v>25.57</v>
          </cell>
        </row>
        <row r="21">
          <cell r="A21" t="str">
            <v>182106.6285</v>
          </cell>
          <cell r="C21" t="str">
            <v>BOONE RENT ALL D/B/A</v>
          </cell>
          <cell r="G21">
            <v>83.75</v>
          </cell>
        </row>
        <row r="22">
          <cell r="A22" t="str">
            <v>182108.6360</v>
          </cell>
          <cell r="C22" t="str">
            <v>RCS COMMUNICATIONS GROUP</v>
          </cell>
          <cell r="G22">
            <v>79.17</v>
          </cell>
        </row>
        <row r="23">
          <cell r="A23" t="str">
            <v>182115.6260</v>
          </cell>
          <cell r="C23" t="str">
            <v>USA BLUEBOOK/UTILTY SUPPLY OF AMERICA</v>
          </cell>
          <cell r="G23">
            <v>222.9</v>
          </cell>
        </row>
        <row r="24">
          <cell r="A24" t="str">
            <v>182118.6360</v>
          </cell>
          <cell r="C24" t="str">
            <v>RCS COMMUNICATIONS GROUP</v>
          </cell>
          <cell r="G24">
            <v>59.62</v>
          </cell>
        </row>
        <row r="25">
          <cell r="A25" t="str">
            <v>182126.6345</v>
          </cell>
          <cell r="C25" t="str">
            <v>AGRI-SUPPLY COMPANY</v>
          </cell>
          <cell r="G25">
            <v>33.56</v>
          </cell>
        </row>
        <row r="26">
          <cell r="A26" t="str">
            <v>182129.6285</v>
          </cell>
          <cell r="C26" t="str">
            <v>FERGUSON ENTERPRISES INC #9</v>
          </cell>
          <cell r="G26">
            <v>4.42</v>
          </cell>
        </row>
        <row r="27">
          <cell r="A27" t="str">
            <v>182129.6285</v>
          </cell>
          <cell r="C27" t="str">
            <v>FERGUSON ENTERPRISES INC #9</v>
          </cell>
          <cell r="G27">
            <v>75.21</v>
          </cell>
        </row>
        <row r="28">
          <cell r="A28" t="str">
            <v>182132.6260</v>
          </cell>
          <cell r="C28" t="str">
            <v>USA BLUEBOOK/UTILTY SUPPLY OF AMERICA</v>
          </cell>
          <cell r="G28">
            <v>242.37</v>
          </cell>
        </row>
        <row r="29">
          <cell r="A29" t="str">
            <v>182139.5795</v>
          </cell>
          <cell r="C29" t="str">
            <v>ASHEVILLE GREENWORKS</v>
          </cell>
          <cell r="G29">
            <v>500</v>
          </cell>
        </row>
        <row r="30">
          <cell r="A30" t="str">
            <v>182139.6360</v>
          </cell>
          <cell r="C30" t="str">
            <v>RCS COMMUNICATIONS GROUP</v>
          </cell>
          <cell r="G30">
            <v>153.4</v>
          </cell>
        </row>
        <row r="31">
          <cell r="A31" t="str">
            <v>182163.5955</v>
          </cell>
          <cell r="C31" t="str">
            <v>FAULK, MICHAEL /DBA</v>
          </cell>
          <cell r="G31">
            <v>30</v>
          </cell>
        </row>
        <row r="32">
          <cell r="A32" t="str">
            <v>182167.5980</v>
          </cell>
          <cell r="C32" t="str">
            <v>CITY OF GASTONIA</v>
          </cell>
          <cell r="G32">
            <v>2.75</v>
          </cell>
        </row>
        <row r="33">
          <cell r="A33" t="str">
            <v>182173.6320</v>
          </cell>
          <cell r="C33" t="str">
            <v>USA BLUEBOOK/UTILTY SUPPLY OF AMERICA</v>
          </cell>
          <cell r="G33">
            <v>192.33</v>
          </cell>
        </row>
        <row r="34">
          <cell r="A34" t="str">
            <v>182178.5940</v>
          </cell>
          <cell r="C34" t="str">
            <v>UNION COUNTY</v>
          </cell>
          <cell r="G34">
            <v>6</v>
          </cell>
        </row>
        <row r="35">
          <cell r="A35" t="str">
            <v>182178.5940</v>
          </cell>
          <cell r="C35" t="str">
            <v>UNION COUNTY</v>
          </cell>
          <cell r="G35">
            <v>362.51</v>
          </cell>
        </row>
        <row r="36">
          <cell r="A36" t="str">
            <v>182178.5955</v>
          </cell>
          <cell r="C36" t="str">
            <v>FAULK, MICHAEL /DBA</v>
          </cell>
          <cell r="G36">
            <v>40</v>
          </cell>
        </row>
        <row r="37">
          <cell r="A37" t="str">
            <v>182178.5955</v>
          </cell>
          <cell r="C37" t="str">
            <v>FAULK, MICHAEL /DBA</v>
          </cell>
          <cell r="G37">
            <v>40</v>
          </cell>
        </row>
        <row r="38">
          <cell r="A38" t="str">
            <v>182178.5955</v>
          </cell>
          <cell r="C38" t="str">
            <v>FAULK, MICHAEL /DBA</v>
          </cell>
          <cell r="G38">
            <v>100</v>
          </cell>
        </row>
        <row r="39">
          <cell r="A39" t="str">
            <v>182178.5955</v>
          </cell>
          <cell r="C39" t="str">
            <v>FAULK, MICHAEL /DBA</v>
          </cell>
          <cell r="G39">
            <v>100</v>
          </cell>
        </row>
        <row r="40">
          <cell r="A40" t="str">
            <v>182178.5955</v>
          </cell>
          <cell r="C40" t="str">
            <v>FAULK, MICHAEL /DBA</v>
          </cell>
          <cell r="G40">
            <v>125</v>
          </cell>
        </row>
        <row r="41">
          <cell r="A41" t="str">
            <v>182178.5955</v>
          </cell>
          <cell r="C41" t="str">
            <v>FAULK, MICHAEL /DBA</v>
          </cell>
          <cell r="G41">
            <v>125</v>
          </cell>
        </row>
        <row r="42">
          <cell r="A42" t="str">
            <v>182182.5955</v>
          </cell>
          <cell r="C42" t="str">
            <v>FAULK, MICHAEL /DBA</v>
          </cell>
          <cell r="G42">
            <v>140</v>
          </cell>
        </row>
        <row r="43">
          <cell r="A43" t="str">
            <v>182182.5955</v>
          </cell>
          <cell r="C43" t="str">
            <v>FAULK, MICHAEL /DBA</v>
          </cell>
          <cell r="G43">
            <v>140</v>
          </cell>
        </row>
        <row r="44">
          <cell r="A44" t="str">
            <v>182187.5955</v>
          </cell>
          <cell r="C44" t="str">
            <v>FAULK, MICHAEL /DBA</v>
          </cell>
          <cell r="G44">
            <v>100</v>
          </cell>
        </row>
        <row r="45">
          <cell r="A45" t="str">
            <v>182187.5955</v>
          </cell>
          <cell r="C45" t="str">
            <v>FAULK, MICHAEL /DBA</v>
          </cell>
          <cell r="G45">
            <v>100</v>
          </cell>
        </row>
        <row r="46">
          <cell r="A46" t="str">
            <v>182189.5955</v>
          </cell>
          <cell r="C46" t="str">
            <v>FAULK, MICHAEL /DBA</v>
          </cell>
          <cell r="G46">
            <v>110</v>
          </cell>
        </row>
        <row r="47">
          <cell r="A47" t="str">
            <v>182189.5955</v>
          </cell>
          <cell r="C47" t="str">
            <v>FAULK, MICHAEL /DBA</v>
          </cell>
          <cell r="G47">
            <v>110</v>
          </cell>
        </row>
        <row r="48">
          <cell r="A48" t="str">
            <v>182190.5955</v>
          </cell>
          <cell r="C48" t="str">
            <v>FAULK, MICHAEL /DBA</v>
          </cell>
          <cell r="G48">
            <v>25</v>
          </cell>
        </row>
        <row r="49">
          <cell r="A49" t="str">
            <v>182190.5955</v>
          </cell>
          <cell r="C49" t="str">
            <v>FAULK, MICHAEL /DBA</v>
          </cell>
          <cell r="G49">
            <v>25</v>
          </cell>
        </row>
        <row r="50">
          <cell r="A50" t="str">
            <v>182195.5955</v>
          </cell>
          <cell r="C50" t="str">
            <v>FAULK, MICHAEL /DBA</v>
          </cell>
          <cell r="G50">
            <v>40</v>
          </cell>
        </row>
        <row r="51">
          <cell r="A51" t="str">
            <v>182195.5955</v>
          </cell>
          <cell r="C51" t="str">
            <v>FAULK, MICHAEL /DBA</v>
          </cell>
          <cell r="G51">
            <v>40</v>
          </cell>
        </row>
        <row r="52">
          <cell r="A52" t="str">
            <v>182207.5955</v>
          </cell>
          <cell r="C52" t="str">
            <v>FAULK, MICHAEL /DBA</v>
          </cell>
          <cell r="G52">
            <v>30</v>
          </cell>
        </row>
        <row r="53">
          <cell r="A53" t="str">
            <v>182212.5955</v>
          </cell>
          <cell r="C53" t="str">
            <v>FAULK, MICHAEL /DBA</v>
          </cell>
          <cell r="G53">
            <v>45</v>
          </cell>
        </row>
        <row r="54">
          <cell r="A54" t="str">
            <v>182212.5955</v>
          </cell>
          <cell r="C54" t="str">
            <v>FAULK, MICHAEL /DBA</v>
          </cell>
          <cell r="G54">
            <v>45</v>
          </cell>
        </row>
        <row r="55">
          <cell r="A55" t="str">
            <v>182212.5955</v>
          </cell>
          <cell r="C55" t="str">
            <v>FAULK, MICHAEL /DBA</v>
          </cell>
          <cell r="G55">
            <v>65</v>
          </cell>
        </row>
        <row r="56">
          <cell r="A56" t="str">
            <v>182212.5955</v>
          </cell>
          <cell r="C56" t="str">
            <v>FAULK, MICHAEL /DBA</v>
          </cell>
          <cell r="G56">
            <v>65</v>
          </cell>
        </row>
        <row r="57">
          <cell r="A57" t="str">
            <v>182216.5955</v>
          </cell>
          <cell r="C57" t="str">
            <v>FAULK, MICHAEL /DBA</v>
          </cell>
          <cell r="G57">
            <v>30</v>
          </cell>
        </row>
        <row r="58">
          <cell r="A58" t="str">
            <v>182216.5955</v>
          </cell>
          <cell r="C58" t="str">
            <v>FAULK, MICHAEL /DBA</v>
          </cell>
          <cell r="G58">
            <v>30</v>
          </cell>
        </row>
        <row r="59">
          <cell r="A59" t="str">
            <v>182220.5960</v>
          </cell>
          <cell r="C59" t="str">
            <v>SECURITY CENTRAL</v>
          </cell>
          <cell r="G59">
            <v>156</v>
          </cell>
        </row>
        <row r="60">
          <cell r="A60" t="str">
            <v>182222.5885</v>
          </cell>
          <cell r="C60" t="str">
            <v>CLINE'S PRINTING INC.</v>
          </cell>
          <cell r="G60">
            <v>219.86</v>
          </cell>
        </row>
        <row r="61">
          <cell r="A61" t="str">
            <v>182222.5885</v>
          </cell>
          <cell r="C61" t="str">
            <v>CLINE'S PRINTING INC.</v>
          </cell>
          <cell r="G61">
            <v>219.86</v>
          </cell>
        </row>
        <row r="62">
          <cell r="A62" t="str">
            <v>182231.6285</v>
          </cell>
          <cell r="C62" t="str">
            <v>TEC UTILITIES SUPPLY INC</v>
          </cell>
          <cell r="G62">
            <v>9.61</v>
          </cell>
        </row>
        <row r="63">
          <cell r="A63" t="str">
            <v>182238.6360</v>
          </cell>
          <cell r="C63" t="str">
            <v>RCS COMMUNICATIONS GROUP</v>
          </cell>
          <cell r="G63">
            <v>18.39</v>
          </cell>
        </row>
        <row r="64">
          <cell r="A64" t="str">
            <v>182241.5950</v>
          </cell>
          <cell r="C64" t="str">
            <v>GDS INC - NEW BERN #609</v>
          </cell>
          <cell r="G64">
            <v>28.29</v>
          </cell>
        </row>
        <row r="65">
          <cell r="A65" t="str">
            <v>182241.5950</v>
          </cell>
          <cell r="C65" t="str">
            <v>GDS INC - NEW BERN #609</v>
          </cell>
          <cell r="G65">
            <v>82.29</v>
          </cell>
        </row>
        <row r="66">
          <cell r="A66" t="str">
            <v>183101.5895</v>
          </cell>
          <cell r="C66" t="str">
            <v>FEDERAL EXPRESS</v>
          </cell>
          <cell r="G66">
            <v>7.35</v>
          </cell>
        </row>
        <row r="67">
          <cell r="A67" t="str">
            <v>183101.6290</v>
          </cell>
          <cell r="C67" t="str">
            <v>TEC UTILITIES SUPPLY INC</v>
          </cell>
          <cell r="G67">
            <v>28.85</v>
          </cell>
        </row>
        <row r="68">
          <cell r="A68" t="str">
            <v>183102.5895</v>
          </cell>
          <cell r="C68" t="str">
            <v>FEDERAL EXPRESS</v>
          </cell>
          <cell r="G68">
            <v>6.49</v>
          </cell>
        </row>
        <row r="69">
          <cell r="A69" t="str">
            <v>183103.6360</v>
          </cell>
          <cell r="C69" t="str">
            <v>RCS COMMUNICATIONS GROUP</v>
          </cell>
          <cell r="G69">
            <v>23.76</v>
          </cell>
        </row>
        <row r="70">
          <cell r="A70" t="str">
            <v>183108.5965</v>
          </cell>
          <cell r="C70" t="str">
            <v>NELON-COLE TEMITE &amp; PEST CONTROL LLC</v>
          </cell>
          <cell r="G70">
            <v>75</v>
          </cell>
        </row>
        <row r="71">
          <cell r="A71" t="str">
            <v>183108.5965</v>
          </cell>
          <cell r="C71" t="str">
            <v>NELON-COLE TEMITE &amp; PEST CONTROL LLC</v>
          </cell>
          <cell r="G71">
            <v>75</v>
          </cell>
        </row>
        <row r="72">
          <cell r="A72" t="str">
            <v>183108.5965</v>
          </cell>
          <cell r="C72" t="str">
            <v>NELON-COLE TEMITE &amp; PEST CONTROL LLC</v>
          </cell>
          <cell r="G72">
            <v>75</v>
          </cell>
        </row>
        <row r="73">
          <cell r="A73" t="str">
            <v>183108.5965</v>
          </cell>
          <cell r="C73" t="str">
            <v>NELON-COLE TEMITE &amp; PEST CONTROL LLC</v>
          </cell>
          <cell r="G73">
            <v>75</v>
          </cell>
        </row>
        <row r="74">
          <cell r="A74" t="str">
            <v>183108.5965</v>
          </cell>
          <cell r="C74" t="str">
            <v>NELON-COLE TEMITE &amp; PEST CONTROL LLC</v>
          </cell>
          <cell r="G74">
            <v>75</v>
          </cell>
        </row>
        <row r="75">
          <cell r="A75" t="str">
            <v>183108.5965</v>
          </cell>
          <cell r="C75" t="str">
            <v>NELON-COLE TEMITE &amp; PEST CONTROL LLC</v>
          </cell>
          <cell r="G75">
            <v>75</v>
          </cell>
        </row>
        <row r="76">
          <cell r="A76" t="str">
            <v>183108.5965</v>
          </cell>
          <cell r="C76" t="str">
            <v>NELON-COLE TEMITE &amp; PEST CONTROL LLC</v>
          </cell>
          <cell r="G76">
            <v>75</v>
          </cell>
        </row>
        <row r="77">
          <cell r="A77" t="str">
            <v>183108.6255</v>
          </cell>
          <cell r="C77" t="str">
            <v>ENVIRONMENT 1, INC</v>
          </cell>
          <cell r="G77">
            <v>52</v>
          </cell>
        </row>
        <row r="78">
          <cell r="A78" t="str">
            <v>183110.6360</v>
          </cell>
          <cell r="C78" t="str">
            <v>RCS COMMUNICATIONS GROUP</v>
          </cell>
          <cell r="G78">
            <v>50.41</v>
          </cell>
        </row>
        <row r="79">
          <cell r="A79" t="str">
            <v>187100.6260</v>
          </cell>
          <cell r="C79" t="str">
            <v>HACH COMPANY</v>
          </cell>
          <cell r="G79">
            <v>100.51</v>
          </cell>
        </row>
        <row r="80">
          <cell r="A80" t="str">
            <v>188100.6255</v>
          </cell>
          <cell r="C80" t="str">
            <v>ENVIRONMENT 1, INC</v>
          </cell>
          <cell r="G80">
            <v>65</v>
          </cell>
        </row>
        <row r="81">
          <cell r="A81" t="str">
            <v>188101.5895</v>
          </cell>
          <cell r="C81" t="str">
            <v>FEDERAL EXPRESS</v>
          </cell>
          <cell r="G81">
            <v>11.14</v>
          </cell>
        </row>
        <row r="82">
          <cell r="A82" t="str">
            <v>188102.6360</v>
          </cell>
          <cell r="C82" t="str">
            <v>RCS COMMUNICATIONS GROUP</v>
          </cell>
          <cell r="G82">
            <v>26.32</v>
          </cell>
        </row>
        <row r="83">
          <cell r="A83" t="str">
            <v>191101.5955</v>
          </cell>
          <cell r="C83" t="str">
            <v>FAULK, MICHAEL /DBA</v>
          </cell>
          <cell r="G83">
            <v>40</v>
          </cell>
        </row>
        <row r="84">
          <cell r="A84" t="str">
            <v>191101.5955</v>
          </cell>
          <cell r="C84" t="str">
            <v>FAULK, MICHAEL /DBA</v>
          </cell>
          <cell r="G84">
            <v>40</v>
          </cell>
        </row>
        <row r="85">
          <cell r="A85" t="str">
            <v>220100.6255</v>
          </cell>
          <cell r="C85" t="str">
            <v>ENVIRONMENTAL SCIENCE CORP.</v>
          </cell>
          <cell r="G85">
            <v>164.5</v>
          </cell>
        </row>
        <row r="86">
          <cell r="A86" t="str">
            <v>246100.5480</v>
          </cell>
          <cell r="C86" t="str">
            <v>ODYSSEY MANUFACTURING CO.</v>
          </cell>
          <cell r="G86">
            <v>168</v>
          </cell>
        </row>
        <row r="87">
          <cell r="A87" t="str">
            <v>246100.5860</v>
          </cell>
          <cell r="C87" t="str">
            <v>ACE HARDWARE OF LONGWOOD</v>
          </cell>
          <cell r="G87">
            <v>19.07</v>
          </cell>
        </row>
        <row r="88">
          <cell r="A88" t="str">
            <v>246100.5860</v>
          </cell>
          <cell r="C88" t="str">
            <v>LEWIS JANITORIAL SUPPLY INC</v>
          </cell>
          <cell r="G88">
            <v>35.76</v>
          </cell>
        </row>
        <row r="89">
          <cell r="A89" t="str">
            <v>246100.5950</v>
          </cell>
          <cell r="C89" t="str">
            <v>WASTE SERVIES, INC.</v>
          </cell>
          <cell r="G89">
            <v>239.38</v>
          </cell>
        </row>
        <row r="90">
          <cell r="A90" t="str">
            <v>248100.5900</v>
          </cell>
          <cell r="C90" t="str">
            <v>THE LEDGER</v>
          </cell>
          <cell r="G90">
            <v>236.62</v>
          </cell>
        </row>
        <row r="91">
          <cell r="A91" t="str">
            <v>249101.6320</v>
          </cell>
          <cell r="C91" t="str">
            <v>GRAINGER</v>
          </cell>
          <cell r="G91">
            <v>39.17</v>
          </cell>
        </row>
        <row r="92">
          <cell r="A92" t="str">
            <v>250100.5735</v>
          </cell>
          <cell r="C92" t="str">
            <v>EMS OF CENTRAL FLORIDA, INC.</v>
          </cell>
          <cell r="G92">
            <v>210</v>
          </cell>
        </row>
        <row r="93">
          <cell r="A93" t="str">
            <v>251101.5955</v>
          </cell>
          <cell r="C93" t="str">
            <v>CENTRAL FLORIDA LANDSCAPING &amp; MAINT. INC</v>
          </cell>
          <cell r="G93">
            <v>100</v>
          </cell>
        </row>
        <row r="94">
          <cell r="A94" t="str">
            <v>251103.6320</v>
          </cell>
          <cell r="C94" t="str">
            <v>JIM WILLIS HARDWARE</v>
          </cell>
          <cell r="G94">
            <v>45.89</v>
          </cell>
        </row>
        <row r="95">
          <cell r="A95" t="str">
            <v>251106.5955</v>
          </cell>
          <cell r="C95" t="str">
            <v>CENTRAL FLORIDA LANDSCAPING &amp; MAINT. INC</v>
          </cell>
          <cell r="G95">
            <v>50</v>
          </cell>
        </row>
        <row r="96">
          <cell r="A96" t="str">
            <v>252106.5480</v>
          </cell>
          <cell r="C96" t="str">
            <v>THE DUMONT COMPANY INC</v>
          </cell>
          <cell r="G96">
            <v>65</v>
          </cell>
        </row>
        <row r="97">
          <cell r="A97" t="str">
            <v>252111.6335</v>
          </cell>
          <cell r="C97" t="str">
            <v>F.J. NUGENT &amp; ASSOCIATES INC</v>
          </cell>
          <cell r="G97">
            <v>86.4</v>
          </cell>
        </row>
        <row r="98">
          <cell r="A98" t="str">
            <v>252125.5480</v>
          </cell>
          <cell r="C98" t="str">
            <v>THE DUMONT COMPANY INC</v>
          </cell>
          <cell r="G98">
            <v>97.5</v>
          </cell>
        </row>
        <row r="99">
          <cell r="A99" t="str">
            <v>252125.5480</v>
          </cell>
          <cell r="C99" t="str">
            <v>THE DUMONT COMPANY INC</v>
          </cell>
          <cell r="G99">
            <v>97.5</v>
          </cell>
        </row>
        <row r="100">
          <cell r="A100" t="str">
            <v>252125.5480</v>
          </cell>
          <cell r="C100" t="str">
            <v>THE DUMONT COMPANY INC</v>
          </cell>
          <cell r="G100">
            <v>195</v>
          </cell>
        </row>
        <row r="101">
          <cell r="A101" t="str">
            <v>252128.5480</v>
          </cell>
          <cell r="C101" t="str">
            <v>THE DUMONT COMPANY INC</v>
          </cell>
          <cell r="G101">
            <v>104</v>
          </cell>
        </row>
        <row r="102">
          <cell r="A102" t="str">
            <v>252130.6345</v>
          </cell>
          <cell r="C102" t="str">
            <v>THE LAKE DOCTORS, INC.</v>
          </cell>
          <cell r="G102">
            <v>175</v>
          </cell>
        </row>
        <row r="103">
          <cell r="A103" t="str">
            <v>254101.6345</v>
          </cell>
          <cell r="C103" t="str">
            <v>THE LAKE DOCTORS, INC.</v>
          </cell>
          <cell r="G103">
            <v>85</v>
          </cell>
        </row>
        <row r="104">
          <cell r="A104" t="str">
            <v>255100.5860</v>
          </cell>
          <cell r="C104" t="str">
            <v>ACE HARDWARE OF LONGWOOD</v>
          </cell>
          <cell r="G104">
            <v>19.48</v>
          </cell>
        </row>
        <row r="105">
          <cell r="A105" t="str">
            <v>255100.5950</v>
          </cell>
          <cell r="C105" t="str">
            <v>WASTE SERVIES, INC.</v>
          </cell>
          <cell r="G105">
            <v>474.8</v>
          </cell>
        </row>
        <row r="106">
          <cell r="A106" t="str">
            <v>255100.6310</v>
          </cell>
          <cell r="C106" t="str">
            <v>SUNBELT RENTALS INC</v>
          </cell>
          <cell r="G106">
            <v>221.81</v>
          </cell>
        </row>
        <row r="107">
          <cell r="A107" t="str">
            <v>255100.6390</v>
          </cell>
          <cell r="C107" t="str">
            <v>GREEN'S ENERGY SERVICES INC</v>
          </cell>
          <cell r="G107">
            <v>2.2</v>
          </cell>
        </row>
        <row r="108">
          <cell r="A108" t="str">
            <v>255100.6390</v>
          </cell>
          <cell r="C108" t="str">
            <v>GREEN'S ENERGY SERVICES INC</v>
          </cell>
          <cell r="G108">
            <v>2.62</v>
          </cell>
        </row>
        <row r="109">
          <cell r="A109" t="str">
            <v>255101.5860</v>
          </cell>
          <cell r="C109" t="str">
            <v>ACE HARDWARE OF LONGWOOD</v>
          </cell>
          <cell r="G109">
            <v>37.02</v>
          </cell>
        </row>
        <row r="110">
          <cell r="A110" t="str">
            <v>255101.5950</v>
          </cell>
          <cell r="C110" t="str">
            <v>WASTE SERVIES, INC.</v>
          </cell>
          <cell r="G110">
            <v>322.39</v>
          </cell>
        </row>
        <row r="111">
          <cell r="A111" t="str">
            <v>255101.5975</v>
          </cell>
          <cell r="C111" t="str">
            <v>GEMBECKI MECHANICAL SERVICES INC.</v>
          </cell>
          <cell r="G111">
            <v>146.25</v>
          </cell>
        </row>
        <row r="112">
          <cell r="A112" t="str">
            <v>255101.6320</v>
          </cell>
          <cell r="C112" t="str">
            <v>USA BLUEBOOK/UTILTY SUPPLY OF AMERICA</v>
          </cell>
          <cell r="G112">
            <v>24.76</v>
          </cell>
        </row>
        <row r="113">
          <cell r="A113" t="str">
            <v>255101.6320</v>
          </cell>
          <cell r="C113" t="str">
            <v>HARRINGTON INDUSTRIAL PLASTICS INC</v>
          </cell>
          <cell r="G113">
            <v>60.73</v>
          </cell>
        </row>
        <row r="114">
          <cell r="A114" t="str">
            <v>256100.6320</v>
          </cell>
          <cell r="C114" t="str">
            <v>GULF COAST TRUE VALUE HARDWARE</v>
          </cell>
          <cell r="G114">
            <v>89.48</v>
          </cell>
        </row>
        <row r="115">
          <cell r="A115" t="str">
            <v>259100.6310</v>
          </cell>
          <cell r="C115" t="str">
            <v>SOUTHERN GROWERS SUPPLY, INC</v>
          </cell>
          <cell r="G115">
            <v>21.23</v>
          </cell>
        </row>
        <row r="116">
          <cell r="A116" t="str">
            <v>259101.5950</v>
          </cell>
          <cell r="C116" t="str">
            <v>WASTE SERVICES, INC.</v>
          </cell>
          <cell r="G116">
            <v>52.2</v>
          </cell>
        </row>
        <row r="117">
          <cell r="A117" t="str">
            <v>259101.6320</v>
          </cell>
          <cell r="C117" t="str">
            <v>USA BLUEBOOK/UTILTY SUPPLY OF AMERICA</v>
          </cell>
          <cell r="G117">
            <v>136.99</v>
          </cell>
        </row>
        <row r="118">
          <cell r="A118" t="str">
            <v>287100.5950</v>
          </cell>
          <cell r="C118" t="str">
            <v>ALLIED WASTE SERVICES #050</v>
          </cell>
          <cell r="G118">
            <v>33.57</v>
          </cell>
        </row>
        <row r="119">
          <cell r="A119" t="str">
            <v>288100.6285</v>
          </cell>
          <cell r="C119" t="str">
            <v>LOWE'S COMPANIES INC</v>
          </cell>
          <cell r="G119">
            <v>226.51</v>
          </cell>
        </row>
        <row r="120">
          <cell r="A120" t="str">
            <v>288101.6320</v>
          </cell>
          <cell r="C120" t="str">
            <v>LOWE'S COMPANIES INC</v>
          </cell>
          <cell r="G120">
            <v>204.22</v>
          </cell>
        </row>
        <row r="121">
          <cell r="A121" t="str">
            <v>288102.5860</v>
          </cell>
          <cell r="C121" t="str">
            <v>LOWE'S COMPANIES INC</v>
          </cell>
          <cell r="G121">
            <v>67.22</v>
          </cell>
        </row>
        <row r="122">
          <cell r="A122" t="str">
            <v>288102.6050</v>
          </cell>
          <cell r="C122" t="str">
            <v>ONE CALL CONCEPTS, INC.</v>
          </cell>
          <cell r="G122">
            <v>9.44</v>
          </cell>
        </row>
        <row r="123">
          <cell r="A123" t="str">
            <v>300100.6285</v>
          </cell>
          <cell r="C123" t="str">
            <v>LOWE'S COMPANIES INC</v>
          </cell>
          <cell r="G123">
            <v>119.79</v>
          </cell>
        </row>
        <row r="124">
          <cell r="A124" t="str">
            <v>300102.5950</v>
          </cell>
          <cell r="C124" t="str">
            <v>WASTE MANAGEMENT</v>
          </cell>
          <cell r="G124">
            <v>132.17</v>
          </cell>
        </row>
        <row r="125">
          <cell r="A125" t="str">
            <v>315100.5950</v>
          </cell>
          <cell r="C125" t="str">
            <v>WASTE MANAGEMENT</v>
          </cell>
          <cell r="G125">
            <v>84.12</v>
          </cell>
        </row>
        <row r="126">
          <cell r="A126" t="str">
            <v>316100.5950</v>
          </cell>
          <cell r="C126" t="str">
            <v>WASTE MANAGEMENT</v>
          </cell>
          <cell r="G126">
            <v>111.71</v>
          </cell>
        </row>
        <row r="127">
          <cell r="A127" t="str">
            <v>316100.6320</v>
          </cell>
          <cell r="C127" t="str">
            <v>J W MAXWELL &amp; SON, INC</v>
          </cell>
          <cell r="G127">
            <v>15.65</v>
          </cell>
        </row>
        <row r="128">
          <cell r="A128" t="str">
            <v>316100.6335</v>
          </cell>
          <cell r="C128" t="str">
            <v>J W MAXWELL &amp; SON, INC</v>
          </cell>
          <cell r="G128">
            <v>24.51</v>
          </cell>
        </row>
        <row r="129">
          <cell r="A129" t="str">
            <v>316100.6345</v>
          </cell>
          <cell r="C129" t="str">
            <v>J W MAXWELL &amp; SON, INC</v>
          </cell>
          <cell r="G129">
            <v>35.13</v>
          </cell>
        </row>
        <row r="130">
          <cell r="A130" t="str">
            <v>317100.5495</v>
          </cell>
          <cell r="C130" t="str">
            <v>RADJAVITCH, JOSEPH, M.</v>
          </cell>
          <cell r="G130">
            <v>243.1</v>
          </cell>
        </row>
        <row r="131">
          <cell r="A131" t="str">
            <v>317100.6285</v>
          </cell>
          <cell r="C131" t="str">
            <v>CRAMER'S CASHWAY, INC. D/B/A</v>
          </cell>
          <cell r="G131">
            <v>37.27</v>
          </cell>
        </row>
        <row r="132">
          <cell r="A132" t="str">
            <v>317100.6285</v>
          </cell>
          <cell r="C132" t="str">
            <v>POCONO 4 WHEEL DRIVE CENTER</v>
          </cell>
          <cell r="G132">
            <v>118.19</v>
          </cell>
        </row>
        <row r="133">
          <cell r="A133" t="str">
            <v>317101.5885</v>
          </cell>
          <cell r="C133" t="str">
            <v>OFFICE DIRECT, INC</v>
          </cell>
          <cell r="G133">
            <v>6.36</v>
          </cell>
        </row>
        <row r="134">
          <cell r="A134" t="str">
            <v>317101.6320</v>
          </cell>
          <cell r="C134" t="str">
            <v>CRAMER'S CASHWAY, INC. D/B/A</v>
          </cell>
          <cell r="G134">
            <v>79.51</v>
          </cell>
        </row>
        <row r="135">
          <cell r="A135" t="str">
            <v>317101.6325</v>
          </cell>
          <cell r="C135" t="str">
            <v>M&amp;B ELECTRIC</v>
          </cell>
          <cell r="G135">
            <v>100</v>
          </cell>
        </row>
        <row r="136">
          <cell r="A136" t="str">
            <v>317101.6345</v>
          </cell>
          <cell r="C136" t="str">
            <v>CRAMER'S CASHWAY, INC. D/B/A</v>
          </cell>
          <cell r="G136">
            <v>46.75</v>
          </cell>
        </row>
        <row r="137">
          <cell r="A137" t="str">
            <v>317101.6345</v>
          </cell>
          <cell r="C137" t="str">
            <v>CRAMER'S CASHWAY, INC. D/B/A</v>
          </cell>
          <cell r="G137">
            <v>126.82</v>
          </cell>
        </row>
        <row r="138">
          <cell r="A138" t="str">
            <v>332100.6345</v>
          </cell>
          <cell r="C138" t="str">
            <v>GRAINGER ACCT # 811345446</v>
          </cell>
          <cell r="G138">
            <v>242.15</v>
          </cell>
        </row>
        <row r="139">
          <cell r="A139" t="str">
            <v>333100.5955</v>
          </cell>
          <cell r="C139" t="str">
            <v>K&amp;T SERVICES</v>
          </cell>
          <cell r="G139">
            <v>157.5</v>
          </cell>
        </row>
        <row r="140">
          <cell r="A140" t="str">
            <v>333100.6285</v>
          </cell>
          <cell r="C140" t="str">
            <v>GRAINGER ACCT #  809148141</v>
          </cell>
          <cell r="G140">
            <v>83.88</v>
          </cell>
        </row>
        <row r="141">
          <cell r="A141" t="str">
            <v>333102.5855</v>
          </cell>
          <cell r="C141" t="str">
            <v>PEOPLE'S CHOICE ANSWERING SVC</v>
          </cell>
          <cell r="G141">
            <v>80</v>
          </cell>
        </row>
        <row r="142">
          <cell r="A142" t="str">
            <v>333102.5950</v>
          </cell>
          <cell r="C142" t="str">
            <v>GREEN EARTH, LLC</v>
          </cell>
          <cell r="G142">
            <v>161.25</v>
          </cell>
        </row>
        <row r="143">
          <cell r="A143" t="str">
            <v>333102.5950</v>
          </cell>
          <cell r="C143" t="str">
            <v>WASTE MANAGEMENT</v>
          </cell>
          <cell r="G143">
            <v>229.99</v>
          </cell>
        </row>
        <row r="144">
          <cell r="A144" t="str">
            <v>345101.5895</v>
          </cell>
          <cell r="C144" t="str">
            <v>POSTMASTER, CLINTON KY</v>
          </cell>
          <cell r="G144">
            <v>176</v>
          </cell>
        </row>
        <row r="145">
          <cell r="A145" t="str">
            <v>345101.6255</v>
          </cell>
          <cell r="C145" t="str">
            <v>MCCOY &amp; MCCOY LABORATORIES,INC.</v>
          </cell>
          <cell r="G145">
            <v>65</v>
          </cell>
        </row>
        <row r="146">
          <cell r="A146" t="str">
            <v>345102.5895</v>
          </cell>
          <cell r="C146" t="str">
            <v>POSTMASTER-MIDDLESBORO KY</v>
          </cell>
          <cell r="G146">
            <v>110</v>
          </cell>
        </row>
        <row r="147">
          <cell r="A147" t="str">
            <v>345102.5960</v>
          </cell>
          <cell r="C147" t="str">
            <v>AAPS SYSTEMS</v>
          </cell>
          <cell r="G147">
            <v>36.8</v>
          </cell>
        </row>
        <row r="148">
          <cell r="A148" t="str">
            <v>345102.5960</v>
          </cell>
          <cell r="C148" t="str">
            <v>AAPS SYSTEMS</v>
          </cell>
          <cell r="G148">
            <v>51.8</v>
          </cell>
        </row>
        <row r="149">
          <cell r="A149" t="str">
            <v>345102.6310</v>
          </cell>
          <cell r="C149" t="str">
            <v>JIM BROWN SUPPLY</v>
          </cell>
          <cell r="G149">
            <v>350.64</v>
          </cell>
        </row>
        <row r="150">
          <cell r="A150" t="str">
            <v>345103.6270</v>
          </cell>
          <cell r="C150" t="str">
            <v>MCCOY &amp; MCCOY LABORATORIES,INC.</v>
          </cell>
          <cell r="G150">
            <v>25</v>
          </cell>
        </row>
        <row r="151">
          <cell r="A151" t="str">
            <v>345103.6270</v>
          </cell>
          <cell r="C151" t="str">
            <v>MCCOY &amp; MCCOY LABORATORIES,INC.</v>
          </cell>
          <cell r="G151">
            <v>228</v>
          </cell>
        </row>
        <row r="152">
          <cell r="A152" t="str">
            <v>356108.6310</v>
          </cell>
          <cell r="C152" t="str">
            <v>PONTCHARTRAIN HARDWARE &amp; LUMB</v>
          </cell>
          <cell r="G152">
            <v>48.86</v>
          </cell>
        </row>
        <row r="153">
          <cell r="A153" t="str">
            <v>356109.6320</v>
          </cell>
          <cell r="C153" t="str">
            <v>PONTCHARTRAIN HARDWARE &amp; LUMB</v>
          </cell>
          <cell r="G153">
            <v>52.19</v>
          </cell>
        </row>
        <row r="154">
          <cell r="A154" t="str">
            <v>356109.6345</v>
          </cell>
          <cell r="C154" t="str">
            <v>PONTCHARTRAIN HARDWARE &amp; LUMB</v>
          </cell>
          <cell r="G154">
            <v>81.03</v>
          </cell>
        </row>
        <row r="155">
          <cell r="A155" t="str">
            <v>356112.6320</v>
          </cell>
          <cell r="C155" t="str">
            <v>PONTCHARTRAIN HARDWARE &amp; LUMB</v>
          </cell>
          <cell r="G155">
            <v>48.74</v>
          </cell>
        </row>
        <row r="156">
          <cell r="A156" t="str">
            <v>356112.6320</v>
          </cell>
          <cell r="C156" t="str">
            <v>PONTCHARTRAIN HARDWARE &amp; LUMB</v>
          </cell>
          <cell r="G156">
            <v>102.01</v>
          </cell>
        </row>
        <row r="157">
          <cell r="A157" t="str">
            <v>356117.6285</v>
          </cell>
          <cell r="C157" t="str">
            <v>PONTCHARTRAIN HARDWARE &amp; LUMB</v>
          </cell>
          <cell r="G157">
            <v>53.58</v>
          </cell>
        </row>
        <row r="158">
          <cell r="A158" t="str">
            <v>356117.6310</v>
          </cell>
          <cell r="C158" t="str">
            <v>PONTCHARTRAIN HARDWARE &amp; LUMB</v>
          </cell>
          <cell r="G158">
            <v>39.1</v>
          </cell>
        </row>
        <row r="159">
          <cell r="A159" t="str">
            <v>356117.6310</v>
          </cell>
          <cell r="C159" t="str">
            <v>PONTCHARTRAIN HARDWARE &amp; LUMB</v>
          </cell>
          <cell r="G159">
            <v>77.17</v>
          </cell>
        </row>
        <row r="160">
          <cell r="A160" t="str">
            <v>356117.6385</v>
          </cell>
          <cell r="C160" t="str">
            <v>PONTCHARTRAIN HARDWARE &amp; LUMB</v>
          </cell>
          <cell r="G160">
            <v>70.11</v>
          </cell>
        </row>
        <row r="161">
          <cell r="A161" t="str">
            <v>356118.6320</v>
          </cell>
          <cell r="C161" t="str">
            <v>PONTCHARTRAIN HARDWARE &amp; LUMB</v>
          </cell>
          <cell r="G161">
            <v>104.36</v>
          </cell>
        </row>
        <row r="162">
          <cell r="A162" t="str">
            <v>356118.6345</v>
          </cell>
          <cell r="C162" t="str">
            <v>PONTCHARTRAIN HARDWARE &amp; LUMB</v>
          </cell>
          <cell r="G162">
            <v>87.28</v>
          </cell>
        </row>
        <row r="163">
          <cell r="A163" t="str">
            <v>356118.6345</v>
          </cell>
          <cell r="C163" t="str">
            <v>PONTCHARTRAIN HARDWARE &amp; LUMB</v>
          </cell>
          <cell r="G163">
            <v>160.19</v>
          </cell>
        </row>
        <row r="164">
          <cell r="A164" t="str">
            <v>356125.6320</v>
          </cell>
          <cell r="C164" t="str">
            <v>PONTCHARTRAIN HARDWARE &amp; LUMB</v>
          </cell>
          <cell r="G164">
            <v>10.86</v>
          </cell>
        </row>
        <row r="165">
          <cell r="A165" t="str">
            <v>356125.6320</v>
          </cell>
          <cell r="C165" t="str">
            <v>PONTCHARTRAIN HARDWARE &amp; LUMB</v>
          </cell>
          <cell r="G165">
            <v>32.61</v>
          </cell>
        </row>
        <row r="166">
          <cell r="A166" t="str">
            <v>356127.5480</v>
          </cell>
          <cell r="C166" t="str">
            <v>DELTA CHEMICAL CORP</v>
          </cell>
          <cell r="G166">
            <v>152</v>
          </cell>
        </row>
        <row r="167">
          <cell r="A167" t="str">
            <v>357102.6320</v>
          </cell>
          <cell r="C167" t="str">
            <v>PONTCHARTRAIN HARDWARE &amp; LUMB</v>
          </cell>
          <cell r="G167">
            <v>26.02</v>
          </cell>
        </row>
        <row r="168">
          <cell r="A168" t="str">
            <v>357102.6345</v>
          </cell>
          <cell r="C168" t="str">
            <v>PONTCHARTRAIN HARDWARE &amp; LUMB</v>
          </cell>
          <cell r="G168">
            <v>26.02</v>
          </cell>
        </row>
        <row r="169">
          <cell r="A169" t="str">
            <v>357102.6345</v>
          </cell>
          <cell r="C169" t="str">
            <v>PONTCHARTRAIN HARDWARE &amp; LUMB</v>
          </cell>
          <cell r="G169">
            <v>48.93</v>
          </cell>
        </row>
        <row r="170">
          <cell r="A170" t="str">
            <v>357102.6345</v>
          </cell>
          <cell r="C170" t="str">
            <v>PONTCHARTRAIN HARDWARE &amp; LUMB</v>
          </cell>
          <cell r="G170">
            <v>131.62</v>
          </cell>
        </row>
        <row r="171">
          <cell r="A171" t="str">
            <v>357105.6345</v>
          </cell>
          <cell r="C171" t="str">
            <v>PONTCHARTRAIN HARDWARE &amp; LUMB</v>
          </cell>
          <cell r="G171">
            <v>61.59</v>
          </cell>
        </row>
        <row r="172">
          <cell r="A172" t="str">
            <v>385102.5950</v>
          </cell>
          <cell r="C172" t="str">
            <v>WASTE MANAGEMENT</v>
          </cell>
          <cell r="G172">
            <v>174.81</v>
          </cell>
        </row>
        <row r="173">
          <cell r="A173" t="str">
            <v>386101.6255</v>
          </cell>
          <cell r="C173" t="str">
            <v>CRYSTAL RIVER SERVICES, INC.</v>
          </cell>
          <cell r="G173">
            <v>20</v>
          </cell>
        </row>
        <row r="174">
          <cell r="A174" t="str">
            <v>386102.6255</v>
          </cell>
          <cell r="C174" t="str">
            <v>CRYSTAL RIVER SERVICES, INC.</v>
          </cell>
          <cell r="G174">
            <v>20</v>
          </cell>
        </row>
        <row r="175">
          <cell r="A175" t="str">
            <v>386105.6255</v>
          </cell>
          <cell r="C175" t="str">
            <v>CRYSTAL RIVER SERVICES, INC.</v>
          </cell>
          <cell r="G175">
            <v>20</v>
          </cell>
        </row>
        <row r="176">
          <cell r="A176" t="str">
            <v>386106.6255</v>
          </cell>
          <cell r="C176" t="str">
            <v>CRYSTAL RIVER SERVICES, INC.</v>
          </cell>
          <cell r="G176">
            <v>20</v>
          </cell>
        </row>
        <row r="177">
          <cell r="A177" t="str">
            <v>386107.6255</v>
          </cell>
          <cell r="C177" t="str">
            <v>CRYSTAL RIVER SERVICES, INC.</v>
          </cell>
          <cell r="G177">
            <v>20</v>
          </cell>
        </row>
        <row r="178">
          <cell r="A178" t="str">
            <v>386108.6255</v>
          </cell>
          <cell r="C178" t="str">
            <v>CRYSTAL RIVER SERVICES, INC.</v>
          </cell>
          <cell r="G178">
            <v>20</v>
          </cell>
        </row>
        <row r="179">
          <cell r="A179" t="str">
            <v>386109.6255</v>
          </cell>
          <cell r="C179" t="str">
            <v>CRYSTAL RIVER SERVICES, INC.</v>
          </cell>
          <cell r="G179">
            <v>20</v>
          </cell>
        </row>
        <row r="180">
          <cell r="A180" t="str">
            <v>386109.6310</v>
          </cell>
          <cell r="C180" t="str">
            <v>BAELL MERCANTILE CO INC</v>
          </cell>
          <cell r="G180">
            <v>69.1</v>
          </cell>
        </row>
        <row r="181">
          <cell r="A181" t="str">
            <v>386110.6255</v>
          </cell>
          <cell r="C181" t="str">
            <v>CRYSTAL RIVER SERVICES, INC.</v>
          </cell>
          <cell r="G181">
            <v>20</v>
          </cell>
        </row>
        <row r="182">
          <cell r="A182" t="str">
            <v>386110.6310</v>
          </cell>
          <cell r="C182" t="str">
            <v>BAELL MERCANTILE CO INC</v>
          </cell>
          <cell r="G182">
            <v>17.02</v>
          </cell>
        </row>
        <row r="183">
          <cell r="A183" t="str">
            <v>386111.6255</v>
          </cell>
          <cell r="C183" t="str">
            <v>CRYSTAL RIVER SERVICES, INC.</v>
          </cell>
          <cell r="G183">
            <v>20</v>
          </cell>
        </row>
        <row r="184">
          <cell r="A184" t="str">
            <v>386112.6255</v>
          </cell>
          <cell r="C184" t="str">
            <v>CRYSTAL RIVER SERVICES, INC.</v>
          </cell>
          <cell r="G184">
            <v>20</v>
          </cell>
        </row>
        <row r="185">
          <cell r="A185" t="str">
            <v>386113.5895</v>
          </cell>
          <cell r="C185" t="str">
            <v>BAELL MERCANTILE CO INC</v>
          </cell>
          <cell r="G185">
            <v>95.26</v>
          </cell>
        </row>
        <row r="186">
          <cell r="A186" t="str">
            <v>386113.6255</v>
          </cell>
          <cell r="C186" t="str">
            <v>CRYSTAL RIVER SERVICES, INC.</v>
          </cell>
          <cell r="G186">
            <v>20</v>
          </cell>
        </row>
        <row r="187">
          <cell r="A187" t="str">
            <v>386114.5895</v>
          </cell>
          <cell r="C187" t="str">
            <v>BAELL MERCANTILE CO INC</v>
          </cell>
          <cell r="G187">
            <v>49.44</v>
          </cell>
        </row>
        <row r="188">
          <cell r="A188" t="str">
            <v>386114.6255</v>
          </cell>
          <cell r="C188" t="str">
            <v>CRYSTAL RIVER SERVICES, INC.</v>
          </cell>
          <cell r="G188">
            <v>20</v>
          </cell>
        </row>
        <row r="189">
          <cell r="A189" t="str">
            <v>386114.6285</v>
          </cell>
          <cell r="C189" t="str">
            <v>BAELL MERCANTILE CO INC</v>
          </cell>
          <cell r="G189">
            <v>17.63</v>
          </cell>
        </row>
        <row r="190">
          <cell r="A190" t="str">
            <v>386115.6255</v>
          </cell>
          <cell r="C190" t="str">
            <v>CRYSTAL RIVER SERVICES, INC.</v>
          </cell>
          <cell r="G190">
            <v>20</v>
          </cell>
        </row>
        <row r="191">
          <cell r="A191" t="str">
            <v>386116.6255</v>
          </cell>
          <cell r="C191" t="str">
            <v>CRYSTAL RIVER SERVICES, INC.</v>
          </cell>
          <cell r="G191">
            <v>20</v>
          </cell>
        </row>
        <row r="192">
          <cell r="A192" t="str">
            <v>386117.6255</v>
          </cell>
          <cell r="C192" t="str">
            <v>CRYSTAL RIVER SERVICES, INC.</v>
          </cell>
          <cell r="G192">
            <v>20</v>
          </cell>
        </row>
        <row r="193">
          <cell r="A193" t="str">
            <v>386118.6255</v>
          </cell>
          <cell r="C193" t="str">
            <v>CRYSTAL RIVER SERVICES, INC.</v>
          </cell>
          <cell r="G193">
            <v>20</v>
          </cell>
        </row>
        <row r="194">
          <cell r="A194" t="str">
            <v>386121.6255</v>
          </cell>
          <cell r="C194" t="str">
            <v>CRYSTAL RIVER SERVICES, INC.</v>
          </cell>
          <cell r="G194">
            <v>20</v>
          </cell>
        </row>
        <row r="195">
          <cell r="A195" t="str">
            <v>386122.6255</v>
          </cell>
          <cell r="C195" t="str">
            <v>CRYSTAL RIVER SERVICES, INC.</v>
          </cell>
          <cell r="G195">
            <v>20</v>
          </cell>
        </row>
        <row r="196">
          <cell r="A196" t="str">
            <v>386123.6255</v>
          </cell>
          <cell r="C196" t="str">
            <v>CRYSTAL RIVER SERVICES, INC.</v>
          </cell>
          <cell r="G196">
            <v>20</v>
          </cell>
        </row>
        <row r="197">
          <cell r="A197" t="str">
            <v>386124.6255</v>
          </cell>
          <cell r="C197" t="str">
            <v>CRYSTAL RIVER SERVICES, INC.</v>
          </cell>
          <cell r="G197">
            <v>20</v>
          </cell>
        </row>
        <row r="198">
          <cell r="A198" t="str">
            <v>386125.6255</v>
          </cell>
          <cell r="C198" t="str">
            <v>CRYSTAL RIVER SERVICES, INC.</v>
          </cell>
          <cell r="G198">
            <v>20</v>
          </cell>
        </row>
        <row r="199">
          <cell r="A199" t="str">
            <v>386126.6255</v>
          </cell>
          <cell r="C199" t="str">
            <v>CRYSTAL RIVER SERVICES, INC.</v>
          </cell>
          <cell r="G199">
            <v>20</v>
          </cell>
        </row>
        <row r="200">
          <cell r="A200" t="str">
            <v>386127.6255</v>
          </cell>
          <cell r="C200" t="str">
            <v>CRYSTAL RIVER SERVICES, INC.</v>
          </cell>
          <cell r="G200">
            <v>20</v>
          </cell>
        </row>
        <row r="201">
          <cell r="A201" t="str">
            <v>386128.6255</v>
          </cell>
          <cell r="C201" t="str">
            <v>CRYSTAL RIVER SERVICES, INC.</v>
          </cell>
          <cell r="G201">
            <v>20</v>
          </cell>
        </row>
        <row r="202">
          <cell r="A202" t="str">
            <v>386129.6255</v>
          </cell>
          <cell r="C202" t="str">
            <v>CRYSTAL RIVER SERVICES, INC.</v>
          </cell>
          <cell r="G202">
            <v>20</v>
          </cell>
        </row>
        <row r="203">
          <cell r="A203" t="str">
            <v>386132.6255</v>
          </cell>
          <cell r="C203" t="str">
            <v>CRYSTAL RIVER SERVICES, INC.</v>
          </cell>
          <cell r="G203">
            <v>20</v>
          </cell>
        </row>
        <row r="204">
          <cell r="A204" t="str">
            <v>400110.6260</v>
          </cell>
          <cell r="C204" t="str">
            <v>SAFETY PLUS INC</v>
          </cell>
          <cell r="G204">
            <v>14.45</v>
          </cell>
        </row>
        <row r="205">
          <cell r="A205" t="str">
            <v>400128.6325</v>
          </cell>
          <cell r="C205" t="str">
            <v>CLEARWATER INC.</v>
          </cell>
          <cell r="G205">
            <v>164</v>
          </cell>
        </row>
        <row r="206">
          <cell r="A206" t="str">
            <v>400143.6260</v>
          </cell>
          <cell r="C206" t="str">
            <v>SAFETY PLUS INC</v>
          </cell>
          <cell r="G206">
            <v>177.3</v>
          </cell>
        </row>
        <row r="207">
          <cell r="A207" t="str">
            <v>403104.6335</v>
          </cell>
          <cell r="C207" t="str">
            <v>CASSEL ELECTRIC CO INC</v>
          </cell>
          <cell r="G207">
            <v>173.97</v>
          </cell>
        </row>
        <row r="208">
          <cell r="A208" t="str">
            <v>403112.6345</v>
          </cell>
          <cell r="C208" t="str">
            <v>GOLDEN STRIP CONTRACTORS INC</v>
          </cell>
          <cell r="G208">
            <v>125</v>
          </cell>
        </row>
        <row r="209">
          <cell r="A209" t="str">
            <v>425100.5885</v>
          </cell>
          <cell r="C209" t="str">
            <v>MINUTEMAN PRESS</v>
          </cell>
          <cell r="G209">
            <v>188.77</v>
          </cell>
        </row>
        <row r="210">
          <cell r="A210" t="str">
            <v>425100.5950</v>
          </cell>
          <cell r="C210" t="str">
            <v>ALLIED WASTE SERVICES #785</v>
          </cell>
          <cell r="G210">
            <v>68.39</v>
          </cell>
        </row>
        <row r="211">
          <cell r="A211" t="str">
            <v>425100.5955</v>
          </cell>
          <cell r="C211" t="str">
            <v>JIM'S LANDSCAPING DBA/JAMES L WHITE</v>
          </cell>
          <cell r="G211">
            <v>75</v>
          </cell>
        </row>
        <row r="212">
          <cell r="A212" t="str">
            <v>425100.6285</v>
          </cell>
          <cell r="C212" t="str">
            <v>MESA/VALLEY PIPE AND SUPPLY</v>
          </cell>
          <cell r="G212">
            <v>26.49</v>
          </cell>
        </row>
        <row r="213">
          <cell r="A213" t="str">
            <v>425100.6285</v>
          </cell>
          <cell r="C213" t="str">
            <v>MESA/VALLEY PIPE AND SUPPLY</v>
          </cell>
          <cell r="G213">
            <v>47.63</v>
          </cell>
        </row>
        <row r="214">
          <cell r="A214" t="str">
            <v>425100.6290</v>
          </cell>
          <cell r="C214" t="str">
            <v>DEZERT GARAGE DOORS LLC</v>
          </cell>
          <cell r="G214">
            <v>125</v>
          </cell>
        </row>
        <row r="215">
          <cell r="A215" t="str">
            <v>450100.6310</v>
          </cell>
          <cell r="C215" t="str">
            <v>HOME DEPOT CREDIT SERVICES</v>
          </cell>
          <cell r="G215">
            <v>119.12</v>
          </cell>
        </row>
        <row r="216">
          <cell r="A216" t="str">
            <v>451100.5480</v>
          </cell>
          <cell r="C216" t="str">
            <v>SIERRA CHEMICAL CO.</v>
          </cell>
          <cell r="G216">
            <v>7.41</v>
          </cell>
        </row>
        <row r="217">
          <cell r="A217" t="str">
            <v>451100.6255</v>
          </cell>
          <cell r="C217" t="str">
            <v>WESTERN ENVIRONMENTAL TESTING LABORATORY</v>
          </cell>
          <cell r="G217">
            <v>25</v>
          </cell>
        </row>
        <row r="218">
          <cell r="A218" t="str">
            <v>451100.6255</v>
          </cell>
          <cell r="C218" t="str">
            <v>WESTERN ENVIRONMENTAL TESTING LABORATORY</v>
          </cell>
          <cell r="G218">
            <v>25</v>
          </cell>
        </row>
        <row r="219">
          <cell r="A219" t="str">
            <v>451100.6255</v>
          </cell>
          <cell r="C219" t="str">
            <v>WESTERN ENVIRONMENTAL TESTING LABORATORY</v>
          </cell>
          <cell r="G219">
            <v>75</v>
          </cell>
        </row>
        <row r="220">
          <cell r="A220" t="str">
            <v>451100.6255</v>
          </cell>
          <cell r="C220" t="str">
            <v>WESTERN ENVIRONMENTAL TESTING LABORATORY</v>
          </cell>
          <cell r="G220">
            <v>75</v>
          </cell>
        </row>
        <row r="221">
          <cell r="A221" t="str">
            <v>451100.6255</v>
          </cell>
          <cell r="C221" t="str">
            <v>WESTERN ENVIRONMENTAL TESTING LABORATORY</v>
          </cell>
          <cell r="G221">
            <v>200</v>
          </cell>
        </row>
        <row r="222">
          <cell r="A222" t="str">
            <v>451100.6255</v>
          </cell>
          <cell r="C222" t="str">
            <v>WESTERN ENVIRONMENTAL TESTING LABORATORY</v>
          </cell>
          <cell r="G222">
            <v>200</v>
          </cell>
        </row>
        <row r="223">
          <cell r="A223" t="str">
            <v>451100.6285</v>
          </cell>
          <cell r="C223" t="str">
            <v>FLYERS ENERGY LLC</v>
          </cell>
          <cell r="G223">
            <v>15.85</v>
          </cell>
        </row>
        <row r="224">
          <cell r="A224" t="str">
            <v>451100.6285</v>
          </cell>
          <cell r="C224" t="str">
            <v>MARC ROHUS</v>
          </cell>
          <cell r="G224">
            <v>25.61</v>
          </cell>
        </row>
        <row r="225">
          <cell r="A225" t="str">
            <v>451100.6410</v>
          </cell>
          <cell r="C225" t="str">
            <v>REDI SERVICES LLC</v>
          </cell>
          <cell r="G225">
            <v>1256</v>
          </cell>
        </row>
        <row r="226">
          <cell r="A226" t="str">
            <v>451100.6410</v>
          </cell>
          <cell r="C226" t="str">
            <v>REDI SERVICES LLC</v>
          </cell>
          <cell r="G226">
            <v>1570</v>
          </cell>
        </row>
        <row r="227">
          <cell r="A227" t="str">
            <v>451101.6270</v>
          </cell>
          <cell r="C227" t="str">
            <v>WESTERN ENVIRONMENTAL TESTING LABORATORY</v>
          </cell>
          <cell r="G227">
            <v>128</v>
          </cell>
        </row>
        <row r="228">
          <cell r="A228" t="str">
            <v>451101.6270</v>
          </cell>
          <cell r="C228" t="str">
            <v>WESTERN ENVIRONMENTAL TESTING LABORATORY</v>
          </cell>
          <cell r="G228">
            <v>192</v>
          </cell>
        </row>
        <row r="229">
          <cell r="A229" t="str">
            <v>451102.5865</v>
          </cell>
          <cell r="C229" t="str">
            <v>PRINT 'N COPY CENTER</v>
          </cell>
          <cell r="G229">
            <v>131.43</v>
          </cell>
        </row>
        <row r="230">
          <cell r="A230" t="str">
            <v>451102.5875</v>
          </cell>
          <cell r="C230" t="str">
            <v>MARC ROHUS</v>
          </cell>
          <cell r="G230">
            <v>4.68</v>
          </cell>
        </row>
        <row r="231">
          <cell r="A231" t="str">
            <v>451102.5875</v>
          </cell>
          <cell r="C231" t="str">
            <v>MARC ROHUS</v>
          </cell>
          <cell r="G231">
            <v>10.99</v>
          </cell>
        </row>
        <row r="232">
          <cell r="A232" t="str">
            <v>451102.5895</v>
          </cell>
          <cell r="C232" t="str">
            <v>MARC ROHUS</v>
          </cell>
          <cell r="G232">
            <v>1.1</v>
          </cell>
        </row>
        <row r="233">
          <cell r="A233" t="str">
            <v>451102.5895</v>
          </cell>
          <cell r="C233" t="str">
            <v>MARC ROHUS</v>
          </cell>
          <cell r="G233">
            <v>9</v>
          </cell>
        </row>
        <row r="234">
          <cell r="A234" t="str">
            <v>451102.6200</v>
          </cell>
          <cell r="C234" t="str">
            <v>MARC ROHUS</v>
          </cell>
          <cell r="G234">
            <v>5.87</v>
          </cell>
        </row>
        <row r="235">
          <cell r="A235" t="str">
            <v>451102.6200</v>
          </cell>
          <cell r="C235" t="str">
            <v>MARC ROHUS</v>
          </cell>
          <cell r="G235">
            <v>29.08</v>
          </cell>
        </row>
        <row r="236">
          <cell r="A236" t="str">
            <v>453100.6285</v>
          </cell>
          <cell r="C236" t="str">
            <v>HOME DEPOT CREDIT SERVICES</v>
          </cell>
          <cell r="G236">
            <v>3.8</v>
          </cell>
        </row>
        <row r="237">
          <cell r="A237" t="str">
            <v>453100.6285</v>
          </cell>
          <cell r="C237" t="str">
            <v>HOME DEPOT CREDIT SERVICES</v>
          </cell>
          <cell r="G237">
            <v>26.68</v>
          </cell>
        </row>
        <row r="238">
          <cell r="A238" t="str">
            <v>453100.6285</v>
          </cell>
          <cell r="C238" t="str">
            <v>HOME DEPOT CREDIT SERVICES</v>
          </cell>
          <cell r="G238">
            <v>29.62</v>
          </cell>
        </row>
        <row r="239">
          <cell r="A239" t="str">
            <v>453101.6320</v>
          </cell>
          <cell r="C239" t="str">
            <v>HOME DEPOT CREDIT SERVICES</v>
          </cell>
          <cell r="G239">
            <v>7.73</v>
          </cell>
        </row>
        <row r="240">
          <cell r="A240" t="str">
            <v>453101.6320</v>
          </cell>
          <cell r="C240" t="str">
            <v>HOME DEPOT CREDIT SERVICES</v>
          </cell>
          <cell r="G240">
            <v>24.6</v>
          </cell>
        </row>
        <row r="241">
          <cell r="A241" t="str">
            <v>453101.6320</v>
          </cell>
          <cell r="C241" t="str">
            <v>HOME DEPOT CREDIT SERVICES</v>
          </cell>
          <cell r="G241">
            <v>34.1</v>
          </cell>
        </row>
        <row r="242">
          <cell r="A242" t="str">
            <v>453101.6345</v>
          </cell>
          <cell r="C242" t="str">
            <v>HOME DEPOT CREDIT SERVICES</v>
          </cell>
          <cell r="G242">
            <v>15.69</v>
          </cell>
        </row>
        <row r="243">
          <cell r="A243" t="str">
            <v>453101.6345</v>
          </cell>
          <cell r="C243" t="str">
            <v>HOME DEPOT CREDIT SERVICES</v>
          </cell>
          <cell r="G243">
            <v>38.85</v>
          </cell>
        </row>
        <row r="244">
          <cell r="A244" t="str">
            <v>453101.6345</v>
          </cell>
          <cell r="C244" t="str">
            <v>HOME DEPOT CREDIT SERVICES</v>
          </cell>
          <cell r="G244">
            <v>57.71</v>
          </cell>
        </row>
        <row r="245">
          <cell r="A245" t="str">
            <v>453104.5860</v>
          </cell>
          <cell r="C245" t="str">
            <v>HOME DEPOT CREDIT SERVICES</v>
          </cell>
          <cell r="G245">
            <v>27.82</v>
          </cell>
        </row>
        <row r="246">
          <cell r="A246" t="str">
            <v>453104.5860</v>
          </cell>
          <cell r="C246" t="str">
            <v>HOME DEPOT CREDIT SERVICES</v>
          </cell>
          <cell r="G246">
            <v>29.15</v>
          </cell>
        </row>
        <row r="247">
          <cell r="A247" t="str">
            <v>453104.5860</v>
          </cell>
          <cell r="C247" t="str">
            <v>HOME DEPOT CREDIT SERVICES</v>
          </cell>
          <cell r="G247">
            <v>88.16</v>
          </cell>
        </row>
        <row r="248">
          <cell r="A248" t="str">
            <v>453104.6320</v>
          </cell>
          <cell r="C248" t="str">
            <v>HOME DEPOT CREDIT SERVICES</v>
          </cell>
          <cell r="G248">
            <v>18.52</v>
          </cell>
        </row>
        <row r="249">
          <cell r="A249" t="str">
            <v>453104.6320</v>
          </cell>
          <cell r="C249" t="str">
            <v>HOME DEPOT CREDIT SERVICES</v>
          </cell>
          <cell r="G249">
            <v>86.46</v>
          </cell>
        </row>
        <row r="250">
          <cell r="A250" t="str">
            <v>453104.6345</v>
          </cell>
          <cell r="C250" t="str">
            <v>HOME DEPOT CREDIT SERVICES</v>
          </cell>
          <cell r="G250">
            <v>23.09</v>
          </cell>
        </row>
        <row r="251">
          <cell r="A251" t="str">
            <v>453104.6345</v>
          </cell>
          <cell r="C251" t="str">
            <v>HOME DEPOT CREDIT SERVICES</v>
          </cell>
          <cell r="G251">
            <v>33.02</v>
          </cell>
        </row>
        <row r="252">
          <cell r="A252" t="str">
            <v>453104.6345</v>
          </cell>
          <cell r="C252" t="str">
            <v>HOME DEPOT CREDIT SERVICES</v>
          </cell>
          <cell r="G252">
            <v>56.31</v>
          </cell>
        </row>
        <row r="253">
          <cell r="A253" t="str">
            <v>800100.5950</v>
          </cell>
          <cell r="C253" t="str">
            <v>BAY AREA DISPOSAL LLC</v>
          </cell>
          <cell r="G253">
            <v>63.78</v>
          </cell>
        </row>
        <row r="254">
          <cell r="A254" t="str">
            <v>806100.5930</v>
          </cell>
          <cell r="C254" t="str">
            <v>VALLEY ELECTRIC ASSN., INC</v>
          </cell>
          <cell r="G254">
            <v>170.15</v>
          </cell>
        </row>
        <row r="255">
          <cell r="A255" t="str">
            <v>806100.5930</v>
          </cell>
          <cell r="C255" t="str">
            <v>VALLEY ELECTRIC ASSN., INC</v>
          </cell>
          <cell r="G255">
            <v>260.39</v>
          </cell>
        </row>
        <row r="256">
          <cell r="A256" t="str">
            <v>853100.5930</v>
          </cell>
          <cell r="C256" t="str">
            <v>PROGRESS ENERGY CAROLINAS, INC.</v>
          </cell>
          <cell r="G256">
            <v>136.57</v>
          </cell>
        </row>
        <row r="257">
          <cell r="A257" t="str">
            <v>853100.6360</v>
          </cell>
          <cell r="C257" t="str">
            <v>RCS COMMUNICATIONS GROUP</v>
          </cell>
          <cell r="G257">
            <v>15.25</v>
          </cell>
        </row>
        <row r="258">
          <cell r="A258" t="str">
            <v>855100.5895</v>
          </cell>
          <cell r="C258" t="str">
            <v>FEDERAL EXPRESS</v>
          </cell>
          <cell r="G258">
            <v>43.07</v>
          </cell>
        </row>
        <row r="259">
          <cell r="A259" t="str">
            <v>855100.5950</v>
          </cell>
          <cell r="C259" t="str">
            <v>WASTE SERVIES, INC.</v>
          </cell>
          <cell r="G259">
            <v>442.2</v>
          </cell>
        </row>
        <row r="260">
          <cell r="A260" t="str">
            <v>855100.5965</v>
          </cell>
          <cell r="C260" t="str">
            <v>XEROX CORPORATION</v>
          </cell>
          <cell r="G260">
            <v>31.11</v>
          </cell>
        </row>
        <row r="261">
          <cell r="A261" t="str">
            <v>855100.5965</v>
          </cell>
          <cell r="C261" t="str">
            <v>XEROX CORPORATION</v>
          </cell>
          <cell r="G261">
            <v>59.1</v>
          </cell>
        </row>
        <row r="262">
          <cell r="A262" t="str">
            <v>855100.5965</v>
          </cell>
          <cell r="C262" t="str">
            <v>XEROX CORP.</v>
          </cell>
          <cell r="G262">
            <v>95.57</v>
          </cell>
        </row>
        <row r="263">
          <cell r="A263" t="str">
            <v>864100.5930</v>
          </cell>
          <cell r="C263" t="str">
            <v>TRI-COUNTY ELEC COOP</v>
          </cell>
          <cell r="G263">
            <v>25</v>
          </cell>
        </row>
        <row r="264">
          <cell r="A264" t="str">
            <v>864100.5930</v>
          </cell>
          <cell r="C264" t="str">
            <v>TRI-COUNTY ELEC COOP</v>
          </cell>
          <cell r="G264">
            <v>470</v>
          </cell>
        </row>
        <row r="265">
          <cell r="A265" t="str">
            <v>864100.5930</v>
          </cell>
          <cell r="C265" t="str">
            <v>TRI-COUNTY ELEC COOP</v>
          </cell>
          <cell r="G265">
            <v>594</v>
          </cell>
        </row>
        <row r="266">
          <cell r="A266" t="str">
            <v>864100.6045</v>
          </cell>
          <cell r="C266" t="str">
            <v>TURKALY, LAUREN NICOLE</v>
          </cell>
          <cell r="G266">
            <v>160</v>
          </cell>
        </row>
        <row r="267">
          <cell r="A267" t="str">
            <v>111100.5465.10</v>
          </cell>
          <cell r="C267" t="str">
            <v>COMMONWEALTH EDISON</v>
          </cell>
          <cell r="G267">
            <v>790.7</v>
          </cell>
        </row>
        <row r="268">
          <cell r="A268" t="str">
            <v>111101.5470.10</v>
          </cell>
          <cell r="C268" t="str">
            <v>COMMONWEALTH EDISON</v>
          </cell>
          <cell r="G268">
            <v>1574.36</v>
          </cell>
        </row>
        <row r="269">
          <cell r="A269" t="str">
            <v>114100.5465.10</v>
          </cell>
          <cell r="C269" t="str">
            <v>COMMONWEALTH EDISON</v>
          </cell>
          <cell r="G269">
            <v>398.44</v>
          </cell>
        </row>
        <row r="270">
          <cell r="A270" t="str">
            <v>120100.5465.10</v>
          </cell>
          <cell r="C270" t="str">
            <v>COMMONWEALTH EDISON</v>
          </cell>
          <cell r="G270">
            <v>186.96</v>
          </cell>
        </row>
        <row r="271">
          <cell r="A271" t="str">
            <v>120100.5465.10</v>
          </cell>
          <cell r="C271" t="str">
            <v>COMMONWEALTH EDISON</v>
          </cell>
          <cell r="G271">
            <v>619.84</v>
          </cell>
        </row>
        <row r="272">
          <cell r="A272" t="str">
            <v>121100.5465.10</v>
          </cell>
          <cell r="C272" t="str">
            <v>COMMONWEALTH EDISON</v>
          </cell>
          <cell r="G272">
            <v>2162.38</v>
          </cell>
        </row>
        <row r="273">
          <cell r="A273" t="str">
            <v>126100.5465.10</v>
          </cell>
          <cell r="C273" t="str">
            <v>COMMONWEALTH EDISON</v>
          </cell>
          <cell r="G273">
            <v>179.64</v>
          </cell>
        </row>
        <row r="274">
          <cell r="A274" t="str">
            <v>128100.5465.10</v>
          </cell>
          <cell r="C274" t="str">
            <v>COMMONWEALTH EDISON</v>
          </cell>
          <cell r="G274">
            <v>25.49</v>
          </cell>
        </row>
        <row r="275">
          <cell r="A275" t="str">
            <v>128100.5465.10</v>
          </cell>
          <cell r="C275" t="str">
            <v>COMMONWEALTH EDISON</v>
          </cell>
          <cell r="G275">
            <v>93.34</v>
          </cell>
        </row>
        <row r="276">
          <cell r="A276" t="str">
            <v>128100.5465.10</v>
          </cell>
          <cell r="C276" t="str">
            <v>COMMONWEALTH EDISON</v>
          </cell>
          <cell r="G276">
            <v>429.83</v>
          </cell>
        </row>
        <row r="277">
          <cell r="A277" t="str">
            <v>128100.5465.10</v>
          </cell>
          <cell r="C277" t="str">
            <v>COMMONWEALTH EDISON</v>
          </cell>
          <cell r="G277">
            <v>784.93</v>
          </cell>
        </row>
        <row r="278">
          <cell r="A278" t="str">
            <v>128100.5465.10</v>
          </cell>
          <cell r="C278" t="str">
            <v>COMMONWEALTH EDISON</v>
          </cell>
          <cell r="G278">
            <v>796.78</v>
          </cell>
        </row>
        <row r="279">
          <cell r="A279" t="str">
            <v>128100.5465.10</v>
          </cell>
          <cell r="C279" t="str">
            <v>COMMONWEALTH EDISON</v>
          </cell>
          <cell r="G279">
            <v>950.81</v>
          </cell>
        </row>
        <row r="280">
          <cell r="A280" t="str">
            <v>128100.5465.10</v>
          </cell>
          <cell r="C280" t="str">
            <v>COMMONWEALTH EDISON</v>
          </cell>
          <cell r="G280">
            <v>1140.61</v>
          </cell>
        </row>
        <row r="281">
          <cell r="A281" t="str">
            <v>131100.5465.10</v>
          </cell>
          <cell r="C281" t="str">
            <v>COMMONWEALTH EDISON</v>
          </cell>
          <cell r="G281">
            <v>766.96</v>
          </cell>
        </row>
        <row r="282">
          <cell r="A282" t="str">
            <v>131101.5470.10</v>
          </cell>
          <cell r="C282" t="str">
            <v>COMMONWEALTH EDISON</v>
          </cell>
          <cell r="G282">
            <v>37.39</v>
          </cell>
        </row>
        <row r="283">
          <cell r="A283" t="str">
            <v>131101.5470.10</v>
          </cell>
          <cell r="C283" t="str">
            <v>COMMONWEALTH EDISON</v>
          </cell>
          <cell r="G283">
            <v>41.8</v>
          </cell>
        </row>
        <row r="284">
          <cell r="A284" t="str">
            <v>131101.5470.10</v>
          </cell>
          <cell r="C284" t="str">
            <v>COMMONWEALTH EDISON</v>
          </cell>
          <cell r="G284">
            <v>90.57</v>
          </cell>
        </row>
        <row r="285">
          <cell r="A285" t="str">
            <v>131101.5470.10</v>
          </cell>
          <cell r="C285" t="str">
            <v>COMMONWEALTH EDISON</v>
          </cell>
          <cell r="G285">
            <v>144.71</v>
          </cell>
        </row>
        <row r="286">
          <cell r="A286" t="str">
            <v>131101.5470.10</v>
          </cell>
          <cell r="C286" t="str">
            <v>COMMONWEALTH EDISON</v>
          </cell>
          <cell r="G286">
            <v>214.34</v>
          </cell>
        </row>
        <row r="287">
          <cell r="A287" t="str">
            <v>131101.5470.10</v>
          </cell>
          <cell r="C287" t="str">
            <v>COMMONWEALTH EDISON</v>
          </cell>
          <cell r="G287">
            <v>825.9</v>
          </cell>
        </row>
        <row r="288">
          <cell r="A288" t="str">
            <v>133100.5465.10</v>
          </cell>
          <cell r="C288" t="str">
            <v>COMMONWEALTH EDISON</v>
          </cell>
          <cell r="G288">
            <v>651.2</v>
          </cell>
        </row>
        <row r="289">
          <cell r="A289" t="str">
            <v>151100.5465.10</v>
          </cell>
          <cell r="C289" t="str">
            <v>JASPER COUNTY REMC</v>
          </cell>
          <cell r="G289">
            <v>333.4</v>
          </cell>
        </row>
        <row r="290">
          <cell r="A290" t="str">
            <v>151101.5470.10</v>
          </cell>
          <cell r="C290" t="str">
            <v>JASPER COUNTY REMC</v>
          </cell>
          <cell r="G290">
            <v>104.79</v>
          </cell>
        </row>
        <row r="291">
          <cell r="A291" t="str">
            <v>151101.5470.10</v>
          </cell>
          <cell r="C291" t="str">
            <v>JASPER COUNTY REMC</v>
          </cell>
          <cell r="G291">
            <v>3628.77</v>
          </cell>
        </row>
        <row r="292">
          <cell r="A292" t="str">
            <v>182102.5470.10</v>
          </cell>
          <cell r="C292" t="str">
            <v>PROGRESS ENERGY CAROLINAS, INC.</v>
          </cell>
          <cell r="G292">
            <v>21.88</v>
          </cell>
        </row>
        <row r="293">
          <cell r="A293" t="str">
            <v>182102.5470.10</v>
          </cell>
          <cell r="C293" t="str">
            <v>PROGRESS ENERGY CAROLINAS, INC.</v>
          </cell>
          <cell r="G293">
            <v>34.73</v>
          </cell>
        </row>
        <row r="294">
          <cell r="A294" t="str">
            <v>182102.5470.10</v>
          </cell>
          <cell r="C294" t="str">
            <v>PROGRESS ENERGY CAROLINAS, INC.</v>
          </cell>
          <cell r="G294">
            <v>47.71</v>
          </cell>
        </row>
        <row r="295">
          <cell r="A295" t="str">
            <v>182102.5470.10</v>
          </cell>
          <cell r="C295" t="str">
            <v>PROGRESS ENERGY CAROLINAS, INC.</v>
          </cell>
          <cell r="G295">
            <v>50.08</v>
          </cell>
        </row>
        <row r="296">
          <cell r="A296" t="str">
            <v>182102.5470.10</v>
          </cell>
          <cell r="C296" t="str">
            <v>PROGRESS ENERGY CAROLINAS, INC.</v>
          </cell>
          <cell r="G296">
            <v>59.46</v>
          </cell>
        </row>
        <row r="297">
          <cell r="A297" t="str">
            <v>182102.5470.10</v>
          </cell>
          <cell r="C297" t="str">
            <v>PROGRESS ENERGY CAROLINAS, INC.</v>
          </cell>
          <cell r="G297">
            <v>59.77</v>
          </cell>
        </row>
        <row r="298">
          <cell r="A298" t="str">
            <v>182102.5470.10</v>
          </cell>
          <cell r="C298" t="str">
            <v>PROGRESS ENERGY CAROLINAS, INC.</v>
          </cell>
          <cell r="G298">
            <v>60.54</v>
          </cell>
        </row>
        <row r="299">
          <cell r="A299" t="str">
            <v>182102.5470.10</v>
          </cell>
          <cell r="C299" t="str">
            <v>PROGRESS ENERGY CAROLINAS, INC.</v>
          </cell>
          <cell r="G299">
            <v>80.29</v>
          </cell>
        </row>
        <row r="300">
          <cell r="A300" t="str">
            <v>182102.5470.10</v>
          </cell>
          <cell r="C300" t="str">
            <v>PROGRESS ENERGY CAROLINAS, INC.</v>
          </cell>
          <cell r="G300">
            <v>107.78</v>
          </cell>
        </row>
        <row r="301">
          <cell r="A301" t="str">
            <v>182102.5470.10</v>
          </cell>
          <cell r="C301" t="str">
            <v>PROGRESS ENERGY CAROLINAS, INC.</v>
          </cell>
          <cell r="G301">
            <v>1800.88</v>
          </cell>
        </row>
        <row r="302">
          <cell r="A302" t="str">
            <v>182117.5470.10</v>
          </cell>
          <cell r="C302" t="str">
            <v>DOMINION</v>
          </cell>
          <cell r="G302">
            <v>32.73</v>
          </cell>
        </row>
        <row r="303">
          <cell r="A303" t="str">
            <v>182117.5470.10</v>
          </cell>
          <cell r="C303" t="str">
            <v>DOMINION</v>
          </cell>
          <cell r="G303">
            <v>33.28</v>
          </cell>
        </row>
        <row r="304">
          <cell r="A304" t="str">
            <v>182117.5470.10</v>
          </cell>
          <cell r="C304" t="str">
            <v>DOMINION</v>
          </cell>
          <cell r="G304">
            <v>42.76</v>
          </cell>
        </row>
        <row r="305">
          <cell r="A305" t="str">
            <v>182117.5470.10</v>
          </cell>
          <cell r="C305" t="str">
            <v>DOMINION</v>
          </cell>
          <cell r="G305">
            <v>46.43</v>
          </cell>
        </row>
        <row r="306">
          <cell r="A306" t="str">
            <v>182117.5470.10</v>
          </cell>
          <cell r="C306" t="str">
            <v>DOMINION</v>
          </cell>
          <cell r="G306">
            <v>48.68</v>
          </cell>
        </row>
        <row r="307">
          <cell r="A307" t="str">
            <v>182117.5470.10</v>
          </cell>
          <cell r="C307" t="str">
            <v>DOMINION</v>
          </cell>
          <cell r="G307">
            <v>352.52</v>
          </cell>
        </row>
        <row r="308">
          <cell r="A308" t="str">
            <v>182132.5465.10</v>
          </cell>
          <cell r="C308" t="str">
            <v>PUBLIC WORKS COMMISSION</v>
          </cell>
          <cell r="G308">
            <v>45.78</v>
          </cell>
        </row>
        <row r="309">
          <cell r="A309" t="str">
            <v>182132.5465.10</v>
          </cell>
          <cell r="C309" t="str">
            <v>PUBLIC WORKS COMMISSION</v>
          </cell>
          <cell r="G309">
            <v>78.12</v>
          </cell>
        </row>
        <row r="310">
          <cell r="A310" t="str">
            <v>182141.5465.10</v>
          </cell>
          <cell r="C310" t="str">
            <v>PROGRESS ENERGY CAROLINAS, INC.</v>
          </cell>
          <cell r="G310">
            <v>19.28</v>
          </cell>
        </row>
        <row r="311">
          <cell r="A311" t="str">
            <v>182141.5465.10</v>
          </cell>
          <cell r="C311" t="str">
            <v>PROGRESS ENERGY CAROLINAS, INC.</v>
          </cell>
          <cell r="G311">
            <v>327.47</v>
          </cell>
        </row>
        <row r="312">
          <cell r="A312" t="str">
            <v>182157.5465.10</v>
          </cell>
          <cell r="C312" t="str">
            <v>PROGRESS ENERGY CAROLINAS, INC.</v>
          </cell>
          <cell r="G312">
            <v>358.43</v>
          </cell>
        </row>
        <row r="313">
          <cell r="A313" t="str">
            <v>182159.5465.10</v>
          </cell>
          <cell r="C313" t="str">
            <v>TOWN OF DALLAS</v>
          </cell>
          <cell r="G313">
            <v>96.57</v>
          </cell>
        </row>
        <row r="314">
          <cell r="A314" t="str">
            <v>182159.5465.10</v>
          </cell>
          <cell r="C314" t="str">
            <v>TOWN OF DALLAS</v>
          </cell>
          <cell r="G314">
            <v>110.55</v>
          </cell>
        </row>
        <row r="315">
          <cell r="A315" t="str">
            <v>182160.5470.10</v>
          </cell>
          <cell r="C315" t="str">
            <v>TOWN OF DALLAS</v>
          </cell>
          <cell r="G315">
            <v>440.76</v>
          </cell>
        </row>
        <row r="316">
          <cell r="A316" t="str">
            <v>182173.5470.10</v>
          </cell>
          <cell r="C316" t="str">
            <v>DOMINION</v>
          </cell>
          <cell r="G316">
            <v>18.23</v>
          </cell>
        </row>
        <row r="317">
          <cell r="A317" t="str">
            <v>182173.5470.10</v>
          </cell>
          <cell r="C317" t="str">
            <v>DOMINION</v>
          </cell>
          <cell r="G317">
            <v>18.32</v>
          </cell>
        </row>
        <row r="318">
          <cell r="A318" t="str">
            <v>182173.5470.10</v>
          </cell>
          <cell r="C318" t="str">
            <v>DOMINION</v>
          </cell>
          <cell r="G318">
            <v>18.59</v>
          </cell>
        </row>
        <row r="319">
          <cell r="A319" t="str">
            <v>182173.5470.10</v>
          </cell>
          <cell r="C319" t="str">
            <v>DOMINION</v>
          </cell>
          <cell r="G319">
            <v>21.09</v>
          </cell>
        </row>
        <row r="320">
          <cell r="A320" t="str">
            <v>182173.5470.10</v>
          </cell>
          <cell r="C320" t="str">
            <v>DOMINION</v>
          </cell>
          <cell r="G320">
            <v>21.45</v>
          </cell>
        </row>
        <row r="321">
          <cell r="A321" t="str">
            <v>182173.5470.10</v>
          </cell>
          <cell r="C321" t="str">
            <v>DOMINION</v>
          </cell>
          <cell r="G321">
            <v>27.54</v>
          </cell>
        </row>
        <row r="322">
          <cell r="A322" t="str">
            <v>182173.5470.10</v>
          </cell>
          <cell r="C322" t="str">
            <v>DOMINION</v>
          </cell>
          <cell r="G322">
            <v>28.36</v>
          </cell>
        </row>
        <row r="323">
          <cell r="A323" t="str">
            <v>182173.5470.10</v>
          </cell>
          <cell r="C323" t="str">
            <v>DOMINION</v>
          </cell>
          <cell r="G323">
            <v>30.51</v>
          </cell>
        </row>
        <row r="324">
          <cell r="A324" t="str">
            <v>182173.5470.10</v>
          </cell>
          <cell r="C324" t="str">
            <v>DOMINION</v>
          </cell>
          <cell r="G324">
            <v>30.77</v>
          </cell>
        </row>
        <row r="325">
          <cell r="A325" t="str">
            <v>182173.5470.10</v>
          </cell>
          <cell r="C325" t="str">
            <v>DOMINION</v>
          </cell>
          <cell r="G325">
            <v>50.19</v>
          </cell>
        </row>
        <row r="326">
          <cell r="A326" t="str">
            <v>182173.5470.10</v>
          </cell>
          <cell r="C326" t="str">
            <v>DOMINION</v>
          </cell>
          <cell r="G326">
            <v>61.84</v>
          </cell>
        </row>
        <row r="327">
          <cell r="A327" t="str">
            <v>182173.5470.10</v>
          </cell>
          <cell r="C327" t="str">
            <v>DOMINION</v>
          </cell>
          <cell r="G327">
            <v>783.79</v>
          </cell>
        </row>
        <row r="328">
          <cell r="A328" t="str">
            <v>182173.5470.10</v>
          </cell>
          <cell r="C328" t="str">
            <v>DOMINION</v>
          </cell>
          <cell r="G328">
            <v>2277.12</v>
          </cell>
        </row>
        <row r="329">
          <cell r="A329" t="str">
            <v>182176.5470.10</v>
          </cell>
          <cell r="C329" t="str">
            <v>DOMINION</v>
          </cell>
          <cell r="G329">
            <v>34.07</v>
          </cell>
        </row>
        <row r="330">
          <cell r="A330" t="str">
            <v>182231.5465.10</v>
          </cell>
          <cell r="C330" t="str">
            <v>PROGRESS ENERGY CAROLINAS, INC.</v>
          </cell>
          <cell r="G330">
            <v>20.52</v>
          </cell>
        </row>
        <row r="331">
          <cell r="A331" t="str">
            <v>182231.5465.10</v>
          </cell>
          <cell r="C331" t="str">
            <v>PROGRESS ENERGY CAROLINAS, INC.</v>
          </cell>
          <cell r="G331">
            <v>55.75</v>
          </cell>
        </row>
        <row r="332">
          <cell r="A332" t="str">
            <v>182231.5465.10</v>
          </cell>
          <cell r="C332" t="str">
            <v>PROGRESS ENERGY CAROLINAS, INC.</v>
          </cell>
          <cell r="G332">
            <v>842.1</v>
          </cell>
        </row>
        <row r="333">
          <cell r="A333" t="str">
            <v>182241.5470.10</v>
          </cell>
          <cell r="C333" t="str">
            <v>PROGRESS ENERGY CAROLINAS, INC.</v>
          </cell>
          <cell r="G333">
            <v>22.89</v>
          </cell>
        </row>
        <row r="334">
          <cell r="A334" t="str">
            <v>182241.5470.10</v>
          </cell>
          <cell r="C334" t="str">
            <v>PROGRESS ENERGY CAROLINAS, INC.</v>
          </cell>
          <cell r="G334">
            <v>28.98</v>
          </cell>
        </row>
        <row r="335">
          <cell r="A335" t="str">
            <v>182241.5470.10</v>
          </cell>
          <cell r="C335" t="str">
            <v>PROGRESS ENERGY CAROLINAS, INC.</v>
          </cell>
          <cell r="G335">
            <v>110.22</v>
          </cell>
        </row>
        <row r="336">
          <cell r="A336" t="str">
            <v>183120.5465.10</v>
          </cell>
          <cell r="C336" t="str">
            <v>PROGRESS ENERGY CAROLINAS, INC.</v>
          </cell>
          <cell r="G336">
            <v>12.36</v>
          </cell>
        </row>
        <row r="337">
          <cell r="A337" t="str">
            <v>183120.5465.10</v>
          </cell>
          <cell r="C337" t="str">
            <v>PROGRESS ENERGY CAROLINAS, INC.</v>
          </cell>
          <cell r="G337">
            <v>54.48</v>
          </cell>
        </row>
        <row r="338">
          <cell r="A338" t="str">
            <v>242100.5465.10</v>
          </cell>
          <cell r="C338" t="str">
            <v>PROGRESS ENERGY FLORIDA, INC</v>
          </cell>
          <cell r="G338">
            <v>180.07</v>
          </cell>
        </row>
        <row r="339">
          <cell r="A339" t="str">
            <v>242101.5470.10</v>
          </cell>
          <cell r="C339" t="str">
            <v>PROGRESS ENERGY FLORIDA, INC</v>
          </cell>
          <cell r="G339">
            <v>231.69</v>
          </cell>
        </row>
        <row r="340">
          <cell r="A340" t="str">
            <v>250100.5470.10</v>
          </cell>
          <cell r="C340" t="str">
            <v>PROGRESS ENERGY FLORIDA, INC</v>
          </cell>
          <cell r="G340">
            <v>15.73</v>
          </cell>
        </row>
        <row r="341">
          <cell r="A341" t="str">
            <v>250100.5470.10</v>
          </cell>
          <cell r="C341" t="str">
            <v>PROGRESS ENERGY FLORIDA, INC</v>
          </cell>
          <cell r="G341">
            <v>31.03</v>
          </cell>
        </row>
        <row r="342">
          <cell r="A342" t="str">
            <v>250100.5470.10</v>
          </cell>
          <cell r="C342" t="str">
            <v>PROGRESS ENERGY FLORIDA, INC</v>
          </cell>
          <cell r="G342">
            <v>82.19</v>
          </cell>
        </row>
        <row r="343">
          <cell r="A343" t="str">
            <v>250100.5470.10</v>
          </cell>
          <cell r="C343" t="str">
            <v>PROGRESS ENERGY FLORIDA, INC</v>
          </cell>
          <cell r="G343">
            <v>113.11</v>
          </cell>
        </row>
        <row r="344">
          <cell r="A344" t="str">
            <v>251102.5465.10</v>
          </cell>
          <cell r="C344" t="str">
            <v>SUMTER ELECTRIC COOP INC</v>
          </cell>
          <cell r="G344">
            <v>4135.21</v>
          </cell>
        </row>
        <row r="345">
          <cell r="A345" t="str">
            <v>251103.5470.10</v>
          </cell>
          <cell r="C345" t="str">
            <v>SUMTER ELECTRIC COOP INC</v>
          </cell>
          <cell r="G345">
            <v>21.63</v>
          </cell>
        </row>
        <row r="346">
          <cell r="A346" t="str">
            <v>251103.5470.10</v>
          </cell>
          <cell r="C346" t="str">
            <v>SUMTER ELECTRIC COOP INC</v>
          </cell>
          <cell r="G346">
            <v>40.08</v>
          </cell>
        </row>
        <row r="347">
          <cell r="A347" t="str">
            <v>251103.5470.10</v>
          </cell>
          <cell r="C347" t="str">
            <v>SUMTER ELECTRIC COOP INC</v>
          </cell>
          <cell r="G347">
            <v>50.91</v>
          </cell>
        </row>
        <row r="348">
          <cell r="A348" t="str">
            <v>251103.5470.10</v>
          </cell>
          <cell r="C348" t="str">
            <v>SUMTER ELECTRIC COOP INC</v>
          </cell>
          <cell r="G348">
            <v>54.4</v>
          </cell>
        </row>
        <row r="349">
          <cell r="A349" t="str">
            <v>251103.5470.10</v>
          </cell>
          <cell r="C349" t="str">
            <v>SUMTER ELECTRIC COOP INC</v>
          </cell>
          <cell r="G349">
            <v>56.13</v>
          </cell>
        </row>
        <row r="350">
          <cell r="A350" t="str">
            <v>251103.5470.10</v>
          </cell>
          <cell r="C350" t="str">
            <v>SUMTER ELECTRIC COOP INC</v>
          </cell>
          <cell r="G350">
            <v>62.13</v>
          </cell>
        </row>
        <row r="351">
          <cell r="A351" t="str">
            <v>251103.5470.10</v>
          </cell>
          <cell r="C351" t="str">
            <v>SUMTER ELECTRIC COOP INC</v>
          </cell>
          <cell r="G351">
            <v>63.87</v>
          </cell>
        </row>
        <row r="352">
          <cell r="A352" t="str">
            <v>251103.5470.10</v>
          </cell>
          <cell r="C352" t="str">
            <v>SUMTER ELECTRIC COOP INC</v>
          </cell>
          <cell r="G352">
            <v>66.49</v>
          </cell>
        </row>
        <row r="353">
          <cell r="A353" t="str">
            <v>251103.5470.10</v>
          </cell>
          <cell r="C353" t="str">
            <v>SUMTER ELECTRIC COOP INC</v>
          </cell>
          <cell r="G353">
            <v>66.72</v>
          </cell>
        </row>
        <row r="354">
          <cell r="A354" t="str">
            <v>251103.5470.10</v>
          </cell>
          <cell r="C354" t="str">
            <v>PROGRESS ENERGY FLORIDA, INC</v>
          </cell>
          <cell r="G354">
            <v>72.51</v>
          </cell>
        </row>
        <row r="355">
          <cell r="A355" t="str">
            <v>251103.5470.10</v>
          </cell>
          <cell r="C355" t="str">
            <v>SUMTER ELECTRIC COOP INC</v>
          </cell>
          <cell r="G355">
            <v>99.1</v>
          </cell>
        </row>
        <row r="356">
          <cell r="A356" t="str">
            <v>251103.5470.10</v>
          </cell>
          <cell r="C356" t="str">
            <v>SUMTER ELECTRIC COOP INC</v>
          </cell>
          <cell r="G356">
            <v>99.11</v>
          </cell>
        </row>
        <row r="357">
          <cell r="A357" t="str">
            <v>251103.5470.10</v>
          </cell>
          <cell r="C357" t="str">
            <v>SUMTER ELECTRIC COOP INC</v>
          </cell>
          <cell r="G357">
            <v>112.2</v>
          </cell>
        </row>
        <row r="358">
          <cell r="A358" t="str">
            <v>251103.5470.10</v>
          </cell>
          <cell r="C358" t="str">
            <v>SUMTER ELECTRIC COOP INC</v>
          </cell>
          <cell r="G358">
            <v>114.18</v>
          </cell>
        </row>
        <row r="359">
          <cell r="A359" t="str">
            <v>251103.5470.10</v>
          </cell>
          <cell r="C359" t="str">
            <v>SUMTER ELECTRIC COOP INC</v>
          </cell>
          <cell r="G359">
            <v>119.04</v>
          </cell>
        </row>
        <row r="360">
          <cell r="A360" t="str">
            <v>251103.5470.10</v>
          </cell>
          <cell r="C360" t="str">
            <v>SUMTER ELECTRIC COOP INC</v>
          </cell>
          <cell r="G360">
            <v>143.97</v>
          </cell>
        </row>
        <row r="361">
          <cell r="A361" t="str">
            <v>251103.5470.10</v>
          </cell>
          <cell r="C361" t="str">
            <v>SUMTER ELECTRIC COOP INC</v>
          </cell>
          <cell r="G361">
            <v>163.38</v>
          </cell>
        </row>
        <row r="362">
          <cell r="A362" t="str">
            <v>251103.5470.10</v>
          </cell>
          <cell r="C362" t="str">
            <v>SUMTER ELECTRIC COOP INC</v>
          </cell>
          <cell r="G362">
            <v>182.07</v>
          </cell>
        </row>
        <row r="363">
          <cell r="A363" t="str">
            <v>251103.5470.10</v>
          </cell>
          <cell r="C363" t="str">
            <v>SUMTER ELECTRIC COOP INC</v>
          </cell>
          <cell r="G363">
            <v>1578.86</v>
          </cell>
        </row>
        <row r="364">
          <cell r="A364" t="str">
            <v>251106.5465.10</v>
          </cell>
          <cell r="C364" t="str">
            <v>SUMTER ELECTRIC COOP INC</v>
          </cell>
          <cell r="G364">
            <v>405.41</v>
          </cell>
        </row>
        <row r="365">
          <cell r="A365" t="str">
            <v>251106.5465.10</v>
          </cell>
          <cell r="C365" t="str">
            <v>SUMTER ELECTRIC COOP INC</v>
          </cell>
          <cell r="G365">
            <v>540.91</v>
          </cell>
        </row>
        <row r="366">
          <cell r="A366" t="str">
            <v>251106.5465.10</v>
          </cell>
          <cell r="C366" t="str">
            <v>SUMTER ELECTRIC COOP INC</v>
          </cell>
          <cell r="G366">
            <v>858.56</v>
          </cell>
        </row>
        <row r="367">
          <cell r="A367" t="str">
            <v>252106.5465.10</v>
          </cell>
          <cell r="C367" t="str">
            <v>PROGRESS ENERGY FLORIDA, INC</v>
          </cell>
          <cell r="G367">
            <v>80.31</v>
          </cell>
        </row>
        <row r="368">
          <cell r="A368" t="str">
            <v>252106.5465.10</v>
          </cell>
          <cell r="C368" t="str">
            <v>PROGRESS ENERGY FLORIDA, INC</v>
          </cell>
          <cell r="G368">
            <v>91.99</v>
          </cell>
        </row>
        <row r="369">
          <cell r="A369" t="str">
            <v>252106.5465.10</v>
          </cell>
          <cell r="C369" t="str">
            <v>PROGRESS ENERGY FLORIDA, INC</v>
          </cell>
          <cell r="G369">
            <v>133.7</v>
          </cell>
        </row>
        <row r="370">
          <cell r="A370" t="str">
            <v>252106.5465.10</v>
          </cell>
          <cell r="C370" t="str">
            <v>PROGRESS ENERGY FLORIDA, INC</v>
          </cell>
          <cell r="G370">
            <v>172.78</v>
          </cell>
        </row>
        <row r="371">
          <cell r="A371" t="str">
            <v>252106.5465.10</v>
          </cell>
          <cell r="C371" t="str">
            <v>PROGRESS ENERGY FLORIDA, INC</v>
          </cell>
          <cell r="G371">
            <v>400.83</v>
          </cell>
        </row>
        <row r="372">
          <cell r="A372" t="str">
            <v>252107.5470.10</v>
          </cell>
          <cell r="C372" t="str">
            <v>PROGRESS ENERGY FLORIDA, INC</v>
          </cell>
          <cell r="G372">
            <v>77.93</v>
          </cell>
        </row>
        <row r="373">
          <cell r="A373" t="str">
            <v>252116.5465.10</v>
          </cell>
          <cell r="C373" t="str">
            <v>FLORIDA POWER &amp; LIGHT CO</v>
          </cell>
          <cell r="G373">
            <v>145.95</v>
          </cell>
        </row>
        <row r="374">
          <cell r="A374" t="str">
            <v>252117.5465.10</v>
          </cell>
          <cell r="C374" t="str">
            <v>FLORIDA POWER &amp; LIGHT CO</v>
          </cell>
          <cell r="G374">
            <v>85.81</v>
          </cell>
        </row>
        <row r="375">
          <cell r="A375" t="str">
            <v>255101.5470.10</v>
          </cell>
          <cell r="C375" t="str">
            <v>PROGRESS ENERGY FLORIDA, INC</v>
          </cell>
          <cell r="G375">
            <v>22.23</v>
          </cell>
        </row>
        <row r="376">
          <cell r="A376" t="str">
            <v>255101.5470.10</v>
          </cell>
          <cell r="C376" t="str">
            <v>PROGRESS ENERGY FLORIDA, INC</v>
          </cell>
          <cell r="G376">
            <v>24.15</v>
          </cell>
        </row>
        <row r="377">
          <cell r="A377" t="str">
            <v>255101.5470.10</v>
          </cell>
          <cell r="C377" t="str">
            <v>PROGRESS ENERGY FLORIDA, INC</v>
          </cell>
          <cell r="G377">
            <v>27.96</v>
          </cell>
        </row>
        <row r="378">
          <cell r="A378" t="str">
            <v>255101.5470.10</v>
          </cell>
          <cell r="C378" t="str">
            <v>PROGRESS ENERGY FLORIDA, INC</v>
          </cell>
          <cell r="G378">
            <v>31.54</v>
          </cell>
        </row>
        <row r="379">
          <cell r="A379" t="str">
            <v>255101.5470.10</v>
          </cell>
          <cell r="C379" t="str">
            <v>PROGRESS ENERGY FLORIDA, INC</v>
          </cell>
          <cell r="G379">
            <v>48.22</v>
          </cell>
        </row>
        <row r="380">
          <cell r="A380" t="str">
            <v>255101.5470.10</v>
          </cell>
          <cell r="C380" t="str">
            <v>PROGRESS ENERGY FLORIDA, INC</v>
          </cell>
          <cell r="G380">
            <v>84.38</v>
          </cell>
        </row>
        <row r="381">
          <cell r="A381" t="str">
            <v>255101.5470.10</v>
          </cell>
          <cell r="C381" t="str">
            <v>PROGRESS ENERGY FLORIDA, INC</v>
          </cell>
          <cell r="G381">
            <v>109.33</v>
          </cell>
        </row>
        <row r="382">
          <cell r="A382" t="str">
            <v>255101.5470.10</v>
          </cell>
          <cell r="C382" t="str">
            <v>PROGRESS ENERGY FLORIDA, INC</v>
          </cell>
          <cell r="G382">
            <v>157.98</v>
          </cell>
        </row>
        <row r="383">
          <cell r="A383" t="str">
            <v>256100.5470.10</v>
          </cell>
          <cell r="C383" t="str">
            <v>FLORIDA POWER &amp; LIGHT CO</v>
          </cell>
          <cell r="G383">
            <v>10.64</v>
          </cell>
        </row>
        <row r="384">
          <cell r="A384" t="str">
            <v>256100.5470.10</v>
          </cell>
          <cell r="C384" t="str">
            <v>FLORIDA POWER &amp; LIGHT CO</v>
          </cell>
          <cell r="G384">
            <v>19.87</v>
          </cell>
        </row>
        <row r="385">
          <cell r="A385" t="str">
            <v>256100.5470.10</v>
          </cell>
          <cell r="C385" t="str">
            <v>FLORIDA POWER &amp; LIGHT CO</v>
          </cell>
          <cell r="G385">
            <v>42.57</v>
          </cell>
        </row>
        <row r="386">
          <cell r="A386" t="str">
            <v>256100.5470.10</v>
          </cell>
          <cell r="C386" t="str">
            <v>FLORIDA POWER &amp; LIGHT CO</v>
          </cell>
          <cell r="G386">
            <v>295.73</v>
          </cell>
        </row>
        <row r="387">
          <cell r="A387" t="str">
            <v>256100.5470.10</v>
          </cell>
          <cell r="C387" t="str">
            <v>FLORIDA POWER &amp; LIGHT CO</v>
          </cell>
          <cell r="G387">
            <v>947.74</v>
          </cell>
        </row>
        <row r="388">
          <cell r="A388" t="str">
            <v>300100.5465.10</v>
          </cell>
          <cell r="C388" t="str">
            <v>JERSEY CENTRAL POWER &amp; LIGHT</v>
          </cell>
          <cell r="G388">
            <v>257.73</v>
          </cell>
        </row>
        <row r="389">
          <cell r="A389" t="str">
            <v>300101.5470.10</v>
          </cell>
          <cell r="C389" t="str">
            <v>JERSEY CENTRAL POWER &amp; LIGHT</v>
          </cell>
          <cell r="G389">
            <v>5.14</v>
          </cell>
        </row>
        <row r="390">
          <cell r="A390" t="str">
            <v>300101.5470.10</v>
          </cell>
          <cell r="C390" t="str">
            <v>JERSEY CENTRAL POWER &amp; LIGHT</v>
          </cell>
          <cell r="G390">
            <v>7.78</v>
          </cell>
        </row>
        <row r="391">
          <cell r="A391" t="str">
            <v>300101.5470.10</v>
          </cell>
          <cell r="C391" t="str">
            <v>JERSEY CENTRAL POWER &amp; LIGHT</v>
          </cell>
          <cell r="G391">
            <v>11.19</v>
          </cell>
        </row>
        <row r="392">
          <cell r="A392" t="str">
            <v>333100.5465.10</v>
          </cell>
          <cell r="C392" t="str">
            <v>DOMINION</v>
          </cell>
          <cell r="G392">
            <v>13.76</v>
          </cell>
        </row>
        <row r="393">
          <cell r="A393" t="str">
            <v>333100.5465.10</v>
          </cell>
          <cell r="C393" t="str">
            <v>DOMINION</v>
          </cell>
          <cell r="G393">
            <v>19.16</v>
          </cell>
        </row>
        <row r="394">
          <cell r="A394" t="str">
            <v>333100.5465.10</v>
          </cell>
          <cell r="C394" t="str">
            <v>DOMINION</v>
          </cell>
          <cell r="G394">
            <v>41.73</v>
          </cell>
        </row>
        <row r="395">
          <cell r="A395" t="str">
            <v>333100.5465.10</v>
          </cell>
          <cell r="C395" t="str">
            <v>DOMINION</v>
          </cell>
          <cell r="G395">
            <v>75.45</v>
          </cell>
        </row>
        <row r="396">
          <cell r="A396" t="str">
            <v>333100.5465.10</v>
          </cell>
          <cell r="C396" t="str">
            <v>DOMINION</v>
          </cell>
          <cell r="G396">
            <v>212.47</v>
          </cell>
        </row>
        <row r="397">
          <cell r="A397" t="str">
            <v>333100.5465.10</v>
          </cell>
          <cell r="C397" t="str">
            <v>DOMINION</v>
          </cell>
          <cell r="G397">
            <v>290.84</v>
          </cell>
        </row>
        <row r="398">
          <cell r="A398" t="str">
            <v>333100.5465.10</v>
          </cell>
          <cell r="C398" t="str">
            <v>DOMINION</v>
          </cell>
          <cell r="G398">
            <v>2991.12</v>
          </cell>
        </row>
        <row r="399">
          <cell r="A399" t="str">
            <v>333100.5465.10</v>
          </cell>
          <cell r="C399" t="str">
            <v>DOMINION</v>
          </cell>
          <cell r="G399">
            <v>3670.48</v>
          </cell>
        </row>
        <row r="400">
          <cell r="A400" t="str">
            <v>333101.5470.10</v>
          </cell>
          <cell r="C400" t="str">
            <v>DOMINION</v>
          </cell>
          <cell r="G400">
            <v>12.08</v>
          </cell>
        </row>
        <row r="401">
          <cell r="A401" t="str">
            <v>333101.5470.10</v>
          </cell>
          <cell r="C401" t="str">
            <v>DOMINION</v>
          </cell>
          <cell r="G401">
            <v>13.63</v>
          </cell>
        </row>
        <row r="402">
          <cell r="A402" t="str">
            <v>333101.5470.10</v>
          </cell>
          <cell r="C402" t="str">
            <v>DOMINION</v>
          </cell>
          <cell r="G402">
            <v>18.48</v>
          </cell>
        </row>
        <row r="403">
          <cell r="A403" t="str">
            <v>333101.5470.10</v>
          </cell>
          <cell r="C403" t="str">
            <v>DOMINION</v>
          </cell>
          <cell r="G403">
            <v>78.04</v>
          </cell>
        </row>
        <row r="404">
          <cell r="A404" t="str">
            <v>333101.5470.10</v>
          </cell>
          <cell r="C404" t="str">
            <v>DOMINION</v>
          </cell>
          <cell r="G404">
            <v>108.43</v>
          </cell>
        </row>
        <row r="405">
          <cell r="A405" t="str">
            <v>333101.5470.10</v>
          </cell>
          <cell r="C405" t="str">
            <v>DOMINION</v>
          </cell>
          <cell r="G405">
            <v>148.62</v>
          </cell>
        </row>
        <row r="406">
          <cell r="A406" t="str">
            <v>333101.5470.10</v>
          </cell>
          <cell r="C406" t="str">
            <v>DOMINION</v>
          </cell>
          <cell r="G406">
            <v>196.99</v>
          </cell>
        </row>
        <row r="407">
          <cell r="A407" t="str">
            <v>333101.5470.10</v>
          </cell>
          <cell r="C407" t="str">
            <v>DOMINION</v>
          </cell>
          <cell r="G407">
            <v>250.4</v>
          </cell>
        </row>
        <row r="408">
          <cell r="A408" t="str">
            <v>333101.5470.10</v>
          </cell>
          <cell r="C408" t="str">
            <v>DOMINION</v>
          </cell>
          <cell r="G408">
            <v>507.6</v>
          </cell>
        </row>
        <row r="409">
          <cell r="A409" t="str">
            <v>333101.5470.10</v>
          </cell>
          <cell r="C409" t="str">
            <v>DOMINION</v>
          </cell>
          <cell r="G409">
            <v>5457.78</v>
          </cell>
        </row>
        <row r="410">
          <cell r="A410" t="str">
            <v>345101.5465.10</v>
          </cell>
          <cell r="C410" t="str">
            <v>KENTUCKY UTILITIES</v>
          </cell>
          <cell r="G410">
            <v>890.42</v>
          </cell>
        </row>
        <row r="411">
          <cell r="A411" t="str">
            <v>385103.5470.10</v>
          </cell>
          <cell r="C411" t="str">
            <v>GEORGIA NATURAL GAS</v>
          </cell>
          <cell r="G411">
            <v>36.49</v>
          </cell>
        </row>
        <row r="412">
          <cell r="A412" t="str">
            <v>386101.5465.10</v>
          </cell>
          <cell r="C412" t="str">
            <v>COLQUITT ELECTRIC MEMBERSHIP</v>
          </cell>
          <cell r="G412">
            <v>45.38</v>
          </cell>
        </row>
        <row r="413">
          <cell r="A413" t="str">
            <v>386101.5465.10</v>
          </cell>
          <cell r="C413" t="str">
            <v>COLQUITT ELECTRIC MEMBERSHIP</v>
          </cell>
          <cell r="G413">
            <v>219.71</v>
          </cell>
        </row>
        <row r="414">
          <cell r="A414" t="str">
            <v>400105.5465.10</v>
          </cell>
          <cell r="C414" t="str">
            <v>BLACK RIVER ELECTRIC COOP ,INC</v>
          </cell>
          <cell r="G414">
            <v>139.34</v>
          </cell>
        </row>
        <row r="415">
          <cell r="A415" t="str">
            <v>400106.5470.10</v>
          </cell>
          <cell r="C415" t="str">
            <v>BLACK RIVER ELECTRIC COOP ,INC</v>
          </cell>
          <cell r="G415">
            <v>260.91</v>
          </cell>
        </row>
        <row r="416">
          <cell r="A416" t="str">
            <v>400106.5470.10</v>
          </cell>
          <cell r="C416" t="str">
            <v>BLACK RIVER ELECTRIC COOP ,INC</v>
          </cell>
          <cell r="G416">
            <v>1292.63</v>
          </cell>
        </row>
        <row r="417">
          <cell r="A417" t="str">
            <v>400114.5465.10</v>
          </cell>
          <cell r="C417" t="str">
            <v>SCE&amp;G COMPANY</v>
          </cell>
          <cell r="G417">
            <v>150.38</v>
          </cell>
        </row>
        <row r="418">
          <cell r="A418" t="str">
            <v>400119.5470.10</v>
          </cell>
          <cell r="C418" t="str">
            <v>DEPARTMENT OF PUBLIC UTILITIES</v>
          </cell>
          <cell r="G418">
            <v>945.61</v>
          </cell>
        </row>
        <row r="419">
          <cell r="A419" t="str">
            <v>400130.5465.10</v>
          </cell>
          <cell r="C419" t="str">
            <v>SCE&amp;G COMPANY</v>
          </cell>
          <cell r="G419">
            <v>21.1</v>
          </cell>
        </row>
        <row r="420">
          <cell r="A420" t="str">
            <v>400130.5465.10</v>
          </cell>
          <cell r="C420" t="str">
            <v>SCE&amp;G COMPANY</v>
          </cell>
          <cell r="G420">
            <v>84</v>
          </cell>
        </row>
        <row r="421">
          <cell r="A421" t="str">
            <v>400130.5465.10</v>
          </cell>
          <cell r="C421" t="str">
            <v>SCE&amp;G COMPANY</v>
          </cell>
          <cell r="G421">
            <v>1536.11</v>
          </cell>
        </row>
        <row r="422">
          <cell r="A422" t="str">
            <v>400131.5470.10</v>
          </cell>
          <cell r="C422" t="str">
            <v>SCE&amp;G COMPANY</v>
          </cell>
          <cell r="G422">
            <v>21.61</v>
          </cell>
        </row>
        <row r="423">
          <cell r="A423" t="str">
            <v>400131.5470.10</v>
          </cell>
          <cell r="C423" t="str">
            <v>SCE&amp;G COMPANY</v>
          </cell>
          <cell r="G423">
            <v>23.68</v>
          </cell>
        </row>
        <row r="424">
          <cell r="A424" t="str">
            <v>400131.5470.10</v>
          </cell>
          <cell r="C424" t="str">
            <v>SCE&amp;G COMPANY</v>
          </cell>
          <cell r="G424">
            <v>25.62</v>
          </cell>
        </row>
        <row r="425">
          <cell r="A425" t="str">
            <v>400131.5470.10</v>
          </cell>
          <cell r="C425" t="str">
            <v>SCE&amp;G COMPANY</v>
          </cell>
          <cell r="G425">
            <v>29.87</v>
          </cell>
        </row>
        <row r="426">
          <cell r="A426" t="str">
            <v>400131.5470.10</v>
          </cell>
          <cell r="C426" t="str">
            <v>SCE&amp;G COMPANY</v>
          </cell>
          <cell r="G426">
            <v>30</v>
          </cell>
        </row>
        <row r="427">
          <cell r="A427" t="str">
            <v>400131.5470.10</v>
          </cell>
          <cell r="C427" t="str">
            <v>SCE&amp;G COMPANY</v>
          </cell>
          <cell r="G427">
            <v>34.53</v>
          </cell>
        </row>
        <row r="428">
          <cell r="A428" t="str">
            <v>400131.5470.10</v>
          </cell>
          <cell r="C428" t="str">
            <v>SCE&amp;G COMPANY</v>
          </cell>
          <cell r="G428">
            <v>37.5</v>
          </cell>
        </row>
        <row r="429">
          <cell r="A429" t="str">
            <v>400131.5470.10</v>
          </cell>
          <cell r="C429" t="str">
            <v>SCE&amp;G COMPANY</v>
          </cell>
          <cell r="G429">
            <v>66.04</v>
          </cell>
        </row>
        <row r="430">
          <cell r="A430" t="str">
            <v>400131.5470.10</v>
          </cell>
          <cell r="C430" t="str">
            <v>SCE&amp;G COMPANY</v>
          </cell>
          <cell r="G430">
            <v>253.57</v>
          </cell>
        </row>
        <row r="431">
          <cell r="A431" t="str">
            <v>400131.5470.10</v>
          </cell>
          <cell r="C431" t="str">
            <v>SCE&amp;G COMPANY</v>
          </cell>
          <cell r="G431">
            <v>328.98</v>
          </cell>
        </row>
        <row r="432">
          <cell r="A432" t="str">
            <v>400143.5470.10</v>
          </cell>
          <cell r="C432" t="str">
            <v>SCE&amp;G COMPANY</v>
          </cell>
          <cell r="G432">
            <v>14239.1</v>
          </cell>
        </row>
        <row r="433">
          <cell r="A433" t="str">
            <v>401126.5465.10</v>
          </cell>
          <cell r="C433" t="str">
            <v>SCE&amp;G COMPANY</v>
          </cell>
          <cell r="G433">
            <v>78.63</v>
          </cell>
        </row>
        <row r="434">
          <cell r="A434" t="str">
            <v>401161.5465.10</v>
          </cell>
          <cell r="C434" t="str">
            <v>YORK ELECTRIC COOPERATIVE, INC</v>
          </cell>
          <cell r="G434">
            <v>74.47</v>
          </cell>
        </row>
        <row r="435">
          <cell r="A435" t="str">
            <v>401167.5465.10</v>
          </cell>
          <cell r="C435" t="str">
            <v>YORK ELECTRIC COOPERATIVE, INC</v>
          </cell>
          <cell r="G435">
            <v>60.35</v>
          </cell>
        </row>
        <row r="436">
          <cell r="A436" t="str">
            <v>453100.5465.10</v>
          </cell>
          <cell r="C436" t="str">
            <v>VALLEY ELECTRIC ASSN., INC</v>
          </cell>
          <cell r="G436">
            <v>10.45</v>
          </cell>
        </row>
        <row r="437">
          <cell r="A437" t="str">
            <v>453101.5470.10</v>
          </cell>
          <cell r="C437" t="str">
            <v>VALLEY ELECTRIC ASSN., INC</v>
          </cell>
          <cell r="G437">
            <v>640.38</v>
          </cell>
        </row>
      </sheetData>
      <sheetData sheetId="17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Pivot"/>
      <sheetName val="June JE 1"/>
      <sheetName val="June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6">
          <cell r="A6" t="str">
            <v>400110.6310</v>
          </cell>
          <cell r="C6" t="str">
            <v>LOWE'S COMPANIES INC</v>
          </cell>
          <cell r="G6">
            <v>-50.8</v>
          </cell>
        </row>
        <row r="7">
          <cell r="A7" t="str">
            <v>250100.6325</v>
          </cell>
          <cell r="C7" t="str">
            <v>W W GRAINGER, INC</v>
          </cell>
          <cell r="G7">
            <v>-3.57</v>
          </cell>
        </row>
        <row r="8">
          <cell r="A8" t="str">
            <v>251103.6320</v>
          </cell>
          <cell r="C8" t="str">
            <v>ZEP MAUFACTURING COMPANY</v>
          </cell>
          <cell r="G8">
            <v>-0.91</v>
          </cell>
        </row>
        <row r="9">
          <cell r="A9" t="str">
            <v>401138.6020</v>
          </cell>
          <cell r="C9" t="str">
            <v>W K DICKSON &amp; CO INC</v>
          </cell>
          <cell r="G9">
            <v>0.04</v>
          </cell>
        </row>
        <row r="10">
          <cell r="A10" t="str">
            <v>250100.6270</v>
          </cell>
          <cell r="C10" t="str">
            <v>GROVE SCIENTIFIC COMPANY</v>
          </cell>
          <cell r="G10">
            <v>0.06</v>
          </cell>
        </row>
        <row r="11">
          <cell r="A11" t="str">
            <v>128100.5490</v>
          </cell>
          <cell r="C11" t="str">
            <v>HAWKINS, INC</v>
          </cell>
          <cell r="G11">
            <v>0.18</v>
          </cell>
        </row>
        <row r="12">
          <cell r="A12" t="str">
            <v>182241.6270</v>
          </cell>
          <cell r="C12" t="str">
            <v>ENVIRONMENT 1, INC</v>
          </cell>
          <cell r="G12">
            <v>0.2</v>
          </cell>
        </row>
        <row r="13">
          <cell r="A13" t="str">
            <v>403107.5950</v>
          </cell>
          <cell r="C13" t="str">
            <v>WASTE MANAGEMENT SPARTANBURG HAULING</v>
          </cell>
          <cell r="G13">
            <v>1.03</v>
          </cell>
        </row>
        <row r="14">
          <cell r="A14" t="str">
            <v>286100.6200</v>
          </cell>
          <cell r="C14" t="str">
            <v>Sharp, Tony L.</v>
          </cell>
          <cell r="G14">
            <v>1.47</v>
          </cell>
        </row>
        <row r="15">
          <cell r="A15" t="str">
            <v>182167.5980</v>
          </cell>
          <cell r="C15" t="str">
            <v>CITY OF GASTONIA</v>
          </cell>
          <cell r="G15">
            <v>2.75</v>
          </cell>
        </row>
        <row r="16">
          <cell r="A16" t="str">
            <v>300101.5470.10</v>
          </cell>
          <cell r="C16" t="str">
            <v>JERSEY CENTRAL POWER &amp; LIGHT</v>
          </cell>
          <cell r="G16">
            <v>4.32</v>
          </cell>
        </row>
        <row r="17">
          <cell r="A17" t="str">
            <v>300101.5470.10</v>
          </cell>
          <cell r="C17" t="str">
            <v>JERSEY CENTRAL POWER &amp; LIGHT</v>
          </cell>
          <cell r="G17">
            <v>4.7</v>
          </cell>
        </row>
        <row r="18">
          <cell r="A18" t="str">
            <v>151101.6320</v>
          </cell>
          <cell r="C18" t="str">
            <v>LEEP'S SUPPLY CO., INC</v>
          </cell>
          <cell r="G18">
            <v>5.65</v>
          </cell>
        </row>
        <row r="19">
          <cell r="A19" t="str">
            <v>300100.5465.10</v>
          </cell>
          <cell r="C19" t="str">
            <v>JERSEY CENTRAL POWER &amp; LIGHT</v>
          </cell>
          <cell r="G19">
            <v>5.77</v>
          </cell>
        </row>
        <row r="20">
          <cell r="A20" t="str">
            <v>182178.5940</v>
          </cell>
          <cell r="C20" t="str">
            <v>UNION COUNTY</v>
          </cell>
          <cell r="G20">
            <v>6.26</v>
          </cell>
        </row>
        <row r="21">
          <cell r="A21" t="str">
            <v>246100.6070</v>
          </cell>
          <cell r="C21" t="str">
            <v>FEDERAL EXPRESS</v>
          </cell>
          <cell r="G21">
            <v>6.61</v>
          </cell>
        </row>
        <row r="22">
          <cell r="A22" t="str">
            <v>300101.5470.10</v>
          </cell>
          <cell r="C22" t="str">
            <v>JERSEY CENTRAL POWER &amp; LIGHT</v>
          </cell>
          <cell r="G22">
            <v>6.68</v>
          </cell>
        </row>
        <row r="23">
          <cell r="A23" t="str">
            <v>401117.6285</v>
          </cell>
          <cell r="C23" t="str">
            <v>LOWE'S COMPANIES INC</v>
          </cell>
          <cell r="G23">
            <v>6.84</v>
          </cell>
        </row>
        <row r="24">
          <cell r="A24" t="str">
            <v>182102.6200</v>
          </cell>
          <cell r="C24" t="str">
            <v>Baldwin, Eddie R.</v>
          </cell>
          <cell r="G24">
            <v>6.93</v>
          </cell>
        </row>
        <row r="25">
          <cell r="A25" t="str">
            <v>317102.5895</v>
          </cell>
          <cell r="C25" t="str">
            <v>FEDERAL EXPRESS</v>
          </cell>
          <cell r="G25">
            <v>6.93</v>
          </cell>
        </row>
        <row r="26">
          <cell r="A26" t="str">
            <v>403112.6320</v>
          </cell>
          <cell r="C26" t="str">
            <v>WHITE JONES HARDWARE &amp;</v>
          </cell>
          <cell r="G26">
            <v>7.16</v>
          </cell>
        </row>
        <row r="27">
          <cell r="A27" t="str">
            <v>400145.6320</v>
          </cell>
          <cell r="C27" t="str">
            <v>LOWE'S COMPANIES INC</v>
          </cell>
          <cell r="G27">
            <v>7.7</v>
          </cell>
        </row>
        <row r="28">
          <cell r="A28" t="str">
            <v>102107.5895</v>
          </cell>
          <cell r="C28" t="str">
            <v>FEDERAL EXPRESS</v>
          </cell>
          <cell r="G28">
            <v>7.76</v>
          </cell>
        </row>
        <row r="29">
          <cell r="A29" t="str">
            <v>128100.5895</v>
          </cell>
          <cell r="C29" t="str">
            <v>FEDERAL EXPRESS</v>
          </cell>
          <cell r="G29">
            <v>7.8</v>
          </cell>
        </row>
        <row r="30">
          <cell r="A30" t="str">
            <v>182117.6200</v>
          </cell>
          <cell r="C30" t="str">
            <v>Baldwin, Eddie R.</v>
          </cell>
          <cell r="G30">
            <v>7.81</v>
          </cell>
        </row>
        <row r="31">
          <cell r="A31" t="str">
            <v>345101.5465.10</v>
          </cell>
          <cell r="C31" t="str">
            <v>KENTUCKY UTILITIES</v>
          </cell>
          <cell r="G31">
            <v>8.27</v>
          </cell>
        </row>
        <row r="32">
          <cell r="A32" t="str">
            <v>300101.5470.10</v>
          </cell>
          <cell r="C32" t="str">
            <v>JERSEY CENTRAL POWER &amp; LIGHT</v>
          </cell>
          <cell r="G32">
            <v>8.49</v>
          </cell>
        </row>
        <row r="33">
          <cell r="A33" t="str">
            <v>102107.5895</v>
          </cell>
          <cell r="C33" t="str">
            <v>FEDERAL EXPRESS</v>
          </cell>
          <cell r="G33">
            <v>9.25</v>
          </cell>
        </row>
        <row r="34">
          <cell r="A34" t="str">
            <v>150101.6320</v>
          </cell>
          <cell r="C34" t="str">
            <v>LEEP'S SUPPLY CO., INC</v>
          </cell>
          <cell r="G34">
            <v>9.37</v>
          </cell>
        </row>
        <row r="35">
          <cell r="A35" t="str">
            <v>256100.6385</v>
          </cell>
          <cell r="C35" t="str">
            <v>ARROW UNIFORM RENTAL INC.</v>
          </cell>
          <cell r="G35">
            <v>9.43</v>
          </cell>
        </row>
        <row r="36">
          <cell r="A36" t="str">
            <v>856100.5860</v>
          </cell>
          <cell r="C36" t="str">
            <v>BENTON, ALICE (PETTY CASH)</v>
          </cell>
          <cell r="G36">
            <v>9.53</v>
          </cell>
        </row>
        <row r="37">
          <cell r="A37" t="str">
            <v>300101.5470.10</v>
          </cell>
          <cell r="C37" t="str">
            <v>JERSEY CENTRAL POWER &amp; LIGHT</v>
          </cell>
          <cell r="G37">
            <v>9.92</v>
          </cell>
        </row>
        <row r="38">
          <cell r="A38" t="str">
            <v>102106.6207</v>
          </cell>
          <cell r="C38" t="str">
            <v>Sudduth, Donald E.</v>
          </cell>
          <cell r="G38">
            <v>10</v>
          </cell>
        </row>
        <row r="39">
          <cell r="A39" t="str">
            <v>102107.5895</v>
          </cell>
          <cell r="C39" t="str">
            <v>FEDERAL EXPRESS</v>
          </cell>
          <cell r="G39">
            <v>10</v>
          </cell>
        </row>
        <row r="40">
          <cell r="A40" t="str">
            <v>102107.5895</v>
          </cell>
          <cell r="C40" t="str">
            <v>FEDERAL EXPRESS</v>
          </cell>
          <cell r="G40">
            <v>10</v>
          </cell>
        </row>
        <row r="41">
          <cell r="A41" t="str">
            <v>400128.5935</v>
          </cell>
          <cell r="C41" t="str">
            <v>YORK COUTY NATURAL GAS</v>
          </cell>
          <cell r="G41">
            <v>10.17</v>
          </cell>
        </row>
        <row r="42">
          <cell r="A42" t="str">
            <v>182104.5495</v>
          </cell>
          <cell r="C42" t="str">
            <v>BOGER, JESSE</v>
          </cell>
          <cell r="G42">
            <v>10.4</v>
          </cell>
        </row>
        <row r="43">
          <cell r="A43" t="str">
            <v>851100.5895</v>
          </cell>
          <cell r="C43" t="str">
            <v>FEDERAL EXPRESS</v>
          </cell>
          <cell r="G43">
            <v>10.51</v>
          </cell>
        </row>
        <row r="44">
          <cell r="A44" t="str">
            <v>406101.5470.10</v>
          </cell>
          <cell r="C44" t="str">
            <v>DUKE ENERGY</v>
          </cell>
          <cell r="G44">
            <v>10.63</v>
          </cell>
        </row>
        <row r="45">
          <cell r="A45" t="str">
            <v>400128.5935</v>
          </cell>
          <cell r="C45" t="str">
            <v>YORK COUTY NATURAL GAS</v>
          </cell>
          <cell r="G45">
            <v>11.21</v>
          </cell>
        </row>
        <row r="46">
          <cell r="A46" t="str">
            <v>400128.5935</v>
          </cell>
          <cell r="C46" t="str">
            <v>YORK COUTY NATURAL GAS</v>
          </cell>
          <cell r="G46">
            <v>11.21</v>
          </cell>
        </row>
        <row r="47">
          <cell r="A47" t="str">
            <v>400128.5935</v>
          </cell>
          <cell r="C47" t="str">
            <v>YORK COUTY NATURAL GAS</v>
          </cell>
          <cell r="G47">
            <v>11.21</v>
          </cell>
        </row>
        <row r="48">
          <cell r="A48" t="str">
            <v>400128.5935</v>
          </cell>
          <cell r="C48" t="str">
            <v>YORK COUTY NATURAL GAS</v>
          </cell>
          <cell r="G48">
            <v>11.21</v>
          </cell>
        </row>
        <row r="49">
          <cell r="A49" t="str">
            <v>400128.5935</v>
          </cell>
          <cell r="C49" t="str">
            <v>YORK COUTY NATURAL GAS</v>
          </cell>
          <cell r="G49">
            <v>11.21</v>
          </cell>
        </row>
        <row r="50">
          <cell r="A50" t="str">
            <v>333101.5470.10</v>
          </cell>
          <cell r="C50" t="str">
            <v>DOMINION</v>
          </cell>
          <cell r="G50">
            <v>12.06</v>
          </cell>
        </row>
        <row r="51">
          <cell r="A51" t="str">
            <v>864100.5895</v>
          </cell>
          <cell r="C51" t="str">
            <v>FEDERAL EXPRESS</v>
          </cell>
          <cell r="G51">
            <v>12.18</v>
          </cell>
        </row>
        <row r="52">
          <cell r="A52" t="str">
            <v>400128.5935</v>
          </cell>
          <cell r="C52" t="str">
            <v>YORK COUTY NATURAL GAS</v>
          </cell>
          <cell r="G52">
            <v>12.28</v>
          </cell>
        </row>
        <row r="53">
          <cell r="A53" t="str">
            <v>400132.5935</v>
          </cell>
          <cell r="C53" t="str">
            <v>YORK COUTY NATURAL GAS</v>
          </cell>
          <cell r="G53">
            <v>12.28</v>
          </cell>
        </row>
        <row r="54">
          <cell r="A54" t="str">
            <v>183120.5465.10</v>
          </cell>
          <cell r="C54" t="str">
            <v>PROGRESS ENERGY CAROLINAS, INC.</v>
          </cell>
          <cell r="G54">
            <v>12.36</v>
          </cell>
        </row>
        <row r="55">
          <cell r="A55" t="str">
            <v>850100.5895</v>
          </cell>
          <cell r="C55" t="str">
            <v>FEDERAL EXPRESS</v>
          </cell>
          <cell r="G55">
            <v>12.54</v>
          </cell>
        </row>
        <row r="56">
          <cell r="A56" t="str">
            <v>850100.5895</v>
          </cell>
          <cell r="C56" t="str">
            <v>FEDERAL EXPRESS</v>
          </cell>
          <cell r="G56">
            <v>12.54</v>
          </cell>
        </row>
        <row r="57">
          <cell r="A57" t="str">
            <v>406100.6285</v>
          </cell>
          <cell r="C57" t="str">
            <v>LOWE'S COMPANIES INC</v>
          </cell>
          <cell r="G57">
            <v>12.65</v>
          </cell>
        </row>
        <row r="58">
          <cell r="A58" t="str">
            <v>401102.5885</v>
          </cell>
          <cell r="C58" t="str">
            <v>FEDEX OFFICE</v>
          </cell>
          <cell r="G58">
            <v>12.76</v>
          </cell>
        </row>
        <row r="59">
          <cell r="A59" t="str">
            <v>182104.6255</v>
          </cell>
          <cell r="C59" t="str">
            <v>PRISM LABORATORIES INC</v>
          </cell>
          <cell r="G59">
            <v>13</v>
          </cell>
        </row>
        <row r="60">
          <cell r="A60" t="str">
            <v>182104.6255</v>
          </cell>
          <cell r="C60" t="str">
            <v>PRISM LABORATORIES INC</v>
          </cell>
          <cell r="G60">
            <v>13</v>
          </cell>
        </row>
        <row r="61">
          <cell r="A61" t="str">
            <v>182104.6255</v>
          </cell>
          <cell r="C61" t="str">
            <v>PRISM LABORATORIES INC</v>
          </cell>
          <cell r="G61">
            <v>13</v>
          </cell>
        </row>
        <row r="62">
          <cell r="A62" t="str">
            <v>403108.6320</v>
          </cell>
          <cell r="C62" t="str">
            <v>WHITE JONES HARDWARE &amp;</v>
          </cell>
          <cell r="G62">
            <v>13.22</v>
          </cell>
        </row>
        <row r="63">
          <cell r="A63" t="str">
            <v>400128.5935</v>
          </cell>
          <cell r="C63" t="str">
            <v>YORK COUTY NATURAL GAS</v>
          </cell>
          <cell r="G63">
            <v>13.33</v>
          </cell>
        </row>
        <row r="64">
          <cell r="A64" t="str">
            <v>400132.5935</v>
          </cell>
          <cell r="C64" t="str">
            <v>YORK COUTY NATURAL GAS</v>
          </cell>
          <cell r="G64">
            <v>13.33</v>
          </cell>
        </row>
        <row r="65">
          <cell r="A65" t="str">
            <v>357100.5875</v>
          </cell>
          <cell r="C65" t="str">
            <v>STANDARD COFFEE</v>
          </cell>
          <cell r="G65">
            <v>13.6</v>
          </cell>
        </row>
        <row r="66">
          <cell r="A66" t="str">
            <v>333100.5465.10</v>
          </cell>
          <cell r="C66" t="str">
            <v>DOMINION</v>
          </cell>
          <cell r="G66">
            <v>13.76</v>
          </cell>
        </row>
        <row r="67">
          <cell r="A67" t="str">
            <v>102104.5895</v>
          </cell>
          <cell r="C67" t="str">
            <v>FEDERAL EXPRESS</v>
          </cell>
          <cell r="G67">
            <v>14.03</v>
          </cell>
        </row>
        <row r="68">
          <cell r="A68" t="str">
            <v>864100.5900</v>
          </cell>
          <cell r="C68" t="str">
            <v>LOWE'S COMPANIES INC</v>
          </cell>
          <cell r="G68">
            <v>14.2</v>
          </cell>
        </row>
        <row r="69">
          <cell r="A69" t="str">
            <v>333101.5470.10</v>
          </cell>
          <cell r="C69" t="str">
            <v>DOMINION</v>
          </cell>
          <cell r="G69">
            <v>14.35</v>
          </cell>
        </row>
        <row r="70">
          <cell r="A70" t="str">
            <v>403114.5470.10</v>
          </cell>
          <cell r="C70" t="str">
            <v>BLUE RIDGE RURAL WATER CO. INC.</v>
          </cell>
          <cell r="G70">
            <v>14.55</v>
          </cell>
        </row>
        <row r="71">
          <cell r="A71" t="str">
            <v>403114.5470.10</v>
          </cell>
          <cell r="C71" t="str">
            <v>BLUE RIDGE RURAL WATER CO. INC.</v>
          </cell>
          <cell r="G71">
            <v>14.55</v>
          </cell>
        </row>
        <row r="72">
          <cell r="A72" t="str">
            <v>102103.5895</v>
          </cell>
          <cell r="C72" t="str">
            <v>FEDERAL EXPRESS</v>
          </cell>
          <cell r="G72">
            <v>14.6</v>
          </cell>
        </row>
        <row r="73">
          <cell r="A73" t="str">
            <v>858100.5895</v>
          </cell>
          <cell r="C73" t="str">
            <v>FEDERAL EXPRESS</v>
          </cell>
          <cell r="G73">
            <v>14.64</v>
          </cell>
        </row>
        <row r="74">
          <cell r="A74" t="str">
            <v>863100.5895</v>
          </cell>
          <cell r="C74" t="str">
            <v>FEDERAL EXPRESS</v>
          </cell>
          <cell r="G74">
            <v>14.64</v>
          </cell>
        </row>
        <row r="75">
          <cell r="A75" t="str">
            <v>345103.5895</v>
          </cell>
          <cell r="C75" t="str">
            <v>FEDERAL EXPRESS</v>
          </cell>
          <cell r="G75">
            <v>14.76</v>
          </cell>
        </row>
        <row r="76">
          <cell r="A76" t="str">
            <v>866100.5895</v>
          </cell>
          <cell r="C76" t="str">
            <v>FEDERAL EXPRESS</v>
          </cell>
          <cell r="G76">
            <v>14.84</v>
          </cell>
        </row>
        <row r="77">
          <cell r="A77" t="str">
            <v>122100.6255</v>
          </cell>
          <cell r="C77" t="str">
            <v>PDC LABORATORIES, INC.</v>
          </cell>
          <cell r="G77">
            <v>15</v>
          </cell>
        </row>
        <row r="78">
          <cell r="A78" t="str">
            <v>250100.5470.10</v>
          </cell>
          <cell r="C78" t="str">
            <v>PROGRESS ENERGY FLORIDA, INC</v>
          </cell>
          <cell r="G78">
            <v>15.61</v>
          </cell>
        </row>
        <row r="79">
          <cell r="A79" t="str">
            <v>857100.5895</v>
          </cell>
          <cell r="C79" t="str">
            <v>FEDERAL EXPRESS</v>
          </cell>
          <cell r="G79">
            <v>15.77</v>
          </cell>
        </row>
        <row r="80">
          <cell r="A80" t="str">
            <v>400145.6320</v>
          </cell>
          <cell r="C80" t="str">
            <v>LOWE'S COMPANIES INC</v>
          </cell>
          <cell r="G80">
            <v>16.77</v>
          </cell>
        </row>
        <row r="81">
          <cell r="A81" t="str">
            <v>102103.5870</v>
          </cell>
          <cell r="C81" t="str">
            <v>Kulov, Michael B</v>
          </cell>
          <cell r="G81">
            <v>16.87</v>
          </cell>
        </row>
        <row r="82">
          <cell r="A82" t="str">
            <v>859100.5895</v>
          </cell>
          <cell r="C82" t="str">
            <v>FEDERAL EXPRESS</v>
          </cell>
          <cell r="G82">
            <v>16.93</v>
          </cell>
        </row>
        <row r="83">
          <cell r="A83" t="str">
            <v>259101.5470.10</v>
          </cell>
          <cell r="C83" t="str">
            <v>WITHLACOOCHIE RIVER ELEC COOP</v>
          </cell>
          <cell r="G83">
            <v>16.98</v>
          </cell>
        </row>
        <row r="84">
          <cell r="A84" t="str">
            <v>400116.5895</v>
          </cell>
          <cell r="C84" t="str">
            <v>FEDERAL EXPRESS</v>
          </cell>
          <cell r="G84">
            <v>18.1</v>
          </cell>
        </row>
        <row r="85">
          <cell r="A85" t="str">
            <v>182173.5470.10</v>
          </cell>
          <cell r="C85" t="str">
            <v>DOMINION</v>
          </cell>
          <cell r="G85">
            <v>18.34</v>
          </cell>
        </row>
        <row r="86">
          <cell r="A86" t="str">
            <v>400128.5470.10</v>
          </cell>
          <cell r="C86" t="str">
            <v>YORK ELECTRIC COOPERATIVE, INC</v>
          </cell>
          <cell r="G86">
            <v>18.41</v>
          </cell>
        </row>
        <row r="87">
          <cell r="A87" t="str">
            <v>255101.6345</v>
          </cell>
          <cell r="C87" t="str">
            <v>ATCO INTERNATIONAL CORP</v>
          </cell>
          <cell r="G87">
            <v>18.47</v>
          </cell>
        </row>
        <row r="88">
          <cell r="A88" t="str">
            <v>406101.5470.10</v>
          </cell>
          <cell r="C88" t="str">
            <v>DUKE ENERGY</v>
          </cell>
          <cell r="G88">
            <v>18.66</v>
          </cell>
        </row>
        <row r="89">
          <cell r="A89" t="str">
            <v>356115.5470.10</v>
          </cell>
          <cell r="C89" t="str">
            <v>WASHINGTON-ST TAMMANY ELECTRIC</v>
          </cell>
          <cell r="G89">
            <v>19.05</v>
          </cell>
        </row>
        <row r="90">
          <cell r="A90" t="str">
            <v>182141.5465.10</v>
          </cell>
          <cell r="C90" t="str">
            <v>PROGRESS ENERGY CAROLINAS, INC.</v>
          </cell>
          <cell r="G90">
            <v>19.28</v>
          </cell>
        </row>
        <row r="91">
          <cell r="A91" t="str">
            <v>182173.5470.10</v>
          </cell>
          <cell r="C91" t="str">
            <v>DOMINION</v>
          </cell>
          <cell r="G91">
            <v>19.41</v>
          </cell>
        </row>
        <row r="92">
          <cell r="A92" t="str">
            <v>182217.5470.10</v>
          </cell>
          <cell r="C92" t="str">
            <v>PROGRESS ENERGY CAROLINAS, INC.</v>
          </cell>
          <cell r="G92">
            <v>19.51</v>
          </cell>
        </row>
        <row r="93">
          <cell r="A93" t="str">
            <v>333100.5465.10</v>
          </cell>
          <cell r="C93" t="str">
            <v>DOMINION</v>
          </cell>
          <cell r="G93">
            <v>19.99</v>
          </cell>
        </row>
        <row r="94">
          <cell r="A94" t="str">
            <v>403102.6255</v>
          </cell>
          <cell r="C94" t="str">
            <v>DATA RESOURCES INC</v>
          </cell>
          <cell r="G94">
            <v>20</v>
          </cell>
        </row>
        <row r="95">
          <cell r="A95" t="str">
            <v>403112.6270</v>
          </cell>
          <cell r="C95" t="str">
            <v>DATA RESOURCES INC</v>
          </cell>
          <cell r="G95">
            <v>20</v>
          </cell>
        </row>
        <row r="96">
          <cell r="A96" t="str">
            <v>406101.5470.10</v>
          </cell>
          <cell r="C96" t="str">
            <v>DUKE ENERGY</v>
          </cell>
          <cell r="G96">
            <v>20.04</v>
          </cell>
        </row>
        <row r="97">
          <cell r="A97" t="str">
            <v>130100.5940</v>
          </cell>
          <cell r="C97" t="str">
            <v>ILLINOIS-AMERICAN WATER CO</v>
          </cell>
          <cell r="G97">
            <v>20.21</v>
          </cell>
        </row>
        <row r="98">
          <cell r="A98" t="str">
            <v>102103.5660</v>
          </cell>
          <cell r="C98" t="str">
            <v>AWARDS NETWORK</v>
          </cell>
          <cell r="G98">
            <v>20.34</v>
          </cell>
        </row>
        <row r="99">
          <cell r="A99" t="str">
            <v>182217.5470.10</v>
          </cell>
          <cell r="C99" t="str">
            <v>PROGRESS ENERGY CAROLINAS, INC.</v>
          </cell>
          <cell r="G99">
            <v>20.41</v>
          </cell>
        </row>
        <row r="100">
          <cell r="A100" t="str">
            <v>182231.5465.10</v>
          </cell>
          <cell r="C100" t="str">
            <v>PROGRESS ENERGY CAROLINAS, INC.</v>
          </cell>
          <cell r="G100">
            <v>20.41</v>
          </cell>
        </row>
        <row r="101">
          <cell r="A101" t="str">
            <v>316100.6200</v>
          </cell>
          <cell r="C101" t="str">
            <v>Sharp, Tony L.</v>
          </cell>
          <cell r="G101">
            <v>20.63</v>
          </cell>
        </row>
        <row r="102">
          <cell r="A102" t="str">
            <v>345101.5930</v>
          </cell>
          <cell r="C102" t="str">
            <v>KENTUCKY UTILITIES</v>
          </cell>
          <cell r="G102">
            <v>20.64</v>
          </cell>
        </row>
        <row r="103">
          <cell r="A103" t="str">
            <v>182141.5465.10</v>
          </cell>
          <cell r="C103" t="str">
            <v>PROGRESS ENERGY CAROLINAS, INC.</v>
          </cell>
          <cell r="G103">
            <v>20.86</v>
          </cell>
        </row>
        <row r="104">
          <cell r="A104" t="str">
            <v>182106.5465.10</v>
          </cell>
          <cell r="C104" t="str">
            <v>MOUNTAIN ELECTRIC COOPERATIVE</v>
          </cell>
          <cell r="G104">
            <v>21.1</v>
          </cell>
        </row>
        <row r="105">
          <cell r="A105" t="str">
            <v>356115.5470.10</v>
          </cell>
          <cell r="C105" t="str">
            <v>WASHINGTON-ST TAMMANY ELECTRIC</v>
          </cell>
          <cell r="G105">
            <v>21.22</v>
          </cell>
        </row>
        <row r="106">
          <cell r="A106" t="str">
            <v>401107.6285</v>
          </cell>
          <cell r="C106" t="str">
            <v>LOWE'S COMPANIES INC</v>
          </cell>
          <cell r="G106">
            <v>21.29</v>
          </cell>
        </row>
        <row r="107">
          <cell r="A107" t="str">
            <v>406101.5470.10</v>
          </cell>
          <cell r="C107" t="str">
            <v>DUKE ENERGY</v>
          </cell>
          <cell r="G107">
            <v>21.29</v>
          </cell>
        </row>
        <row r="108">
          <cell r="A108" t="str">
            <v>182173.5470.10</v>
          </cell>
          <cell r="C108" t="str">
            <v>DOMINION</v>
          </cell>
          <cell r="G108">
            <v>21.31</v>
          </cell>
        </row>
        <row r="109">
          <cell r="A109" t="str">
            <v>181100.5465.10</v>
          </cell>
          <cell r="C109" t="str">
            <v>MOUNTAIN ELECTRIC COOPERATIVE</v>
          </cell>
          <cell r="G109">
            <v>21.42</v>
          </cell>
        </row>
        <row r="110">
          <cell r="A110" t="str">
            <v>400130.5465.10</v>
          </cell>
          <cell r="C110" t="str">
            <v>SCE&amp;G COMPANY</v>
          </cell>
          <cell r="G110">
            <v>21.56</v>
          </cell>
        </row>
        <row r="111">
          <cell r="A111" t="str">
            <v>251103.5470.10</v>
          </cell>
          <cell r="C111" t="str">
            <v>SUMTER ELECTRIC COOP INC</v>
          </cell>
          <cell r="G111">
            <v>21.63</v>
          </cell>
        </row>
        <row r="112">
          <cell r="A112" t="str">
            <v>400131.5470.10</v>
          </cell>
          <cell r="C112" t="str">
            <v>SCE&amp;G COMPANY</v>
          </cell>
          <cell r="G112">
            <v>21.97</v>
          </cell>
        </row>
        <row r="113">
          <cell r="A113" t="str">
            <v>182222.5935</v>
          </cell>
          <cell r="C113" t="str">
            <v>PIEDMONT NATURAL GAS</v>
          </cell>
          <cell r="G113">
            <v>22</v>
          </cell>
        </row>
        <row r="114">
          <cell r="A114" t="str">
            <v>181101.5470.10</v>
          </cell>
          <cell r="C114" t="str">
            <v>MOUNTAIN ELECTRIC COOPERATIVE</v>
          </cell>
          <cell r="G114">
            <v>22.06</v>
          </cell>
        </row>
        <row r="115">
          <cell r="A115" t="str">
            <v>345101.5465.10</v>
          </cell>
          <cell r="C115" t="str">
            <v>KENTUCKY UTILITIES</v>
          </cell>
          <cell r="G115">
            <v>22.22</v>
          </cell>
        </row>
        <row r="116">
          <cell r="A116" t="str">
            <v>400120.5900</v>
          </cell>
          <cell r="C116" t="str">
            <v>LOWE'S COMPANIES INC</v>
          </cell>
          <cell r="G116">
            <v>22.33</v>
          </cell>
        </row>
        <row r="117">
          <cell r="A117" t="str">
            <v>102107.5895</v>
          </cell>
          <cell r="C117" t="str">
            <v>FEDERAL EXPRESS</v>
          </cell>
          <cell r="G117">
            <v>22.35</v>
          </cell>
        </row>
        <row r="118">
          <cell r="A118" t="str">
            <v>110100.5895</v>
          </cell>
          <cell r="C118" t="str">
            <v>FEDERAL EXPRESS</v>
          </cell>
          <cell r="G118">
            <v>22.53</v>
          </cell>
        </row>
        <row r="119">
          <cell r="A119" t="str">
            <v>119101.5895</v>
          </cell>
          <cell r="C119" t="str">
            <v>FEDERAL EXPRESS</v>
          </cell>
          <cell r="G119">
            <v>22.53</v>
          </cell>
        </row>
        <row r="120">
          <cell r="A120" t="str">
            <v>255101.5470.10</v>
          </cell>
          <cell r="C120" t="str">
            <v>PROGRESS ENERGY FLORIDA, INC</v>
          </cell>
          <cell r="G120">
            <v>22.67</v>
          </cell>
        </row>
        <row r="121">
          <cell r="A121" t="str">
            <v>400128.5470.10</v>
          </cell>
          <cell r="C121" t="str">
            <v>YORK ELECTRIC COOPERATIVE, INC</v>
          </cell>
          <cell r="G121">
            <v>22.67</v>
          </cell>
        </row>
        <row r="122">
          <cell r="A122" t="str">
            <v>102101.5895</v>
          </cell>
          <cell r="C122" t="str">
            <v>FEDERAL EXPRESS</v>
          </cell>
          <cell r="G122">
            <v>22.92</v>
          </cell>
        </row>
        <row r="123">
          <cell r="A123" t="str">
            <v>401102.5885</v>
          </cell>
          <cell r="C123" t="str">
            <v>FEDEX OFFICE</v>
          </cell>
          <cell r="G123">
            <v>23.05</v>
          </cell>
        </row>
        <row r="124">
          <cell r="A124" t="str">
            <v>182173.5470.10</v>
          </cell>
          <cell r="C124" t="str">
            <v>DOMINION</v>
          </cell>
          <cell r="G124">
            <v>24.1</v>
          </cell>
        </row>
        <row r="125">
          <cell r="A125" t="str">
            <v>333101.5470.10</v>
          </cell>
          <cell r="C125" t="str">
            <v>DOMINION</v>
          </cell>
          <cell r="G125">
            <v>24.21</v>
          </cell>
        </row>
        <row r="126">
          <cell r="A126" t="str">
            <v>400131.5470.10</v>
          </cell>
          <cell r="C126" t="str">
            <v>SCE&amp;G COMPANY</v>
          </cell>
          <cell r="G126">
            <v>24.56</v>
          </cell>
        </row>
        <row r="127">
          <cell r="A127" t="str">
            <v>260101.5470.10</v>
          </cell>
          <cell r="C127" t="str">
            <v>CITY OF LEESBURG</v>
          </cell>
          <cell r="G127">
            <v>24.69</v>
          </cell>
        </row>
        <row r="128">
          <cell r="A128" t="str">
            <v>102107.6207</v>
          </cell>
          <cell r="C128" t="str">
            <v>Sudduth, Donald E.</v>
          </cell>
          <cell r="G128">
            <v>25</v>
          </cell>
        </row>
        <row r="129">
          <cell r="A129" t="str">
            <v>182175.6255</v>
          </cell>
          <cell r="C129" t="str">
            <v>ENVIRONMENTAL CHEMISTS INC</v>
          </cell>
          <cell r="G129">
            <v>25</v>
          </cell>
        </row>
        <row r="130">
          <cell r="A130" t="str">
            <v>183124.6255</v>
          </cell>
          <cell r="C130" t="str">
            <v>ENVIRONMENTAL CHEMISTS INC</v>
          </cell>
          <cell r="G130">
            <v>25</v>
          </cell>
        </row>
        <row r="131">
          <cell r="A131" t="str">
            <v>252128.6255</v>
          </cell>
          <cell r="C131" t="str">
            <v>ADVANCED ENVIRONMENTAL LABS INC</v>
          </cell>
          <cell r="G131">
            <v>25</v>
          </cell>
        </row>
        <row r="132">
          <cell r="A132" t="str">
            <v>401106.6255</v>
          </cell>
          <cell r="C132" t="str">
            <v>ON LINE ENVIRONMENTAL INC</v>
          </cell>
          <cell r="G132">
            <v>25</v>
          </cell>
        </row>
        <row r="133">
          <cell r="A133" t="str">
            <v>864100.5820</v>
          </cell>
          <cell r="C133" t="str">
            <v>Zeise, Michael</v>
          </cell>
          <cell r="G133">
            <v>25</v>
          </cell>
        </row>
        <row r="134">
          <cell r="A134" t="str">
            <v>401186.6285</v>
          </cell>
          <cell r="C134" t="str">
            <v>WHITE JONES HARDWARE &amp;</v>
          </cell>
          <cell r="G134">
            <v>25.14</v>
          </cell>
        </row>
        <row r="135">
          <cell r="A135" t="str">
            <v>182173.5470.10</v>
          </cell>
          <cell r="C135" t="str">
            <v>DOMINION</v>
          </cell>
          <cell r="G135">
            <v>25.44</v>
          </cell>
        </row>
        <row r="136">
          <cell r="A136" t="str">
            <v>345101.5465.10</v>
          </cell>
          <cell r="C136" t="str">
            <v>KENTUCKY UTILITIES</v>
          </cell>
          <cell r="G136">
            <v>25.48</v>
          </cell>
        </row>
        <row r="137">
          <cell r="A137" t="str">
            <v>450100.5465.10</v>
          </cell>
          <cell r="C137" t="str">
            <v>NV ENERGY</v>
          </cell>
          <cell r="G137">
            <v>25.99</v>
          </cell>
        </row>
        <row r="138">
          <cell r="A138" t="str">
            <v>400131.5470.10</v>
          </cell>
          <cell r="C138" t="str">
            <v>SCE&amp;G COMPANY</v>
          </cell>
          <cell r="G138">
            <v>26.05</v>
          </cell>
        </row>
        <row r="139">
          <cell r="A139" t="str">
            <v>255101.5470.10</v>
          </cell>
          <cell r="C139" t="str">
            <v>PROGRESS ENERGY FLORIDA, INC</v>
          </cell>
          <cell r="G139">
            <v>26.06</v>
          </cell>
        </row>
        <row r="140">
          <cell r="A140" t="str">
            <v>255101.5470.10</v>
          </cell>
          <cell r="C140" t="str">
            <v>PROGRESS ENERGY FLORIDA, INC</v>
          </cell>
          <cell r="G140">
            <v>26.71</v>
          </cell>
        </row>
        <row r="141">
          <cell r="A141" t="str">
            <v>403116.6270</v>
          </cell>
          <cell r="C141" t="str">
            <v>DATA RESOURCES INC</v>
          </cell>
          <cell r="G141">
            <v>27.25</v>
          </cell>
        </row>
        <row r="142">
          <cell r="A142" t="str">
            <v>403116.6270</v>
          </cell>
          <cell r="C142" t="str">
            <v>DATA RESOURCES INC</v>
          </cell>
          <cell r="G142">
            <v>27.25</v>
          </cell>
        </row>
        <row r="143">
          <cell r="A143" t="str">
            <v>403116.6270</v>
          </cell>
          <cell r="C143" t="str">
            <v>DATA RESOURCES INC</v>
          </cell>
          <cell r="G143">
            <v>27.25</v>
          </cell>
        </row>
        <row r="144">
          <cell r="A144" t="str">
            <v>345102.5895</v>
          </cell>
          <cell r="C144" t="str">
            <v>FEDERAL EXPRESS</v>
          </cell>
          <cell r="G144">
            <v>27.5</v>
          </cell>
        </row>
        <row r="145">
          <cell r="A145" t="str">
            <v>252102.5960</v>
          </cell>
          <cell r="C145" t="str">
            <v>C &amp; A SYSTEMS INC</v>
          </cell>
          <cell r="G145">
            <v>27.6</v>
          </cell>
        </row>
        <row r="146">
          <cell r="A146" t="str">
            <v>252104.5960</v>
          </cell>
          <cell r="C146" t="str">
            <v>C &amp; A SYSTEMS INC</v>
          </cell>
          <cell r="G146">
            <v>27.6</v>
          </cell>
        </row>
        <row r="147">
          <cell r="A147" t="str">
            <v>252106.5960</v>
          </cell>
          <cell r="C147" t="str">
            <v>C &amp; A SYSTEMS INC</v>
          </cell>
          <cell r="G147">
            <v>27.6</v>
          </cell>
        </row>
        <row r="148">
          <cell r="A148" t="str">
            <v>252106.5960</v>
          </cell>
          <cell r="C148" t="str">
            <v>C &amp; A SYSTEMS INC</v>
          </cell>
          <cell r="G148">
            <v>27.6</v>
          </cell>
        </row>
        <row r="149">
          <cell r="A149" t="str">
            <v>252106.5960</v>
          </cell>
          <cell r="C149" t="str">
            <v>C &amp; A SYSTEMS INC</v>
          </cell>
          <cell r="G149">
            <v>27.6</v>
          </cell>
        </row>
        <row r="150">
          <cell r="A150" t="str">
            <v>252110.5960</v>
          </cell>
          <cell r="C150" t="str">
            <v>C &amp; A SYSTEMS INC</v>
          </cell>
          <cell r="G150">
            <v>27.6</v>
          </cell>
        </row>
        <row r="151">
          <cell r="A151" t="str">
            <v>252110.5960</v>
          </cell>
          <cell r="C151" t="str">
            <v>C &amp; A SYSTEMS INC</v>
          </cell>
          <cell r="G151">
            <v>27.6</v>
          </cell>
        </row>
        <row r="152">
          <cell r="A152" t="str">
            <v>252111.5960</v>
          </cell>
          <cell r="C152" t="str">
            <v>C &amp; A SYSTEMS INC</v>
          </cell>
          <cell r="G152">
            <v>27.6</v>
          </cell>
        </row>
        <row r="153">
          <cell r="A153" t="str">
            <v>252111.5960</v>
          </cell>
          <cell r="C153" t="str">
            <v>C &amp; A SYSTEMS INC</v>
          </cell>
          <cell r="G153">
            <v>27.6</v>
          </cell>
        </row>
        <row r="154">
          <cell r="A154" t="str">
            <v>252113.5960</v>
          </cell>
          <cell r="C154" t="str">
            <v>C &amp; A SYSTEMS INC</v>
          </cell>
          <cell r="G154">
            <v>27.6</v>
          </cell>
        </row>
        <row r="155">
          <cell r="A155" t="str">
            <v>252114.5960</v>
          </cell>
          <cell r="C155" t="str">
            <v>C &amp; A SYSTEMS INC</v>
          </cell>
          <cell r="G155">
            <v>27.6</v>
          </cell>
        </row>
        <row r="156">
          <cell r="A156" t="str">
            <v>252115.5960</v>
          </cell>
          <cell r="C156" t="str">
            <v>C &amp; A SYSTEMS INC</v>
          </cell>
          <cell r="G156">
            <v>27.6</v>
          </cell>
        </row>
        <row r="157">
          <cell r="A157" t="str">
            <v>252116.5960</v>
          </cell>
          <cell r="C157" t="str">
            <v>C &amp; A SYSTEMS INC</v>
          </cell>
          <cell r="G157">
            <v>27.6</v>
          </cell>
        </row>
        <row r="158">
          <cell r="A158" t="str">
            <v>252117.5465.10</v>
          </cell>
          <cell r="C158" t="str">
            <v>FLORIDA POWER &amp; LIGHT CO</v>
          </cell>
          <cell r="G158">
            <v>27.6</v>
          </cell>
        </row>
        <row r="159">
          <cell r="A159" t="str">
            <v>252117.5960</v>
          </cell>
          <cell r="C159" t="str">
            <v>C &amp; A SYSTEMS INC</v>
          </cell>
          <cell r="G159">
            <v>27.6</v>
          </cell>
        </row>
        <row r="160">
          <cell r="A160" t="str">
            <v>252118.5960</v>
          </cell>
          <cell r="C160" t="str">
            <v>C &amp; A SYSTEMS INC</v>
          </cell>
          <cell r="G160">
            <v>27.6</v>
          </cell>
        </row>
        <row r="161">
          <cell r="A161" t="str">
            <v>252121.5960</v>
          </cell>
          <cell r="C161" t="str">
            <v>C &amp; A SYSTEMS INC</v>
          </cell>
          <cell r="G161">
            <v>27.6</v>
          </cell>
        </row>
        <row r="162">
          <cell r="A162" t="str">
            <v>252122.5960</v>
          </cell>
          <cell r="C162" t="str">
            <v>C &amp; A SYSTEMS INC</v>
          </cell>
          <cell r="G162">
            <v>27.6</v>
          </cell>
        </row>
        <row r="163">
          <cell r="A163" t="str">
            <v>252125.5960</v>
          </cell>
          <cell r="C163" t="str">
            <v>C &amp; A SYSTEMS INC</v>
          </cell>
          <cell r="G163">
            <v>27.6</v>
          </cell>
        </row>
        <row r="164">
          <cell r="A164" t="str">
            <v>252125.5960</v>
          </cell>
          <cell r="C164" t="str">
            <v>C &amp; A SYSTEMS INC</v>
          </cell>
          <cell r="G164">
            <v>27.6</v>
          </cell>
        </row>
        <row r="165">
          <cell r="A165" t="str">
            <v>252125.5960</v>
          </cell>
          <cell r="C165" t="str">
            <v>C &amp; A SYSTEMS INC</v>
          </cell>
          <cell r="G165">
            <v>27.6</v>
          </cell>
        </row>
        <row r="166">
          <cell r="A166" t="str">
            <v>252126.5960</v>
          </cell>
          <cell r="C166" t="str">
            <v>C &amp; A SYSTEMS INC</v>
          </cell>
          <cell r="G166">
            <v>27.6</v>
          </cell>
        </row>
        <row r="167">
          <cell r="A167" t="str">
            <v>252129.5960</v>
          </cell>
          <cell r="C167" t="str">
            <v>C &amp; A SYSTEMS INC</v>
          </cell>
          <cell r="G167">
            <v>27.6</v>
          </cell>
        </row>
        <row r="168">
          <cell r="A168" t="str">
            <v>255102.5960</v>
          </cell>
          <cell r="C168" t="str">
            <v>C &amp; A SYSTEMS INC</v>
          </cell>
          <cell r="G168">
            <v>27.6</v>
          </cell>
        </row>
        <row r="169">
          <cell r="A169" t="str">
            <v>259100.5960</v>
          </cell>
          <cell r="C169" t="str">
            <v>C &amp; A SYSTEMS INC</v>
          </cell>
          <cell r="G169">
            <v>27.6</v>
          </cell>
        </row>
        <row r="170">
          <cell r="A170" t="str">
            <v>333100.6385</v>
          </cell>
          <cell r="C170" t="str">
            <v>ARROW UNIFORM RENTAL INC.</v>
          </cell>
          <cell r="G170">
            <v>27.68</v>
          </cell>
        </row>
        <row r="171">
          <cell r="A171" t="str">
            <v>182129.5465.10</v>
          </cell>
          <cell r="C171" t="str">
            <v>FRENCH BROAD ELEC MEMB CORP</v>
          </cell>
          <cell r="G171">
            <v>27.97</v>
          </cell>
        </row>
        <row r="172">
          <cell r="A172" t="str">
            <v>402100.6285</v>
          </cell>
          <cell r="C172" t="str">
            <v>LOWE'S COMPANIES INC</v>
          </cell>
          <cell r="G172">
            <v>28.16</v>
          </cell>
        </row>
        <row r="173">
          <cell r="A173" t="str">
            <v>128100.5935</v>
          </cell>
          <cell r="C173" t="str">
            <v>NICOR GAS</v>
          </cell>
          <cell r="G173">
            <v>28.24</v>
          </cell>
        </row>
        <row r="174">
          <cell r="A174" t="str">
            <v>300101.5470.10</v>
          </cell>
          <cell r="C174" t="str">
            <v>JERSEY CENTRAL POWER &amp; LIGHT</v>
          </cell>
          <cell r="G174">
            <v>28.4</v>
          </cell>
        </row>
        <row r="175">
          <cell r="A175" t="str">
            <v>182132.5465.10</v>
          </cell>
          <cell r="C175" t="str">
            <v>PROGRESS ENERGY CAROLINAS, INC.</v>
          </cell>
          <cell r="G175">
            <v>28.55</v>
          </cell>
        </row>
        <row r="176">
          <cell r="A176" t="str">
            <v>182132.5465.10</v>
          </cell>
          <cell r="C176" t="str">
            <v>PROGRESS ENERGY CAROLINAS, INC.</v>
          </cell>
          <cell r="G176">
            <v>28.55</v>
          </cell>
        </row>
        <row r="177">
          <cell r="A177" t="str">
            <v>255101.5470.10</v>
          </cell>
          <cell r="C177" t="str">
            <v>PROGRESS ENERGY FLORIDA, INC</v>
          </cell>
          <cell r="G177">
            <v>29</v>
          </cell>
        </row>
        <row r="178">
          <cell r="A178" t="str">
            <v>406101.5470.10</v>
          </cell>
          <cell r="C178" t="str">
            <v>DUKE ENERGY</v>
          </cell>
          <cell r="G178">
            <v>29.03</v>
          </cell>
        </row>
        <row r="179">
          <cell r="A179" t="str">
            <v>182102.5470.10</v>
          </cell>
          <cell r="C179" t="str">
            <v>PROGRESS ENERGY CAROLINAS, INC.</v>
          </cell>
          <cell r="G179">
            <v>29.19</v>
          </cell>
        </row>
        <row r="180">
          <cell r="A180" t="str">
            <v>401183.6285</v>
          </cell>
          <cell r="C180" t="str">
            <v>WHITE JONES HARDWARE &amp;</v>
          </cell>
          <cell r="G180">
            <v>29.22</v>
          </cell>
        </row>
        <row r="181">
          <cell r="A181" t="str">
            <v>249101.5960</v>
          </cell>
          <cell r="C181" t="str">
            <v>C &amp; A SYSTEMS INC</v>
          </cell>
          <cell r="G181">
            <v>29.25</v>
          </cell>
        </row>
        <row r="182">
          <cell r="A182" t="str">
            <v>242102.5960</v>
          </cell>
          <cell r="C182" t="str">
            <v>C &amp; A SYSTEMS INC</v>
          </cell>
          <cell r="G182">
            <v>29.26</v>
          </cell>
        </row>
        <row r="183">
          <cell r="A183" t="str">
            <v>249100.5960</v>
          </cell>
          <cell r="C183" t="str">
            <v>C &amp; A SYSTEMS INC</v>
          </cell>
          <cell r="G183">
            <v>29.26</v>
          </cell>
        </row>
        <row r="184">
          <cell r="A184" t="str">
            <v>182129.5465.10</v>
          </cell>
          <cell r="C184" t="str">
            <v>FRENCH BROAD ELEC MEMB CORP</v>
          </cell>
          <cell r="G184">
            <v>29.32</v>
          </cell>
        </row>
        <row r="185">
          <cell r="A185" t="str">
            <v>134101.6255</v>
          </cell>
          <cell r="C185" t="str">
            <v>MCHENRY ANALYTICAL WATER LAB</v>
          </cell>
          <cell r="G185">
            <v>30</v>
          </cell>
        </row>
        <row r="186">
          <cell r="A186" t="str">
            <v>403107.6270</v>
          </cell>
          <cell r="C186" t="str">
            <v>DATA RESOURCES INC</v>
          </cell>
          <cell r="G186">
            <v>30</v>
          </cell>
        </row>
        <row r="187">
          <cell r="A187" t="str">
            <v>403114.6270</v>
          </cell>
          <cell r="C187" t="str">
            <v>DATA RESOURCES INC</v>
          </cell>
          <cell r="G187">
            <v>30</v>
          </cell>
        </row>
        <row r="188">
          <cell r="A188" t="str">
            <v>425100.5465.10</v>
          </cell>
          <cell r="C188" t="str">
            <v>SOUTHWEST GAS CORPORATION</v>
          </cell>
          <cell r="G188">
            <v>30.01</v>
          </cell>
        </row>
        <row r="189">
          <cell r="A189" t="str">
            <v>861100.5895</v>
          </cell>
          <cell r="C189" t="str">
            <v>FEDERAL EXPRESS</v>
          </cell>
          <cell r="G189">
            <v>30.09</v>
          </cell>
        </row>
        <row r="190">
          <cell r="A190" t="str">
            <v>119100.5465.10</v>
          </cell>
          <cell r="C190" t="str">
            <v>JO CARROLL ELECTRIC COOP</v>
          </cell>
          <cell r="G190">
            <v>30.27</v>
          </cell>
        </row>
        <row r="191">
          <cell r="A191" t="str">
            <v>401186.6285</v>
          </cell>
          <cell r="C191" t="str">
            <v>WHITE JONES HARDWARE &amp;</v>
          </cell>
          <cell r="G191">
            <v>30.36</v>
          </cell>
        </row>
        <row r="192">
          <cell r="A192" t="str">
            <v>251103.5470.10</v>
          </cell>
          <cell r="C192" t="str">
            <v>SUMTER ELECTRIC COOP INC</v>
          </cell>
          <cell r="G192">
            <v>30.73</v>
          </cell>
        </row>
        <row r="193">
          <cell r="A193" t="str">
            <v>400131.5470.10</v>
          </cell>
          <cell r="C193" t="str">
            <v>SCE&amp;G COMPANY</v>
          </cell>
          <cell r="G193">
            <v>30.97</v>
          </cell>
        </row>
        <row r="194">
          <cell r="A194" t="str">
            <v>855100.5965</v>
          </cell>
          <cell r="C194" t="str">
            <v>XEROX CORPORATION</v>
          </cell>
          <cell r="G194">
            <v>31.11</v>
          </cell>
        </row>
        <row r="195">
          <cell r="A195" t="str">
            <v>400109.5545</v>
          </cell>
          <cell r="C195" t="str">
            <v>OSTEEN PUBLISHING COMPANY</v>
          </cell>
          <cell r="G195">
            <v>31.2</v>
          </cell>
        </row>
        <row r="196">
          <cell r="A196" t="str">
            <v>400131.5470.10</v>
          </cell>
          <cell r="C196" t="str">
            <v>SCE&amp;G COMPANY</v>
          </cell>
          <cell r="G196">
            <v>31.51</v>
          </cell>
        </row>
        <row r="197">
          <cell r="A197" t="str">
            <v>182189.5465.10</v>
          </cell>
          <cell r="C197" t="str">
            <v>DUKE ENERGY</v>
          </cell>
          <cell r="G197">
            <v>32.66</v>
          </cell>
        </row>
        <row r="198">
          <cell r="A198" t="str">
            <v>260101.5470.10</v>
          </cell>
          <cell r="C198" t="str">
            <v>CITY OF LEESBURG</v>
          </cell>
          <cell r="G198">
            <v>33.42</v>
          </cell>
        </row>
        <row r="199">
          <cell r="A199" t="str">
            <v>356109.5470.10</v>
          </cell>
          <cell r="C199" t="str">
            <v>WASHINGTON-ST TAMMANY ELECTRIC</v>
          </cell>
          <cell r="G199">
            <v>33.47</v>
          </cell>
        </row>
        <row r="200">
          <cell r="A200" t="str">
            <v>401102.5885</v>
          </cell>
          <cell r="C200" t="str">
            <v>FEDEX OFFICE</v>
          </cell>
          <cell r="G200">
            <v>33.54</v>
          </cell>
        </row>
        <row r="201">
          <cell r="A201" t="str">
            <v>453101.5470.10</v>
          </cell>
          <cell r="C201" t="str">
            <v>VALLEY ELECTRIC ASSN., INC</v>
          </cell>
          <cell r="G201">
            <v>33.65</v>
          </cell>
        </row>
        <row r="202">
          <cell r="A202" t="str">
            <v>255101.5470.10</v>
          </cell>
          <cell r="C202" t="str">
            <v>PROGRESS ENERGY FLORIDA, INC</v>
          </cell>
          <cell r="G202">
            <v>33.83</v>
          </cell>
        </row>
        <row r="203">
          <cell r="A203" t="str">
            <v>858100.5895</v>
          </cell>
          <cell r="C203" t="str">
            <v>FEDERAL EXPRESS</v>
          </cell>
          <cell r="G203">
            <v>33.83</v>
          </cell>
        </row>
        <row r="204">
          <cell r="A204" t="str">
            <v>150100.5465.10</v>
          </cell>
          <cell r="C204" t="str">
            <v>KANKAKEE VALLEY REMC</v>
          </cell>
          <cell r="G204">
            <v>34</v>
          </cell>
        </row>
        <row r="205">
          <cell r="A205" t="str">
            <v>182106.5465.10</v>
          </cell>
          <cell r="C205" t="str">
            <v>MOUNTAIN ELECTRIC COOPERATIVE</v>
          </cell>
          <cell r="G205">
            <v>34</v>
          </cell>
        </row>
        <row r="206">
          <cell r="A206" t="str">
            <v>259100.6265</v>
          </cell>
          <cell r="C206" t="str">
            <v>ADVANCED ENVIRONMENTAL LABS INC</v>
          </cell>
          <cell r="G206">
            <v>34</v>
          </cell>
        </row>
        <row r="207">
          <cell r="A207" t="str">
            <v>406101.5470.10</v>
          </cell>
          <cell r="C207" t="str">
            <v>DUKE ENERGY</v>
          </cell>
          <cell r="G207">
            <v>34.02</v>
          </cell>
        </row>
        <row r="208">
          <cell r="A208" t="str">
            <v>406101.6320</v>
          </cell>
          <cell r="C208" t="str">
            <v>LOWE'S COMPANIES INC</v>
          </cell>
          <cell r="G208">
            <v>34.04</v>
          </cell>
        </row>
        <row r="209">
          <cell r="A209" t="str">
            <v>182173.5470.10</v>
          </cell>
          <cell r="C209" t="str">
            <v>DOMINION</v>
          </cell>
          <cell r="G209">
            <v>34.07</v>
          </cell>
        </row>
        <row r="210">
          <cell r="A210" t="str">
            <v>110100.5465.10</v>
          </cell>
          <cell r="C210" t="str">
            <v>JO CARROLL ELECTRIC COOP</v>
          </cell>
          <cell r="G210">
            <v>34.27</v>
          </cell>
        </row>
        <row r="211">
          <cell r="A211" t="str">
            <v>250100.5470.10</v>
          </cell>
          <cell r="C211" t="str">
            <v>PROGRESS ENERGY FLORIDA, INC</v>
          </cell>
          <cell r="G211">
            <v>34.28</v>
          </cell>
        </row>
        <row r="212">
          <cell r="A212" t="str">
            <v>406101.5470.10</v>
          </cell>
          <cell r="C212" t="str">
            <v>DUKE ENERGY</v>
          </cell>
          <cell r="G212">
            <v>34.29</v>
          </cell>
        </row>
        <row r="213">
          <cell r="A213" t="str">
            <v>102111.5810</v>
          </cell>
          <cell r="C213" t="str">
            <v>Rollins, Mary F.</v>
          </cell>
          <cell r="G213">
            <v>35</v>
          </cell>
        </row>
        <row r="214">
          <cell r="A214" t="str">
            <v>128100.6290</v>
          </cell>
          <cell r="C214" t="str">
            <v>M.E. SIMPSON COMPANY, INC.</v>
          </cell>
          <cell r="G214">
            <v>35</v>
          </cell>
        </row>
        <row r="215">
          <cell r="A215" t="str">
            <v>400143.5810</v>
          </cell>
          <cell r="C215" t="str">
            <v>Forrest, David L.</v>
          </cell>
          <cell r="G215">
            <v>35</v>
          </cell>
        </row>
        <row r="216">
          <cell r="A216" t="str">
            <v>864100.5810</v>
          </cell>
          <cell r="C216" t="str">
            <v>June, Stuart L.</v>
          </cell>
          <cell r="G216">
            <v>35</v>
          </cell>
        </row>
        <row r="217">
          <cell r="A217" t="str">
            <v>866100.5895</v>
          </cell>
          <cell r="C217" t="str">
            <v>FEDERAL EXPRESS</v>
          </cell>
          <cell r="G217">
            <v>35.02</v>
          </cell>
        </row>
        <row r="218">
          <cell r="A218" t="str">
            <v>182209.6200</v>
          </cell>
          <cell r="C218" t="str">
            <v>Baldwin, Eddie R.</v>
          </cell>
          <cell r="G218">
            <v>35.1</v>
          </cell>
        </row>
        <row r="219">
          <cell r="A219" t="str">
            <v>260101.5470.10</v>
          </cell>
          <cell r="C219" t="str">
            <v>CITY OF LEESBURG</v>
          </cell>
          <cell r="G219">
            <v>35.14</v>
          </cell>
        </row>
        <row r="220">
          <cell r="A220" t="str">
            <v>386116.5465.10</v>
          </cell>
          <cell r="C220" t="str">
            <v>GRADY ELECTRIC MEMBERSHIP CORP</v>
          </cell>
          <cell r="G220">
            <v>35.17</v>
          </cell>
        </row>
        <row r="221">
          <cell r="A221" t="str">
            <v>406100.5465.10</v>
          </cell>
          <cell r="C221" t="str">
            <v>DUKE ENERGY</v>
          </cell>
          <cell r="G221">
            <v>35.53</v>
          </cell>
        </row>
        <row r="222">
          <cell r="A222" t="str">
            <v>356106.5470.10</v>
          </cell>
          <cell r="C222" t="str">
            <v>WASHINGTON-ST TAMMANY ELECTRIC</v>
          </cell>
          <cell r="G222">
            <v>35.88</v>
          </cell>
        </row>
        <row r="223">
          <cell r="A223" t="str">
            <v>400131.5470.10</v>
          </cell>
          <cell r="C223" t="str">
            <v>SCE&amp;G COMPANY</v>
          </cell>
          <cell r="G223">
            <v>36.14</v>
          </cell>
        </row>
        <row r="224">
          <cell r="A224" t="str">
            <v>385103.5470.10</v>
          </cell>
          <cell r="C224" t="str">
            <v>GEORGIA NATURAL GAS</v>
          </cell>
          <cell r="G224">
            <v>36.49</v>
          </cell>
        </row>
        <row r="225">
          <cell r="A225" t="str">
            <v>345102.5960</v>
          </cell>
          <cell r="C225" t="str">
            <v>AAPS SYSTEMS</v>
          </cell>
          <cell r="G225">
            <v>36.8</v>
          </cell>
        </row>
        <row r="226">
          <cell r="A226" t="str">
            <v>400128.5470.10</v>
          </cell>
          <cell r="C226" t="str">
            <v>YORK ELECTRIC COOPERATIVE, INC</v>
          </cell>
          <cell r="G226">
            <v>36.87</v>
          </cell>
        </row>
        <row r="227">
          <cell r="A227" t="str">
            <v>425100.5895</v>
          </cell>
          <cell r="C227" t="str">
            <v>FEDERAL EXPRESS</v>
          </cell>
          <cell r="G227">
            <v>37.41</v>
          </cell>
        </row>
        <row r="228">
          <cell r="A228" t="str">
            <v>400141.6345</v>
          </cell>
          <cell r="C228" t="str">
            <v>LOWE'S COMPANIES INC</v>
          </cell>
          <cell r="G228">
            <v>37.97</v>
          </cell>
        </row>
        <row r="229">
          <cell r="A229" t="str">
            <v>182173.5470.10</v>
          </cell>
          <cell r="C229" t="str">
            <v>DOMINION</v>
          </cell>
          <cell r="G229">
            <v>38.48</v>
          </cell>
        </row>
        <row r="230">
          <cell r="A230" t="str">
            <v>132100.5940</v>
          </cell>
          <cell r="C230" t="str">
            <v>ILLINOIS-AMERICAN WATER CO</v>
          </cell>
          <cell r="G230">
            <v>38.79</v>
          </cell>
        </row>
        <row r="231">
          <cell r="A231" t="str">
            <v>333100.5465.10</v>
          </cell>
          <cell r="C231" t="str">
            <v>DOMINION</v>
          </cell>
          <cell r="G231">
            <v>39.61</v>
          </cell>
        </row>
        <row r="232">
          <cell r="A232" t="str">
            <v>102106.6195</v>
          </cell>
          <cell r="C232" t="str">
            <v>Silva, Lisa M.</v>
          </cell>
          <cell r="G232">
            <v>39.96</v>
          </cell>
        </row>
        <row r="233">
          <cell r="A233" t="str">
            <v>400127.5955</v>
          </cell>
          <cell r="C233" t="str">
            <v>EUDY, RANDY</v>
          </cell>
          <cell r="G233">
            <v>40</v>
          </cell>
        </row>
        <row r="234">
          <cell r="A234" t="str">
            <v>861100.6190</v>
          </cell>
          <cell r="C234" t="str">
            <v>Graham, Vivian E.</v>
          </cell>
          <cell r="G234">
            <v>40</v>
          </cell>
        </row>
        <row r="235">
          <cell r="A235" t="str">
            <v>400131.5470.10</v>
          </cell>
          <cell r="C235" t="str">
            <v>SCE&amp;G COMPANY</v>
          </cell>
          <cell r="G235">
            <v>40.91</v>
          </cell>
        </row>
        <row r="236">
          <cell r="A236" t="str">
            <v>406100.6285</v>
          </cell>
          <cell r="C236" t="str">
            <v>LOWE'S COMPANIES INC</v>
          </cell>
          <cell r="G236">
            <v>41</v>
          </cell>
        </row>
        <row r="237">
          <cell r="A237" t="str">
            <v>855100.5895</v>
          </cell>
          <cell r="C237" t="str">
            <v>FEDERAL EXPRESS</v>
          </cell>
          <cell r="G237">
            <v>41.09</v>
          </cell>
        </row>
        <row r="238">
          <cell r="A238" t="str">
            <v>182129.5465.10</v>
          </cell>
          <cell r="C238" t="str">
            <v>FRENCH BROAD ELEC MEMB CORP</v>
          </cell>
          <cell r="G238">
            <v>41.17</v>
          </cell>
        </row>
        <row r="239">
          <cell r="A239" t="str">
            <v>406101.5470.10</v>
          </cell>
          <cell r="C239" t="str">
            <v>DUKE ENERGY</v>
          </cell>
          <cell r="G239">
            <v>41.49</v>
          </cell>
        </row>
        <row r="240">
          <cell r="A240" t="str">
            <v>864100.5900</v>
          </cell>
          <cell r="C240" t="str">
            <v>LOWE'S COMPANIES INC</v>
          </cell>
          <cell r="G240">
            <v>41.72</v>
          </cell>
        </row>
        <row r="241">
          <cell r="A241" t="str">
            <v>333100.6385</v>
          </cell>
          <cell r="C241" t="str">
            <v>ARROW UNIFORM RENTAL INC.</v>
          </cell>
          <cell r="G241">
            <v>41.93</v>
          </cell>
        </row>
        <row r="242">
          <cell r="A242" t="str">
            <v>182102.5470.10</v>
          </cell>
          <cell r="C242" t="str">
            <v>PROGRESS ENERGY CAROLINAS, INC.</v>
          </cell>
          <cell r="G242">
            <v>42.86</v>
          </cell>
        </row>
        <row r="243">
          <cell r="A243" t="str">
            <v>182132.5465.10</v>
          </cell>
          <cell r="C243" t="str">
            <v>PUBLIC WORKS COMMISSION</v>
          </cell>
          <cell r="G243">
            <v>43.27</v>
          </cell>
        </row>
        <row r="244">
          <cell r="A244" t="str">
            <v>259101.5470.10</v>
          </cell>
          <cell r="C244" t="str">
            <v>WITHLACOOCHIE RIVER ELEC COOP</v>
          </cell>
          <cell r="G244">
            <v>43.55</v>
          </cell>
        </row>
        <row r="245">
          <cell r="A245" t="str">
            <v>251103.5470.10</v>
          </cell>
          <cell r="C245" t="str">
            <v>SUMTER ELECTRIC COOP INC</v>
          </cell>
          <cell r="G245">
            <v>43.67</v>
          </cell>
        </row>
        <row r="246">
          <cell r="A246" t="str">
            <v>182136.5955</v>
          </cell>
          <cell r="C246" t="str">
            <v>MILLER'S LAWN &amp; LANDSCAPING INC</v>
          </cell>
          <cell r="G246">
            <v>44</v>
          </cell>
        </row>
        <row r="247">
          <cell r="A247" t="str">
            <v>182206.5955</v>
          </cell>
          <cell r="C247" t="str">
            <v>MILLER'S LAWN &amp; LANDSCAPING INC</v>
          </cell>
          <cell r="G247">
            <v>44</v>
          </cell>
        </row>
        <row r="248">
          <cell r="A248" t="str">
            <v>182211.5955</v>
          </cell>
          <cell r="C248" t="str">
            <v>MILLER'S LAWN &amp; LANDSCAPING INC</v>
          </cell>
          <cell r="G248">
            <v>44</v>
          </cell>
        </row>
        <row r="249">
          <cell r="A249" t="str">
            <v>182213.5955</v>
          </cell>
          <cell r="C249" t="str">
            <v>MILLER'S LAWN &amp; LANDSCAPING INC</v>
          </cell>
          <cell r="G249">
            <v>44</v>
          </cell>
        </row>
        <row r="250">
          <cell r="A250" t="str">
            <v>183104.5955</v>
          </cell>
          <cell r="C250" t="str">
            <v>MILLER'S LAWN &amp; LANDSCAPING INC</v>
          </cell>
          <cell r="G250">
            <v>44</v>
          </cell>
        </row>
        <row r="251">
          <cell r="A251" t="str">
            <v>183115.5955</v>
          </cell>
          <cell r="C251" t="str">
            <v>MILLER'S LAWN &amp; LANDSCAPING INC</v>
          </cell>
          <cell r="G251">
            <v>44</v>
          </cell>
        </row>
        <row r="252">
          <cell r="A252" t="str">
            <v>183116.5955</v>
          </cell>
          <cell r="C252" t="str">
            <v>MILLER'S LAWN &amp; LANDSCAPING INC</v>
          </cell>
          <cell r="G252">
            <v>44</v>
          </cell>
        </row>
        <row r="253">
          <cell r="A253" t="str">
            <v>183122.5955</v>
          </cell>
          <cell r="C253" t="str">
            <v>MILLER'S LAWN &amp; LANDSCAPING INC</v>
          </cell>
          <cell r="G253">
            <v>44</v>
          </cell>
        </row>
        <row r="254">
          <cell r="A254" t="str">
            <v>183125.5955</v>
          </cell>
          <cell r="C254" t="str">
            <v>MILLER'S LAWN &amp; LANDSCAPING INC</v>
          </cell>
          <cell r="G254">
            <v>44</v>
          </cell>
        </row>
        <row r="255">
          <cell r="A255" t="str">
            <v>183126.5955</v>
          </cell>
          <cell r="C255" t="str">
            <v>MILLER'S LAWN &amp; LANDSCAPING INC</v>
          </cell>
          <cell r="G255">
            <v>44</v>
          </cell>
        </row>
        <row r="256">
          <cell r="A256" t="str">
            <v>182110.6270</v>
          </cell>
          <cell r="C256" t="str">
            <v>PRISM LABORATORIES INC</v>
          </cell>
          <cell r="G256">
            <v>44.5</v>
          </cell>
        </row>
        <row r="257">
          <cell r="A257" t="str">
            <v>181101.5470.10</v>
          </cell>
          <cell r="C257" t="str">
            <v>MOUNTAIN ELECTRIC COOPERATIVE</v>
          </cell>
          <cell r="G257">
            <v>44.84</v>
          </cell>
        </row>
        <row r="258">
          <cell r="A258" t="str">
            <v>386108.5465.10</v>
          </cell>
          <cell r="C258" t="str">
            <v>COLQUITT ELECTRIC MEMBERSHIP</v>
          </cell>
          <cell r="G258">
            <v>44.85</v>
          </cell>
        </row>
        <row r="259">
          <cell r="A259" t="str">
            <v>400143.5470.10</v>
          </cell>
          <cell r="C259" t="str">
            <v>SCE&amp;G COMPANY</v>
          </cell>
          <cell r="G259">
            <v>44.92</v>
          </cell>
        </row>
        <row r="260">
          <cell r="A260" t="str">
            <v>122100.6255</v>
          </cell>
          <cell r="C260" t="str">
            <v>PDC LABORATORIES, INC.</v>
          </cell>
          <cell r="G260">
            <v>45</v>
          </cell>
        </row>
        <row r="261">
          <cell r="A261" t="str">
            <v>403116.6270</v>
          </cell>
          <cell r="C261" t="str">
            <v>DATA RESOURCES INC</v>
          </cell>
          <cell r="G261">
            <v>45</v>
          </cell>
        </row>
        <row r="262">
          <cell r="A262" t="str">
            <v>403116.6270</v>
          </cell>
          <cell r="C262" t="str">
            <v>DATA RESOURCES INC</v>
          </cell>
          <cell r="G262">
            <v>45</v>
          </cell>
        </row>
        <row r="263">
          <cell r="A263" t="str">
            <v>182218.6325</v>
          </cell>
          <cell r="C263" t="str">
            <v>BIG BLUE STORE OF CLINTON, INC</v>
          </cell>
          <cell r="G263">
            <v>45.16</v>
          </cell>
        </row>
        <row r="264">
          <cell r="A264" t="str">
            <v>403114.6320</v>
          </cell>
          <cell r="C264" t="str">
            <v>LOWE'S COMPANIES INC</v>
          </cell>
          <cell r="G264">
            <v>45.26</v>
          </cell>
        </row>
        <row r="265">
          <cell r="A265" t="str">
            <v>260101.5470.10</v>
          </cell>
          <cell r="C265" t="str">
            <v>CITY OF LEESBURG</v>
          </cell>
          <cell r="G265">
            <v>45.82</v>
          </cell>
        </row>
        <row r="266">
          <cell r="A266" t="str">
            <v>406101.5470.10</v>
          </cell>
          <cell r="C266" t="str">
            <v>DUKE ENERGY</v>
          </cell>
          <cell r="G266">
            <v>46.2</v>
          </cell>
        </row>
        <row r="267">
          <cell r="A267" t="str">
            <v>250100.6270</v>
          </cell>
          <cell r="C267" t="str">
            <v>ADVANCED ENVIRONMENTAL LABS INC</v>
          </cell>
          <cell r="G267">
            <v>47</v>
          </cell>
        </row>
        <row r="268">
          <cell r="A268" t="str">
            <v>250100.6270</v>
          </cell>
          <cell r="C268" t="str">
            <v>ADVANCED ENVIRONMENTAL LABS INC</v>
          </cell>
          <cell r="G268">
            <v>47</v>
          </cell>
        </row>
        <row r="269">
          <cell r="A269" t="str">
            <v>182117.5470.10</v>
          </cell>
          <cell r="C269" t="str">
            <v>DOMINION</v>
          </cell>
          <cell r="G269">
            <v>47.02</v>
          </cell>
        </row>
        <row r="270">
          <cell r="A270" t="str">
            <v>400121.6290</v>
          </cell>
          <cell r="C270" t="str">
            <v>SPICER ON-CALL SERVICES</v>
          </cell>
          <cell r="G270">
            <v>47.2</v>
          </cell>
        </row>
        <row r="271">
          <cell r="A271" t="str">
            <v>401130.6285</v>
          </cell>
          <cell r="C271" t="str">
            <v>LOWE'S COMPANIES INC</v>
          </cell>
          <cell r="G271">
            <v>48.08</v>
          </cell>
        </row>
        <row r="272">
          <cell r="A272" t="str">
            <v>182173.5470.10</v>
          </cell>
          <cell r="C272" t="str">
            <v>DOMINION</v>
          </cell>
          <cell r="G272">
            <v>48.55</v>
          </cell>
        </row>
        <row r="273">
          <cell r="A273" t="str">
            <v>401166.5465.10</v>
          </cell>
          <cell r="C273" t="str">
            <v>YORK ELECTRIC COOPERATIVE, INC</v>
          </cell>
          <cell r="G273">
            <v>48.79</v>
          </cell>
        </row>
        <row r="274">
          <cell r="A274" t="str">
            <v>134100.5980</v>
          </cell>
          <cell r="C274" t="str">
            <v>ROCK RIVER WATER RECLAMATION</v>
          </cell>
          <cell r="G274">
            <v>48.9</v>
          </cell>
        </row>
        <row r="275">
          <cell r="A275" t="str">
            <v>102104.5945</v>
          </cell>
          <cell r="C275" t="str">
            <v>ZITO MEDIA LP</v>
          </cell>
          <cell r="G275">
            <v>49.95</v>
          </cell>
        </row>
        <row r="276">
          <cell r="A276" t="str">
            <v>251103.5470.10</v>
          </cell>
          <cell r="C276" t="str">
            <v>SUMTER ELECTRIC COOP INC</v>
          </cell>
          <cell r="G276">
            <v>50.15</v>
          </cell>
        </row>
        <row r="277">
          <cell r="A277" t="str">
            <v>260101.5470.10</v>
          </cell>
          <cell r="C277" t="str">
            <v>CITY OF LEESBURG</v>
          </cell>
          <cell r="G277">
            <v>50.61</v>
          </cell>
        </row>
        <row r="278">
          <cell r="A278" t="str">
            <v>182102.5470.10</v>
          </cell>
          <cell r="C278" t="str">
            <v>PROGRESS ENERGY CAROLINAS, INC.</v>
          </cell>
          <cell r="G278">
            <v>50.75</v>
          </cell>
        </row>
        <row r="279">
          <cell r="A279" t="str">
            <v>400130.6285</v>
          </cell>
          <cell r="C279" t="str">
            <v>LOWE'S COMPANIES INC</v>
          </cell>
          <cell r="G279">
            <v>50.77</v>
          </cell>
        </row>
        <row r="280">
          <cell r="A280" t="str">
            <v>853100.5895</v>
          </cell>
          <cell r="C280" t="str">
            <v>FEDERAL EXPRESS</v>
          </cell>
          <cell r="G280">
            <v>50.82</v>
          </cell>
        </row>
        <row r="281">
          <cell r="A281" t="str">
            <v>248100.6265</v>
          </cell>
          <cell r="C281" t="str">
            <v>ADVANCED ENVIRONMENTAL LABS INC</v>
          </cell>
          <cell r="G281">
            <v>51</v>
          </cell>
        </row>
        <row r="282">
          <cell r="A282" t="str">
            <v>182102.5470.10</v>
          </cell>
          <cell r="C282" t="str">
            <v>PROGRESS ENERGY CAROLINAS, INC.</v>
          </cell>
          <cell r="G282">
            <v>51.31</v>
          </cell>
        </row>
        <row r="283">
          <cell r="A283" t="str">
            <v>345102.5960</v>
          </cell>
          <cell r="C283" t="str">
            <v>AAPS SYSTEMS</v>
          </cell>
          <cell r="G283">
            <v>51.8</v>
          </cell>
        </row>
        <row r="284">
          <cell r="A284" t="str">
            <v>183120.5465.10</v>
          </cell>
          <cell r="C284" t="str">
            <v>PROGRESS ENERGY CAROLINAS, INC.</v>
          </cell>
          <cell r="G284">
            <v>51.88</v>
          </cell>
        </row>
        <row r="285">
          <cell r="A285" t="str">
            <v>251103.5470.10</v>
          </cell>
          <cell r="C285" t="str">
            <v>SUMTER ELECTRIC COOP INC</v>
          </cell>
          <cell r="G285">
            <v>52.15</v>
          </cell>
        </row>
        <row r="286">
          <cell r="A286" t="str">
            <v>259101.5950</v>
          </cell>
          <cell r="C286" t="str">
            <v>WASTE SERVICES, INC.</v>
          </cell>
          <cell r="G286">
            <v>52.2</v>
          </cell>
        </row>
        <row r="287">
          <cell r="A287" t="str">
            <v>255101.5470.10</v>
          </cell>
          <cell r="C287" t="str">
            <v>PROGRESS ENERGY FLORIDA, INC</v>
          </cell>
          <cell r="G287">
            <v>52.55</v>
          </cell>
        </row>
        <row r="288">
          <cell r="A288" t="str">
            <v>182117.5470.10</v>
          </cell>
          <cell r="C288" t="str">
            <v>DOMINION</v>
          </cell>
          <cell r="G288">
            <v>52.58</v>
          </cell>
        </row>
        <row r="289">
          <cell r="A289" t="str">
            <v>356115.5470.10</v>
          </cell>
          <cell r="C289" t="str">
            <v>WASHINGTON-ST TAMMANY ELECTRIC</v>
          </cell>
          <cell r="G289">
            <v>52.79</v>
          </cell>
        </row>
        <row r="290">
          <cell r="A290" t="str">
            <v>182176.5470.10</v>
          </cell>
          <cell r="C290" t="str">
            <v>DOMINION</v>
          </cell>
          <cell r="G290">
            <v>53.07</v>
          </cell>
        </row>
        <row r="291">
          <cell r="A291" t="str">
            <v>182102.5470.10</v>
          </cell>
          <cell r="C291" t="str">
            <v>PROGRESS ENERGY CAROLINAS, INC.</v>
          </cell>
          <cell r="G291">
            <v>53.25</v>
          </cell>
        </row>
        <row r="292">
          <cell r="A292" t="str">
            <v>861100.5965</v>
          </cell>
          <cell r="C292" t="str">
            <v>UNI-COPY TECHNOLOGIES</v>
          </cell>
          <cell r="G292">
            <v>53.83</v>
          </cell>
        </row>
        <row r="293">
          <cell r="A293" t="str">
            <v>406101.5470.10</v>
          </cell>
          <cell r="C293" t="str">
            <v>DUKE ENERGY</v>
          </cell>
          <cell r="G293">
            <v>53.94</v>
          </cell>
        </row>
        <row r="294">
          <cell r="A294" t="str">
            <v>123101.5470.10</v>
          </cell>
          <cell r="C294" t="str">
            <v>COMMONWEALTH EDISON</v>
          </cell>
          <cell r="G294">
            <v>54.27</v>
          </cell>
        </row>
        <row r="295">
          <cell r="A295" t="str">
            <v>300101.5810</v>
          </cell>
          <cell r="C295" t="str">
            <v>COMMUNITY CORP OF HIGHPOINT INC</v>
          </cell>
          <cell r="G295">
            <v>54.54</v>
          </cell>
        </row>
        <row r="296">
          <cell r="A296" t="str">
            <v>300101.5810</v>
          </cell>
          <cell r="C296" t="str">
            <v>COMMUNITY CORP OF HIGHPOINT INC</v>
          </cell>
          <cell r="G296">
            <v>54.54</v>
          </cell>
        </row>
        <row r="297">
          <cell r="A297" t="str">
            <v>300101.5810</v>
          </cell>
          <cell r="C297" t="str">
            <v>COMMUNITY CORP OF HIGHPOINT INC</v>
          </cell>
          <cell r="G297">
            <v>54.54</v>
          </cell>
        </row>
        <row r="298">
          <cell r="A298" t="str">
            <v>182173.5470.10</v>
          </cell>
          <cell r="C298" t="str">
            <v>DOMINION</v>
          </cell>
          <cell r="G298">
            <v>54.69</v>
          </cell>
        </row>
        <row r="299">
          <cell r="A299" t="str">
            <v>248100.5960</v>
          </cell>
          <cell r="C299" t="str">
            <v>C &amp; A SYSTEMS INC</v>
          </cell>
          <cell r="G299">
            <v>55.2</v>
          </cell>
        </row>
        <row r="300">
          <cell r="A300" t="str">
            <v>259101.5960</v>
          </cell>
          <cell r="C300" t="str">
            <v>C &amp; A SYSTEMS INC</v>
          </cell>
          <cell r="G300">
            <v>55.2</v>
          </cell>
        </row>
        <row r="301">
          <cell r="A301" t="str">
            <v>251103.5470.10</v>
          </cell>
          <cell r="C301" t="str">
            <v>SUMTER ELECTRIC COOP INC</v>
          </cell>
          <cell r="G301">
            <v>55.66</v>
          </cell>
        </row>
        <row r="302">
          <cell r="A302" t="str">
            <v>251103.5470.10</v>
          </cell>
          <cell r="C302" t="str">
            <v>PROGRESS ENERGY FLORIDA, INC</v>
          </cell>
          <cell r="G302">
            <v>56.01</v>
          </cell>
        </row>
        <row r="303">
          <cell r="A303" t="str">
            <v>251103.5470.10</v>
          </cell>
          <cell r="C303" t="str">
            <v>SUMTER ELECTRIC COOP INC</v>
          </cell>
          <cell r="G303">
            <v>56.38</v>
          </cell>
        </row>
        <row r="304">
          <cell r="A304" t="str">
            <v>182130.5470.10</v>
          </cell>
          <cell r="C304" t="str">
            <v>FRENCH BROAD ELEC MEMB CORP</v>
          </cell>
          <cell r="G304">
            <v>57.62</v>
          </cell>
        </row>
        <row r="305">
          <cell r="A305" t="str">
            <v>241100.5960</v>
          </cell>
          <cell r="C305" t="str">
            <v>C &amp; A SYSTEMS INC</v>
          </cell>
          <cell r="G305">
            <v>58.51</v>
          </cell>
        </row>
        <row r="306">
          <cell r="A306" t="str">
            <v>406101.5470.10</v>
          </cell>
          <cell r="C306" t="str">
            <v>DUKE ENERGY</v>
          </cell>
          <cell r="G306">
            <v>58.79</v>
          </cell>
        </row>
        <row r="307">
          <cell r="A307" t="str">
            <v>855100.5965</v>
          </cell>
          <cell r="C307" t="str">
            <v>XEROX CORPORATION</v>
          </cell>
          <cell r="G307">
            <v>59.1</v>
          </cell>
        </row>
        <row r="308">
          <cell r="A308" t="str">
            <v>182100.5895</v>
          </cell>
          <cell r="C308" t="str">
            <v>FEDERAL EXPRESS</v>
          </cell>
          <cell r="G308">
            <v>59.65</v>
          </cell>
        </row>
        <row r="309">
          <cell r="A309" t="str">
            <v>400128.5470.10</v>
          </cell>
          <cell r="C309" t="str">
            <v>DUKE ENERGY</v>
          </cell>
          <cell r="G309">
            <v>60.2</v>
          </cell>
        </row>
        <row r="310">
          <cell r="A310" t="str">
            <v>403103.6255</v>
          </cell>
          <cell r="C310" t="str">
            <v>DATA RESOURCES INC</v>
          </cell>
          <cell r="G310">
            <v>61</v>
          </cell>
        </row>
        <row r="311">
          <cell r="A311" t="str">
            <v>401105.5465.10</v>
          </cell>
          <cell r="C311" t="str">
            <v>MID-CAROLINA ELECTRIC COOP INC</v>
          </cell>
          <cell r="G311">
            <v>61.93</v>
          </cell>
        </row>
        <row r="312">
          <cell r="A312" t="str">
            <v>403112.6320</v>
          </cell>
          <cell r="C312" t="str">
            <v>WHITE JONES HARDWARE &amp;</v>
          </cell>
          <cell r="G312">
            <v>62.16</v>
          </cell>
        </row>
        <row r="313">
          <cell r="A313" t="str">
            <v>102104.5895</v>
          </cell>
          <cell r="C313" t="str">
            <v>FEDERAL EXPRESS</v>
          </cell>
          <cell r="G313">
            <v>62.41</v>
          </cell>
        </row>
        <row r="314">
          <cell r="A314" t="str">
            <v>150100.5465.10</v>
          </cell>
          <cell r="C314" t="str">
            <v>KANKAKEE VALLEY REMC</v>
          </cell>
          <cell r="G314">
            <v>63</v>
          </cell>
        </row>
        <row r="315">
          <cell r="A315" t="str">
            <v>182106.5465.10</v>
          </cell>
          <cell r="C315" t="str">
            <v>MOUNTAIN ELECTRIC COOPERATIVE</v>
          </cell>
          <cell r="G315">
            <v>63</v>
          </cell>
        </row>
        <row r="316">
          <cell r="A316" t="str">
            <v>182155.6270</v>
          </cell>
          <cell r="C316" t="str">
            <v>PRISM LABORATORIES INC</v>
          </cell>
          <cell r="G316">
            <v>63.5</v>
          </cell>
        </row>
        <row r="317">
          <cell r="A317" t="str">
            <v>182160.6270</v>
          </cell>
          <cell r="C317" t="str">
            <v>PRISM LABORATORIES INC</v>
          </cell>
          <cell r="G317">
            <v>63.5</v>
          </cell>
        </row>
        <row r="318">
          <cell r="A318" t="str">
            <v>182197.6270</v>
          </cell>
          <cell r="C318" t="str">
            <v>PRISM LABORATORIES INC</v>
          </cell>
          <cell r="G318">
            <v>63.5</v>
          </cell>
        </row>
        <row r="319">
          <cell r="A319" t="str">
            <v>182236.6270</v>
          </cell>
          <cell r="C319" t="str">
            <v>PRISM LABORATORIES INC</v>
          </cell>
          <cell r="G319">
            <v>63.5</v>
          </cell>
        </row>
        <row r="320">
          <cell r="A320" t="str">
            <v>406101.5470.10</v>
          </cell>
          <cell r="C320" t="str">
            <v>DUKE ENERGY</v>
          </cell>
          <cell r="G320">
            <v>63.62</v>
          </cell>
        </row>
        <row r="321">
          <cell r="A321" t="str">
            <v>251103.5470.10</v>
          </cell>
          <cell r="C321" t="str">
            <v>SUMTER ELECTRIC COOP INC</v>
          </cell>
          <cell r="G321">
            <v>64.61</v>
          </cell>
        </row>
        <row r="322">
          <cell r="A322" t="str">
            <v>400100.6270</v>
          </cell>
          <cell r="C322" t="str">
            <v>ON LINE ENVIRONMENTAL INC</v>
          </cell>
          <cell r="G322">
            <v>65</v>
          </cell>
        </row>
        <row r="323">
          <cell r="A323" t="str">
            <v>400143.6270</v>
          </cell>
          <cell r="C323" t="str">
            <v>ON LINE ENVIRONMENTAL INC</v>
          </cell>
          <cell r="G323">
            <v>65</v>
          </cell>
        </row>
        <row r="324">
          <cell r="A324" t="str">
            <v>400131.5470.10</v>
          </cell>
          <cell r="C324" t="str">
            <v>SCE&amp;G COMPANY</v>
          </cell>
          <cell r="G324">
            <v>65.16</v>
          </cell>
        </row>
        <row r="325">
          <cell r="A325" t="str">
            <v>406100.6285</v>
          </cell>
          <cell r="C325" t="str">
            <v>LOWE'S COMPANIES INC</v>
          </cell>
          <cell r="G325">
            <v>65.18</v>
          </cell>
        </row>
        <row r="326">
          <cell r="A326" t="str">
            <v>182231.5465.10</v>
          </cell>
          <cell r="C326" t="str">
            <v>PROGRESS ENERGY CAROLINAS, INC.</v>
          </cell>
          <cell r="G326">
            <v>66.65</v>
          </cell>
        </row>
        <row r="327">
          <cell r="A327" t="str">
            <v>400143.6320</v>
          </cell>
          <cell r="C327" t="str">
            <v>LOWE'S COMPANIES INC</v>
          </cell>
          <cell r="G327">
            <v>68.12</v>
          </cell>
        </row>
        <row r="328">
          <cell r="A328" t="str">
            <v>400129.5900</v>
          </cell>
          <cell r="C328" t="str">
            <v>LOWE'S COMPANIES INC</v>
          </cell>
          <cell r="G328">
            <v>68.3</v>
          </cell>
        </row>
        <row r="329">
          <cell r="A329" t="str">
            <v>386101.5465.10</v>
          </cell>
          <cell r="C329" t="str">
            <v>COLQUITT ELECTRIC MEMBERSHIP</v>
          </cell>
          <cell r="G329">
            <v>68.53</v>
          </cell>
        </row>
        <row r="330">
          <cell r="A330" t="str">
            <v>182102.5470.10</v>
          </cell>
          <cell r="C330" t="str">
            <v>PROGRESS ENERGY CAROLINAS, INC.</v>
          </cell>
          <cell r="G330">
            <v>69.68</v>
          </cell>
        </row>
        <row r="331">
          <cell r="A331" t="str">
            <v>102104.5945</v>
          </cell>
          <cell r="C331" t="str">
            <v>HIGHSPEEDLINK</v>
          </cell>
          <cell r="G331">
            <v>70</v>
          </cell>
        </row>
        <row r="332">
          <cell r="A332" t="str">
            <v>400128.6325</v>
          </cell>
          <cell r="C332" t="str">
            <v>EUDY, RANDY</v>
          </cell>
          <cell r="G332">
            <v>70</v>
          </cell>
        </row>
        <row r="333">
          <cell r="A333" t="str">
            <v>182173.5470.10</v>
          </cell>
          <cell r="C333" t="str">
            <v>DOMINION</v>
          </cell>
          <cell r="G333">
            <v>70.04</v>
          </cell>
        </row>
        <row r="334">
          <cell r="A334" t="str">
            <v>356108.6285</v>
          </cell>
          <cell r="C334" t="str">
            <v>MIKES HDWE &amp; BLDG SUPPLY, INC</v>
          </cell>
          <cell r="G334">
            <v>70.45</v>
          </cell>
        </row>
        <row r="335">
          <cell r="A335" t="str">
            <v>401170.6310</v>
          </cell>
          <cell r="C335" t="str">
            <v>EUDY, RANDY</v>
          </cell>
          <cell r="G335">
            <v>70.69</v>
          </cell>
        </row>
        <row r="336">
          <cell r="A336" t="str">
            <v>250100.5470.10</v>
          </cell>
          <cell r="C336" t="str">
            <v>PROGRESS ENERGY FLORIDA, INC</v>
          </cell>
          <cell r="G336">
            <v>70.77</v>
          </cell>
        </row>
        <row r="337">
          <cell r="A337" t="str">
            <v>453100.6290</v>
          </cell>
          <cell r="C337" t="str">
            <v>PERFORMANCE METER, LLC</v>
          </cell>
          <cell r="G337">
            <v>71.25</v>
          </cell>
        </row>
        <row r="338">
          <cell r="A338" t="str">
            <v>102106.6195</v>
          </cell>
          <cell r="C338" t="str">
            <v>Tackett, Samantha R.</v>
          </cell>
          <cell r="G338">
            <v>72.15</v>
          </cell>
        </row>
        <row r="339">
          <cell r="A339" t="str">
            <v>251103.5470.10</v>
          </cell>
          <cell r="C339" t="str">
            <v>SUMTER ELECTRIC COOP INC</v>
          </cell>
          <cell r="G339">
            <v>72.58</v>
          </cell>
        </row>
        <row r="340">
          <cell r="A340" t="str">
            <v>255101.5860</v>
          </cell>
          <cell r="C340" t="str">
            <v>LEWIS JANITORIAL SUPPLY INC</v>
          </cell>
          <cell r="G340">
            <v>72.72</v>
          </cell>
        </row>
        <row r="341">
          <cell r="A341" t="str">
            <v>246100.6320</v>
          </cell>
          <cell r="C341" t="str">
            <v>USA BLUEBOOK/UTILTY SUPPLY OF AMERICA</v>
          </cell>
          <cell r="G341">
            <v>73.93</v>
          </cell>
        </row>
        <row r="342">
          <cell r="A342" t="str">
            <v>251103.5470.10</v>
          </cell>
          <cell r="C342" t="str">
            <v>SUMTER ELECTRIC COOP INC</v>
          </cell>
          <cell r="G342">
            <v>74.2</v>
          </cell>
        </row>
        <row r="343">
          <cell r="A343" t="str">
            <v>252124.6285</v>
          </cell>
          <cell r="C343" t="str">
            <v>NORTH SOUTH SUPPLY INC</v>
          </cell>
          <cell r="G343">
            <v>74.8</v>
          </cell>
        </row>
        <row r="344">
          <cell r="A344" t="str">
            <v>102103.5660</v>
          </cell>
          <cell r="C344" t="str">
            <v>AWARDS NETWORK</v>
          </cell>
          <cell r="G344">
            <v>75</v>
          </cell>
        </row>
        <row r="345">
          <cell r="A345" t="str">
            <v>251106.6285</v>
          </cell>
          <cell r="C345" t="str">
            <v>ODYSSEY MANUFACTURING CO.</v>
          </cell>
          <cell r="G345">
            <v>75.96</v>
          </cell>
        </row>
        <row r="346">
          <cell r="A346" t="str">
            <v>102103.5650</v>
          </cell>
          <cell r="C346" t="str">
            <v>MEDWORKS JOLIET CORP</v>
          </cell>
          <cell r="G346">
            <v>76</v>
          </cell>
        </row>
        <row r="347">
          <cell r="A347" t="str">
            <v>102104.5895</v>
          </cell>
          <cell r="C347" t="str">
            <v>FEDERAL EXPRESS</v>
          </cell>
          <cell r="G347">
            <v>76.17</v>
          </cell>
        </row>
        <row r="348">
          <cell r="A348" t="str">
            <v>332100.5880</v>
          </cell>
          <cell r="C348" t="str">
            <v>RUNCO OFFICE SUPPLY &amp; EQUIPMENT CO.</v>
          </cell>
          <cell r="G348">
            <v>76.59</v>
          </cell>
        </row>
        <row r="349">
          <cell r="A349" t="str">
            <v>182182.5465.10</v>
          </cell>
          <cell r="C349" t="str">
            <v>DUKE ENERGY</v>
          </cell>
          <cell r="G349">
            <v>76.69</v>
          </cell>
        </row>
        <row r="350">
          <cell r="A350" t="str">
            <v>260101.5470.10</v>
          </cell>
          <cell r="C350" t="str">
            <v>CITY OF LEESBURG</v>
          </cell>
          <cell r="G350">
            <v>77.49</v>
          </cell>
        </row>
        <row r="351">
          <cell r="A351" t="str">
            <v>401103.5950</v>
          </cell>
          <cell r="C351" t="str">
            <v>REPUBLIC SERVICES</v>
          </cell>
          <cell r="G351">
            <v>77.59</v>
          </cell>
        </row>
        <row r="352">
          <cell r="A352" t="str">
            <v>386114.5465.10</v>
          </cell>
          <cell r="C352" t="str">
            <v>COLQUITT ELECTRIC MEMBERSHIP</v>
          </cell>
          <cell r="G352">
            <v>77.93</v>
          </cell>
        </row>
        <row r="353">
          <cell r="A353" t="str">
            <v>150100.5465.10</v>
          </cell>
          <cell r="C353" t="str">
            <v>KANKAKEE VALLEY REMC</v>
          </cell>
          <cell r="G353">
            <v>78</v>
          </cell>
        </row>
        <row r="354">
          <cell r="A354" t="str">
            <v>102104.5945</v>
          </cell>
          <cell r="C354" t="str">
            <v>Lingeman, Samuel W.</v>
          </cell>
          <cell r="G354">
            <v>79.99</v>
          </cell>
        </row>
        <row r="355">
          <cell r="A355" t="str">
            <v>252125.6310</v>
          </cell>
          <cell r="C355" t="str">
            <v>FERRELLGAS #52438744</v>
          </cell>
          <cell r="G355">
            <v>80.25</v>
          </cell>
        </row>
        <row r="356">
          <cell r="A356" t="str">
            <v>182189.5465.10</v>
          </cell>
          <cell r="C356" t="str">
            <v>DUKE ENERGY</v>
          </cell>
          <cell r="G356">
            <v>80.34</v>
          </cell>
        </row>
        <row r="357">
          <cell r="A357" t="str">
            <v>400129.5860</v>
          </cell>
          <cell r="C357" t="str">
            <v>LOWE'S COMPANIES INC</v>
          </cell>
          <cell r="G357">
            <v>80.37</v>
          </cell>
        </row>
        <row r="358">
          <cell r="A358" t="str">
            <v>400143.6320</v>
          </cell>
          <cell r="C358" t="str">
            <v>LOWE'S COMPANIES INC</v>
          </cell>
          <cell r="G358">
            <v>80.4</v>
          </cell>
        </row>
        <row r="359">
          <cell r="A359" t="str">
            <v>400116.6270</v>
          </cell>
          <cell r="C359" t="str">
            <v>ON LINE ENVIRONMENTAL INC</v>
          </cell>
          <cell r="G359">
            <v>83</v>
          </cell>
        </row>
        <row r="360">
          <cell r="A360" t="str">
            <v>400116.6270</v>
          </cell>
          <cell r="C360" t="str">
            <v>ON LINE ENVIRONMENTAL INC</v>
          </cell>
          <cell r="G360">
            <v>83</v>
          </cell>
        </row>
        <row r="361">
          <cell r="A361" t="str">
            <v>403114.6270</v>
          </cell>
          <cell r="C361" t="str">
            <v>DATA RESOURCES INC</v>
          </cell>
          <cell r="G361">
            <v>84.5</v>
          </cell>
        </row>
        <row r="362">
          <cell r="A362" t="str">
            <v>182132.5465.10</v>
          </cell>
          <cell r="C362" t="str">
            <v>PUBLIC WORKS COMMISSION</v>
          </cell>
          <cell r="G362">
            <v>84.8</v>
          </cell>
        </row>
        <row r="363">
          <cell r="A363" t="str">
            <v>254101.6345</v>
          </cell>
          <cell r="C363" t="str">
            <v>THE LAKE DOCTORS, INC.</v>
          </cell>
          <cell r="G363">
            <v>85</v>
          </cell>
        </row>
        <row r="364">
          <cell r="A364" t="str">
            <v>252106.5465.10</v>
          </cell>
          <cell r="C364" t="str">
            <v>PROGRESS ENERGY FLORIDA, INC</v>
          </cell>
          <cell r="G364">
            <v>85.33</v>
          </cell>
        </row>
        <row r="365">
          <cell r="A365" t="str">
            <v>251103.6325</v>
          </cell>
          <cell r="C365" t="str">
            <v>TCB LOCKSMITH INC.</v>
          </cell>
          <cell r="G365">
            <v>85.6</v>
          </cell>
        </row>
        <row r="366">
          <cell r="A366" t="str">
            <v>119101.5470.10</v>
          </cell>
          <cell r="C366" t="str">
            <v>JO CARROLL ELECTRIC COOP</v>
          </cell>
          <cell r="G366">
            <v>86.02</v>
          </cell>
        </row>
        <row r="367">
          <cell r="A367" t="str">
            <v>400114.5465.10</v>
          </cell>
          <cell r="C367" t="str">
            <v>SCE&amp;G COMPANY</v>
          </cell>
          <cell r="G367">
            <v>86.09</v>
          </cell>
        </row>
        <row r="368">
          <cell r="A368" t="str">
            <v>259101.5470.10</v>
          </cell>
          <cell r="C368" t="str">
            <v>WITHLACOOCHIE RIVER ELEC COOP</v>
          </cell>
          <cell r="G368">
            <v>86.44</v>
          </cell>
        </row>
        <row r="369">
          <cell r="A369" t="str">
            <v>182106.5465.10</v>
          </cell>
          <cell r="C369" t="str">
            <v>MOUNTAIN ELECTRIC COOPERATIVE</v>
          </cell>
          <cell r="G369">
            <v>86.62</v>
          </cell>
        </row>
        <row r="370">
          <cell r="A370" t="str">
            <v>182167.5465.10</v>
          </cell>
          <cell r="C370" t="str">
            <v>DUKE ENERGY</v>
          </cell>
          <cell r="G370">
            <v>86.65</v>
          </cell>
        </row>
        <row r="371">
          <cell r="A371" t="str">
            <v>333101.5470.10</v>
          </cell>
          <cell r="C371" t="str">
            <v>DOMINION</v>
          </cell>
          <cell r="G371">
            <v>87.34</v>
          </cell>
        </row>
        <row r="372">
          <cell r="A372" t="str">
            <v>356120.5465.10</v>
          </cell>
          <cell r="C372" t="str">
            <v>WASHINGTON-ST TAMMANY ELECTRIC</v>
          </cell>
          <cell r="G372">
            <v>87.71</v>
          </cell>
        </row>
        <row r="373">
          <cell r="A373" t="str">
            <v>182132.5955</v>
          </cell>
          <cell r="C373" t="str">
            <v>MILLER'S LAWN &amp; LANDSCAPING INC</v>
          </cell>
          <cell r="G373">
            <v>88</v>
          </cell>
        </row>
        <row r="374">
          <cell r="A374" t="str">
            <v>182132.5955</v>
          </cell>
          <cell r="C374" t="str">
            <v>MILLER'S LAWN &amp; LANDSCAPING INC</v>
          </cell>
          <cell r="G374">
            <v>88</v>
          </cell>
        </row>
        <row r="375">
          <cell r="A375" t="str">
            <v>182132.5955</v>
          </cell>
          <cell r="C375" t="str">
            <v>MILLER'S LAWN &amp; LANDSCAPING INC</v>
          </cell>
          <cell r="G375">
            <v>88</v>
          </cell>
        </row>
        <row r="376">
          <cell r="A376" t="str">
            <v>182215.5955</v>
          </cell>
          <cell r="C376" t="str">
            <v>MILLER'S LAWN &amp; LANDSCAPING INC</v>
          </cell>
          <cell r="G376">
            <v>88</v>
          </cell>
        </row>
        <row r="377">
          <cell r="A377" t="str">
            <v>183114.5955</v>
          </cell>
          <cell r="C377" t="str">
            <v>MILLER'S LAWN &amp; LANDSCAPING INC</v>
          </cell>
          <cell r="G377">
            <v>88</v>
          </cell>
        </row>
        <row r="378">
          <cell r="A378" t="str">
            <v>183120.5955</v>
          </cell>
          <cell r="C378" t="str">
            <v>MILLER'S LAWN &amp; LANDSCAPING INC</v>
          </cell>
          <cell r="G378">
            <v>88</v>
          </cell>
        </row>
        <row r="379">
          <cell r="A379" t="str">
            <v>183121.5955</v>
          </cell>
          <cell r="C379" t="str">
            <v>MILLER'S LAWN &amp; LANDSCAPING INC</v>
          </cell>
          <cell r="G379">
            <v>88</v>
          </cell>
        </row>
        <row r="380">
          <cell r="A380" t="str">
            <v>248100.5950</v>
          </cell>
          <cell r="C380" t="str">
            <v>WASTE MANAGEMENT</v>
          </cell>
          <cell r="G380">
            <v>88</v>
          </cell>
        </row>
        <row r="381">
          <cell r="A381" t="str">
            <v>864100.5875</v>
          </cell>
          <cell r="C381" t="str">
            <v>MERUS REFRESHMENT SERVICES INC</v>
          </cell>
          <cell r="G381">
            <v>89.56</v>
          </cell>
        </row>
        <row r="382">
          <cell r="A382" t="str">
            <v>406101.5470.10</v>
          </cell>
          <cell r="C382" t="str">
            <v>DUKE ENERGY</v>
          </cell>
          <cell r="G382">
            <v>89.64</v>
          </cell>
        </row>
        <row r="383">
          <cell r="A383" t="str">
            <v>400143.5820</v>
          </cell>
          <cell r="C383" t="str">
            <v>Forrest, David L.</v>
          </cell>
          <cell r="G383">
            <v>90</v>
          </cell>
        </row>
        <row r="384">
          <cell r="A384" t="str">
            <v>864100.5805</v>
          </cell>
          <cell r="C384" t="str">
            <v>June, Stuart L.</v>
          </cell>
          <cell r="G384">
            <v>90</v>
          </cell>
        </row>
        <row r="385">
          <cell r="A385" t="str">
            <v>864100.5820</v>
          </cell>
          <cell r="C385" t="str">
            <v>Belcastro, Joseph C.</v>
          </cell>
          <cell r="G385">
            <v>90</v>
          </cell>
        </row>
        <row r="386">
          <cell r="A386" t="str">
            <v>864100.5820</v>
          </cell>
          <cell r="C386" t="str">
            <v>Carberry-Bowen, Rella Cindy</v>
          </cell>
          <cell r="G386">
            <v>90</v>
          </cell>
        </row>
        <row r="387">
          <cell r="A387" t="str">
            <v>182117.5470.10</v>
          </cell>
          <cell r="C387" t="str">
            <v>DOMINION</v>
          </cell>
          <cell r="G387">
            <v>90.45</v>
          </cell>
        </row>
        <row r="388">
          <cell r="A388" t="str">
            <v>182129.5465.10</v>
          </cell>
          <cell r="C388" t="str">
            <v>FRENCH BROAD ELEC MEMB CORP</v>
          </cell>
          <cell r="G388">
            <v>91.64</v>
          </cell>
        </row>
        <row r="389">
          <cell r="A389" t="str">
            <v>406101.5950</v>
          </cell>
          <cell r="C389" t="str">
            <v>WASTE MANAGEMENT CHARLOTTE CNTY</v>
          </cell>
          <cell r="G389">
            <v>92.1</v>
          </cell>
        </row>
        <row r="390">
          <cell r="A390" t="str">
            <v>406101.5950</v>
          </cell>
          <cell r="C390" t="str">
            <v>WASTE MANAGEMENT CHARLOTTE CNTY</v>
          </cell>
          <cell r="G390">
            <v>92.1</v>
          </cell>
        </row>
        <row r="391">
          <cell r="A391" t="str">
            <v>400100.6270</v>
          </cell>
          <cell r="C391" t="str">
            <v>ON LINE ENVIRONMENTAL INC</v>
          </cell>
          <cell r="G391">
            <v>93</v>
          </cell>
        </row>
        <row r="392">
          <cell r="A392" t="str">
            <v>400119.6270</v>
          </cell>
          <cell r="C392" t="str">
            <v>ON LINE ENVIRONMENTAL INC</v>
          </cell>
          <cell r="G392">
            <v>93</v>
          </cell>
        </row>
        <row r="393">
          <cell r="A393" t="str">
            <v>400141.6270</v>
          </cell>
          <cell r="C393" t="str">
            <v>ON LINE ENVIRONMENTAL INC</v>
          </cell>
          <cell r="G393">
            <v>93</v>
          </cell>
        </row>
        <row r="394">
          <cell r="A394" t="str">
            <v>400145.6270</v>
          </cell>
          <cell r="C394" t="str">
            <v>ON LINE ENVIRONMENTAL INC</v>
          </cell>
          <cell r="G394">
            <v>93</v>
          </cell>
        </row>
        <row r="395">
          <cell r="A395" t="str">
            <v>406101.6270</v>
          </cell>
          <cell r="C395" t="str">
            <v>ON LINE ENVIRONMENTAL INC</v>
          </cell>
          <cell r="G395">
            <v>93</v>
          </cell>
        </row>
        <row r="396">
          <cell r="A396" t="str">
            <v>406101.6270</v>
          </cell>
          <cell r="C396" t="str">
            <v>ON LINE ENVIRONMENTAL INC</v>
          </cell>
          <cell r="G396">
            <v>93</v>
          </cell>
        </row>
        <row r="397">
          <cell r="A397" t="str">
            <v>182106.5465.10</v>
          </cell>
          <cell r="C397" t="str">
            <v>MOUNTAIN ELECTRIC COOPERATIVE</v>
          </cell>
          <cell r="G397">
            <v>93.22</v>
          </cell>
        </row>
        <row r="398">
          <cell r="A398" t="str">
            <v>400130.5465.10</v>
          </cell>
          <cell r="C398" t="str">
            <v>SCE&amp;G COMPANY</v>
          </cell>
          <cell r="G398">
            <v>93.51</v>
          </cell>
        </row>
        <row r="399">
          <cell r="A399" t="str">
            <v>401123.6290</v>
          </cell>
          <cell r="C399" t="str">
            <v>SPICER ON-CALL SERVICES</v>
          </cell>
          <cell r="G399">
            <v>93.85</v>
          </cell>
        </row>
        <row r="400">
          <cell r="A400" t="str">
            <v>250100.5470.10</v>
          </cell>
          <cell r="C400" t="str">
            <v>PROGRESS ENERGY FLORIDA, INC</v>
          </cell>
          <cell r="G400">
            <v>93.88</v>
          </cell>
        </row>
        <row r="401">
          <cell r="A401" t="str">
            <v>182182.5465.10</v>
          </cell>
          <cell r="C401" t="str">
            <v>DUKE ENERGY</v>
          </cell>
          <cell r="G401">
            <v>93.95</v>
          </cell>
        </row>
        <row r="402">
          <cell r="A402" t="str">
            <v>855100.5965</v>
          </cell>
          <cell r="C402" t="str">
            <v>XEROX CORP.</v>
          </cell>
          <cell r="G402">
            <v>95.57</v>
          </cell>
        </row>
        <row r="403">
          <cell r="A403" t="str">
            <v>861100.6207</v>
          </cell>
          <cell r="C403" t="str">
            <v>Graham, Vivian E.</v>
          </cell>
          <cell r="G403">
            <v>96</v>
          </cell>
        </row>
        <row r="404">
          <cell r="A404" t="str">
            <v>401126.5465.10</v>
          </cell>
          <cell r="C404" t="str">
            <v>SCE&amp;G COMPANY</v>
          </cell>
          <cell r="G404">
            <v>96.2</v>
          </cell>
        </row>
        <row r="405">
          <cell r="A405" t="str">
            <v>182141.5955</v>
          </cell>
          <cell r="C405" t="str">
            <v>MILLER'S LAWN &amp; LANDSCAPING INC</v>
          </cell>
          <cell r="G405">
            <v>96.25</v>
          </cell>
        </row>
        <row r="406">
          <cell r="A406" t="str">
            <v>403101.6255</v>
          </cell>
          <cell r="C406" t="str">
            <v>DATA RESOURCES INC</v>
          </cell>
          <cell r="G406">
            <v>97</v>
          </cell>
        </row>
        <row r="407">
          <cell r="A407" t="str">
            <v>864100.5820</v>
          </cell>
          <cell r="C407" t="str">
            <v>June, Stuart L.</v>
          </cell>
          <cell r="G407">
            <v>97</v>
          </cell>
        </row>
        <row r="408">
          <cell r="A408" t="str">
            <v>242100.5480</v>
          </cell>
          <cell r="C408" t="str">
            <v>THE DUMONT COMPANY INC</v>
          </cell>
          <cell r="G408">
            <v>97.5</v>
          </cell>
        </row>
        <row r="409">
          <cell r="A409" t="str">
            <v>356111.6300</v>
          </cell>
          <cell r="C409" t="str">
            <v>TOM CRESSON ELECTRIC, L.L.C.</v>
          </cell>
          <cell r="G409">
            <v>98.47</v>
          </cell>
        </row>
        <row r="410">
          <cell r="A410" t="str">
            <v>102111.5820</v>
          </cell>
          <cell r="C410" t="str">
            <v>Rollins, Mary F.</v>
          </cell>
          <cell r="G410">
            <v>99</v>
          </cell>
        </row>
        <row r="411">
          <cell r="A411" t="str">
            <v>182143.5955</v>
          </cell>
          <cell r="C411" t="str">
            <v>MILLER'S LAWN &amp; LANDSCAPING INC</v>
          </cell>
          <cell r="G411">
            <v>99</v>
          </cell>
        </row>
        <row r="412">
          <cell r="A412" t="str">
            <v>182157.5955</v>
          </cell>
          <cell r="C412" t="str">
            <v>MILLER'S LAWN &amp; LANDSCAPING INC</v>
          </cell>
          <cell r="G412">
            <v>99</v>
          </cell>
        </row>
        <row r="413">
          <cell r="A413" t="str">
            <v>357102.5950</v>
          </cell>
          <cell r="C413" t="str">
            <v>Waste Management of St Tammany</v>
          </cell>
          <cell r="G413">
            <v>99.11</v>
          </cell>
        </row>
        <row r="414">
          <cell r="A414" t="str">
            <v>357105.5950</v>
          </cell>
          <cell r="C414" t="str">
            <v>Waste Management of St Tammany</v>
          </cell>
          <cell r="G414">
            <v>99.11</v>
          </cell>
        </row>
        <row r="415">
          <cell r="A415" t="str">
            <v>406101.5470.10</v>
          </cell>
          <cell r="C415" t="str">
            <v>DUKE ENERGY</v>
          </cell>
          <cell r="G415">
            <v>99.61</v>
          </cell>
        </row>
        <row r="416">
          <cell r="A416" t="str">
            <v>182159.5465.10</v>
          </cell>
          <cell r="C416" t="str">
            <v>TOWN OF DALLAS</v>
          </cell>
          <cell r="G416">
            <v>99.63</v>
          </cell>
        </row>
        <row r="417">
          <cell r="A417" t="str">
            <v>400141.6320</v>
          </cell>
          <cell r="C417" t="str">
            <v>LOWE'S COMPANIES INC</v>
          </cell>
          <cell r="G417">
            <v>99.72</v>
          </cell>
        </row>
        <row r="418">
          <cell r="A418" t="str">
            <v>252107.5470.10</v>
          </cell>
          <cell r="C418" t="str">
            <v>PROGRESS ENERGY FLORIDA, INC</v>
          </cell>
          <cell r="G418">
            <v>99.78</v>
          </cell>
        </row>
        <row r="419">
          <cell r="A419" t="str">
            <v>182102.6270</v>
          </cell>
          <cell r="C419" t="str">
            <v>ENVIRONMENTAL CHEMISTS INC</v>
          </cell>
          <cell r="G419">
            <v>100</v>
          </cell>
        </row>
        <row r="420">
          <cell r="A420" t="str">
            <v>183112.5955</v>
          </cell>
          <cell r="C420" t="str">
            <v>LONNIE COCHRAN</v>
          </cell>
          <cell r="G420">
            <v>100</v>
          </cell>
        </row>
        <row r="421">
          <cell r="A421" t="str">
            <v>406100.5955</v>
          </cell>
          <cell r="C421" t="str">
            <v>EUDY, RANDY</v>
          </cell>
          <cell r="G421">
            <v>100</v>
          </cell>
        </row>
        <row r="422">
          <cell r="A422" t="str">
            <v>864100.6385</v>
          </cell>
          <cell r="C422" t="str">
            <v>June, Stuart L.</v>
          </cell>
          <cell r="G422">
            <v>100</v>
          </cell>
        </row>
        <row r="423">
          <cell r="A423" t="str">
            <v>400128.6325</v>
          </cell>
          <cell r="C423" t="str">
            <v>KRAFT POWER CORPORATION</v>
          </cell>
          <cell r="G423">
            <v>100.85</v>
          </cell>
        </row>
        <row r="424">
          <cell r="A424" t="str">
            <v>400128.6325</v>
          </cell>
          <cell r="C424" t="str">
            <v>KRAFT POWER CORPORATION</v>
          </cell>
          <cell r="G424">
            <v>100.95</v>
          </cell>
        </row>
        <row r="425">
          <cell r="A425" t="str">
            <v>400128.6325</v>
          </cell>
          <cell r="C425" t="str">
            <v>KRAFT POWER CORPORATION</v>
          </cell>
          <cell r="G425">
            <v>100.95</v>
          </cell>
        </row>
        <row r="426">
          <cell r="A426" t="str">
            <v>400128.6325</v>
          </cell>
          <cell r="C426" t="str">
            <v>KRAFT POWER CORPORATION</v>
          </cell>
          <cell r="G426">
            <v>100.95</v>
          </cell>
        </row>
        <row r="427">
          <cell r="A427" t="str">
            <v>400128.6325</v>
          </cell>
          <cell r="C427" t="str">
            <v>KRAFT POWER CORPORATION</v>
          </cell>
          <cell r="G427">
            <v>100.95</v>
          </cell>
        </row>
        <row r="428">
          <cell r="A428" t="str">
            <v>400128.6325</v>
          </cell>
          <cell r="C428" t="str">
            <v>KRAFT POWER CORPORATION</v>
          </cell>
          <cell r="G428">
            <v>100.95</v>
          </cell>
        </row>
        <row r="429">
          <cell r="A429" t="str">
            <v>400128.6325</v>
          </cell>
          <cell r="C429" t="str">
            <v>KRAFT POWER CORPORATION</v>
          </cell>
          <cell r="G429">
            <v>100.95</v>
          </cell>
        </row>
        <row r="430">
          <cell r="A430" t="str">
            <v>400128.6325</v>
          </cell>
          <cell r="C430" t="str">
            <v>KRAFT POWER CORPORATION</v>
          </cell>
          <cell r="G430">
            <v>100.95</v>
          </cell>
        </row>
        <row r="431">
          <cell r="A431" t="str">
            <v>400128.6325</v>
          </cell>
          <cell r="C431" t="str">
            <v>KRAFT POWER CORPORATION</v>
          </cell>
          <cell r="G431">
            <v>100.95</v>
          </cell>
        </row>
        <row r="432">
          <cell r="A432" t="str">
            <v>400128.6325</v>
          </cell>
          <cell r="C432" t="str">
            <v>KRAFT POWER CORPORATION</v>
          </cell>
          <cell r="G432">
            <v>100.95</v>
          </cell>
        </row>
        <row r="433">
          <cell r="A433" t="str">
            <v>400128.6325</v>
          </cell>
          <cell r="C433" t="str">
            <v>KRAFT POWER CORPORATION</v>
          </cell>
          <cell r="G433">
            <v>100.95</v>
          </cell>
        </row>
        <row r="434">
          <cell r="A434" t="str">
            <v>400128.6325</v>
          </cell>
          <cell r="C434" t="str">
            <v>KRAFT POWER CORPORATION</v>
          </cell>
          <cell r="G434">
            <v>100.95</v>
          </cell>
        </row>
        <row r="435">
          <cell r="A435" t="str">
            <v>400128.6325</v>
          </cell>
          <cell r="C435" t="str">
            <v>KRAFT POWER CORPORATION</v>
          </cell>
          <cell r="G435">
            <v>100.95</v>
          </cell>
        </row>
        <row r="436">
          <cell r="A436" t="str">
            <v>400128.6325</v>
          </cell>
          <cell r="C436" t="str">
            <v>KRAFT POWER CORPORATION</v>
          </cell>
          <cell r="G436">
            <v>100.95</v>
          </cell>
        </row>
        <row r="437">
          <cell r="A437" t="str">
            <v>400128.6325</v>
          </cell>
          <cell r="C437" t="str">
            <v>KRAFT POWER CORPORATION</v>
          </cell>
          <cell r="G437">
            <v>100.95</v>
          </cell>
        </row>
        <row r="438">
          <cell r="A438" t="str">
            <v>400128.6325</v>
          </cell>
          <cell r="C438" t="str">
            <v>KRAFT POWER CORPORATION</v>
          </cell>
          <cell r="G438">
            <v>100.95</v>
          </cell>
        </row>
        <row r="439">
          <cell r="A439" t="str">
            <v>400128.6325</v>
          </cell>
          <cell r="C439" t="str">
            <v>KRAFT POWER CORPORATION</v>
          </cell>
          <cell r="G439">
            <v>100.95</v>
          </cell>
        </row>
        <row r="440">
          <cell r="A440" t="str">
            <v>400128.6325</v>
          </cell>
          <cell r="C440" t="str">
            <v>KRAFT POWER CORPORATION</v>
          </cell>
          <cell r="G440">
            <v>100.95</v>
          </cell>
        </row>
        <row r="441">
          <cell r="A441" t="str">
            <v>400128.6325</v>
          </cell>
          <cell r="C441" t="str">
            <v>KRAFT POWER CORPORATION</v>
          </cell>
          <cell r="G441">
            <v>100.95</v>
          </cell>
        </row>
        <row r="442">
          <cell r="A442" t="str">
            <v>406101.6325</v>
          </cell>
          <cell r="C442" t="str">
            <v>KRAFT POWER CORPORATION</v>
          </cell>
          <cell r="G442">
            <v>100.95</v>
          </cell>
        </row>
        <row r="443">
          <cell r="A443" t="str">
            <v>406101.6325</v>
          </cell>
          <cell r="C443" t="str">
            <v>KRAFT POWER CORPORATION</v>
          </cell>
          <cell r="G443">
            <v>100.95</v>
          </cell>
        </row>
        <row r="444">
          <cell r="A444" t="str">
            <v>406101.6325</v>
          </cell>
          <cell r="C444" t="str">
            <v>KRAFT POWER CORPORATION</v>
          </cell>
          <cell r="G444">
            <v>100.95</v>
          </cell>
        </row>
        <row r="445">
          <cell r="A445" t="str">
            <v>406101.6325</v>
          </cell>
          <cell r="C445" t="str">
            <v>KRAFT POWER CORPORATION</v>
          </cell>
          <cell r="G445">
            <v>100.95</v>
          </cell>
        </row>
        <row r="446">
          <cell r="A446" t="str">
            <v>252106.5465.10</v>
          </cell>
          <cell r="C446" t="str">
            <v>PROGRESS ENERGY FLORIDA, INC</v>
          </cell>
          <cell r="G446">
            <v>101.16</v>
          </cell>
        </row>
        <row r="447">
          <cell r="A447" t="str">
            <v>400114.6290</v>
          </cell>
          <cell r="C447" t="str">
            <v>SPICER ON-CALL SERVICES</v>
          </cell>
          <cell r="G447">
            <v>103.2</v>
          </cell>
        </row>
        <row r="448">
          <cell r="A448" t="str">
            <v>182102.5470.10</v>
          </cell>
          <cell r="C448" t="str">
            <v>PROGRESS ENERGY CAROLINAS, INC.</v>
          </cell>
          <cell r="G448">
            <v>103.21</v>
          </cell>
        </row>
        <row r="449">
          <cell r="A449" t="str">
            <v>249101.5480</v>
          </cell>
          <cell r="C449" t="str">
            <v>THE DUMONT COMPANY INC</v>
          </cell>
          <cell r="G449">
            <v>104</v>
          </cell>
        </row>
        <row r="450">
          <cell r="A450" t="str">
            <v>855100.5965</v>
          </cell>
          <cell r="C450" t="str">
            <v>TERMINIX PROCESSING CENTER 648406</v>
          </cell>
          <cell r="G450">
            <v>104</v>
          </cell>
        </row>
        <row r="451">
          <cell r="A451" t="str">
            <v>119101.5470.10</v>
          </cell>
          <cell r="C451" t="str">
            <v>JO CARROLL ELECTRIC COOP</v>
          </cell>
          <cell r="G451">
            <v>104.43</v>
          </cell>
        </row>
        <row r="452">
          <cell r="A452" t="str">
            <v>102103.5670</v>
          </cell>
          <cell r="C452" t="str">
            <v>METROPOLITAN LIFE INSURANCE</v>
          </cell>
          <cell r="G452">
            <v>104.72</v>
          </cell>
        </row>
        <row r="453">
          <cell r="A453" t="str">
            <v>400127.6290</v>
          </cell>
          <cell r="C453" t="str">
            <v>EUDY, RANDY</v>
          </cell>
          <cell r="G453">
            <v>105</v>
          </cell>
        </row>
        <row r="454">
          <cell r="A454" t="str">
            <v>252130.6260</v>
          </cell>
          <cell r="C454" t="str">
            <v>USA BLUEBOOK/UTILTY SUPPLY OF AMERICA</v>
          </cell>
          <cell r="G454">
            <v>105.19</v>
          </cell>
        </row>
        <row r="455">
          <cell r="A455" t="str">
            <v>151101.5470.10</v>
          </cell>
          <cell r="C455" t="str">
            <v>JASPER COUNTY REMC</v>
          </cell>
          <cell r="G455">
            <v>106.11</v>
          </cell>
        </row>
        <row r="456">
          <cell r="A456" t="str">
            <v>252116.5465.10</v>
          </cell>
          <cell r="C456" t="str">
            <v>FLORIDA POWER &amp; LIGHT CO</v>
          </cell>
          <cell r="G456">
            <v>107.08</v>
          </cell>
        </row>
        <row r="457">
          <cell r="A457" t="str">
            <v>401153.5465.10</v>
          </cell>
          <cell r="C457" t="str">
            <v>ROCK HILL SC (CITY OF ROCK HILL)</v>
          </cell>
          <cell r="G457">
            <v>107.29</v>
          </cell>
        </row>
        <row r="458">
          <cell r="A458" t="str">
            <v>251103.5470.10</v>
          </cell>
          <cell r="C458" t="str">
            <v>SUMTER ELECTRIC COOP INC</v>
          </cell>
          <cell r="G458">
            <v>107.58</v>
          </cell>
        </row>
        <row r="459">
          <cell r="A459" t="str">
            <v>182106.5465.10</v>
          </cell>
          <cell r="C459" t="str">
            <v>MOUNTAIN ELECTRIC COOPERATIVE</v>
          </cell>
          <cell r="G459">
            <v>107.89</v>
          </cell>
        </row>
        <row r="460">
          <cell r="A460" t="str">
            <v>182157.5495</v>
          </cell>
          <cell r="C460" t="str">
            <v>MATTHEWS, LANCE C.</v>
          </cell>
          <cell r="G460">
            <v>107.9</v>
          </cell>
        </row>
        <row r="461">
          <cell r="A461" t="str">
            <v>400128.6325</v>
          </cell>
          <cell r="C461" t="str">
            <v>KRAFT POWER CORPORATION</v>
          </cell>
          <cell r="G461">
            <v>107.95</v>
          </cell>
        </row>
        <row r="462">
          <cell r="A462" t="str">
            <v>400128.6325</v>
          </cell>
          <cell r="C462" t="str">
            <v>KRAFT POWER CORPORATION</v>
          </cell>
          <cell r="G462">
            <v>107.95</v>
          </cell>
        </row>
        <row r="463">
          <cell r="A463" t="str">
            <v>406101.6325</v>
          </cell>
          <cell r="C463" t="str">
            <v>KRAFT POWER CORPORATION</v>
          </cell>
          <cell r="G463">
            <v>107.95</v>
          </cell>
        </row>
        <row r="464">
          <cell r="A464" t="str">
            <v>251103.5470.10</v>
          </cell>
          <cell r="C464" t="str">
            <v>SUMTER ELECTRIC COOP INC</v>
          </cell>
          <cell r="G464">
            <v>109.07</v>
          </cell>
        </row>
        <row r="465">
          <cell r="A465" t="str">
            <v>250100.6270</v>
          </cell>
          <cell r="C465" t="str">
            <v>ADVANCED ENVIRONMENTAL LABS INC</v>
          </cell>
          <cell r="G465">
            <v>109.75</v>
          </cell>
        </row>
        <row r="466">
          <cell r="A466" t="str">
            <v>256100.5960</v>
          </cell>
          <cell r="C466" t="str">
            <v>C &amp; A SYSTEMS INC</v>
          </cell>
          <cell r="G466">
            <v>110.4</v>
          </cell>
        </row>
        <row r="467">
          <cell r="A467" t="str">
            <v>119100.5465.10</v>
          </cell>
          <cell r="C467" t="str">
            <v>JO CARROLL ELECTRIC COOP</v>
          </cell>
          <cell r="G467">
            <v>110.56</v>
          </cell>
        </row>
        <row r="468">
          <cell r="A468" t="str">
            <v>401143.6270</v>
          </cell>
          <cell r="C468" t="str">
            <v>ON LINE ENVIRONMENTAL INC</v>
          </cell>
          <cell r="G468">
            <v>111</v>
          </cell>
        </row>
        <row r="469">
          <cell r="A469" t="str">
            <v>251103.5470.10</v>
          </cell>
          <cell r="C469" t="str">
            <v>SUMTER ELECTRIC COOP INC</v>
          </cell>
          <cell r="G469">
            <v>112.32</v>
          </cell>
        </row>
        <row r="470">
          <cell r="A470" t="str">
            <v>400128.5470.10</v>
          </cell>
          <cell r="C470" t="str">
            <v>YORK ELECTRIC COOPERATIVE, INC</v>
          </cell>
          <cell r="G470">
            <v>112.37</v>
          </cell>
        </row>
        <row r="471">
          <cell r="A471" t="str">
            <v>118101.5950</v>
          </cell>
          <cell r="C471" t="str">
            <v>WASTE MANAGEMENT OF IL - WEST</v>
          </cell>
          <cell r="G471">
            <v>112.41</v>
          </cell>
        </row>
        <row r="472">
          <cell r="A472" t="str">
            <v>400128.5470.10</v>
          </cell>
          <cell r="C472" t="str">
            <v>YORK ELECTRIC COOPERATIVE, INC</v>
          </cell>
          <cell r="G472">
            <v>112.72</v>
          </cell>
        </row>
        <row r="473">
          <cell r="A473" t="str">
            <v>316100.5470.10</v>
          </cell>
          <cell r="C473" t="str">
            <v>PECO ENERGY</v>
          </cell>
          <cell r="G473">
            <v>113.14</v>
          </cell>
        </row>
        <row r="474">
          <cell r="A474" t="str">
            <v>400128.5470.10</v>
          </cell>
          <cell r="C474" t="str">
            <v>YORK ELECTRIC COOPERATIVE, INC</v>
          </cell>
          <cell r="G474">
            <v>113.22</v>
          </cell>
        </row>
        <row r="475">
          <cell r="A475" t="str">
            <v>861100.6360</v>
          </cell>
          <cell r="C475" t="str">
            <v>Kennedy, Alvin W.</v>
          </cell>
          <cell r="G475">
            <v>114.15</v>
          </cell>
        </row>
        <row r="476">
          <cell r="A476" t="str">
            <v>102104.6200</v>
          </cell>
          <cell r="C476" t="str">
            <v>Sudduth, Donald E.</v>
          </cell>
          <cell r="G476">
            <v>114.16</v>
          </cell>
        </row>
        <row r="477">
          <cell r="A477" t="str">
            <v>102104.5895</v>
          </cell>
          <cell r="C477" t="str">
            <v>FEDERAL EXPRESS</v>
          </cell>
          <cell r="G477">
            <v>114.85</v>
          </cell>
        </row>
        <row r="478">
          <cell r="A478" t="str">
            <v>400143.5805</v>
          </cell>
          <cell r="C478" t="str">
            <v>Brazell, Derrick W.</v>
          </cell>
          <cell r="G478">
            <v>115</v>
          </cell>
        </row>
        <row r="479">
          <cell r="A479" t="str">
            <v>400114.5465.10</v>
          </cell>
          <cell r="C479" t="str">
            <v>SCE&amp;G COMPANY</v>
          </cell>
          <cell r="G479">
            <v>115.17</v>
          </cell>
        </row>
        <row r="480">
          <cell r="A480" t="str">
            <v>403107.5860</v>
          </cell>
          <cell r="C480" t="str">
            <v>LOWE'S COMPANIES INC</v>
          </cell>
          <cell r="G480">
            <v>116.12</v>
          </cell>
        </row>
        <row r="481">
          <cell r="A481" t="str">
            <v>864100.5965</v>
          </cell>
          <cell r="C481" t="str">
            <v>DIGITAL OFFICE SOLUTIONS</v>
          </cell>
          <cell r="G481">
            <v>116.45</v>
          </cell>
        </row>
        <row r="482">
          <cell r="A482" t="str">
            <v>425100.5960</v>
          </cell>
          <cell r="C482" t="str">
            <v>ADT SECURITY SERVICES INC</v>
          </cell>
          <cell r="G482">
            <v>116.82</v>
          </cell>
        </row>
        <row r="483">
          <cell r="A483" t="str">
            <v>400110.6310</v>
          </cell>
          <cell r="C483" t="str">
            <v>LOWE'S COMPANIES INC</v>
          </cell>
          <cell r="G483">
            <v>116.98</v>
          </cell>
        </row>
        <row r="484">
          <cell r="A484" t="str">
            <v>150100.5465.10</v>
          </cell>
          <cell r="C484" t="str">
            <v>KANKAKEE VALLEY REMC</v>
          </cell>
          <cell r="G484">
            <v>117</v>
          </cell>
        </row>
        <row r="485">
          <cell r="A485" t="str">
            <v>182106.5465.10</v>
          </cell>
          <cell r="C485" t="str">
            <v>MOUNTAIN ELECTRIC COOPERATIVE</v>
          </cell>
          <cell r="G485">
            <v>117.67</v>
          </cell>
        </row>
        <row r="486">
          <cell r="A486" t="str">
            <v>182159.5465.10</v>
          </cell>
          <cell r="C486" t="str">
            <v>TOWN OF DALLAS</v>
          </cell>
          <cell r="G486">
            <v>117.9</v>
          </cell>
        </row>
        <row r="487">
          <cell r="A487" t="str">
            <v>182208.5465.10</v>
          </cell>
          <cell r="C487" t="str">
            <v>DUKE ENERGY</v>
          </cell>
          <cell r="G487">
            <v>118.36</v>
          </cell>
        </row>
        <row r="488">
          <cell r="A488" t="str">
            <v>182167.5465.10</v>
          </cell>
          <cell r="C488" t="str">
            <v>DUKE ENERGY</v>
          </cell>
          <cell r="G488">
            <v>118.77</v>
          </cell>
        </row>
        <row r="489">
          <cell r="A489" t="str">
            <v>182106.5465.10</v>
          </cell>
          <cell r="C489" t="str">
            <v>MOUNTAIN ELECTRIC COOPERATIVE</v>
          </cell>
          <cell r="G489">
            <v>119</v>
          </cell>
        </row>
        <row r="490">
          <cell r="A490" t="str">
            <v>183116.5465.10</v>
          </cell>
          <cell r="C490" t="str">
            <v>PROGRESS ENERGY CAROLINAS, INC.</v>
          </cell>
          <cell r="G490">
            <v>119.28</v>
          </cell>
        </row>
        <row r="491">
          <cell r="A491" t="str">
            <v>252125.6255</v>
          </cell>
          <cell r="C491" t="str">
            <v>ADVANCED ENVIRONMENTAL LABS INC</v>
          </cell>
          <cell r="G491">
            <v>119.5</v>
          </cell>
        </row>
        <row r="492">
          <cell r="A492" t="str">
            <v>400128.5955</v>
          </cell>
          <cell r="C492" t="str">
            <v>EUDY, RANDY</v>
          </cell>
          <cell r="G492">
            <v>120</v>
          </cell>
        </row>
        <row r="493">
          <cell r="A493" t="str">
            <v>256100.5950</v>
          </cell>
          <cell r="C493" t="str">
            <v>WASTE MANAGEMENT CHARLOTTE CNTY</v>
          </cell>
          <cell r="G493">
            <v>120.18</v>
          </cell>
        </row>
        <row r="494">
          <cell r="A494" t="str">
            <v>255101.5470.10</v>
          </cell>
          <cell r="C494" t="str">
            <v>PROGRESS ENERGY FLORIDA, INC</v>
          </cell>
          <cell r="G494">
            <v>121.17</v>
          </cell>
        </row>
        <row r="495">
          <cell r="A495" t="str">
            <v>250100.6345</v>
          </cell>
          <cell r="C495" t="str">
            <v>MOMAR INC</v>
          </cell>
          <cell r="G495">
            <v>122.21</v>
          </cell>
        </row>
        <row r="496">
          <cell r="A496" t="str">
            <v>111101.5950</v>
          </cell>
          <cell r="C496" t="str">
            <v>WASTE MANAGEMENT OF IL - WEST</v>
          </cell>
          <cell r="G496">
            <v>123.89</v>
          </cell>
        </row>
        <row r="497">
          <cell r="A497" t="str">
            <v>251103.5470.10</v>
          </cell>
          <cell r="C497" t="str">
            <v>SUMTER ELECTRIC COOP INC</v>
          </cell>
          <cell r="G497">
            <v>126.03</v>
          </cell>
        </row>
        <row r="498">
          <cell r="A498" t="str">
            <v>249101.5900</v>
          </cell>
          <cell r="C498" t="str">
            <v>FYR-FYTER INC</v>
          </cell>
          <cell r="G498">
            <v>127.09</v>
          </cell>
        </row>
        <row r="499">
          <cell r="A499" t="str">
            <v>250100.6345</v>
          </cell>
          <cell r="C499" t="str">
            <v>FAIRWAY GOLF CARTS INC</v>
          </cell>
          <cell r="G499">
            <v>127.19</v>
          </cell>
        </row>
        <row r="500">
          <cell r="A500" t="str">
            <v>251106.5465.10</v>
          </cell>
          <cell r="C500" t="str">
            <v>SUMTER ELECTRIC COOP INC</v>
          </cell>
          <cell r="G500">
            <v>127.77</v>
          </cell>
        </row>
        <row r="501">
          <cell r="A501" t="str">
            <v>356107.5950</v>
          </cell>
          <cell r="C501" t="str">
            <v>Waste Management of St Tammany</v>
          </cell>
          <cell r="G501">
            <v>128.26</v>
          </cell>
        </row>
        <row r="502">
          <cell r="A502" t="str">
            <v>356110.5950</v>
          </cell>
          <cell r="C502" t="str">
            <v>Waste Management of St Tammany</v>
          </cell>
          <cell r="G502">
            <v>128.26</v>
          </cell>
        </row>
        <row r="503">
          <cell r="A503" t="str">
            <v>357101.5950</v>
          </cell>
          <cell r="C503" t="str">
            <v>Waste Management of St Tammany</v>
          </cell>
          <cell r="G503">
            <v>128.26</v>
          </cell>
        </row>
        <row r="504">
          <cell r="A504" t="str">
            <v>406101.5470.10</v>
          </cell>
          <cell r="C504" t="str">
            <v>DUKE ENERGY</v>
          </cell>
          <cell r="G504">
            <v>129.63</v>
          </cell>
        </row>
        <row r="505">
          <cell r="A505" t="str">
            <v>345101.5955</v>
          </cell>
          <cell r="C505" t="str">
            <v>L &amp; T LAWN SERVICE</v>
          </cell>
          <cell r="G505">
            <v>130</v>
          </cell>
        </row>
        <row r="506">
          <cell r="A506" t="str">
            <v>345101.5955</v>
          </cell>
          <cell r="C506" t="str">
            <v>L &amp; T LAWN SERVICE</v>
          </cell>
          <cell r="G506">
            <v>130</v>
          </cell>
        </row>
        <row r="507">
          <cell r="A507" t="str">
            <v>864100.6045</v>
          </cell>
          <cell r="C507" t="str">
            <v>TURKALY, LAUREN NICOLE</v>
          </cell>
          <cell r="G507">
            <v>130</v>
          </cell>
        </row>
        <row r="508">
          <cell r="A508" t="str">
            <v>182173.5470.10</v>
          </cell>
          <cell r="C508" t="str">
            <v>DOMINION</v>
          </cell>
          <cell r="G508">
            <v>130.59</v>
          </cell>
        </row>
        <row r="509">
          <cell r="A509" t="str">
            <v>400133.5465.10</v>
          </cell>
          <cell r="C509" t="str">
            <v>MID-CAROLINA ELECTRIC COOP INC</v>
          </cell>
          <cell r="G509">
            <v>131.08</v>
          </cell>
        </row>
        <row r="510">
          <cell r="A510" t="str">
            <v>403107.6270</v>
          </cell>
          <cell r="C510" t="str">
            <v>DATA RESOURCES INC</v>
          </cell>
          <cell r="G510">
            <v>131.5</v>
          </cell>
        </row>
        <row r="511">
          <cell r="A511" t="str">
            <v>182115.5955</v>
          </cell>
          <cell r="C511" t="str">
            <v>MILLER'S LAWN &amp; LANDSCAPING INC</v>
          </cell>
          <cell r="G511">
            <v>132</v>
          </cell>
        </row>
        <row r="512">
          <cell r="A512" t="str">
            <v>182126.5955</v>
          </cell>
          <cell r="C512" t="str">
            <v>MILLER'S LAWN &amp; LANDSCAPING INC</v>
          </cell>
          <cell r="G512">
            <v>132</v>
          </cell>
        </row>
        <row r="513">
          <cell r="A513" t="str">
            <v>182219.5955</v>
          </cell>
          <cell r="C513" t="str">
            <v>MILLER'S LAWN &amp; LANDSCAPING INC</v>
          </cell>
          <cell r="G513">
            <v>132</v>
          </cell>
        </row>
        <row r="514">
          <cell r="A514" t="str">
            <v>182242.5955</v>
          </cell>
          <cell r="C514" t="str">
            <v>MILLER'S LAWN &amp; LANDSCAPING INC</v>
          </cell>
          <cell r="G514">
            <v>132</v>
          </cell>
        </row>
        <row r="515">
          <cell r="A515" t="str">
            <v>183104.5955</v>
          </cell>
          <cell r="C515" t="str">
            <v>MILLER'S LAWN &amp; LANDSCAPING INC</v>
          </cell>
          <cell r="G515">
            <v>132</v>
          </cell>
        </row>
        <row r="516">
          <cell r="A516" t="str">
            <v>183111.5955</v>
          </cell>
          <cell r="C516" t="str">
            <v>MILLER'S LAWN &amp; LANDSCAPING INC</v>
          </cell>
          <cell r="G516">
            <v>132</v>
          </cell>
        </row>
        <row r="517">
          <cell r="A517" t="str">
            <v>183118.5955</v>
          </cell>
          <cell r="C517" t="str">
            <v>MILLER'S LAWN &amp; LANDSCAPING INC</v>
          </cell>
          <cell r="G517">
            <v>132</v>
          </cell>
        </row>
        <row r="518">
          <cell r="A518" t="str">
            <v>183119.5955</v>
          </cell>
          <cell r="C518" t="str">
            <v>MILLER'S LAWN &amp; LANDSCAPING INC</v>
          </cell>
          <cell r="G518">
            <v>132</v>
          </cell>
        </row>
        <row r="519">
          <cell r="A519" t="str">
            <v>182129.5465.10</v>
          </cell>
          <cell r="C519" t="str">
            <v>FRENCH BROAD ELEC MEMB CORP</v>
          </cell>
          <cell r="G519">
            <v>132.26</v>
          </cell>
        </row>
        <row r="520">
          <cell r="A520" t="str">
            <v>300102.5950</v>
          </cell>
          <cell r="C520" t="str">
            <v>WASTE MANAGEMENT</v>
          </cell>
          <cell r="G520">
            <v>133.01</v>
          </cell>
        </row>
        <row r="521">
          <cell r="A521" t="str">
            <v>182176.6270</v>
          </cell>
          <cell r="C521" t="str">
            <v>ENVIRONMENTAL CHEMISTS INC</v>
          </cell>
          <cell r="G521">
            <v>134</v>
          </cell>
        </row>
        <row r="522">
          <cell r="A522" t="str">
            <v>182233.6270</v>
          </cell>
          <cell r="C522" t="str">
            <v>ENVIRONMENTAL CHEMISTS INC</v>
          </cell>
          <cell r="G522">
            <v>134</v>
          </cell>
        </row>
        <row r="523">
          <cell r="A523" t="str">
            <v>251106.6285</v>
          </cell>
          <cell r="C523" t="str">
            <v>HD SUPPLY WATERWORKS #125</v>
          </cell>
          <cell r="G523">
            <v>134.13</v>
          </cell>
        </row>
        <row r="524">
          <cell r="A524" t="str">
            <v>425100.5865</v>
          </cell>
          <cell r="C524" t="str">
            <v>XEROX CORPORATION</v>
          </cell>
          <cell r="G524">
            <v>134.18</v>
          </cell>
        </row>
        <row r="525">
          <cell r="A525" t="str">
            <v>400128.5470.10</v>
          </cell>
          <cell r="C525" t="str">
            <v>YORK ELECTRIC COOPERATIVE, INC</v>
          </cell>
          <cell r="G525">
            <v>134.76</v>
          </cell>
        </row>
        <row r="526">
          <cell r="A526" t="str">
            <v>333101.5470.10</v>
          </cell>
          <cell r="C526" t="str">
            <v>DOMINION</v>
          </cell>
          <cell r="G526">
            <v>134.83</v>
          </cell>
        </row>
        <row r="527">
          <cell r="A527" t="str">
            <v>400128.6325</v>
          </cell>
          <cell r="C527" t="str">
            <v>KRAFT POWER CORPORATION</v>
          </cell>
          <cell r="G527">
            <v>136.65</v>
          </cell>
        </row>
        <row r="528">
          <cell r="A528" t="str">
            <v>853100.5930</v>
          </cell>
          <cell r="C528" t="str">
            <v>PROGRESS ENERGY CAROLINAS, INC.</v>
          </cell>
          <cell r="G528">
            <v>136.95</v>
          </cell>
        </row>
        <row r="529">
          <cell r="A529" t="str">
            <v>400128.5470.10</v>
          </cell>
          <cell r="C529" t="str">
            <v>DUKE ENERGY</v>
          </cell>
          <cell r="G529">
            <v>137.56</v>
          </cell>
        </row>
        <row r="530">
          <cell r="A530" t="str">
            <v>356109.5480</v>
          </cell>
          <cell r="C530" t="str">
            <v>SCP DISTRIBUTORS LLC</v>
          </cell>
          <cell r="G530">
            <v>138.1</v>
          </cell>
        </row>
        <row r="531">
          <cell r="A531" t="str">
            <v>356111.5480</v>
          </cell>
          <cell r="C531" t="str">
            <v>SCP DISTRIBUTORS LLC</v>
          </cell>
          <cell r="G531">
            <v>138.1</v>
          </cell>
        </row>
        <row r="532">
          <cell r="A532" t="str">
            <v>356125.5480</v>
          </cell>
          <cell r="C532" t="str">
            <v>SCP DISTRIBUTORS LLC</v>
          </cell>
          <cell r="G532">
            <v>138.1</v>
          </cell>
        </row>
        <row r="533">
          <cell r="A533" t="str">
            <v>345101.5930</v>
          </cell>
          <cell r="C533" t="str">
            <v>KENTUCKY UTILITIES</v>
          </cell>
          <cell r="G533">
            <v>138.56</v>
          </cell>
        </row>
        <row r="534">
          <cell r="A534" t="str">
            <v>102104.5740</v>
          </cell>
          <cell r="C534" t="str">
            <v>CDW COMPUTER CENTERS INC</v>
          </cell>
          <cell r="G534">
            <v>139.05</v>
          </cell>
        </row>
        <row r="535">
          <cell r="A535" t="str">
            <v>400127.6310</v>
          </cell>
          <cell r="C535" t="str">
            <v>EUDY, RANDY</v>
          </cell>
          <cell r="G535">
            <v>140</v>
          </cell>
        </row>
        <row r="536">
          <cell r="A536" t="str">
            <v>400128.6325</v>
          </cell>
          <cell r="C536" t="str">
            <v>EUDY, RANDY</v>
          </cell>
          <cell r="G536">
            <v>140</v>
          </cell>
        </row>
        <row r="537">
          <cell r="A537" t="str">
            <v>401148.6290</v>
          </cell>
          <cell r="C537" t="str">
            <v>EUDY, RANDY</v>
          </cell>
          <cell r="G537">
            <v>140</v>
          </cell>
        </row>
        <row r="538">
          <cell r="A538" t="str">
            <v>401165.6310</v>
          </cell>
          <cell r="C538" t="str">
            <v>EUDY, RANDY</v>
          </cell>
          <cell r="G538">
            <v>140</v>
          </cell>
        </row>
        <row r="539">
          <cell r="A539" t="str">
            <v>450100.5465.10</v>
          </cell>
          <cell r="C539" t="str">
            <v>NV ENERGY</v>
          </cell>
          <cell r="G539">
            <v>140.1</v>
          </cell>
        </row>
        <row r="540">
          <cell r="A540" t="str">
            <v>182106.5465.10</v>
          </cell>
          <cell r="C540" t="str">
            <v>MOUNTAIN ELECTRIC COOPERATIVE</v>
          </cell>
          <cell r="G540">
            <v>140.22</v>
          </cell>
        </row>
        <row r="541">
          <cell r="A541" t="str">
            <v>182106.5465.10</v>
          </cell>
          <cell r="C541" t="str">
            <v>MOUNTAIN ELECTRIC COOPERATIVE</v>
          </cell>
          <cell r="G541">
            <v>140.65</v>
          </cell>
        </row>
        <row r="542">
          <cell r="A542" t="str">
            <v>250100.5470.10</v>
          </cell>
          <cell r="C542" t="str">
            <v>PROGRESS ENERGY FLORIDA, INC</v>
          </cell>
          <cell r="G542">
            <v>142.75</v>
          </cell>
        </row>
        <row r="543">
          <cell r="A543" t="str">
            <v>316100.6185</v>
          </cell>
          <cell r="C543" t="str">
            <v>Sharp, Tony L.</v>
          </cell>
          <cell r="G543">
            <v>144.83</v>
          </cell>
        </row>
        <row r="544">
          <cell r="A544" t="str">
            <v>864100.5965</v>
          </cell>
          <cell r="C544" t="str">
            <v>COVERALL NORTH AMERICA INC</v>
          </cell>
          <cell r="G544">
            <v>145</v>
          </cell>
        </row>
        <row r="545">
          <cell r="A545" t="str">
            <v>251103.6320</v>
          </cell>
          <cell r="C545" t="str">
            <v>SUNSHINE FILTERS OF PINELLAS INC</v>
          </cell>
          <cell r="G545">
            <v>145.1</v>
          </cell>
        </row>
        <row r="546">
          <cell r="A546" t="str">
            <v>356127.5465.10</v>
          </cell>
          <cell r="C546" t="str">
            <v>WASHINGTON-ST TAMMANY ELECTRIC</v>
          </cell>
          <cell r="G546">
            <v>145.52</v>
          </cell>
        </row>
        <row r="547">
          <cell r="A547" t="str">
            <v>251103.5470.10</v>
          </cell>
          <cell r="C547" t="str">
            <v>SUMTER ELECTRIC COOP INC</v>
          </cell>
          <cell r="G547">
            <v>146.08</v>
          </cell>
        </row>
        <row r="548">
          <cell r="A548" t="str">
            <v>102107.6200</v>
          </cell>
          <cell r="C548" t="str">
            <v>Sudduth, Donald E.</v>
          </cell>
          <cell r="G548">
            <v>146.09</v>
          </cell>
        </row>
        <row r="549">
          <cell r="A549" t="str">
            <v>453100.6285</v>
          </cell>
          <cell r="C549" t="str">
            <v>H &amp; M PIPE &amp; SUPPLY, INC.</v>
          </cell>
          <cell r="G549">
            <v>146.19</v>
          </cell>
        </row>
        <row r="550">
          <cell r="A550" t="str">
            <v>260100.5960</v>
          </cell>
          <cell r="C550" t="str">
            <v>C &amp; A SYSTEMS INC</v>
          </cell>
          <cell r="G550">
            <v>146.28</v>
          </cell>
        </row>
        <row r="551">
          <cell r="A551" t="str">
            <v>252106.5465.10</v>
          </cell>
          <cell r="C551" t="str">
            <v>PROGRESS ENERGY FLORIDA, INC</v>
          </cell>
          <cell r="G551">
            <v>146.52</v>
          </cell>
        </row>
        <row r="552">
          <cell r="A552" t="str">
            <v>260100.5950</v>
          </cell>
          <cell r="C552" t="str">
            <v>WASTE MANAGEMENT INC FL</v>
          </cell>
          <cell r="G552">
            <v>147.36</v>
          </cell>
        </row>
        <row r="553">
          <cell r="A553" t="str">
            <v>255101.5470.10</v>
          </cell>
          <cell r="C553" t="str">
            <v>PROGRESS ENERGY FLORIDA, INC</v>
          </cell>
          <cell r="G553">
            <v>149.06</v>
          </cell>
        </row>
        <row r="554">
          <cell r="A554" t="str">
            <v>400128.6400</v>
          </cell>
          <cell r="C554" t="str">
            <v>EUDY, RANDY</v>
          </cell>
          <cell r="G554">
            <v>150</v>
          </cell>
        </row>
        <row r="555">
          <cell r="A555" t="str">
            <v>400128.6400</v>
          </cell>
          <cell r="C555" t="str">
            <v>EUDY, RANDY</v>
          </cell>
          <cell r="G555">
            <v>150</v>
          </cell>
        </row>
        <row r="556">
          <cell r="A556" t="str">
            <v>401130.6290</v>
          </cell>
          <cell r="C556" t="str">
            <v>HES CONSTRUCTION</v>
          </cell>
          <cell r="G556">
            <v>150</v>
          </cell>
        </row>
        <row r="557">
          <cell r="A557" t="str">
            <v>403103.6290</v>
          </cell>
          <cell r="C557" t="str">
            <v>GOLDEN STRIP CONTRACTORS INC</v>
          </cell>
          <cell r="G557">
            <v>150</v>
          </cell>
        </row>
        <row r="558">
          <cell r="A558" t="str">
            <v>861100.6200</v>
          </cell>
          <cell r="C558" t="str">
            <v>Graham, Vivian E.</v>
          </cell>
          <cell r="G558">
            <v>152.42</v>
          </cell>
        </row>
        <row r="559">
          <cell r="A559" t="str">
            <v>102103.5670</v>
          </cell>
          <cell r="C559" t="str">
            <v>METROPOLITAN LIFE INSURANCE</v>
          </cell>
          <cell r="G559">
            <v>153.27</v>
          </cell>
        </row>
        <row r="560">
          <cell r="A560" t="str">
            <v>182120.6270</v>
          </cell>
          <cell r="C560" t="str">
            <v>ENVIRONMENTAL CHEMISTS INC</v>
          </cell>
          <cell r="G560">
            <v>154</v>
          </cell>
        </row>
        <row r="561">
          <cell r="A561" t="str">
            <v>182185.5465.10</v>
          </cell>
          <cell r="C561" t="str">
            <v>DUKE ENERGY</v>
          </cell>
          <cell r="G561">
            <v>155.78</v>
          </cell>
        </row>
        <row r="562">
          <cell r="A562" t="str">
            <v>242100.5465.10</v>
          </cell>
          <cell r="C562" t="str">
            <v>PROGRESS ENERGY FLORIDA, INC</v>
          </cell>
          <cell r="G562">
            <v>157.2</v>
          </cell>
        </row>
        <row r="563">
          <cell r="A563" t="str">
            <v>182208.5465.10</v>
          </cell>
          <cell r="C563" t="str">
            <v>DUKE ENERGY</v>
          </cell>
          <cell r="G563">
            <v>157.23</v>
          </cell>
        </row>
        <row r="564">
          <cell r="A564" t="str">
            <v>188101.5470.10</v>
          </cell>
          <cell r="C564" t="str">
            <v>HAYWOOD EMC</v>
          </cell>
          <cell r="G564">
            <v>158</v>
          </cell>
        </row>
        <row r="565">
          <cell r="A565" t="str">
            <v>385103.5950</v>
          </cell>
          <cell r="C565" t="str">
            <v>ALLIED WASTE SERVICES #800</v>
          </cell>
          <cell r="G565">
            <v>159.09</v>
          </cell>
        </row>
        <row r="566">
          <cell r="A566" t="str">
            <v>400143.6270</v>
          </cell>
          <cell r="C566" t="str">
            <v>ON LINE ENVIRONMENTAL INC</v>
          </cell>
          <cell r="G566">
            <v>160</v>
          </cell>
        </row>
        <row r="567">
          <cell r="A567" t="str">
            <v>182129.5465.10</v>
          </cell>
          <cell r="C567" t="str">
            <v>FRENCH BROAD ELEC MEMB CORP</v>
          </cell>
          <cell r="G567">
            <v>160.55</v>
          </cell>
        </row>
        <row r="568">
          <cell r="A568" t="str">
            <v>400127.5465.10</v>
          </cell>
          <cell r="C568" t="str">
            <v>DUKE ENERGY</v>
          </cell>
          <cell r="G568">
            <v>162.47</v>
          </cell>
        </row>
        <row r="569">
          <cell r="A569" t="str">
            <v>864100.5895</v>
          </cell>
          <cell r="C569" t="str">
            <v>FEDERAL EXPRESS</v>
          </cell>
          <cell r="G569">
            <v>165.02</v>
          </cell>
        </row>
        <row r="570">
          <cell r="A570" t="str">
            <v>255100.5880</v>
          </cell>
          <cell r="C570" t="str">
            <v>RUNCO OFFICE SUPPLY &amp; EQUIPMENT CO.</v>
          </cell>
          <cell r="G570">
            <v>165.33</v>
          </cell>
        </row>
        <row r="571">
          <cell r="A571" t="str">
            <v>400145.5950</v>
          </cell>
          <cell r="C571" t="str">
            <v>ALLIED WASTE SERVICES #743</v>
          </cell>
          <cell r="G571">
            <v>166.5</v>
          </cell>
        </row>
        <row r="572">
          <cell r="A572" t="str">
            <v>121100.6255</v>
          </cell>
          <cell r="C572" t="str">
            <v>PDC LABORATORIES, INC.</v>
          </cell>
          <cell r="G572">
            <v>166.59</v>
          </cell>
        </row>
        <row r="573">
          <cell r="A573" t="str">
            <v>251103.5470.10</v>
          </cell>
          <cell r="C573" t="str">
            <v>SUMTER ELECTRIC COOP INC</v>
          </cell>
          <cell r="G573">
            <v>166.75</v>
          </cell>
        </row>
        <row r="574">
          <cell r="A574" t="str">
            <v>401118.6285</v>
          </cell>
          <cell r="C574" t="str">
            <v>LOWE'S COMPANIES INC</v>
          </cell>
          <cell r="G574">
            <v>167.91</v>
          </cell>
        </row>
        <row r="575">
          <cell r="A575" t="str">
            <v>182106.5465.10</v>
          </cell>
          <cell r="C575" t="str">
            <v>MOUNTAIN ELECTRIC COOPERATIVE</v>
          </cell>
          <cell r="G575">
            <v>169.59</v>
          </cell>
        </row>
        <row r="576">
          <cell r="A576" t="str">
            <v>317101.6200</v>
          </cell>
          <cell r="C576" t="str">
            <v>Sharp, Tony L.</v>
          </cell>
          <cell r="G576">
            <v>170.06</v>
          </cell>
        </row>
        <row r="577">
          <cell r="A577" t="str">
            <v>300100.5465.10</v>
          </cell>
          <cell r="C577" t="str">
            <v>JERSEY CENTRAL POWER &amp; LIGHT</v>
          </cell>
          <cell r="G577">
            <v>173.41</v>
          </cell>
        </row>
        <row r="578">
          <cell r="A578" t="str">
            <v>252130.6345</v>
          </cell>
          <cell r="C578" t="str">
            <v>THE LAKE DOCTORS, INC.</v>
          </cell>
          <cell r="G578">
            <v>175</v>
          </cell>
        </row>
        <row r="579">
          <cell r="A579" t="str">
            <v>400128.6400</v>
          </cell>
          <cell r="C579" t="str">
            <v>EUDY, RANDY</v>
          </cell>
          <cell r="G579">
            <v>175</v>
          </cell>
        </row>
        <row r="580">
          <cell r="A580" t="str">
            <v>403103.6290</v>
          </cell>
          <cell r="C580" t="str">
            <v>GOLDEN STRIP CONTRACTORS INC</v>
          </cell>
          <cell r="G580">
            <v>175</v>
          </cell>
        </row>
        <row r="581">
          <cell r="A581" t="str">
            <v>246100.5960</v>
          </cell>
          <cell r="C581" t="str">
            <v>C &amp; A SYSTEMS INC</v>
          </cell>
          <cell r="G581">
            <v>175.54</v>
          </cell>
        </row>
        <row r="582">
          <cell r="A582" t="str">
            <v>182204.5955</v>
          </cell>
          <cell r="C582" t="str">
            <v>MILLER'S LAWN &amp; LANDSCAPING INC</v>
          </cell>
          <cell r="G582">
            <v>176</v>
          </cell>
        </row>
        <row r="583">
          <cell r="A583" t="str">
            <v>183113.5955</v>
          </cell>
          <cell r="C583" t="str">
            <v>MILLER'S LAWN &amp; LANDSCAPING INC</v>
          </cell>
          <cell r="G583">
            <v>176</v>
          </cell>
        </row>
        <row r="584">
          <cell r="A584" t="str">
            <v>403116.6270</v>
          </cell>
          <cell r="C584" t="str">
            <v>DATA RESOURCES INC</v>
          </cell>
          <cell r="G584">
            <v>176.5</v>
          </cell>
        </row>
        <row r="585">
          <cell r="A585" t="str">
            <v>403116.6270</v>
          </cell>
          <cell r="C585" t="str">
            <v>DATA RESOURCES INC</v>
          </cell>
          <cell r="G585">
            <v>176.5</v>
          </cell>
        </row>
        <row r="586">
          <cell r="A586" t="str">
            <v>400106.5470.10</v>
          </cell>
          <cell r="C586" t="str">
            <v>BLACK RIVER ELECTRIC COOP ,INC</v>
          </cell>
          <cell r="G586">
            <v>177.83</v>
          </cell>
        </row>
        <row r="587">
          <cell r="A587" t="str">
            <v>255100.5960</v>
          </cell>
          <cell r="C587" t="str">
            <v>C &amp; A SYSTEMS INC</v>
          </cell>
          <cell r="G587">
            <v>178</v>
          </cell>
        </row>
        <row r="588">
          <cell r="A588" t="str">
            <v>356118.6400</v>
          </cell>
          <cell r="C588" t="str">
            <v>DRAIN SURGEON, INC</v>
          </cell>
          <cell r="G588">
            <v>178</v>
          </cell>
        </row>
        <row r="589">
          <cell r="A589" t="str">
            <v>102110.6195</v>
          </cell>
          <cell r="C589" t="str">
            <v>Graham, Vivian E.</v>
          </cell>
          <cell r="G589">
            <v>178.14</v>
          </cell>
        </row>
        <row r="590">
          <cell r="A590" t="str">
            <v>255101.5470.10</v>
          </cell>
          <cell r="C590" t="str">
            <v>PROGRESS ENERGY FLORIDA, INC</v>
          </cell>
          <cell r="G590">
            <v>181.15</v>
          </cell>
        </row>
        <row r="591">
          <cell r="A591" t="str">
            <v>400143.6320</v>
          </cell>
          <cell r="C591" t="str">
            <v>LOWE'S COMPANIES INC</v>
          </cell>
          <cell r="G591">
            <v>181.5</v>
          </cell>
        </row>
        <row r="592">
          <cell r="A592" t="str">
            <v>182185.5465.10</v>
          </cell>
          <cell r="C592" t="str">
            <v>DUKE ENERGY</v>
          </cell>
          <cell r="G592">
            <v>181.53</v>
          </cell>
        </row>
        <row r="593">
          <cell r="A593" t="str">
            <v>182190.5470.10</v>
          </cell>
          <cell r="C593" t="str">
            <v>DUKE ENERGY</v>
          </cell>
          <cell r="G593">
            <v>182.98</v>
          </cell>
        </row>
        <row r="594">
          <cell r="A594" t="str">
            <v>400122.6290</v>
          </cell>
          <cell r="C594" t="str">
            <v>SPICER ON-CALL SERVICES</v>
          </cell>
          <cell r="G594">
            <v>182.98</v>
          </cell>
        </row>
        <row r="595">
          <cell r="A595" t="str">
            <v>255100.6310</v>
          </cell>
          <cell r="C595" t="str">
            <v>ATCO INTERNATIONAL CORP</v>
          </cell>
          <cell r="G595">
            <v>183.13</v>
          </cell>
        </row>
        <row r="596">
          <cell r="A596" t="str">
            <v>102104.5740</v>
          </cell>
          <cell r="C596" t="str">
            <v>CDW COMPUTER CENTERS INC</v>
          </cell>
          <cell r="G596">
            <v>183.58</v>
          </cell>
        </row>
        <row r="597">
          <cell r="A597" t="str">
            <v>400128.5470.10</v>
          </cell>
          <cell r="C597" t="str">
            <v>YORK ELECTRIC COOPERATIVE, INC</v>
          </cell>
          <cell r="G597">
            <v>184.8</v>
          </cell>
        </row>
        <row r="598">
          <cell r="A598" t="str">
            <v>401138.6290</v>
          </cell>
          <cell r="C598" t="str">
            <v>HES CONSTRUCTION</v>
          </cell>
          <cell r="G598">
            <v>184.96</v>
          </cell>
        </row>
        <row r="599">
          <cell r="A599" t="str">
            <v>102101.5895</v>
          </cell>
          <cell r="C599" t="str">
            <v>FEDERAL EXPRESS</v>
          </cell>
          <cell r="G599">
            <v>188.32</v>
          </cell>
        </row>
        <row r="600">
          <cell r="A600" t="str">
            <v>252106.6265</v>
          </cell>
          <cell r="C600" t="str">
            <v>ADVANCED ENVIRONMENTAL LABS INC</v>
          </cell>
          <cell r="G600">
            <v>192</v>
          </cell>
        </row>
        <row r="601">
          <cell r="A601" t="str">
            <v>182106.5465.10</v>
          </cell>
          <cell r="C601" t="str">
            <v>MOUNTAIN ELECTRIC COOPERATIVE</v>
          </cell>
          <cell r="G601">
            <v>192.35</v>
          </cell>
        </row>
        <row r="602">
          <cell r="A602" t="str">
            <v>400133.5465.10</v>
          </cell>
          <cell r="C602" t="str">
            <v>MID-CAROLINA ELECTRIC COOP INC</v>
          </cell>
          <cell r="G602">
            <v>192.97</v>
          </cell>
        </row>
        <row r="603">
          <cell r="A603" t="str">
            <v>345101.5465.10</v>
          </cell>
          <cell r="C603" t="str">
            <v>KENTUCKY UTILITIES</v>
          </cell>
          <cell r="G603">
            <v>193.37</v>
          </cell>
        </row>
        <row r="604">
          <cell r="A604" t="str">
            <v>400110.6285</v>
          </cell>
          <cell r="C604" t="str">
            <v>USA BLUEBOOK/UTILTY SUPPLY OF AMERICA</v>
          </cell>
          <cell r="G604">
            <v>193.72</v>
          </cell>
        </row>
        <row r="605">
          <cell r="A605" t="str">
            <v>182105.6255</v>
          </cell>
          <cell r="C605" t="str">
            <v>ENVIRONMENTAL CHEMISTS INC</v>
          </cell>
          <cell r="G605">
            <v>195</v>
          </cell>
        </row>
        <row r="606">
          <cell r="A606" t="str">
            <v>345101.5970</v>
          </cell>
          <cell r="C606" t="str">
            <v>UNION CITY CLEANING</v>
          </cell>
          <cell r="G606">
            <v>195</v>
          </cell>
        </row>
        <row r="607">
          <cell r="A607" t="str">
            <v>401161.6290</v>
          </cell>
          <cell r="C607" t="str">
            <v>EUDY, RANDY</v>
          </cell>
          <cell r="G607">
            <v>195.02</v>
          </cell>
        </row>
        <row r="608">
          <cell r="A608" t="str">
            <v>300100.5465.10</v>
          </cell>
          <cell r="C608" t="str">
            <v>JERSEY CENTRAL POWER &amp; LIGHT</v>
          </cell>
          <cell r="G608">
            <v>195.39</v>
          </cell>
        </row>
        <row r="609">
          <cell r="A609" t="str">
            <v>385102.5950</v>
          </cell>
          <cell r="C609" t="str">
            <v>WASTE MANAGEMENT</v>
          </cell>
          <cell r="G609">
            <v>198.1</v>
          </cell>
        </row>
        <row r="610">
          <cell r="A610" t="str">
            <v>251106.5465.10</v>
          </cell>
          <cell r="C610" t="str">
            <v>PROGRESS ENERGY FLORIDA, INC</v>
          </cell>
          <cell r="G610">
            <v>199.06</v>
          </cell>
        </row>
        <row r="611">
          <cell r="A611" t="str">
            <v>453104.6345</v>
          </cell>
          <cell r="C611" t="str">
            <v>P-TOWN AIR INC.</v>
          </cell>
          <cell r="G611">
            <v>200</v>
          </cell>
        </row>
        <row r="612">
          <cell r="A612" t="str">
            <v>242101.5470.10</v>
          </cell>
          <cell r="C612" t="str">
            <v>PROGRESS ENERGY FLORIDA, INC</v>
          </cell>
          <cell r="G612">
            <v>201.07</v>
          </cell>
        </row>
        <row r="613">
          <cell r="A613" t="str">
            <v>250100.5960</v>
          </cell>
          <cell r="C613" t="str">
            <v>C &amp; A SYSTEMS INC</v>
          </cell>
          <cell r="G613">
            <v>203.2</v>
          </cell>
        </row>
        <row r="614">
          <cell r="A614" t="str">
            <v>400131.6320</v>
          </cell>
          <cell r="C614" t="str">
            <v>LOWE'S COMPANIES INC</v>
          </cell>
          <cell r="G614">
            <v>205.1</v>
          </cell>
        </row>
        <row r="615">
          <cell r="A615" t="str">
            <v>356118.6320</v>
          </cell>
          <cell r="C615" t="str">
            <v>MIKES HDWE &amp; BLDG SUPPLY, INC</v>
          </cell>
          <cell r="G615">
            <v>209.88</v>
          </cell>
        </row>
        <row r="616">
          <cell r="A616" t="str">
            <v>356106.6335</v>
          </cell>
          <cell r="C616" t="str">
            <v>TOM CRESSON ELECTRIC, L.L.C.</v>
          </cell>
          <cell r="G616">
            <v>210</v>
          </cell>
        </row>
        <row r="617">
          <cell r="A617" t="str">
            <v>400128.6325</v>
          </cell>
          <cell r="C617" t="str">
            <v>EUDY, RANDY</v>
          </cell>
          <cell r="G617">
            <v>210</v>
          </cell>
        </row>
        <row r="618">
          <cell r="A618" t="str">
            <v>406100.6310</v>
          </cell>
          <cell r="C618" t="str">
            <v>EUDY, RANDY</v>
          </cell>
          <cell r="G618">
            <v>210</v>
          </cell>
        </row>
        <row r="619">
          <cell r="A619" t="str">
            <v>252115.6260</v>
          </cell>
          <cell r="C619" t="str">
            <v>HACH COMPANY</v>
          </cell>
          <cell r="G619">
            <v>210.52</v>
          </cell>
        </row>
        <row r="620">
          <cell r="A620" t="str">
            <v>182129.5465.10</v>
          </cell>
          <cell r="C620" t="str">
            <v>FRENCH BROAD ELEC MEMB CORP</v>
          </cell>
          <cell r="G620">
            <v>215.34</v>
          </cell>
        </row>
        <row r="621">
          <cell r="A621" t="str">
            <v>403114.6270</v>
          </cell>
          <cell r="C621" t="str">
            <v>DATA RESOURCES INC</v>
          </cell>
          <cell r="G621">
            <v>218.5</v>
          </cell>
        </row>
        <row r="622">
          <cell r="A622" t="str">
            <v>183104.5955</v>
          </cell>
          <cell r="C622" t="str">
            <v>MILLER'S LAWN &amp; LANDSCAPING INC</v>
          </cell>
          <cell r="G622">
            <v>220</v>
          </cell>
        </row>
        <row r="623">
          <cell r="A623" t="str">
            <v>317102.5950</v>
          </cell>
          <cell r="C623" t="str">
            <v>KREITZER SANITATION</v>
          </cell>
          <cell r="G623">
            <v>220</v>
          </cell>
        </row>
        <row r="624">
          <cell r="A624" t="str">
            <v>401154.6270</v>
          </cell>
          <cell r="C624" t="str">
            <v>ON LINE ENVIRONMENTAL INC</v>
          </cell>
          <cell r="G624">
            <v>223</v>
          </cell>
        </row>
        <row r="625">
          <cell r="A625" t="str">
            <v>357105.6335</v>
          </cell>
          <cell r="C625" t="str">
            <v>TOM CRESSON ELECTRIC, L.L.C.</v>
          </cell>
          <cell r="G625">
            <v>224.76</v>
          </cell>
        </row>
        <row r="626">
          <cell r="A626" t="str">
            <v>356122.6270</v>
          </cell>
          <cell r="C626" t="str">
            <v>ANALYSIS LABORATORIES, INC</v>
          </cell>
          <cell r="G626">
            <v>225</v>
          </cell>
        </row>
        <row r="627">
          <cell r="A627" t="str">
            <v>356125.6270</v>
          </cell>
          <cell r="C627" t="str">
            <v>ANALYSIS LABORATORIES, INC</v>
          </cell>
          <cell r="G627">
            <v>225</v>
          </cell>
        </row>
        <row r="628">
          <cell r="A628" t="str">
            <v>182129.5465.10</v>
          </cell>
          <cell r="C628" t="str">
            <v>FRENCH BROAD ELEC MEMB CORP</v>
          </cell>
          <cell r="G628">
            <v>225.37</v>
          </cell>
        </row>
        <row r="629">
          <cell r="A629" t="str">
            <v>250100.6260</v>
          </cell>
          <cell r="C629" t="str">
            <v>HACH COMPANY</v>
          </cell>
          <cell r="G629">
            <v>226.67</v>
          </cell>
        </row>
        <row r="630">
          <cell r="A630" t="str">
            <v>401171.6290</v>
          </cell>
          <cell r="C630" t="str">
            <v>EUDY, RANDY</v>
          </cell>
          <cell r="G630">
            <v>227.09</v>
          </cell>
        </row>
        <row r="631">
          <cell r="A631" t="str">
            <v>182132.5495</v>
          </cell>
          <cell r="C631" t="str">
            <v>MATTHEWS, LANCE C.</v>
          </cell>
          <cell r="G631">
            <v>228.7</v>
          </cell>
        </row>
        <row r="632">
          <cell r="A632" t="str">
            <v>356109.6270</v>
          </cell>
          <cell r="C632" t="str">
            <v>ANALYSIS LABORATORIES, INC</v>
          </cell>
          <cell r="G632">
            <v>230</v>
          </cell>
        </row>
        <row r="633">
          <cell r="A633" t="str">
            <v>356112.6270</v>
          </cell>
          <cell r="C633" t="str">
            <v>ANALYSIS LABORATORIES, INC</v>
          </cell>
          <cell r="G633">
            <v>230</v>
          </cell>
        </row>
        <row r="634">
          <cell r="A634" t="str">
            <v>356115.6270</v>
          </cell>
          <cell r="C634" t="str">
            <v>ANALYSIS LABORATORIES, INC</v>
          </cell>
          <cell r="G634">
            <v>230</v>
          </cell>
        </row>
        <row r="635">
          <cell r="A635" t="str">
            <v>356118.6270</v>
          </cell>
          <cell r="C635" t="str">
            <v>ANALYSIS LABORATORIES, INC</v>
          </cell>
          <cell r="G635">
            <v>230</v>
          </cell>
        </row>
        <row r="636">
          <cell r="A636" t="str">
            <v>356118.6320</v>
          </cell>
          <cell r="C636" t="str">
            <v>MIKES HDWE &amp; BLDG SUPPLY, INC</v>
          </cell>
          <cell r="G636">
            <v>230.25</v>
          </cell>
        </row>
        <row r="637">
          <cell r="A637" t="str">
            <v>400141.6270</v>
          </cell>
          <cell r="C637" t="str">
            <v>ON LINE ENVIRONMENTAL INC</v>
          </cell>
          <cell r="G637">
            <v>231</v>
          </cell>
        </row>
        <row r="638">
          <cell r="A638" t="str">
            <v>150102.5950</v>
          </cell>
          <cell r="C638" t="str">
            <v>WASTE MANAGEMENT OF IL - WEST</v>
          </cell>
          <cell r="G638">
            <v>231.66</v>
          </cell>
        </row>
        <row r="639">
          <cell r="A639" t="str">
            <v>400145.6320</v>
          </cell>
          <cell r="C639" t="str">
            <v>GRAINGER</v>
          </cell>
          <cell r="G639">
            <v>232.84</v>
          </cell>
        </row>
        <row r="640">
          <cell r="A640" t="str">
            <v>246100.5950</v>
          </cell>
          <cell r="C640" t="str">
            <v>WASTE SERVIES, INC.</v>
          </cell>
          <cell r="G640">
            <v>234.1</v>
          </cell>
        </row>
        <row r="641">
          <cell r="A641" t="str">
            <v>401186.6285</v>
          </cell>
          <cell r="C641" t="str">
            <v>FERGUSON ENTERPRISES INC #950</v>
          </cell>
          <cell r="G641">
            <v>234.2</v>
          </cell>
        </row>
        <row r="642">
          <cell r="A642" t="str">
            <v>182106.5465.10</v>
          </cell>
          <cell r="C642" t="str">
            <v>MOUNTAIN ELECTRIC COOPERATIVE</v>
          </cell>
          <cell r="G642">
            <v>234.66</v>
          </cell>
        </row>
        <row r="643">
          <cell r="A643" t="str">
            <v>260101.6260</v>
          </cell>
          <cell r="C643" t="str">
            <v>USA BLUEBOOK/UTILTY SUPPLY OF AMERICA</v>
          </cell>
          <cell r="G643">
            <v>234.68</v>
          </cell>
        </row>
        <row r="644">
          <cell r="A644" t="str">
            <v>386101.5465.10</v>
          </cell>
          <cell r="C644" t="str">
            <v>COLQUITT ELECTRIC MEMBERSHIP</v>
          </cell>
          <cell r="G644">
            <v>236.43</v>
          </cell>
        </row>
        <row r="645">
          <cell r="A645" t="str">
            <v>119101.5470.10</v>
          </cell>
          <cell r="C645" t="str">
            <v>JO CARROLL ELECTRIC COOP</v>
          </cell>
          <cell r="G645">
            <v>237.15</v>
          </cell>
        </row>
        <row r="646">
          <cell r="A646" t="str">
            <v>402100.6290</v>
          </cell>
          <cell r="C646" t="str">
            <v>SPICER ON-CALL SERVICES</v>
          </cell>
          <cell r="G646">
            <v>239.3</v>
          </cell>
        </row>
        <row r="647">
          <cell r="A647" t="str">
            <v>259100.5465.10</v>
          </cell>
          <cell r="C647" t="str">
            <v>WITHLACOOCHIE RIVER ELEC COOP</v>
          </cell>
          <cell r="G647">
            <v>239.73</v>
          </cell>
        </row>
        <row r="648">
          <cell r="A648" t="str">
            <v>246100.5480</v>
          </cell>
          <cell r="C648" t="str">
            <v>ODYSSEY MANUFACTURING CO.</v>
          </cell>
          <cell r="G648">
            <v>240</v>
          </cell>
        </row>
        <row r="649">
          <cell r="A649" t="str">
            <v>400128.6400</v>
          </cell>
          <cell r="C649" t="str">
            <v>EUDY, RANDY</v>
          </cell>
          <cell r="G649">
            <v>240</v>
          </cell>
        </row>
        <row r="650">
          <cell r="A650" t="str">
            <v>400128.6400</v>
          </cell>
          <cell r="C650" t="str">
            <v>EUDY, RANDY</v>
          </cell>
          <cell r="G650">
            <v>240</v>
          </cell>
        </row>
        <row r="651">
          <cell r="A651" t="str">
            <v>406100.5955</v>
          </cell>
          <cell r="C651" t="str">
            <v>EUDY, RANDY</v>
          </cell>
          <cell r="G651">
            <v>240</v>
          </cell>
        </row>
        <row r="652">
          <cell r="A652" t="str">
            <v>453101.5470.10</v>
          </cell>
          <cell r="C652" t="str">
            <v>VALLEY ELECTRIC ASSN., INC</v>
          </cell>
          <cell r="G652">
            <v>241.51</v>
          </cell>
        </row>
        <row r="653">
          <cell r="A653" t="str">
            <v>255101.6345</v>
          </cell>
          <cell r="C653" t="str">
            <v>ATCO INTERNATIONAL CORP</v>
          </cell>
          <cell r="G653">
            <v>242.25</v>
          </cell>
        </row>
        <row r="654">
          <cell r="A654" t="str">
            <v>401127.6285</v>
          </cell>
          <cell r="C654" t="str">
            <v>USA BLUEBOOK/UTILTY SUPPLY OF AMERICA</v>
          </cell>
          <cell r="G654">
            <v>242.79</v>
          </cell>
        </row>
        <row r="655">
          <cell r="A655" t="str">
            <v>128100.5950</v>
          </cell>
          <cell r="C655" t="str">
            <v>WASTE MANAGEMENT OF IL - WEST</v>
          </cell>
          <cell r="G655">
            <v>243.96</v>
          </cell>
        </row>
        <row r="656">
          <cell r="A656" t="str">
            <v>406102.6220</v>
          </cell>
          <cell r="C656" t="str">
            <v>EUDY, RANDY</v>
          </cell>
          <cell r="G656">
            <v>245</v>
          </cell>
        </row>
        <row r="657">
          <cell r="A657" t="str">
            <v>403115.6335</v>
          </cell>
          <cell r="C657" t="str">
            <v>CASSEL ELECTRIC CO INC</v>
          </cell>
          <cell r="G657">
            <v>245.07</v>
          </cell>
        </row>
        <row r="658">
          <cell r="A658" t="str">
            <v>251103.5470.10</v>
          </cell>
          <cell r="C658" t="str">
            <v>SUMTER ELECTRIC COOP INC</v>
          </cell>
          <cell r="G658">
            <v>245.84</v>
          </cell>
        </row>
        <row r="659">
          <cell r="A659" t="str">
            <v>182185.5465.10</v>
          </cell>
          <cell r="C659" t="str">
            <v>DUKE ENERGY</v>
          </cell>
          <cell r="G659">
            <v>247.36</v>
          </cell>
        </row>
        <row r="660">
          <cell r="A660" t="str">
            <v>855100.5895</v>
          </cell>
          <cell r="C660" t="str">
            <v>FEDERAL EXPRESS</v>
          </cell>
          <cell r="G660">
            <v>248.47</v>
          </cell>
        </row>
        <row r="661">
          <cell r="A661" t="str">
            <v>400107.5955</v>
          </cell>
          <cell r="C661" t="str">
            <v>LOWDER JR, HOWARD D.</v>
          </cell>
          <cell r="G661">
            <v>250</v>
          </cell>
        </row>
        <row r="662">
          <cell r="A662" t="str">
            <v>400109.5955</v>
          </cell>
          <cell r="C662" t="str">
            <v>LOWDER JR, HOWARD D.</v>
          </cell>
          <cell r="G662">
            <v>250</v>
          </cell>
        </row>
        <row r="663">
          <cell r="A663" t="str">
            <v>401127.5955</v>
          </cell>
          <cell r="C663" t="str">
            <v>LOWDER JR, HOWARD D.</v>
          </cell>
          <cell r="G663">
            <v>250</v>
          </cell>
        </row>
        <row r="664">
          <cell r="A664" t="str">
            <v>333101.5470.10</v>
          </cell>
          <cell r="C664" t="str">
            <v>DOMINION</v>
          </cell>
          <cell r="G664">
            <v>253.36</v>
          </cell>
        </row>
        <row r="665">
          <cell r="A665" t="str">
            <v>400133.5465.10</v>
          </cell>
          <cell r="C665" t="str">
            <v>MID-CAROLINA ELECTRIC COOP INC</v>
          </cell>
          <cell r="G665">
            <v>257.31</v>
          </cell>
        </row>
        <row r="666">
          <cell r="A666" t="str">
            <v>183108.5985</v>
          </cell>
          <cell r="C666" t="str">
            <v>Lashua, Martin J.</v>
          </cell>
          <cell r="G666">
            <v>260</v>
          </cell>
        </row>
        <row r="667">
          <cell r="A667" t="str">
            <v>182102.6345</v>
          </cell>
          <cell r="C667" t="str">
            <v>Baldwin, Eddie R.</v>
          </cell>
          <cell r="G667">
            <v>261.88</v>
          </cell>
        </row>
        <row r="668">
          <cell r="A668" t="str">
            <v>300100.5465.10</v>
          </cell>
          <cell r="C668" t="str">
            <v>JERSEY CENTRAL POWER &amp; LIGHT</v>
          </cell>
          <cell r="G668">
            <v>263.54</v>
          </cell>
        </row>
        <row r="669">
          <cell r="A669" t="str">
            <v>250100.5470.10</v>
          </cell>
          <cell r="C669" t="str">
            <v>PROGRESS ENERGY FLORIDA, INC</v>
          </cell>
          <cell r="G669">
            <v>265.81</v>
          </cell>
        </row>
        <row r="670">
          <cell r="A670" t="str">
            <v>356114.5465.10</v>
          </cell>
          <cell r="C670" t="str">
            <v>WASHINGTON-ST TAMMANY ELECTRIC</v>
          </cell>
          <cell r="G670">
            <v>265.92</v>
          </cell>
        </row>
        <row r="671">
          <cell r="A671" t="str">
            <v>400128.5470.10</v>
          </cell>
          <cell r="C671" t="str">
            <v>DUKE ENERGY</v>
          </cell>
          <cell r="G671">
            <v>267.9</v>
          </cell>
        </row>
        <row r="672">
          <cell r="A672" t="str">
            <v>333101.5470.10</v>
          </cell>
          <cell r="C672" t="str">
            <v>DOMINION</v>
          </cell>
          <cell r="G672">
            <v>271.15</v>
          </cell>
        </row>
        <row r="673">
          <cell r="A673" t="str">
            <v>102111.6185</v>
          </cell>
          <cell r="C673" t="str">
            <v>Rollins, Mary F.</v>
          </cell>
          <cell r="G673">
            <v>272.46</v>
          </cell>
        </row>
        <row r="674">
          <cell r="A674" t="str">
            <v>400131.5470.10</v>
          </cell>
          <cell r="C674" t="str">
            <v>SCE&amp;G COMPANY</v>
          </cell>
          <cell r="G674">
            <v>274.34</v>
          </cell>
        </row>
        <row r="675">
          <cell r="A675" t="str">
            <v>400128.5470.10</v>
          </cell>
          <cell r="C675" t="str">
            <v>DUKE ENERGY</v>
          </cell>
          <cell r="G675">
            <v>282.38</v>
          </cell>
        </row>
        <row r="676">
          <cell r="A676" t="str">
            <v>182106.5465.10</v>
          </cell>
          <cell r="C676" t="str">
            <v>MOUNTAIN ELECTRIC COOPERATIVE</v>
          </cell>
          <cell r="G676">
            <v>283.37</v>
          </cell>
        </row>
        <row r="677">
          <cell r="A677" t="str">
            <v>251106.5465.10</v>
          </cell>
          <cell r="C677" t="str">
            <v>SUMTER ELECTRIC COOP INC</v>
          </cell>
          <cell r="G677">
            <v>284.95</v>
          </cell>
        </row>
        <row r="678">
          <cell r="A678" t="str">
            <v>333101.5470.10</v>
          </cell>
          <cell r="C678" t="str">
            <v>DOMINION</v>
          </cell>
          <cell r="G678">
            <v>286.87</v>
          </cell>
        </row>
        <row r="679">
          <cell r="A679" t="str">
            <v>400127.5465.10</v>
          </cell>
          <cell r="C679" t="str">
            <v>DUKE ENERGY</v>
          </cell>
          <cell r="G679">
            <v>304.79</v>
          </cell>
        </row>
        <row r="680">
          <cell r="A680" t="str">
            <v>182106.5465.10</v>
          </cell>
          <cell r="C680" t="str">
            <v>MOUNTAIN ELECTRIC COOPERATIVE</v>
          </cell>
          <cell r="G680">
            <v>309.85</v>
          </cell>
        </row>
        <row r="681">
          <cell r="A681" t="str">
            <v>182106.5465.10</v>
          </cell>
          <cell r="C681" t="str">
            <v>MOUNTAIN ELECTRIC COOPERATIVE</v>
          </cell>
          <cell r="G681">
            <v>312.42</v>
          </cell>
        </row>
        <row r="682">
          <cell r="A682" t="str">
            <v>255101.5950</v>
          </cell>
          <cell r="C682" t="str">
            <v>WASTE SERVIES, INC.</v>
          </cell>
          <cell r="G682">
            <v>315.28</v>
          </cell>
        </row>
        <row r="683">
          <cell r="A683" t="str">
            <v>134100.5465.10</v>
          </cell>
          <cell r="C683" t="str">
            <v>COMMONWEALTH EDISON</v>
          </cell>
          <cell r="G683">
            <v>320.25</v>
          </cell>
        </row>
        <row r="684">
          <cell r="A684" t="str">
            <v>182141.5465.10</v>
          </cell>
          <cell r="C684" t="str">
            <v>PROGRESS ENERGY CAROLINAS, INC.</v>
          </cell>
          <cell r="G684">
            <v>324.32</v>
          </cell>
        </row>
        <row r="685">
          <cell r="A685" t="str">
            <v>400128.5470.10</v>
          </cell>
          <cell r="C685" t="str">
            <v>DUKE ENERGY</v>
          </cell>
          <cell r="G685">
            <v>325.88</v>
          </cell>
        </row>
        <row r="686">
          <cell r="A686" t="str">
            <v>333100.5465.10</v>
          </cell>
          <cell r="C686" t="str">
            <v>DOMINION</v>
          </cell>
          <cell r="G686">
            <v>338.99</v>
          </cell>
        </row>
        <row r="687">
          <cell r="A687" t="str">
            <v>182157.5465.10</v>
          </cell>
          <cell r="C687" t="str">
            <v>PROGRESS ENERGY CAROLINAS, INC.</v>
          </cell>
          <cell r="G687">
            <v>347.59</v>
          </cell>
        </row>
        <row r="688">
          <cell r="A688" t="str">
            <v>102106.6200</v>
          </cell>
          <cell r="C688" t="str">
            <v>Sudduth, Donald E.</v>
          </cell>
          <cell r="G688">
            <v>349.95</v>
          </cell>
        </row>
        <row r="689">
          <cell r="A689" t="str">
            <v>182178.5940</v>
          </cell>
          <cell r="C689" t="str">
            <v>UNION COUNTY</v>
          </cell>
          <cell r="G689">
            <v>359.39</v>
          </cell>
        </row>
        <row r="690">
          <cell r="A690" t="str">
            <v>119100.5465.10</v>
          </cell>
          <cell r="C690" t="str">
            <v>JO CARROLL ELECTRIC COOP</v>
          </cell>
          <cell r="G690">
            <v>362.57</v>
          </cell>
        </row>
        <row r="691">
          <cell r="A691" t="str">
            <v>300100.5465.10</v>
          </cell>
          <cell r="C691" t="str">
            <v>JERSEY CENTRAL POWER &amp; LIGHT</v>
          </cell>
          <cell r="G691">
            <v>368.02</v>
          </cell>
        </row>
        <row r="692">
          <cell r="A692" t="str">
            <v>333100.5465.10</v>
          </cell>
          <cell r="C692" t="str">
            <v>DOMINION</v>
          </cell>
          <cell r="G692">
            <v>374.84</v>
          </cell>
        </row>
        <row r="693">
          <cell r="A693" t="str">
            <v>182110.5470.10</v>
          </cell>
          <cell r="C693" t="str">
            <v>DUKE ENERGY</v>
          </cell>
          <cell r="G693">
            <v>377.94</v>
          </cell>
        </row>
        <row r="694">
          <cell r="A694" t="str">
            <v>450100.5465.10</v>
          </cell>
          <cell r="C694" t="str">
            <v>NV ENERGY</v>
          </cell>
          <cell r="G694">
            <v>388.46</v>
          </cell>
        </row>
        <row r="695">
          <cell r="A695" t="str">
            <v>182129.5465.10</v>
          </cell>
          <cell r="C695" t="str">
            <v>FRENCH BROAD ELEC MEMB CORP</v>
          </cell>
          <cell r="G695">
            <v>390.36</v>
          </cell>
        </row>
        <row r="696">
          <cell r="A696" t="str">
            <v>400131.5470.10</v>
          </cell>
          <cell r="C696" t="str">
            <v>SCE&amp;G COMPANY</v>
          </cell>
          <cell r="G696">
            <v>395.61</v>
          </cell>
        </row>
        <row r="697">
          <cell r="A697" t="str">
            <v>316100.5470.10</v>
          </cell>
          <cell r="C697" t="str">
            <v>PECO ENERGY</v>
          </cell>
          <cell r="G697">
            <v>396.32</v>
          </cell>
        </row>
        <row r="698">
          <cell r="A698" t="str">
            <v>182189.5465.10</v>
          </cell>
          <cell r="C698" t="str">
            <v>DUKE ENERGY</v>
          </cell>
          <cell r="G698">
            <v>400.54</v>
          </cell>
        </row>
        <row r="699">
          <cell r="A699" t="str">
            <v>251106.5465.10</v>
          </cell>
          <cell r="C699" t="str">
            <v>PROGRESS ENERGY FLORIDA, INC</v>
          </cell>
          <cell r="G699">
            <v>404.51</v>
          </cell>
        </row>
        <row r="700">
          <cell r="A700" t="str">
            <v>861100.6195</v>
          </cell>
          <cell r="C700" t="str">
            <v>Graham, Vivian E.</v>
          </cell>
          <cell r="G700">
            <v>405.15</v>
          </cell>
        </row>
        <row r="701">
          <cell r="A701" t="str">
            <v>182129.5465.10</v>
          </cell>
          <cell r="C701" t="str">
            <v>FRENCH BROAD ELEC MEMB CORP</v>
          </cell>
          <cell r="G701">
            <v>406.93</v>
          </cell>
        </row>
        <row r="702">
          <cell r="A702" t="str">
            <v>151100.5465.10</v>
          </cell>
          <cell r="C702" t="str">
            <v>JASPER COUNTY REMC</v>
          </cell>
          <cell r="G702">
            <v>407.09</v>
          </cell>
        </row>
        <row r="703">
          <cell r="A703" t="str">
            <v>119100.5465.10</v>
          </cell>
          <cell r="C703" t="str">
            <v>JO CARROLL ELECTRIC COOP</v>
          </cell>
          <cell r="G703">
            <v>424.23</v>
          </cell>
        </row>
        <row r="704">
          <cell r="A704" t="str">
            <v>400128.5470.10</v>
          </cell>
          <cell r="C704" t="str">
            <v>DUKE ENERGY</v>
          </cell>
          <cell r="G704">
            <v>430.19</v>
          </cell>
        </row>
        <row r="705">
          <cell r="A705" t="str">
            <v>855100.5950</v>
          </cell>
          <cell r="C705" t="str">
            <v>WASTE SERVIES, INC.</v>
          </cell>
          <cell r="G705">
            <v>432.44</v>
          </cell>
        </row>
        <row r="706">
          <cell r="A706" t="str">
            <v>182160.5470.10</v>
          </cell>
          <cell r="C706" t="str">
            <v>TOWN OF DALLAS</v>
          </cell>
          <cell r="G706">
            <v>437.66</v>
          </cell>
        </row>
        <row r="707">
          <cell r="A707" t="str">
            <v>182129.5465.10</v>
          </cell>
          <cell r="C707" t="str">
            <v>FRENCH BROAD ELEC MEMB CORP</v>
          </cell>
          <cell r="G707">
            <v>442.96</v>
          </cell>
        </row>
        <row r="708">
          <cell r="A708" t="str">
            <v>255100.5950</v>
          </cell>
          <cell r="C708" t="str">
            <v>WASTE SERVIES, INC.</v>
          </cell>
          <cell r="G708">
            <v>464.32</v>
          </cell>
        </row>
        <row r="709">
          <cell r="A709" t="str">
            <v>400128.5470.10</v>
          </cell>
          <cell r="C709" t="str">
            <v>YORK ELECTRIC COOPERATIVE, INC</v>
          </cell>
          <cell r="G709">
            <v>464.34</v>
          </cell>
        </row>
        <row r="710">
          <cell r="A710" t="str">
            <v>403104.5470.10</v>
          </cell>
          <cell r="C710" t="str">
            <v>DUKE ENERGY</v>
          </cell>
          <cell r="G710">
            <v>469.19</v>
          </cell>
        </row>
        <row r="711">
          <cell r="A711" t="str">
            <v>333100.5465.10</v>
          </cell>
          <cell r="C711" t="str">
            <v>DOMINION</v>
          </cell>
          <cell r="G711">
            <v>470.49</v>
          </cell>
        </row>
        <row r="712">
          <cell r="A712" t="str">
            <v>119101.5470.10</v>
          </cell>
          <cell r="C712" t="str">
            <v>JO CARROLL ELECTRIC COOP</v>
          </cell>
          <cell r="G712">
            <v>483.32</v>
          </cell>
        </row>
        <row r="713">
          <cell r="A713" t="str">
            <v>300100.5465.10</v>
          </cell>
          <cell r="C713" t="str">
            <v>JERSEY CENTRAL POWER &amp; LIGHT</v>
          </cell>
          <cell r="G713">
            <v>484.12</v>
          </cell>
        </row>
        <row r="714">
          <cell r="A714" t="str">
            <v>182130.5470.10</v>
          </cell>
          <cell r="C714" t="str">
            <v>FRENCH BROAD ELEC MEMB CORP</v>
          </cell>
          <cell r="G714">
            <v>490.05</v>
          </cell>
        </row>
        <row r="715">
          <cell r="A715" t="str">
            <v>400143.5470.10</v>
          </cell>
          <cell r="C715" t="str">
            <v>SCE&amp;G COMPANY</v>
          </cell>
          <cell r="G715">
            <v>504.85</v>
          </cell>
        </row>
        <row r="716">
          <cell r="A716" t="str">
            <v>401155.5980</v>
          </cell>
          <cell r="C716" t="str">
            <v>ROCK HILL SC (CITY OF ROCK HILL)</v>
          </cell>
          <cell r="G716">
            <v>510.53</v>
          </cell>
        </row>
        <row r="717">
          <cell r="A717" t="str">
            <v>251102.5950</v>
          </cell>
          <cell r="C717" t="str">
            <v>WASTE MANAGEMENT INC FL</v>
          </cell>
          <cell r="G717">
            <v>532.46</v>
          </cell>
        </row>
        <row r="718">
          <cell r="A718" t="str">
            <v>182102.5470.10</v>
          </cell>
          <cell r="C718" t="str">
            <v>PROGRESS ENERGY CAROLINAS, INC.</v>
          </cell>
          <cell r="G718">
            <v>534.39</v>
          </cell>
        </row>
        <row r="719">
          <cell r="A719" t="str">
            <v>182106.5465.10</v>
          </cell>
          <cell r="C719" t="str">
            <v>MOUNTAIN ELECTRIC COOPERATIVE</v>
          </cell>
          <cell r="G719">
            <v>556.09</v>
          </cell>
        </row>
        <row r="720">
          <cell r="A720" t="str">
            <v>102107.6190</v>
          </cell>
          <cell r="C720" t="str">
            <v>Sudduth, Donald E.</v>
          </cell>
          <cell r="G720">
            <v>556.6</v>
          </cell>
        </row>
        <row r="721">
          <cell r="A721" t="str">
            <v>102103.5660</v>
          </cell>
          <cell r="C721" t="str">
            <v>AWARDS NETWORK</v>
          </cell>
          <cell r="G721">
            <v>575</v>
          </cell>
        </row>
        <row r="722">
          <cell r="A722" t="str">
            <v>333101.5470.10</v>
          </cell>
          <cell r="C722" t="str">
            <v>DOMINION</v>
          </cell>
          <cell r="G722">
            <v>588.18</v>
          </cell>
        </row>
        <row r="723">
          <cell r="A723" t="str">
            <v>182195.5470.10</v>
          </cell>
          <cell r="C723" t="str">
            <v>DUKE ENERGY</v>
          </cell>
          <cell r="G723">
            <v>593.92</v>
          </cell>
        </row>
        <row r="724">
          <cell r="A724" t="str">
            <v>251106.5465.10</v>
          </cell>
          <cell r="C724" t="str">
            <v>SUMTER ELECTRIC COOP INC</v>
          </cell>
          <cell r="G724">
            <v>604.71</v>
          </cell>
        </row>
        <row r="725">
          <cell r="A725" t="str">
            <v>400143.5470.10</v>
          </cell>
          <cell r="C725" t="str">
            <v>SCE&amp;G COMPANY</v>
          </cell>
          <cell r="G725">
            <v>618.05</v>
          </cell>
        </row>
        <row r="726">
          <cell r="A726" t="str">
            <v>119100.5465.10</v>
          </cell>
          <cell r="C726" t="str">
            <v>JO CARROLL ELECTRIC COOP</v>
          </cell>
          <cell r="G726">
            <v>629.94</v>
          </cell>
        </row>
        <row r="727">
          <cell r="A727" t="str">
            <v>182129.5465.10</v>
          </cell>
          <cell r="C727" t="str">
            <v>FRENCH BROAD ELEC MEMB CORP</v>
          </cell>
          <cell r="G727">
            <v>663.03</v>
          </cell>
        </row>
        <row r="728">
          <cell r="A728" t="str">
            <v>182129.5465.10</v>
          </cell>
          <cell r="C728" t="str">
            <v>FRENCH BROAD ELEC MEMB CORP</v>
          </cell>
          <cell r="G728">
            <v>672.57</v>
          </cell>
        </row>
        <row r="729">
          <cell r="A729" t="str">
            <v>119100.5465.10</v>
          </cell>
          <cell r="C729" t="str">
            <v>JO CARROLL ELECTRIC COOP</v>
          </cell>
          <cell r="G729">
            <v>673.56</v>
          </cell>
        </row>
        <row r="730">
          <cell r="A730" t="str">
            <v>102103.5670</v>
          </cell>
          <cell r="C730" t="str">
            <v>METROPOLITAN LIFE INSURANCE</v>
          </cell>
          <cell r="G730">
            <v>676.8</v>
          </cell>
        </row>
        <row r="731">
          <cell r="A731" t="str">
            <v>188100.5465.10</v>
          </cell>
          <cell r="C731" t="str">
            <v>HAYWOOD EMC</v>
          </cell>
          <cell r="G731">
            <v>713</v>
          </cell>
        </row>
        <row r="732">
          <cell r="A732" t="str">
            <v>251103.5960</v>
          </cell>
          <cell r="C732" t="str">
            <v>C &amp; A SYSTEMS INC</v>
          </cell>
          <cell r="G732">
            <v>855.6</v>
          </cell>
        </row>
        <row r="733">
          <cell r="A733" t="str">
            <v>345103.5470.10</v>
          </cell>
          <cell r="C733" t="str">
            <v>KENTUCKY UTILITIES</v>
          </cell>
          <cell r="G733">
            <v>867.55</v>
          </cell>
        </row>
        <row r="734">
          <cell r="A734" t="str">
            <v>182231.5465.10</v>
          </cell>
          <cell r="C734" t="str">
            <v>PROGRESS ENERGY CAROLINAS, INC.</v>
          </cell>
          <cell r="G734">
            <v>875.78</v>
          </cell>
        </row>
        <row r="735">
          <cell r="A735" t="str">
            <v>119100.5465.10</v>
          </cell>
          <cell r="C735" t="str">
            <v>JO CARROLL ELECTRIC COOP</v>
          </cell>
          <cell r="G735">
            <v>880.43</v>
          </cell>
        </row>
        <row r="736">
          <cell r="A736" t="str">
            <v>400119.5470.10</v>
          </cell>
          <cell r="C736" t="str">
            <v>DEPARTMENT OF PUBLIC UTILITIES</v>
          </cell>
          <cell r="G736">
            <v>951.94</v>
          </cell>
        </row>
        <row r="737">
          <cell r="A737" t="str">
            <v>182189.5465.10</v>
          </cell>
          <cell r="C737" t="str">
            <v>DUKE ENERGY</v>
          </cell>
          <cell r="G737">
            <v>986.03</v>
          </cell>
        </row>
        <row r="738">
          <cell r="A738" t="str">
            <v>403112.5470.10</v>
          </cell>
          <cell r="C738" t="str">
            <v>DUKE ENERGY</v>
          </cell>
          <cell r="G738">
            <v>1092.54</v>
          </cell>
        </row>
        <row r="739">
          <cell r="A739" t="str">
            <v>102103.5670</v>
          </cell>
          <cell r="C739" t="str">
            <v>METROPOLITAN LIFE INSURANCE</v>
          </cell>
          <cell r="G739">
            <v>1094.78</v>
          </cell>
        </row>
        <row r="740">
          <cell r="A740" t="str">
            <v>251103.5470.10</v>
          </cell>
          <cell r="C740" t="str">
            <v>SUMTER ELECTRIC COOP INC</v>
          </cell>
          <cell r="G740">
            <v>1110.51</v>
          </cell>
        </row>
        <row r="741">
          <cell r="A741" t="str">
            <v>403107.5470.10</v>
          </cell>
          <cell r="C741" t="str">
            <v>DUKE ENERGY</v>
          </cell>
          <cell r="G741">
            <v>1139.95</v>
          </cell>
        </row>
        <row r="742">
          <cell r="A742" t="str">
            <v>182117.5470.10</v>
          </cell>
          <cell r="C742" t="str">
            <v>DOMINION</v>
          </cell>
          <cell r="G742">
            <v>1156.58</v>
          </cell>
        </row>
        <row r="743">
          <cell r="A743" t="str">
            <v>255101.5960</v>
          </cell>
          <cell r="C743" t="str">
            <v>C &amp; A SYSTEMS INC</v>
          </cell>
          <cell r="G743">
            <v>1159.2</v>
          </cell>
        </row>
        <row r="744">
          <cell r="A744" t="str">
            <v>450100.5465.10</v>
          </cell>
          <cell r="C744" t="str">
            <v>NV ENERGY</v>
          </cell>
          <cell r="G744">
            <v>1171.67</v>
          </cell>
        </row>
        <row r="745">
          <cell r="A745" t="str">
            <v>182217.5470.10</v>
          </cell>
          <cell r="C745" t="str">
            <v>PROGRESS ENERGY CAROLINAS, INC.</v>
          </cell>
          <cell r="G745">
            <v>1189.46</v>
          </cell>
        </row>
        <row r="746">
          <cell r="A746" t="str">
            <v>260100.5465.10</v>
          </cell>
          <cell r="C746" t="str">
            <v>CITY OF LEESBURG</v>
          </cell>
          <cell r="G746">
            <v>1338.61</v>
          </cell>
        </row>
        <row r="747">
          <cell r="A747" t="str">
            <v>182173.5470.10</v>
          </cell>
          <cell r="C747" t="str">
            <v>DOMINION</v>
          </cell>
          <cell r="G747">
            <v>1428.83</v>
          </cell>
        </row>
        <row r="748">
          <cell r="A748" t="str">
            <v>182129.5465.10</v>
          </cell>
          <cell r="C748" t="str">
            <v>FRENCH BROAD ELEC MEMB CORP</v>
          </cell>
          <cell r="G748">
            <v>1429.59</v>
          </cell>
        </row>
        <row r="749">
          <cell r="A749" t="str">
            <v>356115.5470.10</v>
          </cell>
          <cell r="C749" t="str">
            <v>WASHINGTON-ST TAMMANY ELECTRIC</v>
          </cell>
          <cell r="G749">
            <v>1565.6</v>
          </cell>
        </row>
        <row r="750">
          <cell r="A750" t="str">
            <v>182102.5470.10</v>
          </cell>
          <cell r="C750" t="str">
            <v>PROGRESS ENERGY CAROLINAS, INC.</v>
          </cell>
          <cell r="G750">
            <v>1700.3</v>
          </cell>
        </row>
        <row r="751">
          <cell r="A751" t="str">
            <v>110100.5465.10</v>
          </cell>
          <cell r="C751" t="str">
            <v>JO CARROLL ELECTRIC COOP</v>
          </cell>
          <cell r="G751">
            <v>1744.07</v>
          </cell>
        </row>
        <row r="752">
          <cell r="A752" t="str">
            <v>400130.5465.10</v>
          </cell>
          <cell r="C752" t="str">
            <v>SCE&amp;G COMPANY</v>
          </cell>
          <cell r="G752">
            <v>1770.85</v>
          </cell>
        </row>
        <row r="753">
          <cell r="A753" t="str">
            <v>102103.5670</v>
          </cell>
          <cell r="C753" t="str">
            <v>METROPOLITAN LIFE INSURANCE</v>
          </cell>
          <cell r="G753">
            <v>1900.77</v>
          </cell>
        </row>
        <row r="754">
          <cell r="A754" t="str">
            <v>453100.5465.10</v>
          </cell>
          <cell r="C754" t="str">
            <v>VALLEY ELECTRIC ASSN., INC</v>
          </cell>
          <cell r="G754">
            <v>1922.63</v>
          </cell>
        </row>
        <row r="755">
          <cell r="A755" t="str">
            <v>450100.5465.10</v>
          </cell>
          <cell r="C755" t="str">
            <v>NV ENERGY</v>
          </cell>
          <cell r="G755">
            <v>1948.73</v>
          </cell>
        </row>
        <row r="756">
          <cell r="A756" t="str">
            <v>260101.5470.10</v>
          </cell>
          <cell r="C756" t="str">
            <v>CITY OF LEESBURG</v>
          </cell>
          <cell r="G756">
            <v>2096.51</v>
          </cell>
        </row>
        <row r="757">
          <cell r="A757" t="str">
            <v>453103.5465.10</v>
          </cell>
          <cell r="C757" t="str">
            <v>VALLEY ELECTRIC ASSN., INC</v>
          </cell>
          <cell r="G757">
            <v>2156.22</v>
          </cell>
        </row>
        <row r="758">
          <cell r="A758" t="str">
            <v>345102.5465.10</v>
          </cell>
          <cell r="C758" t="str">
            <v>KENTUCKY UTILITIES</v>
          </cell>
          <cell r="G758">
            <v>2175.06</v>
          </cell>
        </row>
        <row r="759">
          <cell r="A759" t="str">
            <v>287100.5940</v>
          </cell>
          <cell r="C759" t="str">
            <v>ANNE ARUNDEL COUNTY, MD</v>
          </cell>
          <cell r="G759">
            <v>2476.95</v>
          </cell>
        </row>
        <row r="760">
          <cell r="A760" t="str">
            <v>182189.5465.10</v>
          </cell>
          <cell r="C760" t="str">
            <v>DUKE ENERGY</v>
          </cell>
          <cell r="G760">
            <v>2643.6</v>
          </cell>
        </row>
        <row r="761">
          <cell r="A761" t="str">
            <v>102108.6090</v>
          </cell>
          <cell r="C761" t="str">
            <v>PUBLIC STORAGE</v>
          </cell>
          <cell r="G761">
            <v>2694</v>
          </cell>
        </row>
        <row r="762">
          <cell r="A762" t="str">
            <v>259101.5470.10</v>
          </cell>
          <cell r="C762" t="str">
            <v>WITHLACOOCHIE RIVER ELEC COOP</v>
          </cell>
          <cell r="G762">
            <v>2778.4</v>
          </cell>
        </row>
        <row r="763">
          <cell r="A763" t="str">
            <v>450100.5465.10</v>
          </cell>
          <cell r="C763" t="str">
            <v>NV ENERGY</v>
          </cell>
          <cell r="G763">
            <v>2860.85</v>
          </cell>
        </row>
        <row r="764">
          <cell r="A764" t="str">
            <v>182190.5470.10</v>
          </cell>
          <cell r="C764" t="str">
            <v>DUKE ENERGY</v>
          </cell>
          <cell r="G764">
            <v>2870.36</v>
          </cell>
        </row>
        <row r="765">
          <cell r="A765" t="str">
            <v>251106.5465.10</v>
          </cell>
          <cell r="C765" t="str">
            <v>SUMTER ELECTRIC COOP INC</v>
          </cell>
          <cell r="G765">
            <v>2878.4</v>
          </cell>
        </row>
        <row r="766">
          <cell r="A766" t="str">
            <v>119101.5470.10</v>
          </cell>
          <cell r="C766" t="str">
            <v>JO CARROLL ELECTRIC COOP</v>
          </cell>
          <cell r="G766">
            <v>3219.06</v>
          </cell>
        </row>
        <row r="767">
          <cell r="A767" t="str">
            <v>345102.5465.10</v>
          </cell>
          <cell r="C767" t="str">
            <v>KENTUCKY UTILITIES</v>
          </cell>
          <cell r="G767">
            <v>3421.61</v>
          </cell>
        </row>
        <row r="768">
          <cell r="A768" t="str">
            <v>251102.5465.10</v>
          </cell>
          <cell r="C768" t="str">
            <v>SUMTER ELECTRIC COOP INC</v>
          </cell>
          <cell r="G768">
            <v>3488.05</v>
          </cell>
        </row>
        <row r="769">
          <cell r="A769" t="str">
            <v>453103.5465.10</v>
          </cell>
          <cell r="C769" t="str">
            <v>VALLEY ELECTRIC ASSN., INC</v>
          </cell>
          <cell r="G769">
            <v>3579.5</v>
          </cell>
        </row>
        <row r="770">
          <cell r="A770" t="str">
            <v>151101.5470.10</v>
          </cell>
          <cell r="C770" t="str">
            <v>JASPER COUNTY REMC</v>
          </cell>
          <cell r="G770">
            <v>3596.39</v>
          </cell>
        </row>
        <row r="771">
          <cell r="A771" t="str">
            <v>333100.5465.10</v>
          </cell>
          <cell r="C771" t="str">
            <v>DOMINION</v>
          </cell>
          <cell r="G771">
            <v>3653.05</v>
          </cell>
        </row>
        <row r="772">
          <cell r="A772" t="str">
            <v>453100.5465.10</v>
          </cell>
          <cell r="C772" t="str">
            <v>VALLEY ELECTRIC ASSN., INC</v>
          </cell>
          <cell r="G772">
            <v>3656.09</v>
          </cell>
        </row>
        <row r="773">
          <cell r="A773" t="str">
            <v>182173.5470.10</v>
          </cell>
          <cell r="C773" t="str">
            <v>DOMINION</v>
          </cell>
          <cell r="G773">
            <v>3858.03</v>
          </cell>
        </row>
        <row r="774">
          <cell r="A774" t="str">
            <v>102103.5670</v>
          </cell>
          <cell r="C774" t="str">
            <v>METROPOLITAN LIFE INSURANCE</v>
          </cell>
          <cell r="G774">
            <v>3913.5</v>
          </cell>
        </row>
        <row r="775">
          <cell r="A775" t="str">
            <v>450100.5465.10</v>
          </cell>
          <cell r="C775" t="str">
            <v>NV ENERGY</v>
          </cell>
          <cell r="G775">
            <v>4439.27</v>
          </cell>
        </row>
        <row r="776">
          <cell r="A776" t="str">
            <v>333100.5465.10</v>
          </cell>
          <cell r="C776" t="str">
            <v>DOMINION</v>
          </cell>
          <cell r="G776">
            <v>4586.84</v>
          </cell>
        </row>
        <row r="777">
          <cell r="A777" t="str">
            <v>316100.5470.10</v>
          </cell>
          <cell r="C777" t="str">
            <v>PECO ENERGY</v>
          </cell>
          <cell r="G777">
            <v>5946.84</v>
          </cell>
        </row>
        <row r="778">
          <cell r="A778" t="str">
            <v>102103.5670</v>
          </cell>
          <cell r="C778" t="str">
            <v>METROPOLITAN LIFE INSURANCE</v>
          </cell>
          <cell r="G778">
            <v>6429.6</v>
          </cell>
        </row>
        <row r="779">
          <cell r="A779" t="str">
            <v>333101.5470.10</v>
          </cell>
          <cell r="C779" t="str">
            <v>DOMINION</v>
          </cell>
          <cell r="G779">
            <v>8183.28</v>
          </cell>
        </row>
        <row r="780">
          <cell r="A780" t="str">
            <v>400143.5470.10</v>
          </cell>
          <cell r="C780" t="str">
            <v>SCE&amp;G COMPANY</v>
          </cell>
          <cell r="G780">
            <v>13934.95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Sheet3"/>
      <sheetName val="July JE 1"/>
      <sheetName val="July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6">
          <cell r="A6" t="str">
            <v>102101.5895</v>
          </cell>
          <cell r="C6" t="str">
            <v>FEDERAL EXPRESS</v>
          </cell>
          <cell r="G6">
            <v>43.69</v>
          </cell>
        </row>
        <row r="7">
          <cell r="A7" t="str">
            <v>102101.5945</v>
          </cell>
          <cell r="C7" t="str">
            <v>Kim, Christine</v>
          </cell>
          <cell r="G7">
            <v>96.03</v>
          </cell>
        </row>
        <row r="8">
          <cell r="A8" t="str">
            <v>102101.6040</v>
          </cell>
          <cell r="C8" t="str">
            <v>THOMSON REUTERS (PROPERTY TAX SERV) INC</v>
          </cell>
          <cell r="G8">
            <v>4801.02</v>
          </cell>
        </row>
        <row r="9">
          <cell r="A9" t="str">
            <v>102101.6205</v>
          </cell>
          <cell r="C9" t="str">
            <v>Kim, Christine</v>
          </cell>
          <cell r="G9">
            <v>37.54</v>
          </cell>
        </row>
        <row r="10">
          <cell r="A10" t="str">
            <v>102102.6185</v>
          </cell>
          <cell r="C10" t="str">
            <v>Lubertozzi, Steven M.</v>
          </cell>
          <cell r="G10">
            <v>600.75</v>
          </cell>
        </row>
        <row r="11">
          <cell r="A11" t="str">
            <v>102102.6190</v>
          </cell>
          <cell r="C11" t="str">
            <v>Lubertozzi, Steven M.</v>
          </cell>
          <cell r="G11">
            <v>827.56</v>
          </cell>
        </row>
        <row r="12">
          <cell r="A12" t="str">
            <v>102102.6195</v>
          </cell>
          <cell r="C12" t="str">
            <v>Lubertozzi, Steven M.</v>
          </cell>
          <cell r="G12">
            <v>80</v>
          </cell>
        </row>
        <row r="13">
          <cell r="A13" t="str">
            <v>102102.6200</v>
          </cell>
          <cell r="C13" t="str">
            <v>Lubertozzi, Steven M.</v>
          </cell>
          <cell r="G13">
            <v>61.7</v>
          </cell>
        </row>
        <row r="14">
          <cell r="A14" t="str">
            <v>102102.6207</v>
          </cell>
          <cell r="C14" t="str">
            <v>Lubertozzi, Steven M.</v>
          </cell>
          <cell r="G14">
            <v>99</v>
          </cell>
        </row>
        <row r="15">
          <cell r="A15" t="str">
            <v>102103.5650</v>
          </cell>
          <cell r="C15" t="str">
            <v>A1 ALCOHOL &amp; DRUG COLLECTIONS</v>
          </cell>
          <cell r="G15">
            <v>45</v>
          </cell>
        </row>
        <row r="16">
          <cell r="A16" t="str">
            <v>102103.5660</v>
          </cell>
          <cell r="C16" t="str">
            <v>AWARDS NETWORK</v>
          </cell>
          <cell r="G16">
            <v>32.31</v>
          </cell>
        </row>
        <row r="17">
          <cell r="A17" t="str">
            <v>102103.5660</v>
          </cell>
          <cell r="C17" t="str">
            <v>AWARDS NETWORK</v>
          </cell>
          <cell r="G17">
            <v>75</v>
          </cell>
        </row>
        <row r="18">
          <cell r="A18" t="str">
            <v>102103.5660</v>
          </cell>
          <cell r="C18" t="str">
            <v>AWARDS NETWORK</v>
          </cell>
          <cell r="G18">
            <v>200</v>
          </cell>
        </row>
        <row r="19">
          <cell r="A19" t="str">
            <v>102103.5660</v>
          </cell>
          <cell r="C19" t="str">
            <v>AWARDS NETWORK</v>
          </cell>
          <cell r="G19">
            <v>500</v>
          </cell>
        </row>
        <row r="20">
          <cell r="A20" t="str">
            <v>102103.5880</v>
          </cell>
          <cell r="C20" t="str">
            <v>Malecki, Krzysztof</v>
          </cell>
          <cell r="G20">
            <v>4.58</v>
          </cell>
        </row>
        <row r="21">
          <cell r="A21" t="str">
            <v>102104.5740</v>
          </cell>
          <cell r="C21" t="str">
            <v>CDW COMPUTER CENTERS INC</v>
          </cell>
          <cell r="G21">
            <v>6.07</v>
          </cell>
        </row>
        <row r="22">
          <cell r="A22" t="str">
            <v>102104.5740</v>
          </cell>
          <cell r="C22" t="str">
            <v>CDW COMPUTER CENTERS INC</v>
          </cell>
          <cell r="G22">
            <v>22</v>
          </cell>
        </row>
        <row r="23">
          <cell r="A23" t="str">
            <v>102104.5895</v>
          </cell>
          <cell r="C23" t="str">
            <v>FEDERAL EXPRESS</v>
          </cell>
          <cell r="G23">
            <v>60.43</v>
          </cell>
        </row>
        <row r="24">
          <cell r="A24" t="str">
            <v>102104.5945</v>
          </cell>
          <cell r="C24" t="str">
            <v>TRANSCEND UNITED TECHNOLOGIES</v>
          </cell>
          <cell r="G24">
            <v>175</v>
          </cell>
        </row>
        <row r="25">
          <cell r="A25" t="str">
            <v>102104.5945</v>
          </cell>
          <cell r="C25" t="str">
            <v>CENTURYLINK-IL</v>
          </cell>
          <cell r="G25">
            <v>14.17</v>
          </cell>
        </row>
        <row r="26">
          <cell r="A26" t="str">
            <v>102104.5945</v>
          </cell>
          <cell r="C26" t="str">
            <v>VERIZON</v>
          </cell>
          <cell r="G26">
            <v>18.6</v>
          </cell>
        </row>
        <row r="27">
          <cell r="A27" t="str">
            <v>102104.5945</v>
          </cell>
          <cell r="C27" t="str">
            <v>VERIZON</v>
          </cell>
          <cell r="G27">
            <v>18.6</v>
          </cell>
        </row>
        <row r="28">
          <cell r="A28" t="str">
            <v>102104.5945</v>
          </cell>
          <cell r="C28" t="str">
            <v>VERIZON</v>
          </cell>
          <cell r="G28">
            <v>18.6</v>
          </cell>
        </row>
        <row r="29">
          <cell r="A29" t="str">
            <v>102104.5945</v>
          </cell>
          <cell r="C29" t="str">
            <v>VERIZON</v>
          </cell>
          <cell r="G29">
            <v>18.6</v>
          </cell>
        </row>
        <row r="30">
          <cell r="A30" t="str">
            <v>102104.5945</v>
          </cell>
          <cell r="C30" t="str">
            <v>VERIZON</v>
          </cell>
          <cell r="G30">
            <v>18.6</v>
          </cell>
        </row>
        <row r="31">
          <cell r="A31" t="str">
            <v>102104.5945</v>
          </cell>
          <cell r="C31" t="str">
            <v>AT&amp;T</v>
          </cell>
          <cell r="G31">
            <v>21.4</v>
          </cell>
        </row>
        <row r="32">
          <cell r="A32" t="str">
            <v>102104.5945</v>
          </cell>
          <cell r="C32" t="str">
            <v>AT&amp;T</v>
          </cell>
          <cell r="G32">
            <v>21.4</v>
          </cell>
        </row>
        <row r="33">
          <cell r="A33" t="str">
            <v>102104.5945</v>
          </cell>
          <cell r="C33" t="str">
            <v>AT&amp;T</v>
          </cell>
          <cell r="G33">
            <v>22.52</v>
          </cell>
        </row>
        <row r="34">
          <cell r="A34" t="str">
            <v>102104.5945</v>
          </cell>
          <cell r="C34" t="str">
            <v>AT&amp;T</v>
          </cell>
          <cell r="G34">
            <v>29.94</v>
          </cell>
        </row>
        <row r="35">
          <cell r="A35" t="str">
            <v>102104.5945</v>
          </cell>
          <cell r="C35" t="str">
            <v>CENTURYLINK-IL</v>
          </cell>
          <cell r="G35">
            <v>30</v>
          </cell>
        </row>
        <row r="36">
          <cell r="A36" t="str">
            <v>102104.5945</v>
          </cell>
          <cell r="C36" t="str">
            <v>FRONTIER</v>
          </cell>
          <cell r="G36">
            <v>30.41</v>
          </cell>
        </row>
        <row r="37">
          <cell r="A37" t="str">
            <v>102104.5945</v>
          </cell>
          <cell r="C37" t="str">
            <v>AT&amp;T</v>
          </cell>
          <cell r="G37">
            <v>31.5</v>
          </cell>
        </row>
        <row r="38">
          <cell r="A38" t="str">
            <v>102104.5945</v>
          </cell>
          <cell r="C38" t="str">
            <v>NORTHWESTERN INDIANA TELEPHONE (NITCO)</v>
          </cell>
          <cell r="G38">
            <v>38.33</v>
          </cell>
        </row>
        <row r="39">
          <cell r="A39" t="str">
            <v>102104.5945</v>
          </cell>
          <cell r="C39" t="str">
            <v>NORTHWESTERN INDIANA TELEPHONE (NITCO)</v>
          </cell>
          <cell r="G39">
            <v>45.91</v>
          </cell>
        </row>
        <row r="40">
          <cell r="A40" t="str">
            <v>102104.5945</v>
          </cell>
          <cell r="C40" t="str">
            <v>NORTHWESTERN INDIANA TELEPHONE (NITCO)</v>
          </cell>
          <cell r="G40">
            <v>45.91</v>
          </cell>
        </row>
        <row r="41">
          <cell r="A41" t="str">
            <v>102104.5945</v>
          </cell>
          <cell r="C41" t="str">
            <v>CENTURYLINK-IL</v>
          </cell>
          <cell r="G41">
            <v>50.28</v>
          </cell>
        </row>
        <row r="42">
          <cell r="A42" t="str">
            <v>102104.5945</v>
          </cell>
          <cell r="C42" t="str">
            <v>WINDSTREAM</v>
          </cell>
          <cell r="G42">
            <v>51</v>
          </cell>
        </row>
        <row r="43">
          <cell r="A43" t="str">
            <v>102104.5945</v>
          </cell>
          <cell r="C43" t="str">
            <v>CENTURYLINK-IL</v>
          </cell>
          <cell r="G43">
            <v>52.17</v>
          </cell>
        </row>
        <row r="44">
          <cell r="A44" t="str">
            <v>102104.5945</v>
          </cell>
          <cell r="C44" t="str">
            <v>WINDSTREAM</v>
          </cell>
          <cell r="G44">
            <v>53.41</v>
          </cell>
        </row>
        <row r="45">
          <cell r="A45" t="str">
            <v>102104.5945</v>
          </cell>
          <cell r="C45" t="str">
            <v>WINDSTREAM</v>
          </cell>
          <cell r="G45">
            <v>53.58</v>
          </cell>
        </row>
        <row r="46">
          <cell r="A46" t="str">
            <v>102104.5945</v>
          </cell>
          <cell r="C46" t="str">
            <v>BRIGHTHOUSE</v>
          </cell>
          <cell r="G46">
            <v>55.95</v>
          </cell>
        </row>
        <row r="47">
          <cell r="A47" t="str">
            <v>102104.5945</v>
          </cell>
          <cell r="C47" t="str">
            <v>Ostler, Tom G.</v>
          </cell>
          <cell r="G47">
            <v>59.99</v>
          </cell>
        </row>
        <row r="48">
          <cell r="A48" t="str">
            <v>102104.5945</v>
          </cell>
          <cell r="C48" t="str">
            <v>CENTURYLINK-IL</v>
          </cell>
          <cell r="G48">
            <v>60.2</v>
          </cell>
        </row>
        <row r="49">
          <cell r="A49" t="str">
            <v>102104.5945</v>
          </cell>
          <cell r="C49" t="str">
            <v>WINDSTREAM</v>
          </cell>
          <cell r="G49">
            <v>60.42</v>
          </cell>
        </row>
        <row r="50">
          <cell r="A50" t="str">
            <v>102104.5945</v>
          </cell>
          <cell r="C50" t="str">
            <v>US CELLULAR</v>
          </cell>
          <cell r="G50">
            <v>61.4</v>
          </cell>
        </row>
        <row r="51">
          <cell r="A51" t="str">
            <v>102104.5945</v>
          </cell>
          <cell r="C51" t="str">
            <v>WINDSTREAM</v>
          </cell>
          <cell r="G51">
            <v>62.6</v>
          </cell>
        </row>
        <row r="52">
          <cell r="A52" t="str">
            <v>102104.5945</v>
          </cell>
          <cell r="C52" t="str">
            <v>WINDSTREAM</v>
          </cell>
          <cell r="G52">
            <v>63.49</v>
          </cell>
        </row>
        <row r="53">
          <cell r="A53" t="str">
            <v>102104.5945</v>
          </cell>
          <cell r="C53" t="str">
            <v>AT&amp;T</v>
          </cell>
          <cell r="G53">
            <v>68.68</v>
          </cell>
        </row>
        <row r="54">
          <cell r="A54" t="str">
            <v>102104.5945</v>
          </cell>
          <cell r="C54" t="str">
            <v>FT. MOJAVE TRIBAL UTILITIES AUTHORITY</v>
          </cell>
          <cell r="G54">
            <v>69</v>
          </cell>
        </row>
        <row r="55">
          <cell r="A55" t="str">
            <v>102104.5945</v>
          </cell>
          <cell r="C55" t="str">
            <v>HIGHSPEEDLINK</v>
          </cell>
          <cell r="G55">
            <v>70</v>
          </cell>
        </row>
        <row r="56">
          <cell r="A56" t="str">
            <v>102104.5945</v>
          </cell>
          <cell r="C56" t="str">
            <v>MCNABB TELEPHONE CO.</v>
          </cell>
          <cell r="G56">
            <v>74.95</v>
          </cell>
        </row>
        <row r="57">
          <cell r="A57" t="str">
            <v>102104.5945</v>
          </cell>
          <cell r="C57" t="str">
            <v>FRONTIER</v>
          </cell>
          <cell r="G57">
            <v>76.06</v>
          </cell>
        </row>
        <row r="58">
          <cell r="A58" t="str">
            <v>102104.5945</v>
          </cell>
          <cell r="C58" t="str">
            <v>US CELLULAR</v>
          </cell>
          <cell r="G58">
            <v>80.16</v>
          </cell>
        </row>
        <row r="59">
          <cell r="A59" t="str">
            <v>102104.5945</v>
          </cell>
          <cell r="C59" t="str">
            <v>CENTURYLINK-IL</v>
          </cell>
          <cell r="G59">
            <v>83.47</v>
          </cell>
        </row>
        <row r="60">
          <cell r="A60" t="str">
            <v>102104.5945</v>
          </cell>
          <cell r="C60" t="str">
            <v>MEDIACOM</v>
          </cell>
          <cell r="G60">
            <v>89.95</v>
          </cell>
        </row>
        <row r="61">
          <cell r="A61" t="str">
            <v>102104.5945</v>
          </cell>
          <cell r="C61" t="str">
            <v>T6 BROADBAND</v>
          </cell>
          <cell r="G61">
            <v>99.49</v>
          </cell>
        </row>
        <row r="62">
          <cell r="A62" t="str">
            <v>102104.5945</v>
          </cell>
          <cell r="C62" t="str">
            <v>AT&amp;T</v>
          </cell>
          <cell r="G62">
            <v>108.98</v>
          </cell>
        </row>
        <row r="63">
          <cell r="A63" t="str">
            <v>102104.5945</v>
          </cell>
          <cell r="C63" t="str">
            <v>CHARTER COMMUNICATIONS</v>
          </cell>
          <cell r="G63">
            <v>119.99</v>
          </cell>
        </row>
        <row r="64">
          <cell r="A64" t="str">
            <v>102104.5945</v>
          </cell>
          <cell r="C64" t="str">
            <v>NORTHLAND CABLE CO</v>
          </cell>
          <cell r="G64">
            <v>133.04</v>
          </cell>
        </row>
        <row r="65">
          <cell r="A65" t="str">
            <v>102104.5945</v>
          </cell>
          <cell r="C65" t="str">
            <v>VERIZON WIRELESS</v>
          </cell>
          <cell r="G65">
            <v>141.92</v>
          </cell>
        </row>
        <row r="66">
          <cell r="A66" t="str">
            <v>102104.5945</v>
          </cell>
          <cell r="C66" t="str">
            <v>VERIZON</v>
          </cell>
          <cell r="G66">
            <v>143.08</v>
          </cell>
        </row>
        <row r="67">
          <cell r="A67" t="str">
            <v>102104.5945</v>
          </cell>
          <cell r="C67" t="str">
            <v>NORTHWESTERN INDIANA TELEPHONE (NITCO)</v>
          </cell>
          <cell r="G67">
            <v>168.88</v>
          </cell>
        </row>
        <row r="68">
          <cell r="A68" t="str">
            <v>102104.5945</v>
          </cell>
          <cell r="C68" t="str">
            <v>AT&amp;T</v>
          </cell>
          <cell r="G68">
            <v>170.6</v>
          </cell>
        </row>
        <row r="69">
          <cell r="A69" t="str">
            <v>102104.5945</v>
          </cell>
          <cell r="C69" t="str">
            <v>AT&amp;T</v>
          </cell>
          <cell r="G69">
            <v>188.61</v>
          </cell>
        </row>
        <row r="70">
          <cell r="A70" t="str">
            <v>102104.5945</v>
          </cell>
          <cell r="C70" t="str">
            <v>AT&amp;T</v>
          </cell>
          <cell r="G70">
            <v>240.8</v>
          </cell>
        </row>
        <row r="71">
          <cell r="A71" t="str">
            <v>102104.5945</v>
          </cell>
          <cell r="C71" t="str">
            <v>AT&amp;T</v>
          </cell>
          <cell r="G71">
            <v>477.5</v>
          </cell>
        </row>
        <row r="72">
          <cell r="A72" t="str">
            <v>102104.5945</v>
          </cell>
          <cell r="C72" t="str">
            <v>AT&amp;T</v>
          </cell>
          <cell r="G72">
            <v>892.74</v>
          </cell>
        </row>
        <row r="73">
          <cell r="A73" t="str">
            <v>102104.5945</v>
          </cell>
          <cell r="C73" t="str">
            <v>CENTURYLINK-NC</v>
          </cell>
          <cell r="G73">
            <v>1383.64</v>
          </cell>
        </row>
        <row r="74">
          <cell r="A74" t="str">
            <v>102104.5945</v>
          </cell>
          <cell r="C74" t="str">
            <v>BLUE RIDGE MOUNTAIN ELEC. MEM. CORP.</v>
          </cell>
          <cell r="G74">
            <v>39.9</v>
          </cell>
        </row>
        <row r="75">
          <cell r="A75" t="str">
            <v>102106.6045</v>
          </cell>
          <cell r="C75" t="str">
            <v>CLAUDIA NICOLE SASIC</v>
          </cell>
          <cell r="G75">
            <v>49.5</v>
          </cell>
        </row>
        <row r="76">
          <cell r="A76" t="str">
            <v>102106.6045</v>
          </cell>
          <cell r="C76" t="str">
            <v>TANJA LYNN SASIC</v>
          </cell>
          <cell r="G76">
            <v>121.5</v>
          </cell>
        </row>
        <row r="77">
          <cell r="A77" t="str">
            <v>102107.5895</v>
          </cell>
          <cell r="C77" t="str">
            <v>FEDERAL EXPRESS</v>
          </cell>
          <cell r="G77">
            <v>8.27</v>
          </cell>
        </row>
        <row r="78">
          <cell r="A78" t="str">
            <v>102107.5895</v>
          </cell>
          <cell r="C78" t="str">
            <v>FEDERAL EXPRESS</v>
          </cell>
          <cell r="G78">
            <v>10.25</v>
          </cell>
        </row>
        <row r="79">
          <cell r="A79" t="str">
            <v>102107.6185</v>
          </cell>
          <cell r="C79" t="str">
            <v>Stover, John R.</v>
          </cell>
          <cell r="G79">
            <v>139.87</v>
          </cell>
        </row>
        <row r="80">
          <cell r="A80" t="str">
            <v>102107.6195</v>
          </cell>
          <cell r="C80" t="str">
            <v>Stover, John R.</v>
          </cell>
          <cell r="G80">
            <v>56.75</v>
          </cell>
        </row>
        <row r="81">
          <cell r="A81" t="str">
            <v>102108.5895</v>
          </cell>
          <cell r="C81" t="str">
            <v>FEDERAL EXPRESS</v>
          </cell>
          <cell r="G81">
            <v>10</v>
          </cell>
        </row>
        <row r="82">
          <cell r="A82" t="str">
            <v>102108.5965</v>
          </cell>
          <cell r="C82" t="str">
            <v>MID CENTRAL PEST CONTROL, INC.</v>
          </cell>
          <cell r="G82">
            <v>95</v>
          </cell>
        </row>
        <row r="83">
          <cell r="A83" t="str">
            <v>102111.5945</v>
          </cell>
          <cell r="C83" t="str">
            <v>Daniel, Carl</v>
          </cell>
          <cell r="G83">
            <v>45.07</v>
          </cell>
        </row>
        <row r="84">
          <cell r="A84" t="str">
            <v>102111.6360</v>
          </cell>
          <cell r="C84" t="str">
            <v>Daniel, Carl</v>
          </cell>
          <cell r="G84">
            <v>14.17</v>
          </cell>
        </row>
        <row r="85">
          <cell r="A85" t="str">
            <v>110100.5895</v>
          </cell>
          <cell r="C85" t="str">
            <v>FEDERAL EXPRESS</v>
          </cell>
          <cell r="G85">
            <v>35.41</v>
          </cell>
        </row>
        <row r="86">
          <cell r="A86" t="str">
            <v>111100.5955</v>
          </cell>
          <cell r="C86" t="str">
            <v>NEW LENOX LAWN CARE INC</v>
          </cell>
          <cell r="G86">
            <v>28.62</v>
          </cell>
        </row>
        <row r="87">
          <cell r="A87" t="str">
            <v>111101.5950</v>
          </cell>
          <cell r="C87" t="str">
            <v>WASTE MANAGEMENT OF IL - WEST</v>
          </cell>
          <cell r="G87">
            <v>133.35</v>
          </cell>
        </row>
        <row r="88">
          <cell r="A88" t="str">
            <v>111101.5955</v>
          </cell>
          <cell r="C88" t="str">
            <v>NEW LENOX LAWN CARE INC</v>
          </cell>
          <cell r="G88">
            <v>110.24</v>
          </cell>
        </row>
        <row r="89">
          <cell r="A89" t="str">
            <v>112100.6070</v>
          </cell>
          <cell r="C89" t="str">
            <v>SFIO CONSULTING INC</v>
          </cell>
          <cell r="G89">
            <v>500</v>
          </cell>
        </row>
        <row r="90">
          <cell r="A90" t="str">
            <v>112100.6070</v>
          </cell>
          <cell r="C90" t="str">
            <v>SFIO CONSULTING INC</v>
          </cell>
          <cell r="G90">
            <v>500</v>
          </cell>
        </row>
        <row r="91">
          <cell r="A91" t="str">
            <v>113100.5955</v>
          </cell>
          <cell r="C91" t="str">
            <v>NEW LENOX LAWN CARE INC</v>
          </cell>
          <cell r="G91">
            <v>57.24</v>
          </cell>
        </row>
        <row r="92">
          <cell r="A92" t="str">
            <v>113100.6070</v>
          </cell>
          <cell r="C92" t="str">
            <v>SFIO CONSULTING INC</v>
          </cell>
          <cell r="G92">
            <v>500</v>
          </cell>
        </row>
        <row r="93">
          <cell r="A93" t="str">
            <v>113100.6070</v>
          </cell>
          <cell r="C93" t="str">
            <v>SFIO CONSULTING INC</v>
          </cell>
          <cell r="G93">
            <v>500</v>
          </cell>
        </row>
        <row r="94">
          <cell r="A94" t="str">
            <v>114100.6070</v>
          </cell>
          <cell r="C94" t="str">
            <v>SFIO CONSULTING INC</v>
          </cell>
          <cell r="G94">
            <v>500</v>
          </cell>
        </row>
        <row r="95">
          <cell r="A95" t="str">
            <v>114100.6070</v>
          </cell>
          <cell r="C95" t="str">
            <v>SFIO CONSULTING INC</v>
          </cell>
          <cell r="G95">
            <v>500</v>
          </cell>
        </row>
        <row r="96">
          <cell r="A96" t="str">
            <v>118101.5950</v>
          </cell>
          <cell r="C96" t="str">
            <v>WASTE MANAGEMENT OF IL - WEST</v>
          </cell>
          <cell r="G96">
            <v>112.98</v>
          </cell>
        </row>
        <row r="97">
          <cell r="A97" t="str">
            <v>118102.6070</v>
          </cell>
          <cell r="C97" t="str">
            <v>SFIO CONSULTING INC</v>
          </cell>
          <cell r="G97">
            <v>500</v>
          </cell>
        </row>
        <row r="98">
          <cell r="A98" t="str">
            <v>118102.6070</v>
          </cell>
          <cell r="C98" t="str">
            <v>SFIO CONSULTING INC</v>
          </cell>
          <cell r="G98">
            <v>500</v>
          </cell>
        </row>
        <row r="99">
          <cell r="A99" t="str">
            <v>119100.5895</v>
          </cell>
          <cell r="C99" t="str">
            <v>FEDERAL EXPRESS</v>
          </cell>
          <cell r="G99">
            <v>22.04</v>
          </cell>
        </row>
        <row r="100">
          <cell r="A100" t="str">
            <v>119100.6255</v>
          </cell>
          <cell r="C100" t="str">
            <v>LYONS LABS</v>
          </cell>
          <cell r="G100">
            <v>20</v>
          </cell>
        </row>
        <row r="101">
          <cell r="A101" t="str">
            <v>119100.6255</v>
          </cell>
          <cell r="C101" t="str">
            <v>LYONS LABS</v>
          </cell>
          <cell r="G101">
            <v>40</v>
          </cell>
        </row>
        <row r="102">
          <cell r="A102" t="str">
            <v>119101.5895</v>
          </cell>
          <cell r="C102" t="str">
            <v>FEDERAL EXPRESS</v>
          </cell>
          <cell r="G102">
            <v>22.31</v>
          </cell>
        </row>
        <row r="103">
          <cell r="A103" t="str">
            <v>120100.5955</v>
          </cell>
          <cell r="C103" t="str">
            <v>P&amp;R LANDSCAPING</v>
          </cell>
          <cell r="G103">
            <v>141</v>
          </cell>
        </row>
        <row r="104">
          <cell r="A104" t="str">
            <v>120100.6070</v>
          </cell>
          <cell r="C104" t="str">
            <v>SFIO CONSULTING INC</v>
          </cell>
          <cell r="G104">
            <v>500</v>
          </cell>
        </row>
        <row r="105">
          <cell r="A105" t="str">
            <v>120100.6070</v>
          </cell>
          <cell r="C105" t="str">
            <v>SFIO CONSULTING INC</v>
          </cell>
          <cell r="G105">
            <v>500</v>
          </cell>
        </row>
        <row r="106">
          <cell r="A106" t="str">
            <v>121100.6255</v>
          </cell>
          <cell r="C106" t="str">
            <v>PDC LABORATORIES, INC.</v>
          </cell>
          <cell r="G106">
            <v>77.5</v>
          </cell>
        </row>
        <row r="107">
          <cell r="A107" t="str">
            <v>122100.6255</v>
          </cell>
          <cell r="C107" t="str">
            <v>PDC LABORATORIES, INC.</v>
          </cell>
          <cell r="G107">
            <v>46.5</v>
          </cell>
        </row>
        <row r="108">
          <cell r="A108" t="str">
            <v>122100.6255</v>
          </cell>
          <cell r="C108" t="str">
            <v>PDC LABORATORIES, INC.</v>
          </cell>
          <cell r="G108">
            <v>150</v>
          </cell>
        </row>
        <row r="109">
          <cell r="A109" t="str">
            <v>124100.5955</v>
          </cell>
          <cell r="C109" t="str">
            <v>P&amp;R LANDSCAPING</v>
          </cell>
          <cell r="G109">
            <v>135</v>
          </cell>
        </row>
        <row r="110">
          <cell r="A110" t="str">
            <v>127100.5955</v>
          </cell>
          <cell r="C110" t="str">
            <v>P&amp;R LANDSCAPING</v>
          </cell>
          <cell r="G110">
            <v>66</v>
          </cell>
        </row>
        <row r="111">
          <cell r="A111" t="str">
            <v>128100.5935</v>
          </cell>
          <cell r="C111" t="str">
            <v>NICOR GAS</v>
          </cell>
          <cell r="G111">
            <v>29.15</v>
          </cell>
        </row>
        <row r="112">
          <cell r="A112" t="str">
            <v>128100.5935</v>
          </cell>
          <cell r="C112" t="str">
            <v>NICOR GAS</v>
          </cell>
          <cell r="G112">
            <v>31.45</v>
          </cell>
        </row>
        <row r="113">
          <cell r="A113" t="str">
            <v>128100.5950</v>
          </cell>
          <cell r="C113" t="str">
            <v>WASTE MANAGEMENT OF IL - WEST</v>
          </cell>
          <cell r="G113">
            <v>245.23</v>
          </cell>
        </row>
        <row r="114">
          <cell r="A114" t="str">
            <v>128100.5955</v>
          </cell>
          <cell r="C114" t="str">
            <v>P&amp;R LANDSCAPING</v>
          </cell>
          <cell r="G114">
            <v>204</v>
          </cell>
        </row>
        <row r="115">
          <cell r="A115" t="str">
            <v>129100.5955</v>
          </cell>
          <cell r="C115" t="str">
            <v>P&amp;R LANDSCAPING</v>
          </cell>
          <cell r="G115">
            <v>75</v>
          </cell>
        </row>
        <row r="116">
          <cell r="A116" t="str">
            <v>130100.5940</v>
          </cell>
          <cell r="C116" t="str">
            <v>ILLINOIS-AMERICAN WATER CO</v>
          </cell>
          <cell r="G116">
            <v>20.21</v>
          </cell>
        </row>
        <row r="117">
          <cell r="A117" t="str">
            <v>130100.6270</v>
          </cell>
          <cell r="C117" t="str">
            <v>PDC LABORATORIES, INC.</v>
          </cell>
          <cell r="G117">
            <v>66.5</v>
          </cell>
        </row>
        <row r="118">
          <cell r="A118" t="str">
            <v>131100.6285</v>
          </cell>
          <cell r="C118" t="str">
            <v>SMITH ECOLOGICAL SYSTEM, INC</v>
          </cell>
          <cell r="G118">
            <v>14.64</v>
          </cell>
        </row>
        <row r="119">
          <cell r="A119" t="str">
            <v>131100.6370</v>
          </cell>
          <cell r="C119" t="str">
            <v>CARLSON, ERIC</v>
          </cell>
          <cell r="G119">
            <v>150</v>
          </cell>
        </row>
        <row r="120">
          <cell r="A120" t="str">
            <v>132100.5940</v>
          </cell>
          <cell r="C120" t="str">
            <v>ILLINOIS-AMERICAN WATER CO</v>
          </cell>
          <cell r="G120">
            <v>35.07</v>
          </cell>
        </row>
        <row r="121">
          <cell r="A121" t="str">
            <v>132100.6270</v>
          </cell>
          <cell r="C121" t="str">
            <v>PDC LABORATORIES, INC.</v>
          </cell>
          <cell r="G121">
            <v>98.5</v>
          </cell>
        </row>
        <row r="122">
          <cell r="A122" t="str">
            <v>133100.5955</v>
          </cell>
          <cell r="C122" t="str">
            <v>P&amp;R LANDSCAPING</v>
          </cell>
          <cell r="G122">
            <v>40</v>
          </cell>
        </row>
        <row r="123">
          <cell r="A123" t="str">
            <v>133102.6070</v>
          </cell>
          <cell r="C123" t="str">
            <v>SFIO CONSULTING INC</v>
          </cell>
          <cell r="G123">
            <v>500</v>
          </cell>
        </row>
        <row r="124">
          <cell r="A124" t="str">
            <v>133102.6070</v>
          </cell>
          <cell r="C124" t="str">
            <v>SFIO CONSULTING INC</v>
          </cell>
          <cell r="G124">
            <v>500</v>
          </cell>
        </row>
        <row r="125">
          <cell r="A125" t="str">
            <v>134100.5465.10</v>
          </cell>
          <cell r="C125" t="str">
            <v>COMMONWEALTH EDISON</v>
          </cell>
          <cell r="G125">
            <v>348.43</v>
          </cell>
        </row>
        <row r="126">
          <cell r="A126" t="str">
            <v>150101.5950</v>
          </cell>
          <cell r="C126" t="str">
            <v>WASTE MANAGEMENT OF IL - WEST</v>
          </cell>
          <cell r="G126">
            <v>232.87</v>
          </cell>
        </row>
        <row r="127">
          <cell r="A127" t="str">
            <v>151100.5480</v>
          </cell>
          <cell r="C127" t="str">
            <v>HAWKINS, INC</v>
          </cell>
          <cell r="G127">
            <v>57</v>
          </cell>
        </row>
        <row r="128">
          <cell r="A128" t="str">
            <v>151101.5480</v>
          </cell>
          <cell r="C128" t="str">
            <v>HAWKINS, INC</v>
          </cell>
          <cell r="G128">
            <v>215</v>
          </cell>
        </row>
        <row r="129">
          <cell r="A129" t="str">
            <v>182100.5865</v>
          </cell>
          <cell r="C129" t="str">
            <v>RUNCO OFFICE SUPPLY &amp; EQUIPMENT CO.</v>
          </cell>
          <cell r="G129">
            <v>73.73</v>
          </cell>
        </row>
        <row r="130">
          <cell r="A130" t="str">
            <v>182100.5880</v>
          </cell>
          <cell r="C130" t="str">
            <v>TPM</v>
          </cell>
          <cell r="G130">
            <v>9.11</v>
          </cell>
        </row>
        <row r="131">
          <cell r="A131" t="str">
            <v>182100.5880</v>
          </cell>
          <cell r="C131" t="str">
            <v>RUNCO OFFICE SUPPLY &amp; EQUIPMENT CO.</v>
          </cell>
          <cell r="G131">
            <v>56.21</v>
          </cell>
        </row>
        <row r="132">
          <cell r="A132" t="str">
            <v>182101.6325</v>
          </cell>
          <cell r="C132" t="str">
            <v>INSTRUMENTATION SERVICES INC</v>
          </cell>
          <cell r="G132">
            <v>249</v>
          </cell>
        </row>
        <row r="133">
          <cell r="A133" t="str">
            <v>182102.5470.10</v>
          </cell>
          <cell r="C133" t="str">
            <v>PROGRESS ENERGY CAROLINAS, INC.</v>
          </cell>
          <cell r="G133">
            <v>27.83</v>
          </cell>
        </row>
        <row r="134">
          <cell r="A134" t="str">
            <v>182102.5470.10</v>
          </cell>
          <cell r="C134" t="str">
            <v>PROGRESS ENERGY CAROLINAS, INC.</v>
          </cell>
          <cell r="G134">
            <v>27.85</v>
          </cell>
        </row>
        <row r="135">
          <cell r="A135" t="str">
            <v>182102.5470.10</v>
          </cell>
          <cell r="C135" t="str">
            <v>PROGRESS ENERGY CAROLINAS, INC.</v>
          </cell>
          <cell r="G135">
            <v>40.83</v>
          </cell>
        </row>
        <row r="136">
          <cell r="A136" t="str">
            <v>182102.5470.10</v>
          </cell>
          <cell r="C136" t="str">
            <v>PROGRESS ENERGY CAROLINAS, INC.</v>
          </cell>
          <cell r="G136">
            <v>41.61</v>
          </cell>
        </row>
        <row r="137">
          <cell r="A137" t="str">
            <v>182102.5470.10</v>
          </cell>
          <cell r="C137" t="str">
            <v>PROGRESS ENERGY CAROLINAS, INC.</v>
          </cell>
          <cell r="G137">
            <v>47.03</v>
          </cell>
        </row>
        <row r="138">
          <cell r="A138" t="str">
            <v>182102.5470.10</v>
          </cell>
          <cell r="C138" t="str">
            <v>PROGRESS ENERGY CAROLINAS, INC.</v>
          </cell>
          <cell r="G138">
            <v>52.13</v>
          </cell>
        </row>
        <row r="139">
          <cell r="A139" t="str">
            <v>182102.5470.10</v>
          </cell>
          <cell r="C139" t="str">
            <v>PROGRESS ENERGY CAROLINAS, INC.</v>
          </cell>
          <cell r="G139">
            <v>63.37</v>
          </cell>
        </row>
        <row r="140">
          <cell r="A140" t="str">
            <v>182102.5470.10</v>
          </cell>
          <cell r="C140" t="str">
            <v>PROGRESS ENERGY CAROLINAS, INC.</v>
          </cell>
          <cell r="G140">
            <v>84.92</v>
          </cell>
        </row>
        <row r="141">
          <cell r="A141" t="str">
            <v>182104.5465.10</v>
          </cell>
          <cell r="C141" t="str">
            <v>DUKE ENERGY</v>
          </cell>
          <cell r="G141">
            <v>580.67</v>
          </cell>
        </row>
        <row r="142">
          <cell r="A142" t="str">
            <v>182104.5465.10</v>
          </cell>
          <cell r="C142" t="str">
            <v>DUKE ENERGY</v>
          </cell>
          <cell r="G142">
            <v>460.71</v>
          </cell>
        </row>
        <row r="143">
          <cell r="A143" t="str">
            <v>182104.5465.10</v>
          </cell>
          <cell r="C143" t="str">
            <v>DUKE ENERGY</v>
          </cell>
          <cell r="G143">
            <v>620.66</v>
          </cell>
        </row>
        <row r="144">
          <cell r="A144" t="str">
            <v>182104.5465.10</v>
          </cell>
          <cell r="C144" t="str">
            <v>DUKE ENERGY</v>
          </cell>
          <cell r="G144">
            <v>827.67</v>
          </cell>
        </row>
        <row r="145">
          <cell r="A145" t="str">
            <v>182104.5495</v>
          </cell>
          <cell r="C145" t="str">
            <v>BOGER, JESSE</v>
          </cell>
          <cell r="G145">
            <v>12.35</v>
          </cell>
        </row>
        <row r="146">
          <cell r="A146" t="str">
            <v>182104.5895</v>
          </cell>
          <cell r="C146" t="str">
            <v>FEDERAL EXPRESS</v>
          </cell>
          <cell r="G146">
            <v>15.42</v>
          </cell>
        </row>
        <row r="147">
          <cell r="A147" t="str">
            <v>182104.6310</v>
          </cell>
          <cell r="C147" t="str">
            <v>PORTA-JON OF THE PIEDMONT INC /DBA</v>
          </cell>
          <cell r="G147">
            <v>177.49</v>
          </cell>
        </row>
        <row r="148">
          <cell r="A148" t="str">
            <v>182106.5860</v>
          </cell>
          <cell r="C148" t="str">
            <v>NEW RIVER BUILDING SUPPLY INC</v>
          </cell>
          <cell r="G148">
            <v>10.66</v>
          </cell>
        </row>
        <row r="149">
          <cell r="A149" t="str">
            <v>182106.6260</v>
          </cell>
          <cell r="C149" t="str">
            <v>USA BLUEBOOK/UTILTY SUPPLY OF AMERICA</v>
          </cell>
          <cell r="G149">
            <v>82.42</v>
          </cell>
        </row>
        <row r="150">
          <cell r="A150" t="str">
            <v>182107.6215</v>
          </cell>
          <cell r="C150" t="str">
            <v>MOUNTAIN OIL INC, DISTRIBUTOR</v>
          </cell>
          <cell r="G150">
            <v>1.23</v>
          </cell>
        </row>
        <row r="151">
          <cell r="A151" t="str">
            <v>182107.6260</v>
          </cell>
          <cell r="C151" t="str">
            <v>USA BLUEBOOK/UTILTY SUPPLY OF AMERICA</v>
          </cell>
          <cell r="G151">
            <v>148.66</v>
          </cell>
        </row>
        <row r="152">
          <cell r="A152" t="str">
            <v>182107.6345</v>
          </cell>
          <cell r="C152" t="str">
            <v>NEW RIVER BUILDING SUPPLY INC</v>
          </cell>
          <cell r="G152">
            <v>3.94</v>
          </cell>
        </row>
        <row r="153">
          <cell r="A153" t="str">
            <v>182109.5940</v>
          </cell>
          <cell r="C153" t="str">
            <v>CHARLOTTE, CITY OF</v>
          </cell>
          <cell r="G153">
            <v>4.03</v>
          </cell>
        </row>
        <row r="154">
          <cell r="A154" t="str">
            <v>182110.5470.10</v>
          </cell>
          <cell r="C154" t="str">
            <v>DUKE ENERGY</v>
          </cell>
          <cell r="G154">
            <v>307.97</v>
          </cell>
        </row>
        <row r="155">
          <cell r="A155" t="str">
            <v>182110.6270</v>
          </cell>
          <cell r="C155" t="str">
            <v>K&amp;W LABORATORIES LLC</v>
          </cell>
          <cell r="G155">
            <v>20</v>
          </cell>
        </row>
        <row r="156">
          <cell r="A156" t="str">
            <v>182114.6255</v>
          </cell>
          <cell r="C156" t="str">
            <v>K&amp;W LABORATORIES LLC</v>
          </cell>
          <cell r="G156">
            <v>20</v>
          </cell>
        </row>
        <row r="157">
          <cell r="A157" t="str">
            <v>182117.5480</v>
          </cell>
          <cell r="C157" t="str">
            <v>WATER GUARD INC</v>
          </cell>
          <cell r="G157">
            <v>147</v>
          </cell>
        </row>
        <row r="158">
          <cell r="A158" t="str">
            <v>182117.5490</v>
          </cell>
          <cell r="C158" t="str">
            <v>WATER GUARD INC</v>
          </cell>
          <cell r="G158">
            <v>74.5</v>
          </cell>
        </row>
        <row r="159">
          <cell r="A159" t="str">
            <v>182117.5860</v>
          </cell>
          <cell r="C159" t="str">
            <v>USA BLUEBOOK/UTILTY SUPPLY OF AMERICA</v>
          </cell>
          <cell r="G159">
            <v>106.31</v>
          </cell>
        </row>
        <row r="160">
          <cell r="A160" t="str">
            <v>182117.6325</v>
          </cell>
          <cell r="C160" t="str">
            <v>COROLLA CONSTRUCTION INC.</v>
          </cell>
          <cell r="G160">
            <v>200</v>
          </cell>
        </row>
        <row r="161">
          <cell r="A161" t="str">
            <v>182120.5470.10</v>
          </cell>
          <cell r="C161" t="str">
            <v>PROGRESS ENERGY CAROLINAS, INC.</v>
          </cell>
          <cell r="G161">
            <v>31.03</v>
          </cell>
        </row>
        <row r="162">
          <cell r="A162" t="str">
            <v>182120.5490</v>
          </cell>
          <cell r="C162" t="str">
            <v>BIG BLUE STORE OF ELIZABETHTOWN</v>
          </cell>
          <cell r="G162">
            <v>217.39</v>
          </cell>
        </row>
        <row r="163">
          <cell r="A163" t="str">
            <v>182120.6260</v>
          </cell>
          <cell r="C163" t="str">
            <v>USA BLUEBOOK/UTILTY SUPPLY OF AMERICA</v>
          </cell>
          <cell r="G163">
            <v>24.43</v>
          </cell>
        </row>
        <row r="164">
          <cell r="A164" t="str">
            <v>182120.6335</v>
          </cell>
          <cell r="C164" t="str">
            <v>ONE CALL SERVICES OF THE CRYSTAL COAST I</v>
          </cell>
          <cell r="G164">
            <v>99.5</v>
          </cell>
        </row>
        <row r="165">
          <cell r="A165" t="str">
            <v>182126.6260</v>
          </cell>
          <cell r="C165" t="str">
            <v>USA BLUEBOOK/UTILTY SUPPLY OF AMERICA</v>
          </cell>
          <cell r="G165">
            <v>71.02</v>
          </cell>
        </row>
        <row r="166">
          <cell r="A166" t="str">
            <v>182126.6260</v>
          </cell>
          <cell r="C166" t="str">
            <v>USA BLUEBOOK/UTILTY SUPPLY OF AMERICA</v>
          </cell>
          <cell r="G166">
            <v>143.22</v>
          </cell>
        </row>
        <row r="167">
          <cell r="A167" t="str">
            <v>182128.5880</v>
          </cell>
          <cell r="C167" t="str">
            <v>TPM</v>
          </cell>
          <cell r="G167">
            <v>52.34</v>
          </cell>
        </row>
        <row r="168">
          <cell r="A168" t="str">
            <v>182128.6255</v>
          </cell>
          <cell r="C168" t="str">
            <v>RESEARCH &amp; ANALYTICAL LABS,INC</v>
          </cell>
          <cell r="G168">
            <v>30</v>
          </cell>
        </row>
        <row r="169">
          <cell r="A169" t="str">
            <v>182129.5820</v>
          </cell>
          <cell r="C169" t="str">
            <v>McIntosh, Grady E.</v>
          </cell>
          <cell r="G169">
            <v>90</v>
          </cell>
        </row>
        <row r="170">
          <cell r="A170" t="str">
            <v>182132.5465.10</v>
          </cell>
          <cell r="C170" t="str">
            <v>PROGRESS ENERGY CAROLINAS, INC.</v>
          </cell>
          <cell r="G170">
            <v>28.55</v>
          </cell>
        </row>
        <row r="171">
          <cell r="A171" t="str">
            <v>182132.5465.10</v>
          </cell>
          <cell r="C171" t="str">
            <v>PROGRESS ENERGY CAROLINAS, INC.</v>
          </cell>
          <cell r="G171">
            <v>28.55</v>
          </cell>
        </row>
        <row r="172">
          <cell r="A172" t="str">
            <v>182141.5465.10</v>
          </cell>
          <cell r="C172" t="str">
            <v>PROGRESS ENERGY CAROLINAS, INC.</v>
          </cell>
          <cell r="G172">
            <v>20.74</v>
          </cell>
        </row>
        <row r="173">
          <cell r="A173" t="str">
            <v>182141.5740</v>
          </cell>
          <cell r="C173" t="str">
            <v>RUNCO OFFICE SUPPLY &amp; EQUIPMENT CO.</v>
          </cell>
          <cell r="G173">
            <v>14.11</v>
          </cell>
        </row>
        <row r="174">
          <cell r="A174" t="str">
            <v>182141.5860</v>
          </cell>
          <cell r="C174" t="str">
            <v>RUNCO OFFICE SUPPLY &amp; EQUIPMENT CO.</v>
          </cell>
          <cell r="G174">
            <v>127.44</v>
          </cell>
        </row>
        <row r="175">
          <cell r="A175" t="str">
            <v>182141.5865</v>
          </cell>
          <cell r="C175" t="str">
            <v>RUNCO OFFICE SUPPLY &amp; EQUIPMENT CO.</v>
          </cell>
          <cell r="G175">
            <v>60.97</v>
          </cell>
        </row>
        <row r="176">
          <cell r="A176" t="str">
            <v>182148.5895</v>
          </cell>
          <cell r="C176" t="str">
            <v>UNITED PARCEL SERVICE</v>
          </cell>
          <cell r="G176">
            <v>140.71</v>
          </cell>
        </row>
        <row r="177">
          <cell r="A177" t="str">
            <v>182152.6255</v>
          </cell>
          <cell r="C177" t="str">
            <v>K&amp;W LABORATORIES LLC</v>
          </cell>
          <cell r="G177">
            <v>20</v>
          </cell>
        </row>
        <row r="178">
          <cell r="A178" t="str">
            <v>182152.6255</v>
          </cell>
          <cell r="C178" t="str">
            <v>K&amp;W LABORATORIES LLC</v>
          </cell>
          <cell r="G178">
            <v>40</v>
          </cell>
        </row>
        <row r="179">
          <cell r="A179" t="str">
            <v>182153.6255</v>
          </cell>
          <cell r="C179" t="str">
            <v>K&amp;W LABORATORIES LLC</v>
          </cell>
          <cell r="G179">
            <v>40</v>
          </cell>
        </row>
        <row r="180">
          <cell r="A180" t="str">
            <v>182154.5495</v>
          </cell>
          <cell r="C180" t="str">
            <v>BOGER, JESSE</v>
          </cell>
          <cell r="G180">
            <v>117</v>
          </cell>
        </row>
        <row r="181">
          <cell r="A181" t="str">
            <v>182155.6270</v>
          </cell>
          <cell r="C181" t="str">
            <v>K&amp;W LABORATORIES LLC</v>
          </cell>
          <cell r="G181">
            <v>71</v>
          </cell>
        </row>
        <row r="182">
          <cell r="A182" t="str">
            <v>182158.6255</v>
          </cell>
          <cell r="C182" t="str">
            <v>K&amp;W LABORATORIES LLC</v>
          </cell>
          <cell r="G182">
            <v>20</v>
          </cell>
        </row>
        <row r="183">
          <cell r="A183" t="str">
            <v>182159.6255</v>
          </cell>
          <cell r="C183" t="str">
            <v>K&amp;W LABORATORIES LLC</v>
          </cell>
          <cell r="G183">
            <v>20</v>
          </cell>
        </row>
        <row r="184">
          <cell r="A184" t="str">
            <v>182160.6270</v>
          </cell>
          <cell r="C184" t="str">
            <v>K&amp;W LABORATORIES LLC</v>
          </cell>
          <cell r="G184">
            <v>71</v>
          </cell>
        </row>
        <row r="185">
          <cell r="A185" t="str">
            <v>182160.6270</v>
          </cell>
          <cell r="C185" t="str">
            <v>K&amp;W LABORATORIES LLC</v>
          </cell>
          <cell r="G185">
            <v>71</v>
          </cell>
        </row>
        <row r="186">
          <cell r="A186" t="str">
            <v>182162.6255</v>
          </cell>
          <cell r="C186" t="str">
            <v>RESEARCH &amp; ANALYTICAL LABS,INC</v>
          </cell>
          <cell r="G186">
            <v>30</v>
          </cell>
        </row>
        <row r="187">
          <cell r="A187" t="str">
            <v>182163.6255</v>
          </cell>
          <cell r="C187" t="str">
            <v>K&amp;W LABORATORIES LLC</v>
          </cell>
          <cell r="G187">
            <v>20</v>
          </cell>
        </row>
        <row r="188">
          <cell r="A188" t="str">
            <v>182164.6255</v>
          </cell>
          <cell r="C188" t="str">
            <v>K&amp;W LABORATORIES LLC</v>
          </cell>
          <cell r="G188">
            <v>20</v>
          </cell>
        </row>
        <row r="189">
          <cell r="A189" t="str">
            <v>182165.6255</v>
          </cell>
          <cell r="C189" t="str">
            <v>K&amp;W LABORATORIES LLC</v>
          </cell>
          <cell r="G189">
            <v>20</v>
          </cell>
        </row>
        <row r="190">
          <cell r="A190" t="str">
            <v>182167.5465.10</v>
          </cell>
          <cell r="C190" t="str">
            <v>DUKE ENERGY</v>
          </cell>
          <cell r="G190">
            <v>86.8</v>
          </cell>
        </row>
        <row r="191">
          <cell r="A191" t="str">
            <v>182167.5465.10</v>
          </cell>
          <cell r="C191" t="str">
            <v>DUKE ENERGY</v>
          </cell>
          <cell r="G191">
            <v>119.35</v>
          </cell>
        </row>
        <row r="192">
          <cell r="A192" t="str">
            <v>182167.5980</v>
          </cell>
          <cell r="C192" t="str">
            <v>CITY OF GASTONIA</v>
          </cell>
          <cell r="G192">
            <v>2.75</v>
          </cell>
        </row>
        <row r="193">
          <cell r="A193" t="str">
            <v>182170.6255</v>
          </cell>
          <cell r="C193" t="str">
            <v>RESEARCH &amp; ANALYTICAL LABS,INC</v>
          </cell>
          <cell r="G193">
            <v>30</v>
          </cell>
        </row>
        <row r="194">
          <cell r="A194" t="str">
            <v>182171.5860</v>
          </cell>
          <cell r="C194" t="str">
            <v>NEW RIVER BUILDING SUPPLY INC</v>
          </cell>
          <cell r="G194">
            <v>5.91</v>
          </cell>
        </row>
        <row r="195">
          <cell r="A195" t="str">
            <v>182171.6260</v>
          </cell>
          <cell r="C195" t="str">
            <v>USA BLUEBOOK/UTILTY SUPPLY OF AMERICA</v>
          </cell>
          <cell r="G195">
            <v>229.05</v>
          </cell>
        </row>
        <row r="196">
          <cell r="A196" t="str">
            <v>182171.6285</v>
          </cell>
          <cell r="C196" t="str">
            <v>NEW RIVER BUILDING SUPPLY INC</v>
          </cell>
          <cell r="G196">
            <v>1.3</v>
          </cell>
        </row>
        <row r="197">
          <cell r="A197" t="str">
            <v>182171.6285</v>
          </cell>
          <cell r="C197" t="str">
            <v>NEW RIVER BUILDING SUPPLY INC</v>
          </cell>
          <cell r="G197">
            <v>11.85</v>
          </cell>
        </row>
        <row r="198">
          <cell r="A198" t="str">
            <v>182171.6285</v>
          </cell>
          <cell r="C198" t="str">
            <v>NEW RIVER BUILDING SUPPLY INC</v>
          </cell>
          <cell r="G198">
            <v>79.85</v>
          </cell>
        </row>
        <row r="199">
          <cell r="A199" t="str">
            <v>182171.6310</v>
          </cell>
          <cell r="C199" t="str">
            <v>NEW RIVER BUILDING SUPPLY INC</v>
          </cell>
          <cell r="G199">
            <v>2.87</v>
          </cell>
        </row>
        <row r="200">
          <cell r="A200" t="str">
            <v>182171.6310</v>
          </cell>
          <cell r="C200" t="str">
            <v>NEW RIVER BUILDING SUPPLY INC</v>
          </cell>
          <cell r="G200">
            <v>14.82</v>
          </cell>
        </row>
        <row r="201">
          <cell r="A201" t="str">
            <v>182173.5470.10</v>
          </cell>
          <cell r="C201" t="str">
            <v>DOMINION</v>
          </cell>
          <cell r="G201">
            <v>18.53</v>
          </cell>
        </row>
        <row r="202">
          <cell r="A202" t="str">
            <v>182173.5470.10</v>
          </cell>
          <cell r="C202" t="str">
            <v>DOMINION</v>
          </cell>
          <cell r="G202">
            <v>19.01</v>
          </cell>
        </row>
        <row r="203">
          <cell r="A203" t="str">
            <v>182173.5470.10</v>
          </cell>
          <cell r="C203" t="str">
            <v>DOMINION</v>
          </cell>
          <cell r="G203">
            <v>20.84</v>
          </cell>
        </row>
        <row r="204">
          <cell r="A204" t="str">
            <v>182173.5470.10</v>
          </cell>
          <cell r="C204" t="str">
            <v>DOMINION</v>
          </cell>
          <cell r="G204">
            <v>25.91</v>
          </cell>
        </row>
        <row r="205">
          <cell r="A205" t="str">
            <v>182173.5470.10</v>
          </cell>
          <cell r="C205" t="str">
            <v>DOMINION</v>
          </cell>
          <cell r="G205">
            <v>29.28</v>
          </cell>
        </row>
        <row r="206">
          <cell r="A206" t="str">
            <v>182173.5470.10</v>
          </cell>
          <cell r="C206" t="str">
            <v>DOMINION</v>
          </cell>
          <cell r="G206">
            <v>53.25</v>
          </cell>
        </row>
        <row r="207">
          <cell r="A207" t="str">
            <v>182173.5470.10</v>
          </cell>
          <cell r="C207" t="str">
            <v>DOMINION</v>
          </cell>
          <cell r="G207">
            <v>69.36</v>
          </cell>
        </row>
        <row r="208">
          <cell r="A208" t="str">
            <v>182173.6260</v>
          </cell>
          <cell r="C208" t="str">
            <v>USA BLUEBOOK/UTILTY SUPPLY OF AMERICA</v>
          </cell>
          <cell r="G208">
            <v>104.76</v>
          </cell>
        </row>
        <row r="209">
          <cell r="A209" t="str">
            <v>182178.6270</v>
          </cell>
          <cell r="C209" t="str">
            <v>K&amp;W LABORATORIES LLC</v>
          </cell>
          <cell r="G209">
            <v>111</v>
          </cell>
        </row>
        <row r="210">
          <cell r="A210" t="str">
            <v>182179.6255</v>
          </cell>
          <cell r="C210" t="str">
            <v>RESEARCH &amp; ANALYTICAL LABS,INC</v>
          </cell>
          <cell r="G210">
            <v>30</v>
          </cell>
        </row>
        <row r="211">
          <cell r="A211" t="str">
            <v>182179.6255</v>
          </cell>
          <cell r="C211" t="str">
            <v>RESEARCH &amp; ANALYTICAL LABS,INC</v>
          </cell>
          <cell r="G211">
            <v>30</v>
          </cell>
        </row>
        <row r="212">
          <cell r="A212" t="str">
            <v>182182.5465.10</v>
          </cell>
          <cell r="C212" t="str">
            <v>DUKE ENERGY</v>
          </cell>
          <cell r="G212">
            <v>52.6</v>
          </cell>
        </row>
        <row r="213">
          <cell r="A213" t="str">
            <v>182182.5465.10</v>
          </cell>
          <cell r="C213" t="str">
            <v>DUKE ENERGY</v>
          </cell>
          <cell r="G213">
            <v>93.03</v>
          </cell>
        </row>
        <row r="214">
          <cell r="A214" t="str">
            <v>182182.5495</v>
          </cell>
          <cell r="C214" t="str">
            <v>BOGER, JESSE</v>
          </cell>
          <cell r="G214">
            <v>93.6</v>
          </cell>
        </row>
        <row r="215">
          <cell r="A215" t="str">
            <v>182182.6255</v>
          </cell>
          <cell r="C215" t="str">
            <v>K&amp;W LABORATORIES LLC</v>
          </cell>
          <cell r="G215">
            <v>20</v>
          </cell>
        </row>
        <row r="216">
          <cell r="A216" t="str">
            <v>182182.6255</v>
          </cell>
          <cell r="C216" t="str">
            <v>K&amp;W LABORATORIES LLC</v>
          </cell>
          <cell r="G216">
            <v>20</v>
          </cell>
        </row>
        <row r="217">
          <cell r="A217" t="str">
            <v>182183.6255</v>
          </cell>
          <cell r="C217" t="str">
            <v>K&amp;W LABORATORIES LLC</v>
          </cell>
          <cell r="G217">
            <v>20</v>
          </cell>
        </row>
        <row r="218">
          <cell r="A218" t="str">
            <v>182185.5465.10</v>
          </cell>
          <cell r="C218" t="str">
            <v>DUKE ENERGY</v>
          </cell>
          <cell r="G218">
            <v>159.11</v>
          </cell>
        </row>
        <row r="219">
          <cell r="A219" t="str">
            <v>182185.5465.10</v>
          </cell>
          <cell r="C219" t="str">
            <v>DUKE ENERGY</v>
          </cell>
          <cell r="G219">
            <v>177.05</v>
          </cell>
        </row>
        <row r="220">
          <cell r="A220" t="str">
            <v>182185.5465.10</v>
          </cell>
          <cell r="C220" t="str">
            <v>DUKE ENERGY</v>
          </cell>
          <cell r="G220">
            <v>252.97</v>
          </cell>
        </row>
        <row r="221">
          <cell r="A221" t="str">
            <v>182185.6255</v>
          </cell>
          <cell r="C221" t="str">
            <v>K&amp;W LABORATORIES LLC</v>
          </cell>
          <cell r="G221">
            <v>20</v>
          </cell>
        </row>
        <row r="222">
          <cell r="A222" t="str">
            <v>182189.5465.10</v>
          </cell>
          <cell r="C222" t="str">
            <v>DUKE ENERGY</v>
          </cell>
          <cell r="G222">
            <v>32.31</v>
          </cell>
        </row>
        <row r="223">
          <cell r="A223" t="str">
            <v>182189.5465.10</v>
          </cell>
          <cell r="C223" t="str">
            <v>DUKE ENERGY</v>
          </cell>
          <cell r="G223">
            <v>82.2</v>
          </cell>
        </row>
        <row r="224">
          <cell r="A224" t="str">
            <v>182189.5465.10</v>
          </cell>
          <cell r="C224" t="str">
            <v>DUKE ENERGY</v>
          </cell>
          <cell r="G224">
            <v>371.87</v>
          </cell>
        </row>
        <row r="225">
          <cell r="A225" t="str">
            <v>182189.5465.10</v>
          </cell>
          <cell r="C225" t="str">
            <v>DUKE ENERGY</v>
          </cell>
          <cell r="G225">
            <v>837.47</v>
          </cell>
        </row>
        <row r="226">
          <cell r="A226" t="str">
            <v>182189.5465.10</v>
          </cell>
          <cell r="C226" t="str">
            <v>DUKE ENERGY</v>
          </cell>
          <cell r="G226">
            <v>2119.77</v>
          </cell>
        </row>
        <row r="227">
          <cell r="A227" t="str">
            <v>182189.6255</v>
          </cell>
          <cell r="C227" t="str">
            <v>K&amp;W LABORATORIES LLC</v>
          </cell>
          <cell r="G227">
            <v>60</v>
          </cell>
        </row>
        <row r="228">
          <cell r="A228" t="str">
            <v>182189.6290</v>
          </cell>
          <cell r="C228" t="str">
            <v>HD SUPPLY WATERWORKS #216</v>
          </cell>
          <cell r="G228">
            <v>10.85</v>
          </cell>
        </row>
        <row r="229">
          <cell r="A229" t="str">
            <v>182190.5470.10</v>
          </cell>
          <cell r="C229" t="str">
            <v>DUKE ENERGY</v>
          </cell>
          <cell r="G229">
            <v>181.47</v>
          </cell>
        </row>
        <row r="230">
          <cell r="A230" t="str">
            <v>182190.5470.10</v>
          </cell>
          <cell r="C230" t="str">
            <v>DUKE ENERGY</v>
          </cell>
          <cell r="G230">
            <v>2784.41</v>
          </cell>
        </row>
        <row r="231">
          <cell r="A231" t="str">
            <v>182190.5470.10</v>
          </cell>
          <cell r="C231" t="str">
            <v>DUKE ENERGY</v>
          </cell>
          <cell r="G231">
            <v>895.42</v>
          </cell>
        </row>
        <row r="232">
          <cell r="A232" t="str">
            <v>182190.5820</v>
          </cell>
          <cell r="C232" t="str">
            <v>S.C. ENVIRONMENTAL CERTIFICATION BOARD</v>
          </cell>
          <cell r="G232">
            <v>50</v>
          </cell>
        </row>
        <row r="233">
          <cell r="A233" t="str">
            <v>182190.6270</v>
          </cell>
          <cell r="C233" t="str">
            <v>K&amp;W LABORATORIES LLC</v>
          </cell>
          <cell r="G233">
            <v>97</v>
          </cell>
        </row>
        <row r="234">
          <cell r="A234" t="str">
            <v>182190.6270</v>
          </cell>
          <cell r="C234" t="str">
            <v>K&amp;W LABORATORIES LLC</v>
          </cell>
          <cell r="G234">
            <v>117</v>
          </cell>
        </row>
        <row r="235">
          <cell r="A235" t="str">
            <v>182195.5470.10</v>
          </cell>
          <cell r="C235" t="str">
            <v>DUKE ENERGY</v>
          </cell>
          <cell r="G235">
            <v>590.05</v>
          </cell>
        </row>
        <row r="236">
          <cell r="A236" t="str">
            <v>182195.6270</v>
          </cell>
          <cell r="C236" t="str">
            <v>K&amp;W LABORATORIES LLC</v>
          </cell>
          <cell r="G236">
            <v>71</v>
          </cell>
        </row>
        <row r="237">
          <cell r="A237" t="str">
            <v>182196.5495</v>
          </cell>
          <cell r="C237" t="str">
            <v>BOGER, JESSE</v>
          </cell>
          <cell r="G237">
            <v>79.95</v>
          </cell>
        </row>
        <row r="238">
          <cell r="A238" t="str">
            <v>182196.6255</v>
          </cell>
          <cell r="C238" t="str">
            <v>K&amp;W LABORATORIES LLC</v>
          </cell>
          <cell r="G238">
            <v>20</v>
          </cell>
        </row>
        <row r="239">
          <cell r="A239" t="str">
            <v>182196.6285</v>
          </cell>
          <cell r="C239" t="str">
            <v>CATAWBA INDUST RUBBER CO INC</v>
          </cell>
          <cell r="G239">
            <v>62.97</v>
          </cell>
        </row>
        <row r="240">
          <cell r="A240" t="str">
            <v>182197.6270</v>
          </cell>
          <cell r="C240" t="str">
            <v>K&amp;W LABORATORIES LLC</v>
          </cell>
          <cell r="G240">
            <v>71</v>
          </cell>
        </row>
        <row r="241">
          <cell r="A241" t="str">
            <v>182204.6290</v>
          </cell>
          <cell r="C241" t="str">
            <v>TEC UTILITIES SUPPLY INC</v>
          </cell>
          <cell r="G241">
            <v>249.56</v>
          </cell>
        </row>
        <row r="242">
          <cell r="A242" t="str">
            <v>182208.5465.10</v>
          </cell>
          <cell r="C242" t="str">
            <v>DUKE ENERGY</v>
          </cell>
          <cell r="G242">
            <v>138.04</v>
          </cell>
        </row>
        <row r="243">
          <cell r="A243" t="str">
            <v>182208.5465.10</v>
          </cell>
          <cell r="C243" t="str">
            <v>DUKE ENERGY</v>
          </cell>
          <cell r="G243">
            <v>196.47</v>
          </cell>
        </row>
        <row r="244">
          <cell r="A244" t="str">
            <v>182209.5470.10</v>
          </cell>
          <cell r="C244" t="str">
            <v>DOMINION</v>
          </cell>
          <cell r="G244">
            <v>32.43</v>
          </cell>
        </row>
        <row r="245">
          <cell r="A245" t="str">
            <v>182209.5470.10</v>
          </cell>
          <cell r="C245" t="str">
            <v>DOMINION</v>
          </cell>
          <cell r="G245">
            <v>40.78</v>
          </cell>
        </row>
        <row r="246">
          <cell r="A246" t="str">
            <v>182209.5470.10</v>
          </cell>
          <cell r="C246" t="str">
            <v>DOMINION</v>
          </cell>
          <cell r="G246">
            <v>55.27</v>
          </cell>
        </row>
        <row r="247">
          <cell r="A247" t="str">
            <v>182209.5470.10</v>
          </cell>
          <cell r="C247" t="str">
            <v>DOMINION</v>
          </cell>
          <cell r="G247">
            <v>95.64</v>
          </cell>
        </row>
        <row r="248">
          <cell r="A248" t="str">
            <v>182209.5470.10</v>
          </cell>
          <cell r="C248" t="str">
            <v>DOMINION</v>
          </cell>
          <cell r="G248">
            <v>143.55</v>
          </cell>
        </row>
        <row r="249">
          <cell r="A249" t="str">
            <v>182209.5470.10</v>
          </cell>
          <cell r="C249" t="str">
            <v>DOMINION</v>
          </cell>
          <cell r="G249">
            <v>144.61</v>
          </cell>
        </row>
        <row r="250">
          <cell r="A250" t="str">
            <v>182209.5470.10</v>
          </cell>
          <cell r="C250" t="str">
            <v>DOMINION</v>
          </cell>
          <cell r="G250">
            <v>297.34</v>
          </cell>
        </row>
        <row r="251">
          <cell r="A251" t="str">
            <v>182209.5470.10</v>
          </cell>
          <cell r="C251" t="str">
            <v>DOMINION</v>
          </cell>
          <cell r="G251">
            <v>1873.45</v>
          </cell>
        </row>
        <row r="252">
          <cell r="A252" t="str">
            <v>182209.5470.10</v>
          </cell>
          <cell r="C252" t="str">
            <v>DOMINION</v>
          </cell>
          <cell r="G252">
            <v>4466.33</v>
          </cell>
        </row>
        <row r="253">
          <cell r="A253" t="str">
            <v>182209.5490</v>
          </cell>
          <cell r="C253" t="str">
            <v>BIG BLUE STORE OF CLINTON, INC</v>
          </cell>
          <cell r="G253">
            <v>3.58</v>
          </cell>
        </row>
        <row r="254">
          <cell r="A254" t="str">
            <v>182209.6400</v>
          </cell>
          <cell r="C254" t="str">
            <v>ATLANTIC SEWAGE CONTROL</v>
          </cell>
          <cell r="G254">
            <v>75</v>
          </cell>
        </row>
        <row r="255">
          <cell r="A255" t="str">
            <v>182212.5465.10</v>
          </cell>
          <cell r="C255" t="str">
            <v>DUKE ENERGY</v>
          </cell>
          <cell r="G255">
            <v>421.73</v>
          </cell>
        </row>
        <row r="256">
          <cell r="A256" t="str">
            <v>182212.6255</v>
          </cell>
          <cell r="C256" t="str">
            <v>K&amp;W LABORATORIES LLC</v>
          </cell>
          <cell r="G256">
            <v>20</v>
          </cell>
        </row>
        <row r="257">
          <cell r="A257" t="str">
            <v>182216.6255</v>
          </cell>
          <cell r="C257" t="str">
            <v>K&amp;W LABORATORIES LLC</v>
          </cell>
          <cell r="G257">
            <v>20</v>
          </cell>
        </row>
        <row r="258">
          <cell r="A258" t="str">
            <v>182217.5470.10</v>
          </cell>
          <cell r="C258" t="str">
            <v>PROGRESS ENERGY CAROLINAS, INC.</v>
          </cell>
          <cell r="G258">
            <v>20.3</v>
          </cell>
        </row>
        <row r="259">
          <cell r="A259" t="str">
            <v>182217.5470.10</v>
          </cell>
          <cell r="C259" t="str">
            <v>PROGRESS ENERGY CAROLINAS, INC.</v>
          </cell>
          <cell r="G259">
            <v>21.54</v>
          </cell>
        </row>
        <row r="260">
          <cell r="A260" t="str">
            <v>182217.5470.10</v>
          </cell>
          <cell r="C260" t="str">
            <v>PROGRESS ENERGY CAROLINAS, INC.</v>
          </cell>
          <cell r="G260">
            <v>1163.55</v>
          </cell>
        </row>
        <row r="261">
          <cell r="A261" t="str">
            <v>182218.5860</v>
          </cell>
          <cell r="C261" t="str">
            <v>BIG BLUE STORE OF CLINTON, INC</v>
          </cell>
          <cell r="G261">
            <v>9.98</v>
          </cell>
        </row>
        <row r="262">
          <cell r="A262" t="str">
            <v>182218.6320</v>
          </cell>
          <cell r="C262" t="str">
            <v>BIG BLUE STORE OF CLINTON, INC</v>
          </cell>
          <cell r="G262">
            <v>69.85</v>
          </cell>
        </row>
        <row r="263">
          <cell r="A263" t="str">
            <v>182220.5900</v>
          </cell>
          <cell r="C263" t="str">
            <v>CAROLINA OFFICE SYSTEMS INC.</v>
          </cell>
          <cell r="G263">
            <v>174</v>
          </cell>
        </row>
        <row r="264">
          <cell r="A264" t="str">
            <v>182222.5490</v>
          </cell>
          <cell r="C264" t="str">
            <v>WATER GUARD INC</v>
          </cell>
          <cell r="G264">
            <v>2.5</v>
          </cell>
        </row>
        <row r="265">
          <cell r="A265" t="str">
            <v>182222.5875</v>
          </cell>
          <cell r="C265" t="str">
            <v>RUNCO OFFICE SUPPLY &amp; EQUIPMENT CO.</v>
          </cell>
          <cell r="G265">
            <v>14.97</v>
          </cell>
        </row>
        <row r="266">
          <cell r="A266" t="str">
            <v>182222.5880</v>
          </cell>
          <cell r="C266" t="str">
            <v>RUNCO OFFICE SUPPLY &amp; EQUIPMENT CO.</v>
          </cell>
          <cell r="G266">
            <v>47.51</v>
          </cell>
        </row>
        <row r="267">
          <cell r="A267" t="str">
            <v>182222.5900</v>
          </cell>
          <cell r="C267" t="str">
            <v>FERGUSON ENTERPRISES INC #36</v>
          </cell>
          <cell r="G267">
            <v>6.8</v>
          </cell>
        </row>
        <row r="268">
          <cell r="A268" t="str">
            <v>182222.5900</v>
          </cell>
          <cell r="C268" t="str">
            <v>REDDY ICE</v>
          </cell>
          <cell r="G268">
            <v>141.53</v>
          </cell>
        </row>
        <row r="269">
          <cell r="A269" t="str">
            <v>182222.5900</v>
          </cell>
          <cell r="C269" t="str">
            <v>USA BLUEBOOK/UTILTY SUPPLY OF AMERICA</v>
          </cell>
          <cell r="G269">
            <v>18.9</v>
          </cell>
        </row>
        <row r="270">
          <cell r="A270" t="str">
            <v>182222.5935</v>
          </cell>
          <cell r="C270" t="str">
            <v>PIEDMONT NATURAL GAS</v>
          </cell>
          <cell r="G270">
            <v>22</v>
          </cell>
        </row>
        <row r="271">
          <cell r="A271" t="str">
            <v>182227.6255</v>
          </cell>
          <cell r="C271" t="str">
            <v>RESEARCH &amp; ANALYTICAL LABS,INC</v>
          </cell>
          <cell r="G271">
            <v>60</v>
          </cell>
        </row>
        <row r="272">
          <cell r="A272" t="str">
            <v>182231.5465.10</v>
          </cell>
          <cell r="C272" t="str">
            <v>PROGRESS ENERGY CAROLINAS, INC.</v>
          </cell>
          <cell r="G272">
            <v>64.27</v>
          </cell>
        </row>
        <row r="273">
          <cell r="A273" t="str">
            <v>182231.5465.10</v>
          </cell>
          <cell r="C273" t="str">
            <v>PROGRESS ENERGY CAROLINAS, INC.</v>
          </cell>
          <cell r="G273">
            <v>954.35</v>
          </cell>
        </row>
        <row r="274">
          <cell r="A274" t="str">
            <v>182231.5495</v>
          </cell>
          <cell r="C274" t="str">
            <v>METERMARK</v>
          </cell>
          <cell r="G274">
            <v>-1.4</v>
          </cell>
        </row>
        <row r="275">
          <cell r="A275" t="str">
            <v>182231.6285</v>
          </cell>
          <cell r="C275" t="str">
            <v>FERGUSON ENTERPRISES INC #36</v>
          </cell>
          <cell r="G275">
            <v>5.79</v>
          </cell>
        </row>
        <row r="276">
          <cell r="A276" t="str">
            <v>182231.6300</v>
          </cell>
          <cell r="C276" t="str">
            <v>ONE CALL SERVICES OF THE CRYSTAL COAST I</v>
          </cell>
          <cell r="G276">
            <v>131.5</v>
          </cell>
        </row>
        <row r="277">
          <cell r="A277" t="str">
            <v>182232.5930</v>
          </cell>
          <cell r="C277" t="str">
            <v>PROGRESS ENERGY CAROLINAS, INC.</v>
          </cell>
          <cell r="G277">
            <v>137.82</v>
          </cell>
        </row>
        <row r="278">
          <cell r="A278" t="str">
            <v>182232.5970</v>
          </cell>
          <cell r="C278" t="str">
            <v>PLAIN JANE'S CLEANING SERVICE</v>
          </cell>
          <cell r="G278">
            <v>200</v>
          </cell>
        </row>
        <row r="279">
          <cell r="A279" t="str">
            <v>182233.5860</v>
          </cell>
          <cell r="C279" t="str">
            <v>RUNCO OFFICE SUPPLY &amp; EQUIPMENT CO.</v>
          </cell>
          <cell r="G279">
            <v>100.36</v>
          </cell>
        </row>
        <row r="280">
          <cell r="A280" t="str">
            <v>182233.5880</v>
          </cell>
          <cell r="C280" t="str">
            <v>RUNCO OFFICE SUPPLY &amp; EQUIPMENT CO.</v>
          </cell>
          <cell r="G280">
            <v>48.95</v>
          </cell>
        </row>
        <row r="281">
          <cell r="A281" t="str">
            <v>182235.5495</v>
          </cell>
          <cell r="C281" t="str">
            <v>BOGER, JESSE</v>
          </cell>
          <cell r="G281">
            <v>125.45</v>
          </cell>
        </row>
        <row r="282">
          <cell r="A282" t="str">
            <v>182235.6255</v>
          </cell>
          <cell r="C282" t="str">
            <v>K&amp;W LABORATORIES LLC</v>
          </cell>
          <cell r="G282">
            <v>20</v>
          </cell>
        </row>
        <row r="283">
          <cell r="A283" t="str">
            <v>182236.6270</v>
          </cell>
          <cell r="C283" t="str">
            <v>K&amp;W LABORATORIES LLC</v>
          </cell>
          <cell r="G283">
            <v>71</v>
          </cell>
        </row>
        <row r="284">
          <cell r="A284" t="str">
            <v>182238.6285</v>
          </cell>
          <cell r="C284" t="str">
            <v>BUMGARNER ELECTRIC CO</v>
          </cell>
          <cell r="G284">
            <v>40</v>
          </cell>
        </row>
        <row r="285">
          <cell r="A285" t="str">
            <v>182241.6325</v>
          </cell>
          <cell r="C285" t="str">
            <v>PIPE CLEANERS</v>
          </cell>
          <cell r="G285">
            <v>164</v>
          </cell>
        </row>
        <row r="286">
          <cell r="A286" t="str">
            <v>182241.6325</v>
          </cell>
          <cell r="C286" t="str">
            <v>PIPE CLEANERS</v>
          </cell>
          <cell r="G286">
            <v>175</v>
          </cell>
        </row>
        <row r="287">
          <cell r="A287" t="str">
            <v>182241.6335</v>
          </cell>
          <cell r="C287" t="str">
            <v>ONE CALL SERVICES OF THE CRYSTAL COAST I</v>
          </cell>
          <cell r="G287">
            <v>113.75</v>
          </cell>
        </row>
        <row r="288">
          <cell r="A288" t="str">
            <v>182241.6335</v>
          </cell>
          <cell r="C288" t="str">
            <v>ONE CALL SERVICES OF THE CRYSTAL COAST I</v>
          </cell>
          <cell r="G288">
            <v>113.75</v>
          </cell>
        </row>
        <row r="289">
          <cell r="A289" t="str">
            <v>182241.6335</v>
          </cell>
          <cell r="C289" t="str">
            <v>ONE CALL SERVICES OF THE CRYSTAL COAST I</v>
          </cell>
          <cell r="G289">
            <v>130</v>
          </cell>
        </row>
        <row r="290">
          <cell r="A290" t="str">
            <v>182241.6335</v>
          </cell>
          <cell r="C290" t="str">
            <v>ONE CALL SERVICES OF THE CRYSTAL COAST I</v>
          </cell>
          <cell r="G290">
            <v>97.5</v>
          </cell>
        </row>
        <row r="291">
          <cell r="A291" t="str">
            <v>182241.6335</v>
          </cell>
          <cell r="C291" t="str">
            <v>ONE CALL SERVICES OF THE CRYSTAL COAST I</v>
          </cell>
          <cell r="G291">
            <v>190</v>
          </cell>
        </row>
        <row r="292">
          <cell r="A292" t="str">
            <v>182243.6260</v>
          </cell>
          <cell r="C292" t="str">
            <v>USA BLUEBOOK/UTILTY SUPPLY OF AMERICA</v>
          </cell>
          <cell r="G292">
            <v>23.7</v>
          </cell>
        </row>
        <row r="293">
          <cell r="A293" t="str">
            <v>182243.6345</v>
          </cell>
          <cell r="C293" t="str">
            <v>USA BLUEBOOK/UTILTY SUPPLY OF AMERICA</v>
          </cell>
          <cell r="G293">
            <v>47.92</v>
          </cell>
        </row>
        <row r="294">
          <cell r="A294" t="str">
            <v>182243.6360</v>
          </cell>
          <cell r="C294" t="str">
            <v>UNITED SECURITY PRODUCTS, INC.</v>
          </cell>
          <cell r="G294">
            <v>160.94</v>
          </cell>
        </row>
        <row r="295">
          <cell r="A295" t="str">
            <v>183101.5465.10</v>
          </cell>
          <cell r="C295" t="str">
            <v>DUKE ENERGY</v>
          </cell>
          <cell r="G295">
            <v>199.73</v>
          </cell>
        </row>
        <row r="296">
          <cell r="A296" t="str">
            <v>183101.5465.10</v>
          </cell>
          <cell r="C296" t="str">
            <v>DUKE ENERGY</v>
          </cell>
          <cell r="G296">
            <v>220.67</v>
          </cell>
        </row>
        <row r="297">
          <cell r="A297" t="str">
            <v>183101.5465.10</v>
          </cell>
          <cell r="C297" t="str">
            <v>DUKE ENERGY</v>
          </cell>
          <cell r="G297">
            <v>357.66</v>
          </cell>
        </row>
        <row r="298">
          <cell r="A298" t="str">
            <v>183101.5465.10</v>
          </cell>
          <cell r="C298" t="str">
            <v>DUKE ENERGY</v>
          </cell>
          <cell r="G298">
            <v>496.86</v>
          </cell>
        </row>
        <row r="299">
          <cell r="A299" t="str">
            <v>183101.5820</v>
          </cell>
          <cell r="C299" t="str">
            <v>Estes, Christopher L.</v>
          </cell>
          <cell r="G299">
            <v>90</v>
          </cell>
        </row>
        <row r="300">
          <cell r="A300" t="str">
            <v>183101.6260</v>
          </cell>
          <cell r="C300" t="str">
            <v>HD SUPPLY WATERWORKS #217</v>
          </cell>
          <cell r="G300">
            <v>28.16</v>
          </cell>
        </row>
        <row r="301">
          <cell r="A301" t="str">
            <v>183101.6385</v>
          </cell>
          <cell r="C301" t="str">
            <v>Estes, Christopher L.</v>
          </cell>
          <cell r="G301">
            <v>100</v>
          </cell>
        </row>
        <row r="302">
          <cell r="A302" t="str">
            <v>183102.5480</v>
          </cell>
          <cell r="C302" t="str">
            <v>USA BLUEBOOK/UTILTY SUPPLY OF AMERICA</v>
          </cell>
          <cell r="G302">
            <v>158.72</v>
          </cell>
        </row>
        <row r="303">
          <cell r="A303" t="str">
            <v>183102.6260</v>
          </cell>
          <cell r="C303" t="str">
            <v>USA BLUEBOOK/UTILTY SUPPLY OF AMERICA</v>
          </cell>
          <cell r="G303">
            <v>179.99</v>
          </cell>
        </row>
        <row r="304">
          <cell r="A304" t="str">
            <v>183102.6260</v>
          </cell>
          <cell r="C304" t="str">
            <v>USA BLUEBOOK/UTILTY SUPPLY OF AMERICA</v>
          </cell>
          <cell r="G304">
            <v>170.15</v>
          </cell>
        </row>
        <row r="305">
          <cell r="A305" t="str">
            <v>183102.6325</v>
          </cell>
          <cell r="C305" t="str">
            <v>OSTEEN ELECTRIC CO INC</v>
          </cell>
          <cell r="G305">
            <v>150</v>
          </cell>
        </row>
        <row r="306">
          <cell r="A306" t="str">
            <v>183104.5965</v>
          </cell>
          <cell r="C306" t="str">
            <v>AGRI-SUPPLY COMPANY</v>
          </cell>
          <cell r="G306">
            <v>47.85</v>
          </cell>
        </row>
        <row r="307">
          <cell r="A307" t="str">
            <v>183104.6310</v>
          </cell>
          <cell r="C307" t="str">
            <v>AGRI-SUPPLY COMPANY</v>
          </cell>
          <cell r="G307">
            <v>31.97</v>
          </cell>
        </row>
        <row r="308">
          <cell r="A308" t="str">
            <v>183104.6310</v>
          </cell>
          <cell r="C308" t="str">
            <v>AGRI-SUPPLY COMPANY</v>
          </cell>
          <cell r="G308">
            <v>32.52</v>
          </cell>
        </row>
        <row r="309">
          <cell r="A309" t="str">
            <v>183105.6300</v>
          </cell>
          <cell r="C309" t="str">
            <v>ONE CALL SERVICES OF THE CRYSTAL COAST I</v>
          </cell>
          <cell r="G309">
            <v>97.5</v>
          </cell>
        </row>
        <row r="310">
          <cell r="A310" t="str">
            <v>183105.6300</v>
          </cell>
          <cell r="C310" t="str">
            <v>ONE CALL SERVICES OF THE CRYSTAL COAST I</v>
          </cell>
          <cell r="G310">
            <v>110</v>
          </cell>
        </row>
        <row r="311">
          <cell r="A311" t="str">
            <v>183106.6260</v>
          </cell>
          <cell r="C311" t="str">
            <v>USA BLUEBOOK/UTILTY SUPPLY OF AMERICA</v>
          </cell>
          <cell r="G311">
            <v>231.06</v>
          </cell>
        </row>
        <row r="312">
          <cell r="A312" t="str">
            <v>183106.6335</v>
          </cell>
          <cell r="C312" t="str">
            <v>ONE CALL SERVICES OF THE CRYSTAL COAST I</v>
          </cell>
          <cell r="G312">
            <v>65</v>
          </cell>
        </row>
        <row r="313">
          <cell r="A313" t="str">
            <v>183107.5740</v>
          </cell>
          <cell r="C313" t="str">
            <v>RUNCO OFFICE SUPPLY &amp; EQUIPMENT CO.</v>
          </cell>
          <cell r="G313">
            <v>31.98</v>
          </cell>
        </row>
        <row r="314">
          <cell r="A314" t="str">
            <v>183107.5880</v>
          </cell>
          <cell r="C314" t="str">
            <v>RUNCO OFFICE SUPPLY &amp; EQUIPMENT CO.</v>
          </cell>
          <cell r="G314">
            <v>40.71</v>
          </cell>
        </row>
        <row r="315">
          <cell r="A315" t="str">
            <v>183108.6310</v>
          </cell>
          <cell r="C315" t="str">
            <v>USA BLUEBOOK/UTILTY SUPPLY OF AMERICA</v>
          </cell>
          <cell r="G315">
            <v>216.12</v>
          </cell>
        </row>
        <row r="316">
          <cell r="A316" t="str">
            <v>183116.5465.10</v>
          </cell>
          <cell r="C316" t="str">
            <v>PROGRESS ENERGY CAROLINAS, INC.</v>
          </cell>
          <cell r="G316">
            <v>104.83</v>
          </cell>
        </row>
        <row r="317">
          <cell r="A317" t="str">
            <v>183119.6310</v>
          </cell>
          <cell r="C317" t="str">
            <v>GRAINGER</v>
          </cell>
          <cell r="G317">
            <v>137.4</v>
          </cell>
        </row>
        <row r="318">
          <cell r="A318" t="str">
            <v>183124.5465.10</v>
          </cell>
          <cell r="C318" t="str">
            <v>PROGRESS ENERGY CAROLINAS, INC.</v>
          </cell>
          <cell r="G318">
            <v>172.39</v>
          </cell>
        </row>
        <row r="319">
          <cell r="A319" t="str">
            <v>183124.5465.10</v>
          </cell>
          <cell r="C319" t="str">
            <v>PROGRESS ENERGY CAROLINAS, INC.</v>
          </cell>
          <cell r="G319">
            <v>210.82</v>
          </cell>
        </row>
        <row r="320">
          <cell r="A320" t="str">
            <v>187100.5490</v>
          </cell>
          <cell r="C320" t="str">
            <v>WATER GUARD INC</v>
          </cell>
          <cell r="G320">
            <v>2.5</v>
          </cell>
        </row>
        <row r="321">
          <cell r="A321" t="str">
            <v>187102.5950</v>
          </cell>
          <cell r="C321" t="str">
            <v>WASTE MANAGEMENT OF SANFORD</v>
          </cell>
          <cell r="G321">
            <v>236.16</v>
          </cell>
        </row>
        <row r="322">
          <cell r="A322" t="str">
            <v>188100.5465.10</v>
          </cell>
          <cell r="C322" t="str">
            <v>DUKE ENERGY</v>
          </cell>
          <cell r="G322">
            <v>22.53</v>
          </cell>
        </row>
        <row r="323">
          <cell r="A323" t="str">
            <v>188100.5465.10</v>
          </cell>
          <cell r="C323" t="str">
            <v>DUKE ENERGY</v>
          </cell>
          <cell r="G323">
            <v>22.53</v>
          </cell>
        </row>
        <row r="324">
          <cell r="A324" t="str">
            <v>188100.5465.10</v>
          </cell>
          <cell r="C324" t="str">
            <v>HAYWOOD EMC</v>
          </cell>
          <cell r="G324">
            <v>948</v>
          </cell>
        </row>
        <row r="325">
          <cell r="A325" t="str">
            <v>188100.5465.10</v>
          </cell>
          <cell r="C325" t="str">
            <v>DUKE ENERGY</v>
          </cell>
          <cell r="G325">
            <v>103.94</v>
          </cell>
        </row>
        <row r="326">
          <cell r="A326" t="str">
            <v>188100.6285</v>
          </cell>
          <cell r="C326" t="str">
            <v>HARRIS "ACE" HARDWARE</v>
          </cell>
          <cell r="G326">
            <v>24.38</v>
          </cell>
        </row>
        <row r="327">
          <cell r="A327" t="str">
            <v>188100.6290</v>
          </cell>
          <cell r="C327" t="str">
            <v>HD SUPPLY WATERWORKS #017</v>
          </cell>
          <cell r="G327">
            <v>159.84</v>
          </cell>
        </row>
        <row r="328">
          <cell r="A328" t="str">
            <v>188100.6290</v>
          </cell>
          <cell r="C328" t="str">
            <v>HD SUPPLY WATERWORKS #017</v>
          </cell>
          <cell r="G328">
            <v>175.95</v>
          </cell>
        </row>
        <row r="329">
          <cell r="A329" t="str">
            <v>188100.6310</v>
          </cell>
          <cell r="C329" t="str">
            <v>HARRIS "ACE" HARDWARE</v>
          </cell>
          <cell r="G329">
            <v>94.73</v>
          </cell>
        </row>
        <row r="330">
          <cell r="A330" t="str">
            <v>188100.6310</v>
          </cell>
          <cell r="C330" t="str">
            <v>GRAINGER</v>
          </cell>
          <cell r="G330">
            <v>183.91</v>
          </cell>
        </row>
        <row r="331">
          <cell r="A331" t="str">
            <v>188101.5470.10</v>
          </cell>
          <cell r="C331" t="str">
            <v>DUKE ENERGY</v>
          </cell>
          <cell r="G331">
            <v>89.39</v>
          </cell>
        </row>
        <row r="332">
          <cell r="A332" t="str">
            <v>188101.5470.10</v>
          </cell>
          <cell r="C332" t="str">
            <v>HAYWOOD EMC</v>
          </cell>
          <cell r="G332">
            <v>166</v>
          </cell>
        </row>
        <row r="333">
          <cell r="A333" t="str">
            <v>188101.6320</v>
          </cell>
          <cell r="C333" t="str">
            <v>HARRIS "ACE" HARDWARE</v>
          </cell>
          <cell r="G333">
            <v>24.38</v>
          </cell>
        </row>
        <row r="334">
          <cell r="A334" t="str">
            <v>191100.6255</v>
          </cell>
          <cell r="C334" t="str">
            <v>K&amp;W LABORATORIES LLC</v>
          </cell>
          <cell r="G334">
            <v>60</v>
          </cell>
        </row>
        <row r="335">
          <cell r="A335" t="str">
            <v>191101.6270</v>
          </cell>
          <cell r="C335" t="str">
            <v>K&amp;W LABORATORIES LLC</v>
          </cell>
          <cell r="G335">
            <v>111</v>
          </cell>
        </row>
        <row r="336">
          <cell r="A336" t="str">
            <v>191101.6270</v>
          </cell>
          <cell r="C336" t="str">
            <v>K&amp;W LABORATORIES LLC</v>
          </cell>
          <cell r="G336">
            <v>189</v>
          </cell>
        </row>
        <row r="337">
          <cell r="A337" t="str">
            <v>220100.6255</v>
          </cell>
          <cell r="C337" t="str">
            <v>TENNESSEE DEPT. OF HEALTH</v>
          </cell>
          <cell r="G337">
            <v>30</v>
          </cell>
        </row>
        <row r="338">
          <cell r="A338" t="str">
            <v>246100.6270</v>
          </cell>
          <cell r="C338" t="str">
            <v>TRI-TECH LABORATORIES INC</v>
          </cell>
          <cell r="G338">
            <v>190</v>
          </cell>
        </row>
        <row r="339">
          <cell r="A339" t="str">
            <v>248100.5950</v>
          </cell>
          <cell r="C339" t="str">
            <v>WASTE MANAGEMENT</v>
          </cell>
          <cell r="G339">
            <v>88</v>
          </cell>
        </row>
        <row r="340">
          <cell r="A340" t="str">
            <v>248100.6265</v>
          </cell>
          <cell r="C340" t="str">
            <v>ADVANCED ENVIRONMENTAL LABS INC</v>
          </cell>
          <cell r="G340">
            <v>51</v>
          </cell>
        </row>
        <row r="341">
          <cell r="A341" t="str">
            <v>249100.5960</v>
          </cell>
          <cell r="C341" t="str">
            <v>C &amp; A SYSTEMS INC</v>
          </cell>
          <cell r="G341">
            <v>29.26</v>
          </cell>
        </row>
        <row r="342">
          <cell r="A342" t="str">
            <v>249101.5960</v>
          </cell>
          <cell r="C342" t="str">
            <v>C &amp; A SYSTEMS INC</v>
          </cell>
          <cell r="G342">
            <v>29.25</v>
          </cell>
        </row>
        <row r="343">
          <cell r="A343" t="str">
            <v>250100.5470.10</v>
          </cell>
          <cell r="C343" t="str">
            <v>PROGRESS ENERGY FLORIDA, INC</v>
          </cell>
          <cell r="G343">
            <v>57.95</v>
          </cell>
        </row>
        <row r="344">
          <cell r="A344" t="str">
            <v>250100.5470.10</v>
          </cell>
          <cell r="C344" t="str">
            <v>PROGRESS ENERGY FLORIDA, INC</v>
          </cell>
          <cell r="G344">
            <v>137.97</v>
          </cell>
        </row>
        <row r="345">
          <cell r="A345" t="str">
            <v>250100.5470.10</v>
          </cell>
          <cell r="C345" t="str">
            <v>PROGRESS ENERGY FLORIDA, INC</v>
          </cell>
          <cell r="G345">
            <v>342.77</v>
          </cell>
        </row>
        <row r="346">
          <cell r="A346" t="str">
            <v>250100.5900</v>
          </cell>
          <cell r="C346" t="str">
            <v>FLORIDA WATER RESOURCES</v>
          </cell>
          <cell r="G346">
            <v>162</v>
          </cell>
        </row>
        <row r="347">
          <cell r="A347" t="str">
            <v>250100.6345</v>
          </cell>
          <cell r="C347" t="str">
            <v>PARAMOUNT POWER INC.</v>
          </cell>
          <cell r="G347">
            <v>104.58</v>
          </cell>
        </row>
        <row r="348">
          <cell r="A348" t="str">
            <v>251100.6255</v>
          </cell>
          <cell r="C348" t="str">
            <v>TRI-TECH LABORATORIES INC</v>
          </cell>
          <cell r="G348">
            <v>40</v>
          </cell>
        </row>
        <row r="349">
          <cell r="A349" t="str">
            <v>251101.6255</v>
          </cell>
          <cell r="C349" t="str">
            <v>TRI-TECH LABORATORIES INC</v>
          </cell>
          <cell r="G349">
            <v>40</v>
          </cell>
        </row>
        <row r="350">
          <cell r="A350" t="str">
            <v>251102.6255</v>
          </cell>
          <cell r="C350" t="str">
            <v>TRI-TECH LABORATORIES INC</v>
          </cell>
          <cell r="G350">
            <v>130</v>
          </cell>
        </row>
        <row r="351">
          <cell r="A351" t="str">
            <v>251103.5470.10</v>
          </cell>
          <cell r="C351" t="str">
            <v>PROGRESS ENERGY FLORIDA, INC</v>
          </cell>
          <cell r="G351">
            <v>56.01</v>
          </cell>
        </row>
        <row r="352">
          <cell r="A352" t="str">
            <v>251106.5465.10</v>
          </cell>
          <cell r="C352" t="str">
            <v>PROGRESS ENERGY FLORIDA, INC</v>
          </cell>
          <cell r="G352">
            <v>136.02</v>
          </cell>
        </row>
        <row r="353">
          <cell r="A353" t="str">
            <v>251106.5465.10</v>
          </cell>
          <cell r="C353" t="str">
            <v>PROGRESS ENERGY FLORIDA, INC</v>
          </cell>
          <cell r="G353">
            <v>385.78</v>
          </cell>
        </row>
        <row r="354">
          <cell r="A354" t="str">
            <v>252102.5960</v>
          </cell>
          <cell r="C354" t="str">
            <v>C &amp; A SYSTEMS INC</v>
          </cell>
          <cell r="G354">
            <v>27.6</v>
          </cell>
        </row>
        <row r="355">
          <cell r="A355" t="str">
            <v>252104.5960</v>
          </cell>
          <cell r="C355" t="str">
            <v>C &amp; A SYSTEMS INC</v>
          </cell>
          <cell r="G355">
            <v>27.6</v>
          </cell>
        </row>
        <row r="356">
          <cell r="A356" t="str">
            <v>252106.5960</v>
          </cell>
          <cell r="C356" t="str">
            <v>C &amp; A SYSTEMS INC</v>
          </cell>
          <cell r="G356">
            <v>27.6</v>
          </cell>
        </row>
        <row r="357">
          <cell r="A357" t="str">
            <v>252106.5960</v>
          </cell>
          <cell r="C357" t="str">
            <v>C &amp; A SYSTEMS INC</v>
          </cell>
          <cell r="G357">
            <v>27.6</v>
          </cell>
        </row>
        <row r="358">
          <cell r="A358" t="str">
            <v>252106.5960</v>
          </cell>
          <cell r="C358" t="str">
            <v>C &amp; A SYSTEMS INC</v>
          </cell>
          <cell r="G358">
            <v>27.6</v>
          </cell>
        </row>
        <row r="359">
          <cell r="A359" t="str">
            <v>252106.6285</v>
          </cell>
          <cell r="C359" t="str">
            <v>THE DUMONT COMPANY INC</v>
          </cell>
          <cell r="G359">
            <v>8.75</v>
          </cell>
        </row>
        <row r="360">
          <cell r="A360" t="str">
            <v>252106.6285</v>
          </cell>
          <cell r="C360" t="str">
            <v>THE DUMONT COMPANY INC</v>
          </cell>
          <cell r="G360">
            <v>20.78</v>
          </cell>
        </row>
        <row r="361">
          <cell r="A361" t="str">
            <v>252107.5470.10</v>
          </cell>
          <cell r="C361" t="str">
            <v>PROGRESS ENERGY FLORIDA, INC</v>
          </cell>
          <cell r="G361">
            <v>32.55</v>
          </cell>
        </row>
        <row r="362">
          <cell r="A362" t="str">
            <v>252110.5960</v>
          </cell>
          <cell r="C362" t="str">
            <v>C &amp; A SYSTEMS INC</v>
          </cell>
          <cell r="G362">
            <v>27.6</v>
          </cell>
        </row>
        <row r="363">
          <cell r="A363" t="str">
            <v>252110.5960</v>
          </cell>
          <cell r="C363" t="str">
            <v>C &amp; A SYSTEMS INC</v>
          </cell>
          <cell r="G363">
            <v>27.6</v>
          </cell>
        </row>
        <row r="364">
          <cell r="A364" t="str">
            <v>252110.6255</v>
          </cell>
          <cell r="C364" t="str">
            <v>TRI-TECH LABORATORIES INC</v>
          </cell>
          <cell r="G364">
            <v>70</v>
          </cell>
        </row>
        <row r="365">
          <cell r="A365" t="str">
            <v>252111.5960</v>
          </cell>
          <cell r="C365" t="str">
            <v>C &amp; A SYSTEMS INC</v>
          </cell>
          <cell r="G365">
            <v>27.6</v>
          </cell>
        </row>
        <row r="366">
          <cell r="A366" t="str">
            <v>252111.5960</v>
          </cell>
          <cell r="C366" t="str">
            <v>C &amp; A SYSTEMS INC</v>
          </cell>
          <cell r="G366">
            <v>27.6</v>
          </cell>
        </row>
        <row r="367">
          <cell r="A367" t="str">
            <v>252113.5960</v>
          </cell>
          <cell r="C367" t="str">
            <v>C &amp; A SYSTEMS INC</v>
          </cell>
          <cell r="G367">
            <v>27.6</v>
          </cell>
        </row>
        <row r="368">
          <cell r="A368" t="str">
            <v>252113.6255</v>
          </cell>
          <cell r="C368" t="str">
            <v>TRI-TECH LABORATORIES INC</v>
          </cell>
          <cell r="G368">
            <v>30</v>
          </cell>
        </row>
        <row r="369">
          <cell r="A369" t="str">
            <v>252114.5960</v>
          </cell>
          <cell r="C369" t="str">
            <v>C &amp; A SYSTEMS INC</v>
          </cell>
          <cell r="G369">
            <v>27.6</v>
          </cell>
        </row>
        <row r="370">
          <cell r="A370" t="str">
            <v>252114.6255</v>
          </cell>
          <cell r="C370" t="str">
            <v>TRI-TECH LABORATORIES INC</v>
          </cell>
          <cell r="G370">
            <v>30</v>
          </cell>
        </row>
        <row r="371">
          <cell r="A371" t="str">
            <v>252115.5960</v>
          </cell>
          <cell r="C371" t="str">
            <v>C &amp; A SYSTEMS INC</v>
          </cell>
          <cell r="G371">
            <v>27.6</v>
          </cell>
        </row>
        <row r="372">
          <cell r="A372" t="str">
            <v>252115.6255</v>
          </cell>
          <cell r="C372" t="str">
            <v>TRI-TECH LABORATORIES INC</v>
          </cell>
          <cell r="G372">
            <v>30</v>
          </cell>
        </row>
        <row r="373">
          <cell r="A373" t="str">
            <v>252116.5960</v>
          </cell>
          <cell r="C373" t="str">
            <v>C &amp; A SYSTEMS INC</v>
          </cell>
          <cell r="G373">
            <v>27.6</v>
          </cell>
        </row>
        <row r="374">
          <cell r="A374" t="str">
            <v>252116.6255</v>
          </cell>
          <cell r="C374" t="str">
            <v>TRI-TECH LABORATORIES INC</v>
          </cell>
          <cell r="G374">
            <v>30</v>
          </cell>
        </row>
        <row r="375">
          <cell r="A375" t="str">
            <v>252117.5960</v>
          </cell>
          <cell r="C375" t="str">
            <v>C &amp; A SYSTEMS INC</v>
          </cell>
          <cell r="G375">
            <v>27.6</v>
          </cell>
        </row>
        <row r="376">
          <cell r="A376" t="str">
            <v>252118.5960</v>
          </cell>
          <cell r="C376" t="str">
            <v>C &amp; A SYSTEMS INC</v>
          </cell>
          <cell r="G376">
            <v>27.6</v>
          </cell>
        </row>
        <row r="377">
          <cell r="A377" t="str">
            <v>252118.6255</v>
          </cell>
          <cell r="C377" t="str">
            <v>TRI-TECH LABORATORIES INC</v>
          </cell>
          <cell r="G377">
            <v>40</v>
          </cell>
        </row>
        <row r="378">
          <cell r="A378" t="str">
            <v>252121.5960</v>
          </cell>
          <cell r="C378" t="str">
            <v>C &amp; A SYSTEMS INC</v>
          </cell>
          <cell r="G378">
            <v>27.6</v>
          </cell>
        </row>
        <row r="379">
          <cell r="A379" t="str">
            <v>252121.6255</v>
          </cell>
          <cell r="C379" t="str">
            <v>TRI-TECH LABORATORIES INC</v>
          </cell>
          <cell r="G379">
            <v>30</v>
          </cell>
        </row>
        <row r="380">
          <cell r="A380" t="str">
            <v>252122.5960</v>
          </cell>
          <cell r="C380" t="str">
            <v>C &amp; A SYSTEMS INC</v>
          </cell>
          <cell r="G380">
            <v>27.6</v>
          </cell>
        </row>
        <row r="381">
          <cell r="A381" t="str">
            <v>252122.6255</v>
          </cell>
          <cell r="C381" t="str">
            <v>TRI-TECH LABORATORIES INC</v>
          </cell>
          <cell r="G381">
            <v>40</v>
          </cell>
        </row>
        <row r="382">
          <cell r="A382" t="str">
            <v>252123.6255</v>
          </cell>
          <cell r="C382" t="str">
            <v>TRI-TECH LABORATORIES INC</v>
          </cell>
          <cell r="G382">
            <v>20</v>
          </cell>
        </row>
        <row r="383">
          <cell r="A383" t="str">
            <v>252123.6255</v>
          </cell>
          <cell r="C383" t="str">
            <v>TRI-TECH LABORATORIES INC</v>
          </cell>
          <cell r="G383">
            <v>20</v>
          </cell>
        </row>
        <row r="384">
          <cell r="A384" t="str">
            <v>252124.6255</v>
          </cell>
          <cell r="C384" t="str">
            <v>TRI-TECH LABORATORIES INC</v>
          </cell>
          <cell r="G384">
            <v>20</v>
          </cell>
        </row>
        <row r="385">
          <cell r="A385" t="str">
            <v>252125.5960</v>
          </cell>
          <cell r="C385" t="str">
            <v>C &amp; A SYSTEMS INC</v>
          </cell>
          <cell r="G385">
            <v>27.6</v>
          </cell>
        </row>
        <row r="386">
          <cell r="A386" t="str">
            <v>252125.5960</v>
          </cell>
          <cell r="C386" t="str">
            <v>C &amp; A SYSTEMS INC</v>
          </cell>
          <cell r="G386">
            <v>27.6</v>
          </cell>
        </row>
        <row r="387">
          <cell r="A387" t="str">
            <v>252125.5960</v>
          </cell>
          <cell r="C387" t="str">
            <v>C &amp; A SYSTEMS INC</v>
          </cell>
          <cell r="G387">
            <v>27.6</v>
          </cell>
        </row>
        <row r="388">
          <cell r="A388" t="str">
            <v>252126.5960</v>
          </cell>
          <cell r="C388" t="str">
            <v>C &amp; A SYSTEMS INC</v>
          </cell>
          <cell r="G388">
            <v>27.6</v>
          </cell>
        </row>
        <row r="389">
          <cell r="A389" t="str">
            <v>252129.5960</v>
          </cell>
          <cell r="C389" t="str">
            <v>C &amp; A SYSTEMS INC</v>
          </cell>
          <cell r="G389">
            <v>27.6</v>
          </cell>
        </row>
        <row r="390">
          <cell r="A390" t="str">
            <v>252129.6285</v>
          </cell>
          <cell r="C390" t="str">
            <v>GRAINGER</v>
          </cell>
          <cell r="G390">
            <v>223.1</v>
          </cell>
        </row>
        <row r="391">
          <cell r="A391" t="str">
            <v>255100.5960</v>
          </cell>
          <cell r="C391" t="str">
            <v>C &amp; A SYSTEMS INC</v>
          </cell>
          <cell r="G391">
            <v>178</v>
          </cell>
        </row>
        <row r="392">
          <cell r="A392" t="str">
            <v>255101.5470.10</v>
          </cell>
          <cell r="C392" t="str">
            <v>PROGRESS ENERGY FLORIDA, INC</v>
          </cell>
          <cell r="G392">
            <v>23.13</v>
          </cell>
        </row>
        <row r="393">
          <cell r="A393" t="str">
            <v>255101.5470.10</v>
          </cell>
          <cell r="C393" t="str">
            <v>PROGRESS ENERGY FLORIDA, INC</v>
          </cell>
          <cell r="G393">
            <v>100.81</v>
          </cell>
        </row>
        <row r="394">
          <cell r="A394" t="str">
            <v>255101.5960</v>
          </cell>
          <cell r="C394" t="str">
            <v>C &amp; A SYSTEMS INC</v>
          </cell>
          <cell r="G394">
            <v>1159.2</v>
          </cell>
        </row>
        <row r="395">
          <cell r="A395" t="str">
            <v>255101.6270</v>
          </cell>
          <cell r="C395" t="str">
            <v>TRI-TECH LABORATORIES INC</v>
          </cell>
          <cell r="G395">
            <v>160</v>
          </cell>
        </row>
        <row r="396">
          <cell r="A396" t="str">
            <v>255102.5960</v>
          </cell>
          <cell r="C396" t="str">
            <v>C &amp; A SYSTEMS INC</v>
          </cell>
          <cell r="G396">
            <v>27.6</v>
          </cell>
        </row>
        <row r="397">
          <cell r="A397" t="str">
            <v>256100.5950</v>
          </cell>
          <cell r="C397" t="str">
            <v>WASTE MANAGEMENT CHARLOTTE CNTY</v>
          </cell>
          <cell r="G397">
            <v>119.99</v>
          </cell>
        </row>
        <row r="398">
          <cell r="A398" t="str">
            <v>259100.5960</v>
          </cell>
          <cell r="C398" t="str">
            <v>C &amp; A SYSTEMS INC</v>
          </cell>
          <cell r="G398">
            <v>27.6</v>
          </cell>
        </row>
        <row r="399">
          <cell r="A399" t="str">
            <v>259100.6265</v>
          </cell>
          <cell r="C399" t="str">
            <v>ADVANCED ENVIRONMENTAL LABS INC</v>
          </cell>
          <cell r="G399">
            <v>160</v>
          </cell>
        </row>
        <row r="400">
          <cell r="A400" t="str">
            <v>259101.5950</v>
          </cell>
          <cell r="C400" t="str">
            <v>WASTE SERVICES, INC.</v>
          </cell>
          <cell r="G400">
            <v>52.2</v>
          </cell>
        </row>
        <row r="401">
          <cell r="A401" t="str">
            <v>259101.5960</v>
          </cell>
          <cell r="C401" t="str">
            <v>C &amp; A SYSTEMS INC</v>
          </cell>
          <cell r="G401">
            <v>55.2</v>
          </cell>
        </row>
        <row r="402">
          <cell r="A402" t="str">
            <v>259101.6270</v>
          </cell>
          <cell r="C402" t="str">
            <v>ADVANCED ENVIRONMENTAL LABS INC</v>
          </cell>
          <cell r="G402">
            <v>189.75</v>
          </cell>
        </row>
        <row r="403">
          <cell r="A403" t="str">
            <v>286100.6050</v>
          </cell>
          <cell r="C403" t="str">
            <v>ONE CALL CONCEPTS, INC.</v>
          </cell>
          <cell r="G403">
            <v>108.85</v>
          </cell>
        </row>
        <row r="404">
          <cell r="A404" t="str">
            <v>287100.5875</v>
          </cell>
          <cell r="C404" t="str">
            <v>RUNCO OFFICE SUPPLY &amp; EQUIPMENT CO.</v>
          </cell>
          <cell r="G404">
            <v>48.26</v>
          </cell>
        </row>
        <row r="405">
          <cell r="A405" t="str">
            <v>287100.5950</v>
          </cell>
          <cell r="C405" t="str">
            <v>ALLIED WASTE SERVICES #050</v>
          </cell>
          <cell r="G405">
            <v>33.16</v>
          </cell>
        </row>
        <row r="406">
          <cell r="A406" t="str">
            <v>287100.6050</v>
          </cell>
          <cell r="C406" t="str">
            <v>ONE CALL CONCEPTS, INC.</v>
          </cell>
          <cell r="G406">
            <v>248.21</v>
          </cell>
        </row>
        <row r="407">
          <cell r="A407" t="str">
            <v>288102.6050</v>
          </cell>
          <cell r="C407" t="str">
            <v>ONE CALL CONCEPTS, INC.</v>
          </cell>
          <cell r="G407">
            <v>12.49</v>
          </cell>
        </row>
        <row r="408">
          <cell r="A408" t="str">
            <v>300100.5465.10</v>
          </cell>
          <cell r="C408" t="str">
            <v>JERSEY CENTRAL POWER &amp; LIGHT</v>
          </cell>
          <cell r="G408">
            <v>5.59</v>
          </cell>
        </row>
        <row r="409">
          <cell r="A409" t="str">
            <v>300100.5465.10</v>
          </cell>
          <cell r="C409" t="str">
            <v>JERSEY CENTRAL POWER &amp; LIGHT</v>
          </cell>
          <cell r="G409">
            <v>166.75</v>
          </cell>
        </row>
        <row r="410">
          <cell r="A410" t="str">
            <v>300100.5465.10</v>
          </cell>
          <cell r="C410" t="str">
            <v>JERSEY CENTRAL POWER &amp; LIGHT</v>
          </cell>
          <cell r="G410">
            <v>209.06</v>
          </cell>
        </row>
        <row r="411">
          <cell r="A411" t="str">
            <v>300100.5465.10</v>
          </cell>
          <cell r="C411" t="str">
            <v>JERSEY CENTRAL POWER &amp; LIGHT</v>
          </cell>
          <cell r="G411">
            <v>354.01</v>
          </cell>
        </row>
        <row r="412">
          <cell r="A412" t="str">
            <v>300100.5465.10</v>
          </cell>
          <cell r="C412" t="str">
            <v>JERSEY CENTRAL POWER &amp; LIGHT</v>
          </cell>
          <cell r="G412">
            <v>535.01</v>
          </cell>
        </row>
        <row r="413">
          <cell r="A413" t="str">
            <v>300100.5465.10</v>
          </cell>
          <cell r="C413" t="str">
            <v>JERSEY CENTRAL POWER &amp; LIGHT</v>
          </cell>
          <cell r="G413">
            <v>670.39</v>
          </cell>
        </row>
        <row r="414">
          <cell r="A414" t="str">
            <v>300100.5950</v>
          </cell>
          <cell r="C414" t="str">
            <v>WASTE MANAGEMENT</v>
          </cell>
          <cell r="G414">
            <v>137.8</v>
          </cell>
        </row>
        <row r="415">
          <cell r="A415" t="str">
            <v>300100.6255</v>
          </cell>
          <cell r="C415" t="str">
            <v>AGRA ENVIRONMENTAL AND LAB SERVICES</v>
          </cell>
          <cell r="G415">
            <v>140</v>
          </cell>
        </row>
        <row r="416">
          <cell r="A416" t="str">
            <v>300101.5470.10</v>
          </cell>
          <cell r="C416" t="str">
            <v>JERSEY CENTRAL POWER &amp; LIGHT</v>
          </cell>
          <cell r="G416">
            <v>5.95</v>
          </cell>
        </row>
        <row r="417">
          <cell r="A417" t="str">
            <v>300101.5470.10</v>
          </cell>
          <cell r="C417" t="str">
            <v>JERSEY CENTRAL POWER &amp; LIGHT</v>
          </cell>
          <cell r="G417">
            <v>6.5</v>
          </cell>
        </row>
        <row r="418">
          <cell r="A418" t="str">
            <v>300101.5470.10</v>
          </cell>
          <cell r="C418" t="str">
            <v>JERSEY CENTRAL POWER &amp; LIGHT</v>
          </cell>
          <cell r="G418">
            <v>6.85</v>
          </cell>
        </row>
        <row r="419">
          <cell r="A419" t="str">
            <v>300101.5470.10</v>
          </cell>
          <cell r="C419" t="str">
            <v>JERSEY CENTRAL POWER &amp; LIGHT</v>
          </cell>
          <cell r="G419">
            <v>10.45</v>
          </cell>
        </row>
        <row r="420">
          <cell r="A420" t="str">
            <v>300101.5470.10</v>
          </cell>
          <cell r="C420" t="str">
            <v>JERSEY CENTRAL POWER &amp; LIGHT</v>
          </cell>
          <cell r="G420">
            <v>13.16</v>
          </cell>
        </row>
        <row r="421">
          <cell r="A421" t="str">
            <v>300101.5470.10</v>
          </cell>
          <cell r="C421" t="str">
            <v>JERSEY CENTRAL POWER &amp; LIGHT</v>
          </cell>
          <cell r="G421">
            <v>56.43</v>
          </cell>
        </row>
        <row r="422">
          <cell r="A422" t="str">
            <v>300102.5865</v>
          </cell>
          <cell r="C422" t="str">
            <v>RUNCO OFFICE SUPPLY &amp; EQUIPMENT CO.</v>
          </cell>
          <cell r="G422">
            <v>90.86</v>
          </cell>
        </row>
        <row r="423">
          <cell r="A423" t="str">
            <v>300102.5880</v>
          </cell>
          <cell r="C423" t="str">
            <v>RUNCO OFFICE SUPPLY &amp; EQUIPMENT CO.</v>
          </cell>
          <cell r="G423">
            <v>2.99</v>
          </cell>
        </row>
        <row r="424">
          <cell r="A424" t="str">
            <v>300102.6050</v>
          </cell>
          <cell r="C424" t="str">
            <v>ONE CALL CONCEPTS, INC.</v>
          </cell>
          <cell r="G424">
            <v>3.54</v>
          </cell>
        </row>
        <row r="425">
          <cell r="A425" t="str">
            <v>315100.5950</v>
          </cell>
          <cell r="C425" t="str">
            <v>WASTE MANAGEMENT</v>
          </cell>
          <cell r="G425">
            <v>84.45</v>
          </cell>
        </row>
        <row r="426">
          <cell r="A426" t="str">
            <v>315100.6310</v>
          </cell>
          <cell r="C426" t="str">
            <v>METERPRO SERVICES INC</v>
          </cell>
          <cell r="G426">
            <v>25</v>
          </cell>
        </row>
        <row r="427">
          <cell r="A427" t="str">
            <v>316100.5470.10</v>
          </cell>
          <cell r="C427" t="str">
            <v>PECO ENERGY</v>
          </cell>
          <cell r="G427">
            <v>330.41</v>
          </cell>
        </row>
        <row r="428">
          <cell r="A428" t="str">
            <v>316100.5470.10</v>
          </cell>
          <cell r="C428" t="str">
            <v>PECO ENERGY</v>
          </cell>
          <cell r="G428">
            <v>4550.17</v>
          </cell>
        </row>
        <row r="429">
          <cell r="A429" t="str">
            <v>316100.5950</v>
          </cell>
          <cell r="C429" t="str">
            <v>WASTE MANAGEMENT</v>
          </cell>
          <cell r="G429">
            <v>112.17</v>
          </cell>
        </row>
        <row r="430">
          <cell r="A430" t="str">
            <v>317101.5480</v>
          </cell>
          <cell r="C430" t="str">
            <v>MAIN POOL &amp; CHEMICAL CO INC</v>
          </cell>
          <cell r="G430">
            <v>228</v>
          </cell>
        </row>
        <row r="431">
          <cell r="A431" t="str">
            <v>332100.6185</v>
          </cell>
          <cell r="C431" t="str">
            <v>COMFORT INN GUNSTON CORNER</v>
          </cell>
          <cell r="G431">
            <v>129.71</v>
          </cell>
        </row>
        <row r="432">
          <cell r="A432" t="str">
            <v>332100.6185</v>
          </cell>
          <cell r="C432" t="str">
            <v>COMFORT INN GUNSTON CORNER</v>
          </cell>
          <cell r="G432">
            <v>129.71</v>
          </cell>
        </row>
        <row r="433">
          <cell r="A433" t="str">
            <v>333100.6290</v>
          </cell>
          <cell r="C433" t="str">
            <v>MAY SUPPLY CO INC</v>
          </cell>
          <cell r="G433">
            <v>149.28</v>
          </cell>
        </row>
        <row r="434">
          <cell r="A434" t="str">
            <v>333101.5470.10</v>
          </cell>
          <cell r="C434" t="str">
            <v>DOMINION</v>
          </cell>
          <cell r="G434">
            <v>37.47</v>
          </cell>
        </row>
        <row r="435">
          <cell r="A435" t="str">
            <v>333101.5470.10</v>
          </cell>
          <cell r="C435" t="str">
            <v>DOMINION</v>
          </cell>
          <cell r="G435">
            <v>102.16</v>
          </cell>
        </row>
        <row r="436">
          <cell r="A436" t="str">
            <v>333101.5470.10</v>
          </cell>
          <cell r="C436" t="str">
            <v>DOMINION</v>
          </cell>
          <cell r="G436">
            <v>213.57</v>
          </cell>
        </row>
        <row r="437">
          <cell r="A437" t="str">
            <v>333101.5470.10</v>
          </cell>
          <cell r="C437" t="str">
            <v>DOMINION</v>
          </cell>
          <cell r="G437">
            <v>261.81</v>
          </cell>
        </row>
        <row r="438">
          <cell r="A438" t="str">
            <v>333101.5470.10</v>
          </cell>
          <cell r="C438" t="str">
            <v>DOMINION</v>
          </cell>
          <cell r="G438">
            <v>292.09</v>
          </cell>
        </row>
        <row r="439">
          <cell r="A439" t="str">
            <v>333101.5470.10</v>
          </cell>
          <cell r="C439" t="str">
            <v>DOMINION</v>
          </cell>
          <cell r="G439">
            <v>10070.13</v>
          </cell>
        </row>
        <row r="440">
          <cell r="A440" t="str">
            <v>333101.5965</v>
          </cell>
          <cell r="C440" t="str">
            <v>DAVIS, EDWIN W  /DBA</v>
          </cell>
          <cell r="G440">
            <v>245.52</v>
          </cell>
        </row>
        <row r="441">
          <cell r="A441" t="str">
            <v>333101.6270</v>
          </cell>
          <cell r="C441" t="str">
            <v>REI CONSULTANTS INC.</v>
          </cell>
          <cell r="G441">
            <v>22.93</v>
          </cell>
        </row>
        <row r="442">
          <cell r="A442" t="str">
            <v>333101.6270</v>
          </cell>
          <cell r="C442" t="str">
            <v>ENVIROCOMPLIANCE LABS INC</v>
          </cell>
          <cell r="G442">
            <v>30</v>
          </cell>
        </row>
        <row r="443">
          <cell r="A443" t="str">
            <v>333101.6270</v>
          </cell>
          <cell r="C443" t="str">
            <v>ENVIROCOMPLIANCE LABS INC</v>
          </cell>
          <cell r="G443">
            <v>30</v>
          </cell>
        </row>
        <row r="444">
          <cell r="A444" t="str">
            <v>333101.6270</v>
          </cell>
          <cell r="C444" t="str">
            <v>ENVIROCOMPLIANCE LABS INC</v>
          </cell>
          <cell r="G444">
            <v>30</v>
          </cell>
        </row>
        <row r="445">
          <cell r="A445" t="str">
            <v>333101.6270</v>
          </cell>
          <cell r="C445" t="str">
            <v>ENVIROCOMPLIANCE LABS INC</v>
          </cell>
          <cell r="G445">
            <v>30</v>
          </cell>
        </row>
        <row r="446">
          <cell r="A446" t="str">
            <v>333101.6270</v>
          </cell>
          <cell r="C446" t="str">
            <v>ENVIROCOMPLIANCE LABS INC</v>
          </cell>
          <cell r="G446">
            <v>35</v>
          </cell>
        </row>
        <row r="447">
          <cell r="A447" t="str">
            <v>333101.6270</v>
          </cell>
          <cell r="C447" t="str">
            <v>REI CONSULTANTS INC.</v>
          </cell>
          <cell r="G447">
            <v>36.16</v>
          </cell>
        </row>
        <row r="448">
          <cell r="A448" t="str">
            <v>333101.6270</v>
          </cell>
          <cell r="C448" t="str">
            <v>REI CONSULTANTS INC.</v>
          </cell>
          <cell r="G448">
            <v>36.16</v>
          </cell>
        </row>
        <row r="449">
          <cell r="A449" t="str">
            <v>333101.6270</v>
          </cell>
          <cell r="C449" t="str">
            <v>REI CONSULTANTS INC.</v>
          </cell>
          <cell r="G449">
            <v>36.16</v>
          </cell>
        </row>
        <row r="450">
          <cell r="A450" t="str">
            <v>333101.6270</v>
          </cell>
          <cell r="C450" t="str">
            <v>ENVIROCOMPLIANCE LABS INC</v>
          </cell>
          <cell r="G450">
            <v>70</v>
          </cell>
        </row>
        <row r="451">
          <cell r="A451" t="str">
            <v>333101.6270</v>
          </cell>
          <cell r="C451" t="str">
            <v>ENVIROCOMPLIANCE LABS INC</v>
          </cell>
          <cell r="G451">
            <v>80</v>
          </cell>
        </row>
        <row r="452">
          <cell r="A452" t="str">
            <v>333101.6270</v>
          </cell>
          <cell r="C452" t="str">
            <v>REI CONSULTANTS INC.</v>
          </cell>
          <cell r="G452">
            <v>112.11</v>
          </cell>
        </row>
        <row r="453">
          <cell r="A453" t="str">
            <v>333101.6270</v>
          </cell>
          <cell r="C453" t="str">
            <v>ENVIROCOMPLIANCE LABS INC</v>
          </cell>
          <cell r="G453">
            <v>177</v>
          </cell>
        </row>
        <row r="454">
          <cell r="A454" t="str">
            <v>333102.5950</v>
          </cell>
          <cell r="C454" t="str">
            <v>WASTE MANAGEMENT</v>
          </cell>
          <cell r="G454">
            <v>231.91</v>
          </cell>
        </row>
        <row r="455">
          <cell r="A455" t="str">
            <v>345101.5860</v>
          </cell>
          <cell r="C455" t="str">
            <v>Turner, John R.</v>
          </cell>
          <cell r="G455">
            <v>6.36</v>
          </cell>
        </row>
        <row r="456">
          <cell r="A456" t="str">
            <v>345101.5895</v>
          </cell>
          <cell r="C456" t="str">
            <v>Turner, John R.</v>
          </cell>
          <cell r="G456">
            <v>5.25</v>
          </cell>
        </row>
        <row r="457">
          <cell r="A457" t="str">
            <v>345101.5955</v>
          </cell>
          <cell r="C457" t="str">
            <v>L &amp; T LAWN SERVICE</v>
          </cell>
          <cell r="G457">
            <v>130</v>
          </cell>
        </row>
        <row r="458">
          <cell r="A458" t="str">
            <v>345101.5970</v>
          </cell>
          <cell r="C458" t="str">
            <v>UNION CITY CLEANING</v>
          </cell>
          <cell r="G458">
            <v>195</v>
          </cell>
        </row>
        <row r="459">
          <cell r="A459" t="str">
            <v>345101.6200</v>
          </cell>
          <cell r="C459" t="str">
            <v>Turner, John R.</v>
          </cell>
          <cell r="G459">
            <v>7.6</v>
          </cell>
        </row>
        <row r="460">
          <cell r="A460" t="str">
            <v>345102.5960</v>
          </cell>
          <cell r="C460" t="str">
            <v>AAPS SYSTEMS</v>
          </cell>
          <cell r="G460">
            <v>36.8</v>
          </cell>
        </row>
        <row r="461">
          <cell r="A461" t="str">
            <v>345102.5960</v>
          </cell>
          <cell r="C461" t="str">
            <v>AAPS SYSTEMS</v>
          </cell>
          <cell r="G461">
            <v>51.8</v>
          </cell>
        </row>
        <row r="462">
          <cell r="A462" t="str">
            <v>345102.6285</v>
          </cell>
          <cell r="C462" t="str">
            <v>HICKMAN BUILDING SUPPLIES</v>
          </cell>
          <cell r="G462">
            <v>1.35</v>
          </cell>
        </row>
        <row r="463">
          <cell r="A463" t="str">
            <v>345102.6285</v>
          </cell>
          <cell r="C463" t="str">
            <v>HICKMAN BUILDING SUPPLIES</v>
          </cell>
          <cell r="G463">
            <v>16.95</v>
          </cell>
        </row>
        <row r="464">
          <cell r="A464" t="str">
            <v>345102.6285</v>
          </cell>
          <cell r="C464" t="str">
            <v>HICKMAN BUILDING SUPPLIES</v>
          </cell>
          <cell r="G464">
            <v>42.32</v>
          </cell>
        </row>
        <row r="465">
          <cell r="A465" t="str">
            <v>345102.6285</v>
          </cell>
          <cell r="C465" t="str">
            <v>HICKMAN BUILDING SUPPLIES</v>
          </cell>
          <cell r="G465">
            <v>176.47</v>
          </cell>
        </row>
        <row r="466">
          <cell r="A466" t="str">
            <v>345102.6285</v>
          </cell>
          <cell r="C466" t="str">
            <v>JIM BROWN SUPPLY</v>
          </cell>
          <cell r="G466">
            <v>16.28</v>
          </cell>
        </row>
        <row r="467">
          <cell r="A467" t="str">
            <v>345102.6285</v>
          </cell>
          <cell r="C467" t="str">
            <v>JIM BROWN SUPPLY</v>
          </cell>
          <cell r="G467">
            <v>48.31</v>
          </cell>
        </row>
        <row r="468">
          <cell r="A468" t="str">
            <v>345102.6310</v>
          </cell>
          <cell r="C468" t="str">
            <v>HICKMAN BUILDING SUPPLIES</v>
          </cell>
          <cell r="G468">
            <v>6.34</v>
          </cell>
        </row>
        <row r="469">
          <cell r="A469" t="str">
            <v>345102.6310</v>
          </cell>
          <cell r="C469" t="str">
            <v>HICKMAN BUILDING SUPPLIES</v>
          </cell>
          <cell r="G469">
            <v>10.27</v>
          </cell>
        </row>
        <row r="470">
          <cell r="A470" t="str">
            <v>345102.6310</v>
          </cell>
          <cell r="C470" t="str">
            <v>JIM BROWN SUPPLY</v>
          </cell>
          <cell r="G470">
            <v>20.97</v>
          </cell>
        </row>
        <row r="471">
          <cell r="A471" t="str">
            <v>345102.6310</v>
          </cell>
          <cell r="C471" t="str">
            <v>JIM BROWN SUPPLY</v>
          </cell>
          <cell r="G471">
            <v>38.11</v>
          </cell>
        </row>
        <row r="472">
          <cell r="A472" t="str">
            <v>345102.6310</v>
          </cell>
          <cell r="C472" t="str">
            <v>JIM BROWN SUPPLY</v>
          </cell>
          <cell r="G472">
            <v>42.35</v>
          </cell>
        </row>
        <row r="473">
          <cell r="A473" t="str">
            <v>345102.6310</v>
          </cell>
          <cell r="C473" t="str">
            <v>JIM BROWN SUPPLY</v>
          </cell>
          <cell r="G473">
            <v>78.68</v>
          </cell>
        </row>
        <row r="474">
          <cell r="A474" t="str">
            <v>345102.6310</v>
          </cell>
          <cell r="C474" t="str">
            <v>JIM BROWN SUPPLY</v>
          </cell>
          <cell r="G474">
            <v>105.61</v>
          </cell>
        </row>
        <row r="475">
          <cell r="A475" t="str">
            <v>345103.5820</v>
          </cell>
          <cell r="C475" t="str">
            <v>Turner, John R.</v>
          </cell>
          <cell r="G475">
            <v>190</v>
          </cell>
        </row>
        <row r="476">
          <cell r="A476" t="str">
            <v>345103.5895</v>
          </cell>
          <cell r="C476" t="str">
            <v>FEDERAL EXPRESS</v>
          </cell>
          <cell r="G476">
            <v>14.5</v>
          </cell>
        </row>
        <row r="477">
          <cell r="A477" t="str">
            <v>345103.6270</v>
          </cell>
          <cell r="C477" t="str">
            <v>MCCOY &amp; MCCOY LABORATORIES,INC.</v>
          </cell>
          <cell r="G477">
            <v>238</v>
          </cell>
        </row>
        <row r="478">
          <cell r="A478" t="str">
            <v>356109.6270</v>
          </cell>
          <cell r="C478" t="str">
            <v>ANALYSIS LABORATORIES, INC</v>
          </cell>
          <cell r="G478">
            <v>230</v>
          </cell>
        </row>
        <row r="479">
          <cell r="A479" t="str">
            <v>356109.6335</v>
          </cell>
          <cell r="C479" t="str">
            <v>TOM CRESSON ELECTRIC, L.L.C.</v>
          </cell>
          <cell r="G479">
            <v>210</v>
          </cell>
        </row>
        <row r="480">
          <cell r="A480" t="str">
            <v>356112.6270</v>
          </cell>
          <cell r="C480" t="str">
            <v>ANALYSIS LABORATORIES, INC</v>
          </cell>
          <cell r="G480">
            <v>230</v>
          </cell>
        </row>
        <row r="481">
          <cell r="A481" t="str">
            <v>356112.6410</v>
          </cell>
          <cell r="C481" t="str">
            <v>VACUUM SERVICES INC</v>
          </cell>
          <cell r="G481">
            <v>165</v>
          </cell>
        </row>
        <row r="482">
          <cell r="A482" t="str">
            <v>356115.6270</v>
          </cell>
          <cell r="C482" t="str">
            <v>ANALYSIS LABORATORIES, INC</v>
          </cell>
          <cell r="G482">
            <v>230</v>
          </cell>
        </row>
        <row r="483">
          <cell r="A483" t="str">
            <v>356117.6285</v>
          </cell>
          <cell r="C483" t="str">
            <v>MIKES HDWE &amp; BLDG SUPPLY, INC</v>
          </cell>
          <cell r="G483">
            <v>12.31</v>
          </cell>
        </row>
        <row r="484">
          <cell r="A484" t="str">
            <v>356118.6270</v>
          </cell>
          <cell r="C484" t="str">
            <v>ANALYSIS LABORATORIES, INC</v>
          </cell>
          <cell r="G484">
            <v>230</v>
          </cell>
        </row>
        <row r="485">
          <cell r="A485" t="str">
            <v>356118.6410</v>
          </cell>
          <cell r="C485" t="str">
            <v>VACUUM SERVICES INC</v>
          </cell>
          <cell r="G485">
            <v>227.5</v>
          </cell>
        </row>
        <row r="486">
          <cell r="A486" t="str">
            <v>356122.6270</v>
          </cell>
          <cell r="C486" t="str">
            <v>ANALYSIS LABORATORIES, INC</v>
          </cell>
          <cell r="G486">
            <v>225</v>
          </cell>
        </row>
        <row r="487">
          <cell r="A487" t="str">
            <v>356125.6270</v>
          </cell>
          <cell r="C487" t="str">
            <v>ANALYSIS LABORATORIES, INC</v>
          </cell>
          <cell r="G487">
            <v>225</v>
          </cell>
        </row>
        <row r="488">
          <cell r="A488" t="str">
            <v>357101.6300</v>
          </cell>
          <cell r="C488" t="str">
            <v>TOM CRESSON ELECTRIC, L.L.C.</v>
          </cell>
          <cell r="G488">
            <v>140</v>
          </cell>
        </row>
        <row r="489">
          <cell r="A489" t="str">
            <v>357102.5470.10</v>
          </cell>
          <cell r="C489" t="str">
            <v>CLECO POWER LLC</v>
          </cell>
          <cell r="G489">
            <v>28.1</v>
          </cell>
        </row>
        <row r="490">
          <cell r="A490" t="str">
            <v>357102.6320</v>
          </cell>
          <cell r="C490" t="str">
            <v>NU-LITE ELEC WHOLESALERS INC</v>
          </cell>
          <cell r="G490">
            <v>225.69</v>
          </cell>
        </row>
        <row r="491">
          <cell r="A491" t="str">
            <v>357102.6335</v>
          </cell>
          <cell r="C491" t="str">
            <v>TOM CRESSON ELECTRIC, L.L.C.</v>
          </cell>
          <cell r="G491">
            <v>140</v>
          </cell>
        </row>
        <row r="492">
          <cell r="A492" t="str">
            <v>357102.6335</v>
          </cell>
          <cell r="C492" t="str">
            <v>TOM CRESSON ELECTRIC, L.L.C.</v>
          </cell>
          <cell r="G492">
            <v>157.76</v>
          </cell>
        </row>
        <row r="493">
          <cell r="A493" t="str">
            <v>357102.6335</v>
          </cell>
          <cell r="C493" t="str">
            <v>TOM CRESSON ELECTRIC, L.L.C.</v>
          </cell>
          <cell r="G493">
            <v>210</v>
          </cell>
        </row>
        <row r="494">
          <cell r="A494" t="str">
            <v>357102.6335</v>
          </cell>
          <cell r="C494" t="str">
            <v>TOM CRESSON ELECTRIC, L.L.C.</v>
          </cell>
          <cell r="G494">
            <v>210</v>
          </cell>
        </row>
        <row r="495">
          <cell r="A495" t="str">
            <v>357102.6345</v>
          </cell>
          <cell r="C495" t="str">
            <v>BUMPER TO BUMPER</v>
          </cell>
          <cell r="G495">
            <v>21.2</v>
          </cell>
        </row>
        <row r="496">
          <cell r="A496" t="str">
            <v>385101.6270</v>
          </cell>
          <cell r="C496" t="str">
            <v>AVERY LABORATORIES &amp; ENVIRONMENTAL SERVI</v>
          </cell>
          <cell r="G496">
            <v>207</v>
          </cell>
        </row>
        <row r="497">
          <cell r="A497" t="str">
            <v>385102.5895</v>
          </cell>
          <cell r="C497" t="str">
            <v>SKIDAWAY ISLAND UTILITIES, INC</v>
          </cell>
          <cell r="G497">
            <v>45</v>
          </cell>
        </row>
        <row r="498">
          <cell r="A498" t="str">
            <v>385102.5900</v>
          </cell>
          <cell r="C498" t="str">
            <v>SKIDAWAY ISLAND UTILITIES, INC</v>
          </cell>
          <cell r="G498">
            <v>200</v>
          </cell>
        </row>
        <row r="499">
          <cell r="A499" t="str">
            <v>385102.5950</v>
          </cell>
          <cell r="C499" t="str">
            <v>WASTE MANAGEMENT</v>
          </cell>
          <cell r="G499">
            <v>197.78</v>
          </cell>
        </row>
        <row r="500">
          <cell r="A500" t="str">
            <v>385102.5970</v>
          </cell>
          <cell r="C500" t="str">
            <v>LANIER, SHERI N</v>
          </cell>
          <cell r="G500">
            <v>175</v>
          </cell>
        </row>
        <row r="501">
          <cell r="A501" t="str">
            <v>385102.6365</v>
          </cell>
          <cell r="C501" t="str">
            <v>PITNEY BOWES, INC</v>
          </cell>
          <cell r="G501">
            <v>82.66</v>
          </cell>
        </row>
        <row r="502">
          <cell r="A502" t="str">
            <v>385103.5470.10</v>
          </cell>
          <cell r="C502" t="str">
            <v>GEORGIA NATURAL GAS</v>
          </cell>
          <cell r="G502">
            <v>36.49</v>
          </cell>
        </row>
        <row r="503">
          <cell r="A503" t="str">
            <v>385103.5955</v>
          </cell>
          <cell r="C503" t="str">
            <v>NATURE SCAPES INC.</v>
          </cell>
          <cell r="G503">
            <v>195</v>
          </cell>
        </row>
        <row r="504">
          <cell r="A504" t="str">
            <v>386100.6185</v>
          </cell>
          <cell r="C504" t="str">
            <v>Williams Jr, Delos R.</v>
          </cell>
          <cell r="G504">
            <v>76.93</v>
          </cell>
        </row>
        <row r="505">
          <cell r="A505" t="str">
            <v>386100.6200</v>
          </cell>
          <cell r="C505" t="str">
            <v>Williams Jr, Delos R.</v>
          </cell>
          <cell r="G505">
            <v>75.38</v>
          </cell>
        </row>
        <row r="506">
          <cell r="A506" t="str">
            <v>386101.6255</v>
          </cell>
          <cell r="C506" t="str">
            <v>CRYSTAL RIVER SERVICES, INC.</v>
          </cell>
          <cell r="G506">
            <v>20</v>
          </cell>
        </row>
        <row r="507">
          <cell r="A507" t="str">
            <v>386102.6255</v>
          </cell>
          <cell r="C507" t="str">
            <v>CRYSTAL RIVER SERVICES, INC.</v>
          </cell>
          <cell r="G507">
            <v>20</v>
          </cell>
        </row>
        <row r="508">
          <cell r="A508" t="str">
            <v>386103.5470.10</v>
          </cell>
          <cell r="C508" t="str">
            <v>GEORGIA POWER</v>
          </cell>
          <cell r="G508">
            <v>616.31</v>
          </cell>
        </row>
        <row r="509">
          <cell r="A509" t="str">
            <v>386103.5950</v>
          </cell>
          <cell r="C509" t="str">
            <v>VEOLIA ES SOLID WASTE SOUTHEAST INC P5</v>
          </cell>
          <cell r="G509">
            <v>28.45</v>
          </cell>
        </row>
        <row r="510">
          <cell r="A510" t="str">
            <v>386105.6255</v>
          </cell>
          <cell r="C510" t="str">
            <v>CRYSTAL RIVER SERVICES, INC.</v>
          </cell>
          <cell r="G510">
            <v>20</v>
          </cell>
        </row>
        <row r="511">
          <cell r="A511" t="str">
            <v>386106.6255</v>
          </cell>
          <cell r="C511" t="str">
            <v>CRYSTAL RIVER SERVICES, INC.</v>
          </cell>
          <cell r="G511">
            <v>20</v>
          </cell>
        </row>
        <row r="512">
          <cell r="A512" t="str">
            <v>386107.6255</v>
          </cell>
          <cell r="C512" t="str">
            <v>CRYSTAL RIVER SERVICES, INC.</v>
          </cell>
          <cell r="G512">
            <v>20</v>
          </cell>
        </row>
        <row r="513">
          <cell r="A513" t="str">
            <v>386108.6255</v>
          </cell>
          <cell r="C513" t="str">
            <v>CRYSTAL RIVER SERVICES, INC.</v>
          </cell>
          <cell r="G513">
            <v>20</v>
          </cell>
        </row>
        <row r="514">
          <cell r="A514" t="str">
            <v>386109.6255</v>
          </cell>
          <cell r="C514" t="str">
            <v>CRYSTAL RIVER SERVICES, INC.</v>
          </cell>
          <cell r="G514">
            <v>40</v>
          </cell>
        </row>
        <row r="515">
          <cell r="A515" t="str">
            <v>386110.6255</v>
          </cell>
          <cell r="C515" t="str">
            <v>CRYSTAL RIVER SERVICES, INC.</v>
          </cell>
          <cell r="G515">
            <v>20</v>
          </cell>
        </row>
        <row r="516">
          <cell r="A516" t="str">
            <v>386111.6255</v>
          </cell>
          <cell r="C516" t="str">
            <v>CRYSTAL RIVER SERVICES, INC.</v>
          </cell>
          <cell r="G516">
            <v>20</v>
          </cell>
        </row>
        <row r="517">
          <cell r="A517" t="str">
            <v>386112.6255</v>
          </cell>
          <cell r="C517" t="str">
            <v>CRYSTAL RIVER SERVICES, INC.</v>
          </cell>
          <cell r="G517">
            <v>20</v>
          </cell>
        </row>
        <row r="518">
          <cell r="A518" t="str">
            <v>386113.6255</v>
          </cell>
          <cell r="C518" t="str">
            <v>CRYSTAL RIVER SERVICES, INC.</v>
          </cell>
          <cell r="G518">
            <v>20</v>
          </cell>
        </row>
        <row r="519">
          <cell r="A519" t="str">
            <v>386114.6255</v>
          </cell>
          <cell r="C519" t="str">
            <v>CRYSTAL RIVER SERVICES, INC.</v>
          </cell>
          <cell r="G519">
            <v>20</v>
          </cell>
        </row>
        <row r="520">
          <cell r="A520" t="str">
            <v>386115.6255</v>
          </cell>
          <cell r="C520" t="str">
            <v>CRYSTAL RIVER SERVICES, INC.</v>
          </cell>
          <cell r="G520">
            <v>20</v>
          </cell>
        </row>
        <row r="521">
          <cell r="A521" t="str">
            <v>386116.6255</v>
          </cell>
          <cell r="C521" t="str">
            <v>CRYSTAL RIVER SERVICES, INC.</v>
          </cell>
          <cell r="G521">
            <v>40</v>
          </cell>
        </row>
        <row r="522">
          <cell r="A522" t="str">
            <v>386117.6255</v>
          </cell>
          <cell r="C522" t="str">
            <v>CRYSTAL RIVER SERVICES, INC.</v>
          </cell>
          <cell r="G522">
            <v>20</v>
          </cell>
        </row>
        <row r="523">
          <cell r="A523" t="str">
            <v>386118.6255</v>
          </cell>
          <cell r="C523" t="str">
            <v>CRYSTAL RIVER SERVICES, INC.</v>
          </cell>
          <cell r="G523">
            <v>20</v>
          </cell>
        </row>
        <row r="524">
          <cell r="A524" t="str">
            <v>386121.5465.10</v>
          </cell>
          <cell r="C524" t="str">
            <v>GEORGIA POWER</v>
          </cell>
          <cell r="G524">
            <v>85.25</v>
          </cell>
        </row>
        <row r="525">
          <cell r="A525" t="str">
            <v>386121.6255</v>
          </cell>
          <cell r="C525" t="str">
            <v>CRYSTAL RIVER SERVICES, INC.</v>
          </cell>
          <cell r="G525">
            <v>20</v>
          </cell>
        </row>
        <row r="526">
          <cell r="A526" t="str">
            <v>386122.6255</v>
          </cell>
          <cell r="C526" t="str">
            <v>CRYSTAL RIVER SERVICES, INC.</v>
          </cell>
          <cell r="G526">
            <v>20</v>
          </cell>
        </row>
        <row r="527">
          <cell r="A527" t="str">
            <v>386123.6255</v>
          </cell>
          <cell r="C527" t="str">
            <v>CRYSTAL RIVER SERVICES, INC.</v>
          </cell>
          <cell r="G527">
            <v>20</v>
          </cell>
        </row>
        <row r="528">
          <cell r="A528" t="str">
            <v>386124.6255</v>
          </cell>
          <cell r="C528" t="str">
            <v>CRYSTAL RIVER SERVICES, INC.</v>
          </cell>
          <cell r="G528">
            <v>20</v>
          </cell>
        </row>
        <row r="529">
          <cell r="A529" t="str">
            <v>386125.6255</v>
          </cell>
          <cell r="C529" t="str">
            <v>CRYSTAL RIVER SERVICES, INC.</v>
          </cell>
          <cell r="G529">
            <v>20</v>
          </cell>
        </row>
        <row r="530">
          <cell r="A530" t="str">
            <v>386126.6255</v>
          </cell>
          <cell r="C530" t="str">
            <v>CRYSTAL RIVER SERVICES, INC.</v>
          </cell>
          <cell r="G530">
            <v>20</v>
          </cell>
        </row>
        <row r="531">
          <cell r="A531" t="str">
            <v>386127.6255</v>
          </cell>
          <cell r="C531" t="str">
            <v>CRYSTAL RIVER SERVICES, INC.</v>
          </cell>
          <cell r="G531">
            <v>20</v>
          </cell>
        </row>
        <row r="532">
          <cell r="A532" t="str">
            <v>386128.6255</v>
          </cell>
          <cell r="C532" t="str">
            <v>CRYSTAL RIVER SERVICES, INC.</v>
          </cell>
          <cell r="G532">
            <v>20</v>
          </cell>
        </row>
        <row r="533">
          <cell r="A533" t="str">
            <v>386129.6255</v>
          </cell>
          <cell r="C533" t="str">
            <v>CRYSTAL RIVER SERVICES, INC.</v>
          </cell>
          <cell r="G533">
            <v>20</v>
          </cell>
        </row>
        <row r="534">
          <cell r="A534" t="str">
            <v>386132.6255</v>
          </cell>
          <cell r="C534" t="str">
            <v>CRYSTAL RIVER SERVICES, INC.</v>
          </cell>
          <cell r="G534">
            <v>20</v>
          </cell>
        </row>
        <row r="535">
          <cell r="A535" t="str">
            <v>400100.5895</v>
          </cell>
          <cell r="C535" t="str">
            <v>FEDERAL EXPRESS</v>
          </cell>
          <cell r="G535">
            <v>32.02</v>
          </cell>
        </row>
        <row r="536">
          <cell r="A536" t="str">
            <v>400103.6285</v>
          </cell>
          <cell r="C536" t="str">
            <v>LOWE'S COMPANIES INC</v>
          </cell>
          <cell r="G536">
            <v>26.27</v>
          </cell>
        </row>
        <row r="537">
          <cell r="A537" t="str">
            <v>400104.5465.10</v>
          </cell>
          <cell r="C537" t="str">
            <v>SCE&amp;G COMPANY</v>
          </cell>
          <cell r="G537">
            <v>23.65</v>
          </cell>
        </row>
        <row r="538">
          <cell r="A538" t="str">
            <v>400105.5860</v>
          </cell>
          <cell r="C538" t="str">
            <v>LOWE'S COMPANIES INC</v>
          </cell>
          <cell r="G538">
            <v>117.23</v>
          </cell>
        </row>
        <row r="539">
          <cell r="A539" t="str">
            <v>400106.6320</v>
          </cell>
          <cell r="C539" t="str">
            <v>LOWE'S COMPANIES INC</v>
          </cell>
          <cell r="G539">
            <v>157.17</v>
          </cell>
        </row>
        <row r="540">
          <cell r="A540" t="str">
            <v>400110.6285</v>
          </cell>
          <cell r="C540" t="str">
            <v>LOWE'S COMPANIES INC</v>
          </cell>
          <cell r="G540">
            <v>21.31</v>
          </cell>
        </row>
        <row r="541">
          <cell r="A541" t="str">
            <v>400110.6285</v>
          </cell>
          <cell r="C541" t="str">
            <v>LOWE'S COMPANIES INC</v>
          </cell>
          <cell r="G541">
            <v>64.35</v>
          </cell>
        </row>
        <row r="542">
          <cell r="A542" t="str">
            <v>400110.6285</v>
          </cell>
          <cell r="C542" t="str">
            <v>LOWE'S COMPANIES INC</v>
          </cell>
          <cell r="G542">
            <v>92.33</v>
          </cell>
        </row>
        <row r="543">
          <cell r="A543" t="str">
            <v>400114.5465.10</v>
          </cell>
          <cell r="C543" t="str">
            <v>SCE&amp;G COMPANY</v>
          </cell>
          <cell r="G543">
            <v>127.76</v>
          </cell>
        </row>
        <row r="544">
          <cell r="A544" t="str">
            <v>400116.5470.10</v>
          </cell>
          <cell r="C544" t="str">
            <v>SCE&amp;G COMPANY</v>
          </cell>
          <cell r="G544">
            <v>134.65</v>
          </cell>
        </row>
        <row r="545">
          <cell r="A545" t="str">
            <v>400119.5470.10</v>
          </cell>
          <cell r="C545" t="str">
            <v>DEPARTMENT OF PUBLIC UTILITIES</v>
          </cell>
          <cell r="G545">
            <v>490.03</v>
          </cell>
        </row>
        <row r="546">
          <cell r="A546" t="str">
            <v>400123.6370</v>
          </cell>
          <cell r="C546" t="str">
            <v>WALL, CHARLES B</v>
          </cell>
          <cell r="G546">
            <v>224</v>
          </cell>
        </row>
        <row r="547">
          <cell r="A547" t="str">
            <v>400127.5465.10</v>
          </cell>
          <cell r="C547" t="str">
            <v>DUKE ENERGY</v>
          </cell>
          <cell r="G547">
            <v>167.73</v>
          </cell>
        </row>
        <row r="548">
          <cell r="A548" t="str">
            <v>400127.5465.10</v>
          </cell>
          <cell r="C548" t="str">
            <v>DUKE ENERGY</v>
          </cell>
          <cell r="G548">
            <v>262.62</v>
          </cell>
        </row>
        <row r="549">
          <cell r="A549" t="str">
            <v>400127.5465.10</v>
          </cell>
          <cell r="C549" t="str">
            <v>DUKE ENERGY</v>
          </cell>
          <cell r="G549">
            <v>207.01</v>
          </cell>
        </row>
        <row r="550">
          <cell r="A550" t="str">
            <v>400127.6290</v>
          </cell>
          <cell r="C550" t="str">
            <v>P &amp; L UTILITIES LLC</v>
          </cell>
          <cell r="G550">
            <v>130</v>
          </cell>
        </row>
        <row r="551">
          <cell r="A551" t="str">
            <v>400128.5470.10</v>
          </cell>
          <cell r="C551" t="str">
            <v>DUKE ENERGY</v>
          </cell>
          <cell r="G551">
            <v>66.53</v>
          </cell>
        </row>
        <row r="552">
          <cell r="A552" t="str">
            <v>400128.5470.10</v>
          </cell>
          <cell r="C552" t="str">
            <v>DUKE ENERGY</v>
          </cell>
          <cell r="G552">
            <v>225.72</v>
          </cell>
        </row>
        <row r="553">
          <cell r="A553" t="str">
            <v>400128.5470.10</v>
          </cell>
          <cell r="C553" t="str">
            <v>DUKE ENERGY</v>
          </cell>
          <cell r="G553">
            <v>241.53</v>
          </cell>
        </row>
        <row r="554">
          <cell r="A554" t="str">
            <v>400128.5470.10</v>
          </cell>
          <cell r="C554" t="str">
            <v>DUKE ENERGY</v>
          </cell>
          <cell r="G554">
            <v>304.79</v>
          </cell>
        </row>
        <row r="555">
          <cell r="A555" t="str">
            <v>400128.6320</v>
          </cell>
          <cell r="C555" t="str">
            <v>LOWE'S COMPANIES INC</v>
          </cell>
          <cell r="G555">
            <v>4.58</v>
          </cell>
        </row>
        <row r="556">
          <cell r="A556" t="str">
            <v>400128.6325</v>
          </cell>
          <cell r="C556" t="str">
            <v>EUDY, RANDY</v>
          </cell>
          <cell r="G556">
            <v>210</v>
          </cell>
        </row>
        <row r="557">
          <cell r="A557" t="str">
            <v>400128.6345</v>
          </cell>
          <cell r="C557" t="str">
            <v>P &amp; L UTILITIES LLC</v>
          </cell>
          <cell r="G557">
            <v>130</v>
          </cell>
        </row>
        <row r="558">
          <cell r="A558" t="str">
            <v>400128.6400</v>
          </cell>
          <cell r="C558" t="str">
            <v>L &amp; L ENVIRONMENTAL SERVICES LLC</v>
          </cell>
          <cell r="G558">
            <v>50</v>
          </cell>
        </row>
        <row r="559">
          <cell r="A559" t="str">
            <v>400129.5860</v>
          </cell>
          <cell r="C559" t="str">
            <v>LOWE'S COMPANIES INC</v>
          </cell>
          <cell r="G559">
            <v>28.91</v>
          </cell>
        </row>
        <row r="560">
          <cell r="A560" t="str">
            <v>400129.5860</v>
          </cell>
          <cell r="C560" t="str">
            <v>LOWE'S COMPANIES INC</v>
          </cell>
          <cell r="G560">
            <v>97.36</v>
          </cell>
        </row>
        <row r="561">
          <cell r="A561" t="str">
            <v>400131.6320</v>
          </cell>
          <cell r="C561" t="str">
            <v>LOWE'S COMPANIES INC</v>
          </cell>
          <cell r="G561">
            <v>5.06</v>
          </cell>
        </row>
        <row r="562">
          <cell r="A562" t="str">
            <v>400141.5490</v>
          </cell>
          <cell r="C562" t="str">
            <v>NORTH AMERICAN GEOCHEMICAL LLC</v>
          </cell>
          <cell r="G562">
            <v>0.75</v>
          </cell>
        </row>
        <row r="563">
          <cell r="A563" t="str">
            <v>400141.6320</v>
          </cell>
          <cell r="C563" t="str">
            <v>LOWE'S COMPANIES INC</v>
          </cell>
          <cell r="G563">
            <v>20.31</v>
          </cell>
        </row>
        <row r="564">
          <cell r="A564" t="str">
            <v>400143.5470.10</v>
          </cell>
          <cell r="C564" t="str">
            <v>SCE&amp;G COMPANY</v>
          </cell>
          <cell r="G564">
            <v>39.17</v>
          </cell>
        </row>
        <row r="565">
          <cell r="A565" t="str">
            <v>400143.5470.10</v>
          </cell>
          <cell r="C565" t="str">
            <v>SCE&amp;G COMPANY</v>
          </cell>
          <cell r="G565">
            <v>478.69</v>
          </cell>
        </row>
        <row r="566">
          <cell r="A566" t="str">
            <v>400143.5470.10</v>
          </cell>
          <cell r="C566" t="str">
            <v>SCE&amp;G COMPANY</v>
          </cell>
          <cell r="G566">
            <v>14318.45</v>
          </cell>
        </row>
        <row r="567">
          <cell r="A567" t="str">
            <v>400143.5490</v>
          </cell>
          <cell r="C567" t="str">
            <v>NORTH AMERICAN GEOCHEMICAL LLC</v>
          </cell>
          <cell r="G567">
            <v>4.6</v>
          </cell>
        </row>
        <row r="568">
          <cell r="A568" t="str">
            <v>400143.6320</v>
          </cell>
          <cell r="C568" t="str">
            <v>LOWE'S COMPANIES INC</v>
          </cell>
          <cell r="G568">
            <v>31.04</v>
          </cell>
        </row>
        <row r="569">
          <cell r="A569" t="str">
            <v>400145.6320</v>
          </cell>
          <cell r="C569" t="str">
            <v>LOWE'S COMPANIES INC</v>
          </cell>
          <cell r="G569">
            <v>18.78</v>
          </cell>
        </row>
        <row r="570">
          <cell r="A570" t="str">
            <v>400145.6320</v>
          </cell>
          <cell r="C570" t="str">
            <v>LOWE'S COMPANIES INC</v>
          </cell>
          <cell r="G570">
            <v>22.3</v>
          </cell>
        </row>
        <row r="571">
          <cell r="A571" t="str">
            <v>401102.5900</v>
          </cell>
          <cell r="C571" t="str">
            <v>LOWE'S COMPANIES INC</v>
          </cell>
          <cell r="G571">
            <v>11.15</v>
          </cell>
        </row>
        <row r="572">
          <cell r="A572" t="str">
            <v>401102.6285</v>
          </cell>
          <cell r="C572" t="str">
            <v>LOWE'S COMPANIES INC</v>
          </cell>
          <cell r="G572">
            <v>26.17</v>
          </cell>
        </row>
        <row r="573">
          <cell r="A573" t="str">
            <v>401102.6285</v>
          </cell>
          <cell r="C573" t="str">
            <v>LOWE'S COMPANIES INC</v>
          </cell>
          <cell r="G573">
            <v>62.25</v>
          </cell>
        </row>
        <row r="574">
          <cell r="A574" t="str">
            <v>401103.5950</v>
          </cell>
          <cell r="C574" t="str">
            <v>REPUBLIC SERVICES</v>
          </cell>
          <cell r="G574">
            <v>76.9</v>
          </cell>
        </row>
        <row r="575">
          <cell r="A575" t="str">
            <v>401111.6285</v>
          </cell>
          <cell r="C575" t="str">
            <v>LOWE'S COMPANIES INC</v>
          </cell>
          <cell r="G575">
            <v>37.82</v>
          </cell>
        </row>
        <row r="576">
          <cell r="A576" t="str">
            <v>401114.5465.10</v>
          </cell>
          <cell r="C576" t="str">
            <v>SCE&amp;G COMPANY</v>
          </cell>
          <cell r="G576">
            <v>63.85</v>
          </cell>
        </row>
        <row r="577">
          <cell r="A577" t="str">
            <v>401117.5465.10</v>
          </cell>
          <cell r="C577" t="str">
            <v>SCE&amp;G COMPANY</v>
          </cell>
          <cell r="G577">
            <v>46.59</v>
          </cell>
        </row>
        <row r="578">
          <cell r="A578" t="str">
            <v>401117.5465.10</v>
          </cell>
          <cell r="C578" t="str">
            <v>SCE&amp;G COMPANY</v>
          </cell>
          <cell r="G578">
            <v>55.94</v>
          </cell>
        </row>
        <row r="579">
          <cell r="A579" t="str">
            <v>401117.5465.10</v>
          </cell>
          <cell r="C579" t="str">
            <v>SCE&amp;G COMPANY</v>
          </cell>
          <cell r="G579">
            <v>92.83</v>
          </cell>
        </row>
        <row r="580">
          <cell r="A580" t="str">
            <v>401120.5465.10</v>
          </cell>
          <cell r="C580" t="str">
            <v>SCE&amp;G COMPANY</v>
          </cell>
          <cell r="G580">
            <v>82.97</v>
          </cell>
        </row>
        <row r="581">
          <cell r="A581" t="str">
            <v>401120.5465.10</v>
          </cell>
          <cell r="C581" t="str">
            <v>SCE&amp;G COMPANY</v>
          </cell>
          <cell r="G581">
            <v>92.19</v>
          </cell>
        </row>
        <row r="582">
          <cell r="A582" t="str">
            <v>401126.5465.10</v>
          </cell>
          <cell r="C582" t="str">
            <v>SCE&amp;G COMPANY</v>
          </cell>
          <cell r="G582">
            <v>120.36</v>
          </cell>
        </row>
        <row r="583">
          <cell r="A583" t="str">
            <v>401129.5465.10</v>
          </cell>
          <cell r="C583" t="str">
            <v>SCE&amp;G COMPANY</v>
          </cell>
          <cell r="G583">
            <v>173.44</v>
          </cell>
        </row>
        <row r="584">
          <cell r="A584" t="str">
            <v>401129.5465.10</v>
          </cell>
          <cell r="C584" t="str">
            <v>SCE&amp;G COMPANY</v>
          </cell>
          <cell r="G584">
            <v>191.49</v>
          </cell>
        </row>
        <row r="585">
          <cell r="A585" t="str">
            <v>401131.5465.10</v>
          </cell>
          <cell r="C585" t="str">
            <v>SCE&amp;G COMPANY</v>
          </cell>
          <cell r="G585">
            <v>50.28</v>
          </cell>
        </row>
        <row r="586">
          <cell r="A586" t="str">
            <v>401131.5465.10</v>
          </cell>
          <cell r="C586" t="str">
            <v>SCE&amp;G COMPANY</v>
          </cell>
          <cell r="G586">
            <v>56.04</v>
          </cell>
        </row>
        <row r="587">
          <cell r="A587" t="str">
            <v>401136.5465.10</v>
          </cell>
          <cell r="C587" t="str">
            <v>SCE&amp;G COMPANY</v>
          </cell>
          <cell r="G587">
            <v>108.4</v>
          </cell>
        </row>
        <row r="588">
          <cell r="A588" t="str">
            <v>401136.5465.10</v>
          </cell>
          <cell r="C588" t="str">
            <v>SCE&amp;G COMPANY</v>
          </cell>
          <cell r="G588">
            <v>191.49</v>
          </cell>
        </row>
        <row r="589">
          <cell r="A589" t="str">
            <v>401138.5465.10</v>
          </cell>
          <cell r="C589" t="str">
            <v>SCE&amp;G COMPANY</v>
          </cell>
          <cell r="G589">
            <v>20.06</v>
          </cell>
        </row>
        <row r="590">
          <cell r="A590" t="str">
            <v>401138.5465.10</v>
          </cell>
          <cell r="C590" t="str">
            <v>SCE&amp;G COMPANY</v>
          </cell>
          <cell r="G590">
            <v>20.06</v>
          </cell>
        </row>
        <row r="591">
          <cell r="A591" t="str">
            <v>401138.5465.10</v>
          </cell>
          <cell r="C591" t="str">
            <v>SCE&amp;G COMPANY</v>
          </cell>
          <cell r="G591">
            <v>214.56</v>
          </cell>
        </row>
        <row r="592">
          <cell r="A592" t="str">
            <v>401138.5465.10</v>
          </cell>
          <cell r="C592" t="str">
            <v>SCE&amp;G COMPANY</v>
          </cell>
          <cell r="G592">
            <v>406.47</v>
          </cell>
        </row>
        <row r="593">
          <cell r="A593" t="str">
            <v>401139.6255</v>
          </cell>
          <cell r="C593" t="str">
            <v>PRISM LABORATORIES INC</v>
          </cell>
          <cell r="G593">
            <v>33</v>
          </cell>
        </row>
        <row r="594">
          <cell r="A594" t="str">
            <v>401142.6255</v>
          </cell>
          <cell r="C594" t="str">
            <v>PRISM LABORATORIES INC</v>
          </cell>
          <cell r="G594">
            <v>33</v>
          </cell>
        </row>
        <row r="595">
          <cell r="A595" t="str">
            <v>401147.6285</v>
          </cell>
          <cell r="C595" t="str">
            <v>LOWE'S COMPANIES INC</v>
          </cell>
          <cell r="G595">
            <v>6.03</v>
          </cell>
        </row>
        <row r="596">
          <cell r="A596" t="str">
            <v>401153.5465.10</v>
          </cell>
          <cell r="C596" t="str">
            <v>ROCK HILL SC (CITY OF ROCK HILL)</v>
          </cell>
          <cell r="G596">
            <v>217.82</v>
          </cell>
        </row>
        <row r="597">
          <cell r="A597" t="str">
            <v>401154.5470.10</v>
          </cell>
          <cell r="C597" t="str">
            <v>DUKE ENERGY</v>
          </cell>
          <cell r="G597">
            <v>312.96</v>
          </cell>
        </row>
        <row r="598">
          <cell r="A598" t="str">
            <v>401155.5980</v>
          </cell>
          <cell r="C598" t="str">
            <v>ROCK HILL SC (CITY OF ROCK HILL)</v>
          </cell>
          <cell r="G598">
            <v>686.51</v>
          </cell>
        </row>
        <row r="599">
          <cell r="A599" t="str">
            <v>401170.5465.10</v>
          </cell>
          <cell r="C599" t="str">
            <v>DUKE ENERGY</v>
          </cell>
          <cell r="G599">
            <v>43.07</v>
          </cell>
        </row>
        <row r="600">
          <cell r="A600" t="str">
            <v>401171.5465.10</v>
          </cell>
          <cell r="C600" t="str">
            <v>DUKE ENERGY</v>
          </cell>
          <cell r="G600">
            <v>10.52</v>
          </cell>
        </row>
        <row r="601">
          <cell r="A601" t="str">
            <v>401171.5465.10</v>
          </cell>
          <cell r="C601" t="str">
            <v>DUKE ENERGY</v>
          </cell>
          <cell r="G601">
            <v>114.5</v>
          </cell>
        </row>
        <row r="602">
          <cell r="A602" t="str">
            <v>401172.5465.10</v>
          </cell>
          <cell r="C602" t="str">
            <v>DUKE ENERGY</v>
          </cell>
          <cell r="G602">
            <v>35.7</v>
          </cell>
        </row>
        <row r="603">
          <cell r="A603" t="str">
            <v>401172.5465.10</v>
          </cell>
          <cell r="C603" t="str">
            <v>DUKE ENERGY</v>
          </cell>
          <cell r="G603">
            <v>47.82</v>
          </cell>
        </row>
        <row r="604">
          <cell r="A604" t="str">
            <v>401175.5465.10</v>
          </cell>
          <cell r="C604" t="str">
            <v>DUKE ENERGY</v>
          </cell>
          <cell r="G604">
            <v>26.86</v>
          </cell>
        </row>
        <row r="605">
          <cell r="A605" t="str">
            <v>401177.5465.10</v>
          </cell>
          <cell r="C605" t="str">
            <v>DUKE ENERGY</v>
          </cell>
          <cell r="G605">
            <v>136.36</v>
          </cell>
        </row>
        <row r="606">
          <cell r="A606" t="str">
            <v>401183.5465.10</v>
          </cell>
          <cell r="C606" t="str">
            <v>DUKE ENERGY</v>
          </cell>
          <cell r="G606">
            <v>58.72</v>
          </cell>
        </row>
        <row r="607">
          <cell r="A607" t="str">
            <v>401183.5465.10</v>
          </cell>
          <cell r="C607" t="str">
            <v>DUKE ENERGY</v>
          </cell>
          <cell r="G607">
            <v>93.06</v>
          </cell>
        </row>
        <row r="608">
          <cell r="A608" t="str">
            <v>403104.5470.10</v>
          </cell>
          <cell r="C608" t="str">
            <v>DUKE ENERGY</v>
          </cell>
          <cell r="G608">
            <v>463.06</v>
          </cell>
        </row>
        <row r="609">
          <cell r="A609" t="str">
            <v>403107.5470.10</v>
          </cell>
          <cell r="C609" t="str">
            <v>DUKE ENERGY</v>
          </cell>
          <cell r="G609">
            <v>1162.9</v>
          </cell>
        </row>
        <row r="610">
          <cell r="A610" t="str">
            <v>403107.6320</v>
          </cell>
          <cell r="C610" t="str">
            <v>LOWE'S COMPANIES INC</v>
          </cell>
          <cell r="G610">
            <v>96.56</v>
          </cell>
        </row>
        <row r="611">
          <cell r="A611" t="str">
            <v>403107.6320</v>
          </cell>
          <cell r="C611" t="str">
            <v>COKER, MELVIN D/B/A</v>
          </cell>
          <cell r="G611">
            <v>15.68</v>
          </cell>
        </row>
        <row r="612">
          <cell r="A612" t="str">
            <v>403108.6320</v>
          </cell>
          <cell r="C612" t="str">
            <v>WHITE JONES HARDWARE &amp;</v>
          </cell>
          <cell r="G612">
            <v>22.27</v>
          </cell>
        </row>
        <row r="613">
          <cell r="A613" t="str">
            <v>403108.6320</v>
          </cell>
          <cell r="C613" t="str">
            <v>LOWE'S COMPANIES INC</v>
          </cell>
          <cell r="G613">
            <v>31.77</v>
          </cell>
        </row>
        <row r="614">
          <cell r="A614" t="str">
            <v>403112.5470.10</v>
          </cell>
          <cell r="C614" t="str">
            <v>DUKE ENERGY</v>
          </cell>
          <cell r="G614">
            <v>1113.53</v>
          </cell>
        </row>
        <row r="615">
          <cell r="A615" t="str">
            <v>403114.5470.10</v>
          </cell>
          <cell r="C615" t="str">
            <v>BLUE RIDGE RURAL WATER CO. INC.</v>
          </cell>
          <cell r="G615">
            <v>14.55</v>
          </cell>
        </row>
        <row r="616">
          <cell r="A616" t="str">
            <v>403114.5470.10</v>
          </cell>
          <cell r="C616" t="str">
            <v>BLUE RIDGE RURAL WATER CO. INC.</v>
          </cell>
          <cell r="G616">
            <v>14.55</v>
          </cell>
        </row>
        <row r="617">
          <cell r="A617" t="str">
            <v>403115.6320</v>
          </cell>
          <cell r="C617" t="str">
            <v>LOWE'S COMPANIES INC</v>
          </cell>
          <cell r="G617">
            <v>37.54</v>
          </cell>
        </row>
        <row r="618">
          <cell r="A618" t="str">
            <v>406100.6285</v>
          </cell>
          <cell r="C618" t="str">
            <v>LOWE'S COMPANIES INC</v>
          </cell>
          <cell r="G618">
            <v>9.44</v>
          </cell>
        </row>
        <row r="619">
          <cell r="A619" t="str">
            <v>406100.6285</v>
          </cell>
          <cell r="C619" t="str">
            <v>LOWE'S COMPANIES INC</v>
          </cell>
          <cell r="G619">
            <v>52.71</v>
          </cell>
        </row>
        <row r="620">
          <cell r="A620" t="str">
            <v>406101.5950</v>
          </cell>
          <cell r="C620" t="str">
            <v>WASTE MANAGEMENT CHARLOTTE CNTY</v>
          </cell>
          <cell r="G620">
            <v>91.96</v>
          </cell>
        </row>
        <row r="621">
          <cell r="A621" t="str">
            <v>406101.5950</v>
          </cell>
          <cell r="C621" t="str">
            <v>WASTE MANAGEMENT CHARLOTTE CNTY</v>
          </cell>
          <cell r="G621">
            <v>91.96</v>
          </cell>
        </row>
        <row r="622">
          <cell r="A622" t="str">
            <v>406101.6320</v>
          </cell>
          <cell r="C622" t="str">
            <v>LOWE'S COMPANIES INC</v>
          </cell>
          <cell r="G622">
            <v>31.35</v>
          </cell>
        </row>
        <row r="623">
          <cell r="A623" t="str">
            <v>406101.6320</v>
          </cell>
          <cell r="C623" t="str">
            <v>LOWE'S COMPANIES INC</v>
          </cell>
          <cell r="G623">
            <v>45.6</v>
          </cell>
        </row>
        <row r="624">
          <cell r="A624" t="str">
            <v>406101.6320</v>
          </cell>
          <cell r="C624" t="str">
            <v>LOWE'S COMPANIES INC</v>
          </cell>
          <cell r="G624">
            <v>55.55</v>
          </cell>
        </row>
        <row r="625">
          <cell r="A625" t="str">
            <v>406101.6320</v>
          </cell>
          <cell r="C625" t="str">
            <v>LOWE'S COMPANIES INC</v>
          </cell>
          <cell r="G625">
            <v>79.32</v>
          </cell>
        </row>
        <row r="626">
          <cell r="A626" t="str">
            <v>406101.6320</v>
          </cell>
          <cell r="C626" t="str">
            <v>LOWE'S COMPANIES INC</v>
          </cell>
          <cell r="G626">
            <v>100.36</v>
          </cell>
        </row>
        <row r="627">
          <cell r="A627" t="str">
            <v>406101.6320</v>
          </cell>
          <cell r="C627" t="str">
            <v>LOWE'S COMPANIES INC</v>
          </cell>
          <cell r="G627">
            <v>162.48</v>
          </cell>
        </row>
        <row r="628">
          <cell r="A628" t="str">
            <v>406101.6400</v>
          </cell>
          <cell r="C628" t="str">
            <v>EUDY, RANDY</v>
          </cell>
          <cell r="G628">
            <v>240</v>
          </cell>
        </row>
        <row r="629">
          <cell r="A629" t="str">
            <v>425100.5465.10</v>
          </cell>
          <cell r="C629" t="str">
            <v>SOUTHWEST GAS CORPORATION</v>
          </cell>
          <cell r="G629">
            <v>30.02</v>
          </cell>
        </row>
        <row r="630">
          <cell r="A630" t="str">
            <v>425100.5480</v>
          </cell>
          <cell r="C630" t="str">
            <v>THATCHER COMPANY OF NEVADA, INC</v>
          </cell>
          <cell r="G630">
            <v>0.31</v>
          </cell>
        </row>
        <row r="631">
          <cell r="A631" t="str">
            <v>425100.5950</v>
          </cell>
          <cell r="C631" t="str">
            <v>ALLIED WASTE SERVICES #785</v>
          </cell>
          <cell r="G631">
            <v>67.54</v>
          </cell>
        </row>
        <row r="632">
          <cell r="A632" t="str">
            <v>425100.6285</v>
          </cell>
          <cell r="C632" t="str">
            <v>TRI-STATE BUILDING MATERIALS, INC.</v>
          </cell>
          <cell r="G632">
            <v>8.15</v>
          </cell>
        </row>
        <row r="633">
          <cell r="A633" t="str">
            <v>425100.6285</v>
          </cell>
          <cell r="C633" t="str">
            <v>TRI-STATE BUILDING MATERIALS, INC.</v>
          </cell>
          <cell r="G633">
            <v>25.4</v>
          </cell>
        </row>
        <row r="634">
          <cell r="A634" t="str">
            <v>425100.6285</v>
          </cell>
          <cell r="C634" t="str">
            <v>MESA/VALLEY PIPE AND SUPPLY</v>
          </cell>
          <cell r="G634">
            <v>8.75</v>
          </cell>
        </row>
        <row r="635">
          <cell r="A635" t="str">
            <v>425100.6310</v>
          </cell>
          <cell r="C635" t="str">
            <v>MESA/VALLEY PIPE AND SUPPLY</v>
          </cell>
          <cell r="G635">
            <v>108.56</v>
          </cell>
        </row>
        <row r="636">
          <cell r="A636" t="str">
            <v>451102.5875</v>
          </cell>
          <cell r="C636" t="str">
            <v>RUNCO OFFICE SUPPLY &amp; EQUIPMENT CO.</v>
          </cell>
          <cell r="G636">
            <v>93.99</v>
          </cell>
        </row>
        <row r="637">
          <cell r="A637" t="str">
            <v>451102.5880</v>
          </cell>
          <cell r="C637" t="str">
            <v>RUNCO OFFICE SUPPLY &amp; EQUIPMENT CO.</v>
          </cell>
          <cell r="G637">
            <v>72.79</v>
          </cell>
        </row>
        <row r="638">
          <cell r="A638" t="str">
            <v>452100.6255</v>
          </cell>
          <cell r="C638" t="str">
            <v>SIERRA ENVIRONMENTAL MONITORING, INC</v>
          </cell>
          <cell r="G638">
            <v>34</v>
          </cell>
        </row>
        <row r="639">
          <cell r="A639" t="str">
            <v>452100.6255</v>
          </cell>
          <cell r="C639" t="str">
            <v>SIERRA ENVIRONMENTAL MONITORING, INC</v>
          </cell>
          <cell r="G639">
            <v>41.25</v>
          </cell>
        </row>
        <row r="640">
          <cell r="A640" t="str">
            <v>452100.6255</v>
          </cell>
          <cell r="C640" t="str">
            <v>SIERRA ENVIRONMENTAL MONITORING, INC</v>
          </cell>
          <cell r="G640">
            <v>42</v>
          </cell>
        </row>
        <row r="641">
          <cell r="A641" t="str">
            <v>453100.6255</v>
          </cell>
          <cell r="C641" t="str">
            <v>SIERRA ENVIRONMENTAL MONITORING, INC</v>
          </cell>
          <cell r="G641">
            <v>96</v>
          </cell>
        </row>
        <row r="642">
          <cell r="A642" t="str">
            <v>453100.6255</v>
          </cell>
          <cell r="C642" t="str">
            <v>SIERRA ENVIRONMENTAL MONITORING, INC</v>
          </cell>
          <cell r="G642">
            <v>96</v>
          </cell>
        </row>
        <row r="643">
          <cell r="A643" t="str">
            <v>453100.6255</v>
          </cell>
          <cell r="C643" t="str">
            <v>SIERRA ENVIRONMENTAL MONITORING, INC</v>
          </cell>
          <cell r="G643">
            <v>96</v>
          </cell>
        </row>
        <row r="644">
          <cell r="A644" t="str">
            <v>453100.6255</v>
          </cell>
          <cell r="C644" t="str">
            <v>ACTION EXPEDITER-COURIER</v>
          </cell>
          <cell r="G644">
            <v>125</v>
          </cell>
        </row>
        <row r="645">
          <cell r="A645" t="str">
            <v>453100.6290</v>
          </cell>
          <cell r="C645" t="str">
            <v>BULLSEYE PEST CONTROL</v>
          </cell>
          <cell r="G645">
            <v>50</v>
          </cell>
        </row>
        <row r="646">
          <cell r="A646" t="str">
            <v>453100.6290</v>
          </cell>
          <cell r="C646" t="str">
            <v>BULLSEYE PEST CONTROL</v>
          </cell>
          <cell r="G646">
            <v>50</v>
          </cell>
        </row>
        <row r="647">
          <cell r="A647" t="str">
            <v>453100.6290</v>
          </cell>
          <cell r="C647" t="str">
            <v>BULLSEYE PEST CONTROL</v>
          </cell>
          <cell r="G647">
            <v>50</v>
          </cell>
        </row>
        <row r="648">
          <cell r="A648" t="str">
            <v>453100.6310</v>
          </cell>
          <cell r="C648" t="str">
            <v>RFM SUPPLY CO INC</v>
          </cell>
          <cell r="G648">
            <v>8.02</v>
          </cell>
        </row>
        <row r="649">
          <cell r="A649" t="str">
            <v>453100.6310</v>
          </cell>
          <cell r="C649" t="str">
            <v>RFM SUPPLY CO INC</v>
          </cell>
          <cell r="G649">
            <v>97.97</v>
          </cell>
        </row>
        <row r="650">
          <cell r="A650" t="str">
            <v>804100.5895</v>
          </cell>
          <cell r="C650" t="str">
            <v>FEDERAL EXPRESS</v>
          </cell>
          <cell r="G650">
            <v>6.46</v>
          </cell>
        </row>
        <row r="651">
          <cell r="A651" t="str">
            <v>806100.5865</v>
          </cell>
          <cell r="C651" t="str">
            <v>RUNCO OFFICE SUPPLY &amp; EQUIPMENT CO.</v>
          </cell>
          <cell r="G651">
            <v>165.98</v>
          </cell>
        </row>
        <row r="652">
          <cell r="A652" t="str">
            <v>806100.5865</v>
          </cell>
          <cell r="C652" t="str">
            <v>XEROX CORPORATION</v>
          </cell>
          <cell r="G652">
            <v>84.17</v>
          </cell>
        </row>
        <row r="653">
          <cell r="A653" t="str">
            <v>806100.5880</v>
          </cell>
          <cell r="C653" t="str">
            <v>RUNCO OFFICE SUPPLY &amp; EQUIPMENT CO.</v>
          </cell>
          <cell r="G653">
            <v>18.2</v>
          </cell>
        </row>
        <row r="654">
          <cell r="A654" t="str">
            <v>850100.5895</v>
          </cell>
          <cell r="C654" t="str">
            <v>FEDERAL EXPRESS</v>
          </cell>
          <cell r="G654">
            <v>15.36</v>
          </cell>
        </row>
        <row r="655">
          <cell r="A655" t="str">
            <v>851100.5895</v>
          </cell>
          <cell r="C655" t="str">
            <v>FEDERAL EXPRESS</v>
          </cell>
          <cell r="G655">
            <v>14.99</v>
          </cell>
        </row>
        <row r="656">
          <cell r="A656" t="str">
            <v>853100.5545</v>
          </cell>
          <cell r="C656" t="str">
            <v>RUNCO OFFICE SUPPLY &amp; EQUIPMENT CO.</v>
          </cell>
          <cell r="G656">
            <v>230.59</v>
          </cell>
        </row>
        <row r="657">
          <cell r="A657" t="str">
            <v>853100.5545</v>
          </cell>
          <cell r="C657" t="str">
            <v>RUNCO OFFICE SUPPLY &amp; EQUIPMENT CO.</v>
          </cell>
          <cell r="G657">
            <v>230.59</v>
          </cell>
        </row>
        <row r="658">
          <cell r="A658" t="str">
            <v>853100.5545</v>
          </cell>
          <cell r="C658" t="str">
            <v>RUNCO OFFICE SUPPLY &amp; EQUIPMENT CO.</v>
          </cell>
          <cell r="G658">
            <v>230.59</v>
          </cell>
        </row>
        <row r="659">
          <cell r="A659" t="str">
            <v>853100.5895</v>
          </cell>
          <cell r="C659" t="str">
            <v>FEDERAL EXPRESS</v>
          </cell>
          <cell r="G659">
            <v>16.39</v>
          </cell>
        </row>
        <row r="660">
          <cell r="A660" t="str">
            <v>853100.6220</v>
          </cell>
          <cell r="C660" t="str">
            <v>TIM'S AUTO PARTS</v>
          </cell>
          <cell r="G660">
            <v>34.22</v>
          </cell>
        </row>
        <row r="661">
          <cell r="A661" t="str">
            <v>855100.5880</v>
          </cell>
          <cell r="C661" t="str">
            <v>PITNEY BOWES, INC</v>
          </cell>
          <cell r="G661">
            <v>77.26</v>
          </cell>
        </row>
        <row r="662">
          <cell r="A662" t="str">
            <v>855100.5895</v>
          </cell>
          <cell r="C662" t="str">
            <v>UNITED PARCEL SERVICE</v>
          </cell>
          <cell r="G662">
            <v>17.3</v>
          </cell>
        </row>
        <row r="663">
          <cell r="A663" t="str">
            <v>855100.5965</v>
          </cell>
          <cell r="C663" t="str">
            <v>XEROX CORPORATION</v>
          </cell>
          <cell r="G663">
            <v>87.8</v>
          </cell>
        </row>
        <row r="664">
          <cell r="A664" t="str">
            <v>856100.5860</v>
          </cell>
          <cell r="C664" t="str">
            <v>BENTON, ALICE (PETTY CASH)</v>
          </cell>
          <cell r="G664">
            <v>7.41</v>
          </cell>
        </row>
        <row r="665">
          <cell r="A665" t="str">
            <v>856100.5860</v>
          </cell>
          <cell r="C665" t="str">
            <v>BENTON, ALICE (PETTY CASH)</v>
          </cell>
          <cell r="G665">
            <v>15.87</v>
          </cell>
        </row>
        <row r="666">
          <cell r="A666" t="str">
            <v>856100.6225</v>
          </cell>
          <cell r="C666" t="str">
            <v>UTILITIES, INC OF MARYLAND</v>
          </cell>
          <cell r="G666">
            <v>77.25</v>
          </cell>
        </row>
        <row r="667">
          <cell r="A667" t="str">
            <v>861100.5895</v>
          </cell>
          <cell r="C667" t="str">
            <v>Williams Jr, Delos R.</v>
          </cell>
          <cell r="G667">
            <v>35.95</v>
          </cell>
        </row>
        <row r="668">
          <cell r="A668" t="str">
            <v>861100.6200</v>
          </cell>
          <cell r="C668" t="str">
            <v>Williams Jr, Delos R.</v>
          </cell>
          <cell r="G668">
            <v>42.07</v>
          </cell>
        </row>
        <row r="669">
          <cell r="A669" t="str">
            <v>861100.6200</v>
          </cell>
          <cell r="C669" t="str">
            <v>Williams Jr, Delos R.</v>
          </cell>
          <cell r="G669">
            <v>103.53</v>
          </cell>
        </row>
        <row r="670">
          <cell r="A670" t="str">
            <v>861100.6200</v>
          </cell>
          <cell r="C670" t="str">
            <v>Graham, Vivian E.</v>
          </cell>
          <cell r="G670">
            <v>111.53</v>
          </cell>
        </row>
        <row r="671">
          <cell r="A671" t="str">
            <v>861100.6205</v>
          </cell>
          <cell r="C671" t="str">
            <v>Williams Jr, Delos R.</v>
          </cell>
          <cell r="G671">
            <v>92.3</v>
          </cell>
        </row>
        <row r="672">
          <cell r="A672" t="str">
            <v>861100.6207</v>
          </cell>
          <cell r="C672" t="str">
            <v>Williams Jr, Delos R.</v>
          </cell>
          <cell r="G672">
            <v>3</v>
          </cell>
        </row>
        <row r="673">
          <cell r="A673" t="str">
            <v>861100.6220</v>
          </cell>
          <cell r="C673" t="str">
            <v>Williams Jr, Delos R.</v>
          </cell>
          <cell r="G673">
            <v>12</v>
          </cell>
        </row>
        <row r="674">
          <cell r="A674" t="str">
            <v>861100.6220</v>
          </cell>
          <cell r="C674" t="str">
            <v>Williams Jr, Delos R.</v>
          </cell>
          <cell r="G674">
            <v>24</v>
          </cell>
        </row>
        <row r="675">
          <cell r="A675" t="str">
            <v>864100.5860</v>
          </cell>
          <cell r="C675" t="str">
            <v>LOWE'S COMPANIES INC</v>
          </cell>
          <cell r="G675">
            <v>62.78</v>
          </cell>
        </row>
        <row r="676">
          <cell r="A676" t="str">
            <v>864100.5895</v>
          </cell>
          <cell r="C676" t="str">
            <v>FEDERAL EXPRESS</v>
          </cell>
          <cell r="G676">
            <v>22.13</v>
          </cell>
        </row>
        <row r="677">
          <cell r="A677" t="str">
            <v>864100.5895</v>
          </cell>
          <cell r="C677" t="str">
            <v>PURCHASE POWER</v>
          </cell>
          <cell r="G677">
            <v>200</v>
          </cell>
        </row>
        <row r="678">
          <cell r="A678" t="str">
            <v>864100.5900</v>
          </cell>
          <cell r="C678" t="str">
            <v>LOWE'S COMPANIES INC</v>
          </cell>
          <cell r="G678">
            <v>43.69</v>
          </cell>
        </row>
        <row r="679">
          <cell r="A679" t="str">
            <v>864100.6045</v>
          </cell>
          <cell r="C679" t="str">
            <v>TURKALY, LAUREN NICOLE</v>
          </cell>
          <cell r="G679">
            <v>150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4525 Pivot"/>
      <sheetName val="Aug JE 1"/>
      <sheetName val="Aug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2">
          <cell r="A2" t="str">
            <v>101100.6185</v>
          </cell>
          <cell r="C2" t="str">
            <v>Sparrow, Lisa A.</v>
          </cell>
          <cell r="G2">
            <v>1412.32</v>
          </cell>
        </row>
        <row r="3">
          <cell r="A3" t="str">
            <v>102101.5880</v>
          </cell>
          <cell r="C3" t="str">
            <v>RUNCO OFFICE SUPPLY &amp; EQUIPMENT CO.</v>
          </cell>
          <cell r="G3">
            <v>62.2</v>
          </cell>
        </row>
        <row r="4">
          <cell r="A4" t="str">
            <v>102101.5895</v>
          </cell>
          <cell r="C4" t="str">
            <v>FEDERAL EXPRESS</v>
          </cell>
          <cell r="G4">
            <v>14.07</v>
          </cell>
        </row>
        <row r="5">
          <cell r="A5" t="str">
            <v>102101.5895</v>
          </cell>
          <cell r="C5" t="str">
            <v>FEDERAL EXPRESS</v>
          </cell>
          <cell r="G5">
            <v>22.02</v>
          </cell>
        </row>
        <row r="6">
          <cell r="A6" t="str">
            <v>102101.6050</v>
          </cell>
          <cell r="C6" t="str">
            <v>CARLOS DULANTO, CPA</v>
          </cell>
          <cell r="G6">
            <v>240</v>
          </cell>
        </row>
        <row r="7">
          <cell r="A7" t="str">
            <v>102103.5650</v>
          </cell>
          <cell r="C7" t="str">
            <v>BACKGROUNDS ONLINE</v>
          </cell>
          <cell r="G7">
            <v>762</v>
          </cell>
        </row>
        <row r="8">
          <cell r="A8" t="str">
            <v>102103.5660</v>
          </cell>
          <cell r="C8" t="str">
            <v>AWARDS NETWORK</v>
          </cell>
          <cell r="G8">
            <v>10.87</v>
          </cell>
        </row>
        <row r="9">
          <cell r="A9" t="str">
            <v>102103.5670</v>
          </cell>
          <cell r="C9" t="str">
            <v>METROPOLITAN LIFE INSURANCE</v>
          </cell>
          <cell r="G9">
            <v>103.53</v>
          </cell>
        </row>
        <row r="10">
          <cell r="A10" t="str">
            <v>102103.5670</v>
          </cell>
          <cell r="C10" t="str">
            <v>METROPOLITAN LIFE INSURANCE</v>
          </cell>
          <cell r="G10">
            <v>152.78</v>
          </cell>
        </row>
        <row r="11">
          <cell r="A11" t="str">
            <v>102103.5670</v>
          </cell>
          <cell r="C11" t="str">
            <v>METROPOLITAN LIFE INSURANCE</v>
          </cell>
          <cell r="G11">
            <v>686.34</v>
          </cell>
        </row>
        <row r="12">
          <cell r="A12" t="str">
            <v>102103.5670</v>
          </cell>
          <cell r="C12" t="str">
            <v>METROPOLITAN LIFE INSURANCE</v>
          </cell>
          <cell r="G12">
            <v>1141.11</v>
          </cell>
        </row>
        <row r="13">
          <cell r="A13" t="str">
            <v>102103.5670</v>
          </cell>
          <cell r="C13" t="str">
            <v>METROPOLITAN LIFE INSURANCE</v>
          </cell>
          <cell r="G13">
            <v>1974.75</v>
          </cell>
        </row>
        <row r="14">
          <cell r="A14" t="str">
            <v>102103.5670</v>
          </cell>
          <cell r="C14" t="str">
            <v>METROPOLITAN LIFE INSURANCE</v>
          </cell>
          <cell r="G14">
            <v>3932.85</v>
          </cell>
        </row>
        <row r="15">
          <cell r="A15" t="str">
            <v>102103.5670</v>
          </cell>
          <cell r="C15" t="str">
            <v>METROPOLITAN LIFE INSURANCE</v>
          </cell>
          <cell r="G15">
            <v>6520.23</v>
          </cell>
        </row>
        <row r="16">
          <cell r="A16" t="str">
            <v>102104.5735</v>
          </cell>
          <cell r="C16" t="str">
            <v>TRANSCEND UNITED TECHNOLOGIES</v>
          </cell>
          <cell r="G16">
            <v>43.25</v>
          </cell>
        </row>
        <row r="17">
          <cell r="A17" t="str">
            <v>102104.5750</v>
          </cell>
          <cell r="C17" t="str">
            <v>COMCAST</v>
          </cell>
          <cell r="G17">
            <v>214.9</v>
          </cell>
        </row>
        <row r="18">
          <cell r="A18" t="str">
            <v>102104.5895</v>
          </cell>
          <cell r="C18" t="str">
            <v>FEDERAL EXPRESS</v>
          </cell>
          <cell r="G18">
            <v>6.38</v>
          </cell>
        </row>
        <row r="19">
          <cell r="A19" t="str">
            <v>102104.5895</v>
          </cell>
          <cell r="C19" t="str">
            <v>FEDERAL EXPRESS</v>
          </cell>
          <cell r="G19">
            <v>9.74</v>
          </cell>
        </row>
        <row r="20">
          <cell r="A20" t="str">
            <v>102104.5895</v>
          </cell>
          <cell r="C20" t="str">
            <v>FEDERAL EXPRESS</v>
          </cell>
          <cell r="G20">
            <v>17.86</v>
          </cell>
        </row>
        <row r="21">
          <cell r="A21" t="str">
            <v>102104.5895</v>
          </cell>
          <cell r="C21" t="str">
            <v>FEDERAL EXPRESS</v>
          </cell>
          <cell r="G21">
            <v>18.1</v>
          </cell>
        </row>
        <row r="22">
          <cell r="A22" t="str">
            <v>102104.5895</v>
          </cell>
          <cell r="C22" t="str">
            <v>FEDERAL EXPRESS</v>
          </cell>
          <cell r="G22">
            <v>21.64</v>
          </cell>
        </row>
        <row r="23">
          <cell r="A23" t="str">
            <v>102104.5895</v>
          </cell>
          <cell r="C23" t="str">
            <v>FEDERAL EXPRESS</v>
          </cell>
          <cell r="G23">
            <v>28.6</v>
          </cell>
        </row>
        <row r="24">
          <cell r="A24" t="str">
            <v>102104.5895</v>
          </cell>
          <cell r="C24" t="str">
            <v>FEDERAL EXPRESS</v>
          </cell>
          <cell r="G24">
            <v>42.96</v>
          </cell>
        </row>
        <row r="25">
          <cell r="A25" t="str">
            <v>102104.5945</v>
          </cell>
          <cell r="C25" t="str">
            <v>COMPORIUM COMMUNICATIONS</v>
          </cell>
          <cell r="G25">
            <v>1.65</v>
          </cell>
        </row>
        <row r="26">
          <cell r="A26" t="str">
            <v>102104.5945</v>
          </cell>
          <cell r="C26" t="str">
            <v>COMPORIUM COMMUNICATIONS</v>
          </cell>
          <cell r="G26">
            <v>2.19</v>
          </cell>
        </row>
        <row r="27">
          <cell r="A27" t="str">
            <v>102104.5945</v>
          </cell>
          <cell r="C27" t="str">
            <v>CENTURYLINK-IL</v>
          </cell>
          <cell r="G27">
            <v>14.17</v>
          </cell>
        </row>
        <row r="28">
          <cell r="A28" t="str">
            <v>102104.5945</v>
          </cell>
          <cell r="C28" t="str">
            <v>AT&amp;T</v>
          </cell>
          <cell r="G28">
            <v>29.94</v>
          </cell>
        </row>
        <row r="29">
          <cell r="A29" t="str">
            <v>102104.5945</v>
          </cell>
          <cell r="C29" t="str">
            <v>AT&amp;T</v>
          </cell>
          <cell r="G29">
            <v>29.94</v>
          </cell>
        </row>
        <row r="30">
          <cell r="A30" t="str">
            <v>102104.5945</v>
          </cell>
          <cell r="C30" t="str">
            <v>AT&amp;T</v>
          </cell>
          <cell r="G30">
            <v>29.94</v>
          </cell>
        </row>
        <row r="31">
          <cell r="A31" t="str">
            <v>102104.5945</v>
          </cell>
          <cell r="C31" t="str">
            <v>AT&amp;T</v>
          </cell>
          <cell r="G31">
            <v>29.94</v>
          </cell>
        </row>
        <row r="32">
          <cell r="A32" t="str">
            <v>102104.5945</v>
          </cell>
          <cell r="C32" t="str">
            <v>NORTHWESTERN INDIANA TELEPHONE (NITCO)</v>
          </cell>
          <cell r="G32">
            <v>38.36</v>
          </cell>
        </row>
        <row r="33">
          <cell r="A33" t="str">
            <v>102104.5945</v>
          </cell>
          <cell r="C33" t="str">
            <v>BLUE RIDGE MOUNTAIN ELEC. MEM. CORP.</v>
          </cell>
          <cell r="G33">
            <v>39.9</v>
          </cell>
        </row>
        <row r="34">
          <cell r="A34" t="str">
            <v>102104.5945</v>
          </cell>
          <cell r="C34" t="str">
            <v>AT&amp;T</v>
          </cell>
          <cell r="G34">
            <v>42.69</v>
          </cell>
        </row>
        <row r="35">
          <cell r="A35" t="str">
            <v>102104.5945</v>
          </cell>
          <cell r="C35" t="str">
            <v>AT&amp;T</v>
          </cell>
          <cell r="G35">
            <v>42.69</v>
          </cell>
        </row>
        <row r="36">
          <cell r="A36" t="str">
            <v>102104.5945</v>
          </cell>
          <cell r="C36" t="str">
            <v>AT&amp;T</v>
          </cell>
          <cell r="G36">
            <v>42.69</v>
          </cell>
        </row>
        <row r="37">
          <cell r="A37" t="str">
            <v>102104.5945</v>
          </cell>
          <cell r="C37" t="str">
            <v>NORTHWESTERN INDIANA TELEPHONE (NITCO)</v>
          </cell>
          <cell r="G37">
            <v>45.94</v>
          </cell>
        </row>
        <row r="38">
          <cell r="A38" t="str">
            <v>102104.5945</v>
          </cell>
          <cell r="C38" t="str">
            <v>NORTHWESTERN INDIANA TELEPHONE (NITCO)</v>
          </cell>
          <cell r="G38">
            <v>45.94</v>
          </cell>
        </row>
        <row r="39">
          <cell r="A39" t="str">
            <v>102104.5945</v>
          </cell>
          <cell r="C39" t="str">
            <v>CENTURYLINK-IL</v>
          </cell>
          <cell r="G39">
            <v>51.69</v>
          </cell>
        </row>
        <row r="40">
          <cell r="A40" t="str">
            <v>102104.5945</v>
          </cell>
          <cell r="C40" t="str">
            <v>WINDSTREAM</v>
          </cell>
          <cell r="G40">
            <v>52.51</v>
          </cell>
        </row>
        <row r="41">
          <cell r="A41" t="str">
            <v>102104.5945</v>
          </cell>
          <cell r="C41" t="str">
            <v>Ostler, Tom G.</v>
          </cell>
          <cell r="G41">
            <v>56.99</v>
          </cell>
        </row>
        <row r="42">
          <cell r="A42" t="str">
            <v>102104.5945</v>
          </cell>
          <cell r="C42" t="str">
            <v>AT&amp;T</v>
          </cell>
          <cell r="G42">
            <v>59.49</v>
          </cell>
        </row>
        <row r="43">
          <cell r="A43" t="str">
            <v>102104.5945</v>
          </cell>
          <cell r="C43" t="str">
            <v>AT&amp;T</v>
          </cell>
          <cell r="G43">
            <v>59.49</v>
          </cell>
        </row>
        <row r="44">
          <cell r="A44" t="str">
            <v>102104.5945</v>
          </cell>
          <cell r="C44" t="str">
            <v>COUNTRY CABLEVISION</v>
          </cell>
          <cell r="G44">
            <v>60.08</v>
          </cell>
        </row>
        <row r="45">
          <cell r="A45" t="str">
            <v>102104.5945</v>
          </cell>
          <cell r="C45" t="str">
            <v>FT. MOJAVE TRIBAL UTILITIES AUTHORITY</v>
          </cell>
          <cell r="G45">
            <v>69</v>
          </cell>
        </row>
        <row r="46">
          <cell r="A46" t="str">
            <v>102104.5945</v>
          </cell>
          <cell r="C46" t="str">
            <v>MCNABB TELEPHONE CO.</v>
          </cell>
          <cell r="G46">
            <v>74.95</v>
          </cell>
        </row>
        <row r="47">
          <cell r="A47" t="str">
            <v>102104.5945</v>
          </cell>
          <cell r="C47" t="str">
            <v>US CELLULAR</v>
          </cell>
          <cell r="G47">
            <v>80.16</v>
          </cell>
        </row>
        <row r="48">
          <cell r="A48" t="str">
            <v>102104.5945</v>
          </cell>
          <cell r="C48" t="str">
            <v>CENTURYLINK-IL</v>
          </cell>
          <cell r="G48">
            <v>82.99</v>
          </cell>
        </row>
        <row r="49">
          <cell r="A49" t="str">
            <v>102104.5945</v>
          </cell>
          <cell r="C49" t="str">
            <v>MEDIACOM</v>
          </cell>
          <cell r="G49">
            <v>89.95</v>
          </cell>
        </row>
        <row r="50">
          <cell r="A50" t="str">
            <v>102104.5945</v>
          </cell>
          <cell r="C50" t="str">
            <v>CHARTER COMMUNICATIONS</v>
          </cell>
          <cell r="G50">
            <v>119.99</v>
          </cell>
        </row>
        <row r="51">
          <cell r="A51" t="str">
            <v>102104.5945</v>
          </cell>
          <cell r="C51" t="str">
            <v>NORTHWESTERN INDIANA TELEPHONE (NITCO)</v>
          </cell>
          <cell r="G51">
            <v>168.78</v>
          </cell>
        </row>
        <row r="52">
          <cell r="A52" t="str">
            <v>102104.5945</v>
          </cell>
          <cell r="C52" t="str">
            <v>BRIGHT HOUSE NETWORKS</v>
          </cell>
          <cell r="G52">
            <v>282.11</v>
          </cell>
        </row>
        <row r="53">
          <cell r="A53" t="str">
            <v>102104.5945</v>
          </cell>
          <cell r="C53" t="str">
            <v>Shimkus, Matthew D.</v>
          </cell>
          <cell r="G53">
            <v>300</v>
          </cell>
        </row>
        <row r="54">
          <cell r="A54" t="str">
            <v>102104.6190</v>
          </cell>
          <cell r="C54" t="str">
            <v>Smutny, Thomas A.</v>
          </cell>
          <cell r="G54">
            <v>50</v>
          </cell>
        </row>
        <row r="55">
          <cell r="A55" t="str">
            <v>102104.6195</v>
          </cell>
          <cell r="C55" t="str">
            <v>Smutny, Thomas A.</v>
          </cell>
          <cell r="G55">
            <v>247.5</v>
          </cell>
        </row>
        <row r="56">
          <cell r="A56" t="str">
            <v>102104.6200</v>
          </cell>
          <cell r="C56" t="str">
            <v>Smutny, Thomas A.</v>
          </cell>
          <cell r="G56">
            <v>28.3</v>
          </cell>
        </row>
        <row r="57">
          <cell r="A57" t="str">
            <v>102105.5525</v>
          </cell>
          <cell r="C57" t="str">
            <v>INFOSEND INC.</v>
          </cell>
          <cell r="G57">
            <v>623.41</v>
          </cell>
        </row>
        <row r="58">
          <cell r="A58" t="str">
            <v>102105.5535</v>
          </cell>
          <cell r="C58" t="str">
            <v>INFOSEND INC.</v>
          </cell>
          <cell r="G58">
            <v>1246.97</v>
          </cell>
        </row>
        <row r="59">
          <cell r="A59" t="str">
            <v>102105.5540</v>
          </cell>
          <cell r="C59" t="str">
            <v>INFOSEND INC.</v>
          </cell>
          <cell r="G59">
            <v>19144.51</v>
          </cell>
        </row>
        <row r="60">
          <cell r="A60" t="str">
            <v>102105.6050</v>
          </cell>
          <cell r="C60" t="str">
            <v>INFOSEND INC.</v>
          </cell>
          <cell r="G60">
            <v>2376.1</v>
          </cell>
        </row>
        <row r="61">
          <cell r="A61" t="str">
            <v>102106.5660</v>
          </cell>
          <cell r="C61" t="str">
            <v>Self, Rose D.</v>
          </cell>
          <cell r="G61">
            <v>44</v>
          </cell>
        </row>
        <row r="62">
          <cell r="A62" t="str">
            <v>102106.5820</v>
          </cell>
          <cell r="C62" t="str">
            <v>Self, Rose D.</v>
          </cell>
          <cell r="G62">
            <v>18.13</v>
          </cell>
        </row>
        <row r="63">
          <cell r="A63" t="str">
            <v>102106.5895</v>
          </cell>
          <cell r="C63" t="str">
            <v>Self, Rose D.</v>
          </cell>
          <cell r="G63">
            <v>18</v>
          </cell>
        </row>
        <row r="64">
          <cell r="A64" t="str">
            <v>102106.6190</v>
          </cell>
          <cell r="C64" t="str">
            <v>Self, Rose D.</v>
          </cell>
          <cell r="G64">
            <v>305.6</v>
          </cell>
        </row>
        <row r="65">
          <cell r="A65" t="str">
            <v>102106.6195</v>
          </cell>
          <cell r="C65" t="str">
            <v>Self, Rose D.</v>
          </cell>
          <cell r="G65">
            <v>67.72</v>
          </cell>
        </row>
        <row r="66">
          <cell r="A66" t="str">
            <v>102106.6200</v>
          </cell>
          <cell r="C66" t="str">
            <v>Self, Rose D.</v>
          </cell>
          <cell r="G66">
            <v>17.46</v>
          </cell>
        </row>
        <row r="67">
          <cell r="A67" t="str">
            <v>102106.6200</v>
          </cell>
          <cell r="C67" t="str">
            <v>UTILITIES, INC OF FLORIDA</v>
          </cell>
          <cell r="G67">
            <v>132.7</v>
          </cell>
        </row>
        <row r="68">
          <cell r="A68" t="str">
            <v>102106.6207</v>
          </cell>
          <cell r="C68" t="str">
            <v>Self, Rose D.</v>
          </cell>
          <cell r="G68">
            <v>60</v>
          </cell>
        </row>
        <row r="69">
          <cell r="A69" t="str">
            <v>102107.5825</v>
          </cell>
          <cell r="C69" t="str">
            <v>Sparrow, Lisa A.</v>
          </cell>
          <cell r="G69">
            <v>114.95</v>
          </cell>
        </row>
        <row r="70">
          <cell r="A70" t="str">
            <v>102107.5945</v>
          </cell>
          <cell r="C70" t="str">
            <v>Sparrow, Lisa A.</v>
          </cell>
          <cell r="G70">
            <v>194.36</v>
          </cell>
        </row>
        <row r="71">
          <cell r="A71" t="str">
            <v>102107.6185</v>
          </cell>
          <cell r="C71" t="str">
            <v>Sparrow, Lisa A.</v>
          </cell>
          <cell r="G71">
            <v>1412.32</v>
          </cell>
        </row>
        <row r="72">
          <cell r="A72" t="str">
            <v>102107.6185</v>
          </cell>
          <cell r="C72" t="str">
            <v>Japczyk, James F.</v>
          </cell>
          <cell r="G72">
            <v>1412.32</v>
          </cell>
        </row>
        <row r="73">
          <cell r="A73" t="str">
            <v>102107.6190</v>
          </cell>
          <cell r="C73" t="str">
            <v>Japczyk, James F.</v>
          </cell>
          <cell r="G73">
            <v>490.6</v>
          </cell>
        </row>
        <row r="74">
          <cell r="A74" t="str">
            <v>102107.6195</v>
          </cell>
          <cell r="C74" t="str">
            <v>Japczyk, James F.</v>
          </cell>
          <cell r="G74">
            <v>229.68</v>
          </cell>
        </row>
        <row r="75">
          <cell r="A75" t="str">
            <v>102107.6195</v>
          </cell>
          <cell r="C75" t="str">
            <v>Sparrow, Lisa A.</v>
          </cell>
          <cell r="G75">
            <v>998.14</v>
          </cell>
        </row>
        <row r="76">
          <cell r="A76" t="str">
            <v>102107.6200</v>
          </cell>
          <cell r="C76" t="str">
            <v>Japczyk, James F.</v>
          </cell>
          <cell r="G76">
            <v>198.27</v>
          </cell>
        </row>
        <row r="77">
          <cell r="A77" t="str">
            <v>102107.6200</v>
          </cell>
          <cell r="C77" t="str">
            <v>Sparrow, Lisa A.</v>
          </cell>
          <cell r="G77">
            <v>1315.19</v>
          </cell>
        </row>
        <row r="78">
          <cell r="A78" t="str">
            <v>102107.6205</v>
          </cell>
          <cell r="C78" t="str">
            <v>Japczyk, James F.</v>
          </cell>
          <cell r="G78">
            <v>46.6</v>
          </cell>
        </row>
        <row r="79">
          <cell r="A79" t="str">
            <v>102107.6207</v>
          </cell>
          <cell r="C79" t="str">
            <v>Japczyk, James F.</v>
          </cell>
          <cell r="G79">
            <v>185</v>
          </cell>
        </row>
        <row r="80">
          <cell r="A80" t="str">
            <v>102107.6207</v>
          </cell>
          <cell r="C80" t="str">
            <v>Sparrow, Lisa A.</v>
          </cell>
          <cell r="G80">
            <v>225</v>
          </cell>
        </row>
        <row r="81">
          <cell r="A81" t="str">
            <v>102107.6215</v>
          </cell>
          <cell r="C81" t="str">
            <v>Japczyk, James F.</v>
          </cell>
          <cell r="G81">
            <v>30.97</v>
          </cell>
        </row>
        <row r="82">
          <cell r="A82" t="str">
            <v>102108.5660</v>
          </cell>
          <cell r="C82" t="str">
            <v>AWARDS NETWORK</v>
          </cell>
          <cell r="G82">
            <v>55</v>
          </cell>
        </row>
        <row r="83">
          <cell r="A83" t="str">
            <v>102108.5885</v>
          </cell>
          <cell r="C83" t="str">
            <v>MINUTEMAN PRESS</v>
          </cell>
          <cell r="G83">
            <v>222.86</v>
          </cell>
        </row>
        <row r="84">
          <cell r="A84" t="str">
            <v>102108.5950</v>
          </cell>
          <cell r="C84" t="str">
            <v>VEOLIA ES SOLID WASTE MIDWEST INC T4</v>
          </cell>
          <cell r="G84">
            <v>8.9</v>
          </cell>
        </row>
        <row r="85">
          <cell r="A85" t="str">
            <v>102110.6200</v>
          </cell>
          <cell r="C85" t="str">
            <v>UTILITIES, INC OF FLORIDA</v>
          </cell>
          <cell r="G85">
            <v>66.65</v>
          </cell>
        </row>
        <row r="86">
          <cell r="A86" t="str">
            <v>102111.5825</v>
          </cell>
          <cell r="C86" t="str">
            <v>Daniel, Carl</v>
          </cell>
          <cell r="G86">
            <v>3.23</v>
          </cell>
        </row>
        <row r="87">
          <cell r="A87" t="str">
            <v>102111.5945</v>
          </cell>
          <cell r="C87" t="str">
            <v>Daniel, Carl</v>
          </cell>
          <cell r="G87">
            <v>90.31</v>
          </cell>
        </row>
        <row r="88">
          <cell r="A88" t="str">
            <v>102111.6185</v>
          </cell>
          <cell r="C88" t="str">
            <v>Daniel, Carl</v>
          </cell>
          <cell r="G88">
            <v>246.86</v>
          </cell>
        </row>
        <row r="89">
          <cell r="A89" t="str">
            <v>102111.6190</v>
          </cell>
          <cell r="C89" t="str">
            <v>Daniel, Carl</v>
          </cell>
          <cell r="G89">
            <v>307.2</v>
          </cell>
        </row>
        <row r="90">
          <cell r="A90" t="str">
            <v>102111.6200</v>
          </cell>
          <cell r="C90" t="str">
            <v>Daniel, Carl</v>
          </cell>
          <cell r="G90">
            <v>6.37</v>
          </cell>
        </row>
        <row r="91">
          <cell r="A91" t="str">
            <v>102111.6207</v>
          </cell>
          <cell r="C91" t="str">
            <v>Daniel, Carl</v>
          </cell>
          <cell r="G91">
            <v>23</v>
          </cell>
        </row>
        <row r="92">
          <cell r="A92" t="str">
            <v>110100.6255</v>
          </cell>
          <cell r="C92" t="str">
            <v>LYONS LABS</v>
          </cell>
          <cell r="G92">
            <v>40</v>
          </cell>
        </row>
        <row r="93">
          <cell r="A93" t="str">
            <v>110100.6285</v>
          </cell>
          <cell r="C93" t="str">
            <v>GASSER &amp; GALENA TRUE VALUE</v>
          </cell>
          <cell r="G93">
            <v>24</v>
          </cell>
        </row>
        <row r="94">
          <cell r="A94" t="str">
            <v>110100.6285</v>
          </cell>
          <cell r="C94" t="str">
            <v>GASSER &amp; GALENA TRUE VALUE</v>
          </cell>
          <cell r="G94">
            <v>38.22</v>
          </cell>
        </row>
        <row r="95">
          <cell r="A95" t="str">
            <v>111101.5950</v>
          </cell>
          <cell r="C95" t="str">
            <v>WASTE MANAGEMENT OF IL - WEST</v>
          </cell>
          <cell r="G95">
            <v>135.47</v>
          </cell>
        </row>
        <row r="96">
          <cell r="A96" t="str">
            <v>113100.5465.10</v>
          </cell>
          <cell r="C96" t="str">
            <v>COMMONWEALTH EDISON</v>
          </cell>
          <cell r="G96">
            <v>23.96</v>
          </cell>
        </row>
        <row r="97">
          <cell r="A97" t="str">
            <v>113100.5465.10</v>
          </cell>
          <cell r="C97" t="str">
            <v>COMMONWEALTH EDISON</v>
          </cell>
          <cell r="G97">
            <v>239.76</v>
          </cell>
        </row>
        <row r="98">
          <cell r="A98" t="str">
            <v>113100.5860</v>
          </cell>
          <cell r="C98" t="str">
            <v>VILLAGE ACE HARDWARE</v>
          </cell>
          <cell r="G98">
            <v>13.99</v>
          </cell>
        </row>
        <row r="99">
          <cell r="A99" t="str">
            <v>113100.5955</v>
          </cell>
          <cell r="C99" t="str">
            <v>NEW LENOX LAWN CARE INC</v>
          </cell>
          <cell r="G99">
            <v>114.48</v>
          </cell>
        </row>
        <row r="100">
          <cell r="A100" t="str">
            <v>113100.6285</v>
          </cell>
          <cell r="C100" t="str">
            <v>VILLAGE ACE HARDWARE</v>
          </cell>
          <cell r="G100">
            <v>37.65</v>
          </cell>
        </row>
        <row r="101">
          <cell r="A101" t="str">
            <v>114100.6370</v>
          </cell>
          <cell r="C101" t="str">
            <v>HURLEY, JOAN</v>
          </cell>
          <cell r="G101">
            <v>140</v>
          </cell>
        </row>
        <row r="102">
          <cell r="A102" t="str">
            <v>118100.6310</v>
          </cell>
          <cell r="C102" t="str">
            <v>VILLAGE ACE HARDWARE</v>
          </cell>
          <cell r="G102">
            <v>4.24</v>
          </cell>
        </row>
        <row r="103">
          <cell r="A103" t="str">
            <v>118101.5935</v>
          </cell>
          <cell r="C103" t="str">
            <v>NICOR GAS</v>
          </cell>
          <cell r="G103">
            <v>26.85</v>
          </cell>
        </row>
        <row r="104">
          <cell r="A104" t="str">
            <v>118101.5950</v>
          </cell>
          <cell r="C104" t="str">
            <v>WASTE MANAGEMENT OF IL - WEST</v>
          </cell>
          <cell r="G104">
            <v>114.76</v>
          </cell>
        </row>
        <row r="105">
          <cell r="A105" t="str">
            <v>119100.5860</v>
          </cell>
          <cell r="C105" t="str">
            <v>GASSER &amp; GALENA TRUE VALUE</v>
          </cell>
          <cell r="G105">
            <v>55.63</v>
          </cell>
        </row>
        <row r="106">
          <cell r="A106" t="str">
            <v>119100.6310</v>
          </cell>
          <cell r="C106" t="str">
            <v>GASSER &amp; GALENA TRUE VALUE</v>
          </cell>
          <cell r="G106">
            <v>26.86</v>
          </cell>
        </row>
        <row r="107">
          <cell r="A107" t="str">
            <v>119101.5950</v>
          </cell>
          <cell r="C107" t="str">
            <v>MONTGOMERY TRUCKING INC</v>
          </cell>
          <cell r="G107">
            <v>61</v>
          </cell>
        </row>
        <row r="108">
          <cell r="A108" t="str">
            <v>121100.5860</v>
          </cell>
          <cell r="C108" t="str">
            <v>VILLAGE ACE HARDWARE</v>
          </cell>
          <cell r="G108">
            <v>48.16</v>
          </cell>
        </row>
        <row r="109">
          <cell r="A109" t="str">
            <v>121100.5955</v>
          </cell>
          <cell r="C109" t="str">
            <v>HUSS LAWN CARE INC</v>
          </cell>
          <cell r="G109">
            <v>210</v>
          </cell>
        </row>
        <row r="110">
          <cell r="A110" t="str">
            <v>121100.6285</v>
          </cell>
          <cell r="C110" t="str">
            <v>VILLAGE ACE HARDWARE</v>
          </cell>
          <cell r="G110">
            <v>15.77</v>
          </cell>
        </row>
        <row r="111">
          <cell r="A111" t="str">
            <v>121100.6310</v>
          </cell>
          <cell r="C111" t="str">
            <v>VILLAGE ACE HARDWARE</v>
          </cell>
          <cell r="G111">
            <v>8.46</v>
          </cell>
        </row>
        <row r="112">
          <cell r="A112" t="str">
            <v>121100.6310</v>
          </cell>
          <cell r="C112" t="str">
            <v>VILLAGE ACE HARDWARE</v>
          </cell>
          <cell r="G112">
            <v>16.98</v>
          </cell>
        </row>
        <row r="113">
          <cell r="A113" t="str">
            <v>121100.6310</v>
          </cell>
          <cell r="C113" t="str">
            <v>VILLAGE ACE HARDWARE</v>
          </cell>
          <cell r="G113">
            <v>56.25</v>
          </cell>
        </row>
        <row r="114">
          <cell r="A114" t="str">
            <v>126100.6285</v>
          </cell>
          <cell r="C114" t="str">
            <v>USA BLUEBOOK/UTILTY SUPPLY OF AMERICA</v>
          </cell>
          <cell r="G114">
            <v>65.05</v>
          </cell>
        </row>
        <row r="115">
          <cell r="A115" t="str">
            <v>127100.5480</v>
          </cell>
          <cell r="C115" t="str">
            <v>HAWKINS, INC</v>
          </cell>
          <cell r="G115">
            <v>25.12</v>
          </cell>
        </row>
        <row r="116">
          <cell r="A116" t="str">
            <v>128100.5895</v>
          </cell>
          <cell r="C116" t="str">
            <v>FEDERAL EXPRESS</v>
          </cell>
          <cell r="G116">
            <v>7.49</v>
          </cell>
        </row>
        <row r="117">
          <cell r="A117" t="str">
            <v>128100.5935</v>
          </cell>
          <cell r="C117" t="str">
            <v>NICOR GAS</v>
          </cell>
          <cell r="G117">
            <v>26.92</v>
          </cell>
        </row>
        <row r="118">
          <cell r="A118" t="str">
            <v>130100.5940</v>
          </cell>
          <cell r="C118" t="str">
            <v>ILLINOIS-AMERICAN WATER CO</v>
          </cell>
          <cell r="G118">
            <v>20.21</v>
          </cell>
        </row>
        <row r="119">
          <cell r="A119" t="str">
            <v>131100.5465.10</v>
          </cell>
          <cell r="C119" t="str">
            <v>COMMONWEALTH EDISON</v>
          </cell>
          <cell r="G119">
            <v>972.88</v>
          </cell>
        </row>
        <row r="120">
          <cell r="A120" t="str">
            <v>131101.5470.10</v>
          </cell>
          <cell r="C120" t="str">
            <v>COMMONWEALTH EDISON</v>
          </cell>
          <cell r="G120">
            <v>39.77</v>
          </cell>
        </row>
        <row r="121">
          <cell r="A121" t="str">
            <v>131101.5470.10</v>
          </cell>
          <cell r="C121" t="str">
            <v>COMMONWEALTH EDISON</v>
          </cell>
          <cell r="G121">
            <v>87.68</v>
          </cell>
        </row>
        <row r="122">
          <cell r="A122" t="str">
            <v>131101.5470.10</v>
          </cell>
          <cell r="C122" t="str">
            <v>COMMONWEALTH EDISON</v>
          </cell>
          <cell r="G122">
            <v>98.31</v>
          </cell>
        </row>
        <row r="123">
          <cell r="A123" t="str">
            <v>131101.5470.10</v>
          </cell>
          <cell r="C123" t="str">
            <v>COMMONWEALTH EDISON</v>
          </cell>
          <cell r="G123">
            <v>216.94</v>
          </cell>
        </row>
        <row r="124">
          <cell r="A124" t="str">
            <v>131101.5470.10</v>
          </cell>
          <cell r="C124" t="str">
            <v>COMMONWEALTH EDISON</v>
          </cell>
          <cell r="G124">
            <v>742.39</v>
          </cell>
        </row>
        <row r="125">
          <cell r="A125" t="str">
            <v>132100.5940</v>
          </cell>
          <cell r="C125" t="str">
            <v>ILLINOIS-AMERICAN WATER CO</v>
          </cell>
          <cell r="G125">
            <v>83.38</v>
          </cell>
        </row>
        <row r="126">
          <cell r="A126" t="str">
            <v>150100.5860</v>
          </cell>
          <cell r="C126" t="str">
            <v>MERRILLVILLE ACE HARDWARE</v>
          </cell>
          <cell r="G126">
            <v>55.08</v>
          </cell>
        </row>
        <row r="127">
          <cell r="A127" t="str">
            <v>150100.6310</v>
          </cell>
          <cell r="C127" t="str">
            <v>MERRILLVILLE ACE HARDWARE</v>
          </cell>
          <cell r="G127">
            <v>21.68</v>
          </cell>
        </row>
        <row r="128">
          <cell r="A128" t="str">
            <v>150101.5490</v>
          </cell>
          <cell r="C128" t="str">
            <v>PRODUCERS CHEMICAL CO</v>
          </cell>
          <cell r="G128">
            <v>130.67</v>
          </cell>
        </row>
        <row r="129">
          <cell r="A129" t="str">
            <v>150101.5860</v>
          </cell>
          <cell r="C129" t="str">
            <v>MERRILLVILLE ACE HARDWARE</v>
          </cell>
          <cell r="G129">
            <v>41.66</v>
          </cell>
        </row>
        <row r="130">
          <cell r="A130" t="str">
            <v>150101.5950</v>
          </cell>
          <cell r="C130" t="str">
            <v>WASTE MANAGEMENT OF IL - WEST</v>
          </cell>
          <cell r="G130">
            <v>236.61</v>
          </cell>
        </row>
        <row r="131">
          <cell r="A131" t="str">
            <v>150101.6320</v>
          </cell>
          <cell r="C131" t="str">
            <v>MERRILLVILLE ACE HARDWARE</v>
          </cell>
          <cell r="G131">
            <v>6.41</v>
          </cell>
        </row>
        <row r="132">
          <cell r="A132" t="str">
            <v>150101.6320</v>
          </cell>
          <cell r="C132" t="str">
            <v>MERRILLVILLE ACE HARDWARE</v>
          </cell>
          <cell r="G132">
            <v>42.79</v>
          </cell>
        </row>
        <row r="133">
          <cell r="A133" t="str">
            <v>150101.6320</v>
          </cell>
          <cell r="C133" t="str">
            <v>MERRILLVILLE ACE HARDWARE</v>
          </cell>
          <cell r="G133">
            <v>78.06</v>
          </cell>
        </row>
        <row r="134">
          <cell r="A134" t="str">
            <v>150101.6320</v>
          </cell>
          <cell r="C134" t="str">
            <v>MERRILLVILLE ACE HARDWARE</v>
          </cell>
          <cell r="G134">
            <v>83.93</v>
          </cell>
        </row>
        <row r="135">
          <cell r="A135" t="str">
            <v>150101.6345</v>
          </cell>
          <cell r="C135" t="str">
            <v>MERRILLVILLE ACE HARDWARE</v>
          </cell>
          <cell r="G135">
            <v>25.1</v>
          </cell>
        </row>
        <row r="136">
          <cell r="A136" t="str">
            <v>150101.6345</v>
          </cell>
          <cell r="C136" t="str">
            <v>MERRILLVILLE ACE HARDWARE</v>
          </cell>
          <cell r="G136">
            <v>29.49</v>
          </cell>
        </row>
        <row r="137">
          <cell r="A137" t="str">
            <v>150102.5860</v>
          </cell>
          <cell r="C137" t="str">
            <v>MERRILLVILLE ACE HARDWARE</v>
          </cell>
          <cell r="G137">
            <v>12</v>
          </cell>
        </row>
        <row r="138">
          <cell r="A138" t="str">
            <v>151100.5465.10</v>
          </cell>
          <cell r="C138" t="str">
            <v>JASPER COUNTY REMC</v>
          </cell>
          <cell r="G138">
            <v>461.51</v>
          </cell>
        </row>
        <row r="139">
          <cell r="A139" t="str">
            <v>151101.5470.10</v>
          </cell>
          <cell r="C139" t="str">
            <v>JASPER COUNTY REMC</v>
          </cell>
          <cell r="G139">
            <v>99.96</v>
          </cell>
        </row>
        <row r="140">
          <cell r="A140" t="str">
            <v>151101.5470.10</v>
          </cell>
          <cell r="C140" t="str">
            <v>JASPER COUNTY REMC</v>
          </cell>
          <cell r="G140">
            <v>4216.83</v>
          </cell>
        </row>
        <row r="141">
          <cell r="A141" t="str">
            <v>151101.5900</v>
          </cell>
          <cell r="C141" t="str">
            <v>MERRILLVILLE ACE HARDWARE</v>
          </cell>
          <cell r="G141">
            <v>45.51</v>
          </cell>
        </row>
        <row r="142">
          <cell r="A142" t="str">
            <v>152100.5545</v>
          </cell>
          <cell r="C142" t="str">
            <v>CUSTOM FORMS INC.</v>
          </cell>
          <cell r="G142">
            <v>181.9</v>
          </cell>
        </row>
        <row r="143">
          <cell r="A143" t="str">
            <v>152100.5545</v>
          </cell>
          <cell r="C143" t="str">
            <v>CUSTOM FORMS INC.</v>
          </cell>
          <cell r="G143">
            <v>195.92</v>
          </cell>
        </row>
        <row r="144">
          <cell r="A144" t="str">
            <v>152100.5545</v>
          </cell>
          <cell r="C144" t="str">
            <v>CUSTOM FORMS INC.</v>
          </cell>
          <cell r="G144">
            <v>201.96</v>
          </cell>
        </row>
        <row r="145">
          <cell r="A145" t="str">
            <v>181100.5465.10</v>
          </cell>
          <cell r="C145" t="str">
            <v>MOUNTAIN ELECTRIC COOPERATIVE</v>
          </cell>
          <cell r="G145">
            <v>21.32</v>
          </cell>
        </row>
        <row r="146">
          <cell r="A146" t="str">
            <v>181101.5470.10</v>
          </cell>
          <cell r="C146" t="str">
            <v>MOUNTAIN ELECTRIC COOPERATIVE</v>
          </cell>
          <cell r="G146">
            <v>22.17</v>
          </cell>
        </row>
        <row r="147">
          <cell r="A147" t="str">
            <v>181101.5470.10</v>
          </cell>
          <cell r="C147" t="str">
            <v>MOUNTAIN ELECTRIC COOPERATIVE</v>
          </cell>
          <cell r="G147">
            <v>58.34</v>
          </cell>
        </row>
        <row r="148">
          <cell r="A148" t="str">
            <v>182100.5820</v>
          </cell>
          <cell r="C148" t="str">
            <v>Henry, Larry D.</v>
          </cell>
          <cell r="G148">
            <v>127</v>
          </cell>
        </row>
        <row r="149">
          <cell r="A149" t="str">
            <v>182100.6385</v>
          </cell>
          <cell r="C149" t="str">
            <v>Henry, Larry D.</v>
          </cell>
          <cell r="G149">
            <v>100</v>
          </cell>
        </row>
        <row r="150">
          <cell r="A150" t="str">
            <v>182101.5470.10</v>
          </cell>
          <cell r="C150" t="str">
            <v>ENERGY UNITED</v>
          </cell>
          <cell r="G150">
            <v>67.87</v>
          </cell>
        </row>
        <row r="151">
          <cell r="A151" t="str">
            <v>182101.5470.10</v>
          </cell>
          <cell r="C151" t="str">
            <v>ENERGY UNITED</v>
          </cell>
          <cell r="G151">
            <v>90.15</v>
          </cell>
        </row>
        <row r="152">
          <cell r="A152" t="str">
            <v>182101.5470.10</v>
          </cell>
          <cell r="C152" t="str">
            <v>ENERGY UNITED</v>
          </cell>
          <cell r="G152">
            <v>1784.64</v>
          </cell>
        </row>
        <row r="153">
          <cell r="A153" t="str">
            <v>182102.5470.10</v>
          </cell>
          <cell r="C153" t="str">
            <v>PROGRESS ENERGY CAROLINAS, INC.</v>
          </cell>
          <cell r="G153">
            <v>21.65</v>
          </cell>
        </row>
        <row r="154">
          <cell r="A154" t="str">
            <v>182102.5470.10</v>
          </cell>
          <cell r="C154" t="str">
            <v>PROGRESS ENERGY CAROLINAS, INC.</v>
          </cell>
          <cell r="G154">
            <v>30.9</v>
          </cell>
        </row>
        <row r="155">
          <cell r="A155" t="str">
            <v>182102.5470.10</v>
          </cell>
          <cell r="C155" t="str">
            <v>PROGRESS ENERGY CAROLINAS, INC.</v>
          </cell>
          <cell r="G155">
            <v>32</v>
          </cell>
        </row>
        <row r="156">
          <cell r="A156" t="str">
            <v>182102.5470.10</v>
          </cell>
          <cell r="C156" t="str">
            <v>PROGRESS ENERGY CAROLINAS, INC.</v>
          </cell>
          <cell r="G156">
            <v>39.72</v>
          </cell>
        </row>
        <row r="157">
          <cell r="A157" t="str">
            <v>182102.5470.10</v>
          </cell>
          <cell r="C157" t="str">
            <v>PROGRESS ENERGY CAROLINAS, INC.</v>
          </cell>
          <cell r="G157">
            <v>42.29</v>
          </cell>
        </row>
        <row r="158">
          <cell r="A158" t="str">
            <v>182102.5470.10</v>
          </cell>
          <cell r="C158" t="str">
            <v>PROGRESS ENERGY CAROLINAS, INC.</v>
          </cell>
          <cell r="G158">
            <v>47.37</v>
          </cell>
        </row>
        <row r="159">
          <cell r="A159" t="str">
            <v>182102.5470.10</v>
          </cell>
          <cell r="C159" t="str">
            <v>PROGRESS ENERGY CAROLINAS, INC.</v>
          </cell>
          <cell r="G159">
            <v>55.28</v>
          </cell>
        </row>
        <row r="160">
          <cell r="A160" t="str">
            <v>182102.5470.10</v>
          </cell>
          <cell r="C160" t="str">
            <v>PROGRESS ENERGY CAROLINAS, INC.</v>
          </cell>
          <cell r="G160">
            <v>57.29</v>
          </cell>
        </row>
        <row r="161">
          <cell r="A161" t="str">
            <v>182102.5470.10</v>
          </cell>
          <cell r="C161" t="str">
            <v>PROGRESS ENERGY CAROLINAS, INC.</v>
          </cell>
          <cell r="G161">
            <v>73.18</v>
          </cell>
        </row>
        <row r="162">
          <cell r="A162" t="str">
            <v>182102.5470.10</v>
          </cell>
          <cell r="C162" t="str">
            <v>PROGRESS ENERGY CAROLINAS, INC.</v>
          </cell>
          <cell r="G162">
            <v>93.39</v>
          </cell>
        </row>
        <row r="163">
          <cell r="A163" t="str">
            <v>182102.5470.10</v>
          </cell>
          <cell r="C163" t="str">
            <v>PROGRESS ENERGY CAROLINAS, INC.</v>
          </cell>
          <cell r="G163">
            <v>169.26</v>
          </cell>
        </row>
        <row r="164">
          <cell r="A164" t="str">
            <v>182102.5470.10</v>
          </cell>
          <cell r="C164" t="str">
            <v>PROGRESS ENERGY CAROLINAS, INC.</v>
          </cell>
          <cell r="G164">
            <v>1714.1</v>
          </cell>
        </row>
        <row r="165">
          <cell r="A165" t="str">
            <v>182104.5465.10</v>
          </cell>
          <cell r="C165" t="str">
            <v>DUKE ENERGY</v>
          </cell>
          <cell r="G165">
            <v>235.62</v>
          </cell>
        </row>
        <row r="166">
          <cell r="A166" t="str">
            <v>182104.5465.10</v>
          </cell>
          <cell r="C166" t="str">
            <v>DUKE ENERGY</v>
          </cell>
          <cell r="G166">
            <v>342.85</v>
          </cell>
        </row>
        <row r="167">
          <cell r="A167" t="str">
            <v>182104.5465.10</v>
          </cell>
          <cell r="C167" t="str">
            <v>DUKE ENERGY</v>
          </cell>
          <cell r="G167">
            <v>518.02</v>
          </cell>
        </row>
        <row r="168">
          <cell r="A168" t="str">
            <v>182104.5495</v>
          </cell>
          <cell r="C168" t="str">
            <v>BOGER, JESSE</v>
          </cell>
          <cell r="G168">
            <v>17.55</v>
          </cell>
        </row>
        <row r="169">
          <cell r="A169" t="str">
            <v>182106.5465.10</v>
          </cell>
          <cell r="C169" t="str">
            <v>MOUNTAIN ELECTRIC COOPERATIVE</v>
          </cell>
          <cell r="G169">
            <v>25.65</v>
          </cell>
        </row>
        <row r="170">
          <cell r="A170" t="str">
            <v>182106.5465.10</v>
          </cell>
          <cell r="C170" t="str">
            <v>MOUNTAIN ELECTRIC COOPERATIVE</v>
          </cell>
          <cell r="G170">
            <v>34</v>
          </cell>
        </row>
        <row r="171">
          <cell r="A171" t="str">
            <v>182106.5465.10</v>
          </cell>
          <cell r="C171" t="str">
            <v>MOUNTAIN ELECTRIC COOPERATIVE</v>
          </cell>
          <cell r="G171">
            <v>49</v>
          </cell>
        </row>
        <row r="172">
          <cell r="A172" t="str">
            <v>182106.5465.10</v>
          </cell>
          <cell r="C172" t="str">
            <v>MOUNTAIN ELECTRIC COOPERATIVE</v>
          </cell>
          <cell r="G172">
            <v>64.25</v>
          </cell>
        </row>
        <row r="173">
          <cell r="A173" t="str">
            <v>182106.5465.10</v>
          </cell>
          <cell r="C173" t="str">
            <v>MOUNTAIN ELECTRIC COOPERATIVE</v>
          </cell>
          <cell r="G173">
            <v>82.82</v>
          </cell>
        </row>
        <row r="174">
          <cell r="A174" t="str">
            <v>182106.5465.10</v>
          </cell>
          <cell r="C174" t="str">
            <v>MOUNTAIN ELECTRIC COOPERATIVE</v>
          </cell>
          <cell r="G174">
            <v>94.52</v>
          </cell>
        </row>
        <row r="175">
          <cell r="A175" t="str">
            <v>182106.5465.10</v>
          </cell>
          <cell r="C175" t="str">
            <v>MOUNTAIN ELECTRIC COOPERATIVE</v>
          </cell>
          <cell r="G175">
            <v>102.93</v>
          </cell>
        </row>
        <row r="176">
          <cell r="A176" t="str">
            <v>182106.5465.10</v>
          </cell>
          <cell r="C176" t="str">
            <v>MOUNTAIN ELECTRIC COOPERATIVE</v>
          </cell>
          <cell r="G176">
            <v>108</v>
          </cell>
        </row>
        <row r="177">
          <cell r="A177" t="str">
            <v>182106.5465.10</v>
          </cell>
          <cell r="C177" t="str">
            <v>MOUNTAIN ELECTRIC COOPERATIVE</v>
          </cell>
          <cell r="G177">
            <v>168.36</v>
          </cell>
        </row>
        <row r="178">
          <cell r="A178" t="str">
            <v>182106.5465.10</v>
          </cell>
          <cell r="C178" t="str">
            <v>MOUNTAIN ELECTRIC COOPERATIVE</v>
          </cell>
          <cell r="G178">
            <v>232.15</v>
          </cell>
        </row>
        <row r="179">
          <cell r="A179" t="str">
            <v>182106.5465.10</v>
          </cell>
          <cell r="C179" t="str">
            <v>MOUNTAIN ELECTRIC COOPERATIVE</v>
          </cell>
          <cell r="G179">
            <v>236.89</v>
          </cell>
        </row>
        <row r="180">
          <cell r="A180" t="str">
            <v>182106.5465.10</v>
          </cell>
          <cell r="C180" t="str">
            <v>MOUNTAIN ELECTRIC COOPERATIVE</v>
          </cell>
          <cell r="G180">
            <v>240.06</v>
          </cell>
        </row>
        <row r="181">
          <cell r="A181" t="str">
            <v>182106.5465.10</v>
          </cell>
          <cell r="C181" t="str">
            <v>MOUNTAIN ELECTRIC COOPERATIVE</v>
          </cell>
          <cell r="G181">
            <v>271.18</v>
          </cell>
        </row>
        <row r="182">
          <cell r="A182" t="str">
            <v>182106.5465.10</v>
          </cell>
          <cell r="C182" t="str">
            <v>MOUNTAIN ELECTRIC COOPERATIVE</v>
          </cell>
          <cell r="G182">
            <v>285.13</v>
          </cell>
        </row>
        <row r="183">
          <cell r="A183" t="str">
            <v>182106.5465.10</v>
          </cell>
          <cell r="C183" t="str">
            <v>MOUNTAIN ELECTRIC COOPERATIVE</v>
          </cell>
          <cell r="G183">
            <v>324.45</v>
          </cell>
        </row>
        <row r="184">
          <cell r="A184" t="str">
            <v>182106.5465.10</v>
          </cell>
          <cell r="C184" t="str">
            <v>MOUNTAIN ELECTRIC COOPERATIVE</v>
          </cell>
          <cell r="G184">
            <v>380.68</v>
          </cell>
        </row>
        <row r="185">
          <cell r="A185" t="str">
            <v>182106.5465.10</v>
          </cell>
          <cell r="C185" t="str">
            <v>MOUNTAIN ELECTRIC COOPERATIVE</v>
          </cell>
          <cell r="G185">
            <v>525.2</v>
          </cell>
        </row>
        <row r="186">
          <cell r="A186" t="str">
            <v>182110.5470.10</v>
          </cell>
          <cell r="C186" t="str">
            <v>DUKE ENERGY</v>
          </cell>
          <cell r="G186">
            <v>291.79</v>
          </cell>
        </row>
        <row r="187">
          <cell r="A187" t="str">
            <v>182117.5470.10</v>
          </cell>
          <cell r="C187" t="str">
            <v>DOMINION</v>
          </cell>
          <cell r="G187">
            <v>47.87</v>
          </cell>
        </row>
        <row r="188">
          <cell r="A188" t="str">
            <v>182117.5470.10</v>
          </cell>
          <cell r="C188" t="str">
            <v>DOMINION</v>
          </cell>
          <cell r="G188">
            <v>60.26</v>
          </cell>
        </row>
        <row r="189">
          <cell r="A189" t="str">
            <v>182117.5470.10</v>
          </cell>
          <cell r="C189" t="str">
            <v>DOMINION</v>
          </cell>
          <cell r="G189">
            <v>70.7</v>
          </cell>
        </row>
        <row r="190">
          <cell r="A190" t="str">
            <v>182117.5470.10</v>
          </cell>
          <cell r="C190" t="str">
            <v>DOMINION</v>
          </cell>
          <cell r="G190">
            <v>99.35</v>
          </cell>
        </row>
        <row r="191">
          <cell r="A191" t="str">
            <v>182117.5470.10</v>
          </cell>
          <cell r="C191" t="str">
            <v>DOMINION</v>
          </cell>
          <cell r="G191">
            <v>145.18</v>
          </cell>
        </row>
        <row r="192">
          <cell r="A192" t="str">
            <v>182117.5470.10</v>
          </cell>
          <cell r="C192" t="str">
            <v>DOMINION</v>
          </cell>
          <cell r="G192">
            <v>1479.6</v>
          </cell>
        </row>
        <row r="193">
          <cell r="A193" t="str">
            <v>182120.5470.10</v>
          </cell>
          <cell r="C193" t="str">
            <v>PROGRESS ENERGY CAROLINAS, INC.</v>
          </cell>
          <cell r="G193">
            <v>1209.61</v>
          </cell>
        </row>
        <row r="194">
          <cell r="A194" t="str">
            <v>182125.5820</v>
          </cell>
          <cell r="C194" t="str">
            <v>NORTH CAROLINA WATERWORKS OPERATORS ASSO</v>
          </cell>
          <cell r="G194">
            <v>290</v>
          </cell>
        </row>
        <row r="195">
          <cell r="A195" t="str">
            <v>182132.5465.10</v>
          </cell>
          <cell r="C195" t="str">
            <v>PROGRESS ENERGY CAROLINAS, INC.</v>
          </cell>
          <cell r="G195">
            <v>28.55</v>
          </cell>
        </row>
        <row r="196">
          <cell r="A196" t="str">
            <v>182132.5465.10</v>
          </cell>
          <cell r="C196" t="str">
            <v>PUBLIC WORKS COMMISSION</v>
          </cell>
          <cell r="G196">
            <v>45.78</v>
          </cell>
        </row>
        <row r="197">
          <cell r="A197" t="str">
            <v>182132.5465.10</v>
          </cell>
          <cell r="C197" t="str">
            <v>PUBLIC WORKS COMMISSION</v>
          </cell>
          <cell r="G197">
            <v>81.15</v>
          </cell>
        </row>
        <row r="198">
          <cell r="A198" t="str">
            <v>182132.5495</v>
          </cell>
          <cell r="C198" t="str">
            <v>MATTHEWS, LANCE C.</v>
          </cell>
          <cell r="G198">
            <v>228.7</v>
          </cell>
        </row>
        <row r="199">
          <cell r="A199" t="str">
            <v>182141.5465.10</v>
          </cell>
          <cell r="C199" t="str">
            <v>PROGRESS ENERGY CAROLINAS, INC.</v>
          </cell>
          <cell r="G199">
            <v>19.28</v>
          </cell>
        </row>
        <row r="200">
          <cell r="A200" t="str">
            <v>182141.5465.10</v>
          </cell>
          <cell r="C200" t="str">
            <v>PROGRESS ENERGY CAROLINAS, INC.</v>
          </cell>
          <cell r="G200">
            <v>329.21</v>
          </cell>
        </row>
        <row r="201">
          <cell r="A201" t="str">
            <v>182141.5495</v>
          </cell>
          <cell r="C201" t="str">
            <v>MATTHEWS, LANCE C.</v>
          </cell>
          <cell r="G201">
            <v>7.15</v>
          </cell>
        </row>
        <row r="202">
          <cell r="A202" t="str">
            <v>182147.5465.10</v>
          </cell>
          <cell r="C202" t="str">
            <v>FRENCH BROAD ELEC MEMB CORP</v>
          </cell>
          <cell r="G202">
            <v>26.08</v>
          </cell>
        </row>
        <row r="203">
          <cell r="A203" t="str">
            <v>182147.5465.10</v>
          </cell>
          <cell r="C203" t="str">
            <v>FRENCH BROAD ELEC MEMB CORP</v>
          </cell>
          <cell r="G203">
            <v>31.74</v>
          </cell>
        </row>
        <row r="204">
          <cell r="A204" t="str">
            <v>182147.5465.10</v>
          </cell>
          <cell r="C204" t="str">
            <v>FRENCH BROAD ELEC MEMB CORP</v>
          </cell>
          <cell r="G204">
            <v>42.94</v>
          </cell>
        </row>
        <row r="205">
          <cell r="A205" t="str">
            <v>182147.5465.10</v>
          </cell>
          <cell r="C205" t="str">
            <v>FRENCH BROAD ELEC MEMB CORP</v>
          </cell>
          <cell r="G205">
            <v>73.53</v>
          </cell>
        </row>
        <row r="206">
          <cell r="A206" t="str">
            <v>182147.5465.10</v>
          </cell>
          <cell r="C206" t="str">
            <v>FRENCH BROAD ELEC MEMB CORP</v>
          </cell>
          <cell r="G206">
            <v>88.35</v>
          </cell>
        </row>
        <row r="207">
          <cell r="A207" t="str">
            <v>182147.5465.10</v>
          </cell>
          <cell r="C207" t="str">
            <v>FRENCH BROAD ELEC MEMB CORP</v>
          </cell>
          <cell r="G207">
            <v>116.66</v>
          </cell>
        </row>
        <row r="208">
          <cell r="A208" t="str">
            <v>182147.5465.10</v>
          </cell>
          <cell r="C208" t="str">
            <v>FRENCH BROAD ELEC MEMB CORP</v>
          </cell>
          <cell r="G208">
            <v>201.8</v>
          </cell>
        </row>
        <row r="209">
          <cell r="A209" t="str">
            <v>182147.5465.10</v>
          </cell>
          <cell r="C209" t="str">
            <v>FRENCH BROAD ELEC MEMB CORP</v>
          </cell>
          <cell r="G209">
            <v>260.37</v>
          </cell>
        </row>
        <row r="210">
          <cell r="A210" t="str">
            <v>182147.5465.10</v>
          </cell>
          <cell r="C210" t="str">
            <v>FRENCH BROAD ELEC MEMB CORP</v>
          </cell>
          <cell r="G210">
            <v>428.73</v>
          </cell>
        </row>
        <row r="211">
          <cell r="A211" t="str">
            <v>182147.5465.10</v>
          </cell>
          <cell r="C211" t="str">
            <v>FRENCH BROAD ELEC MEMB CORP</v>
          </cell>
          <cell r="G211">
            <v>785.76</v>
          </cell>
        </row>
        <row r="212">
          <cell r="A212" t="str">
            <v>182157.5465.10</v>
          </cell>
          <cell r="C212" t="str">
            <v>PROGRESS ENERGY CAROLINAS, INC.</v>
          </cell>
          <cell r="G212">
            <v>318.7</v>
          </cell>
        </row>
        <row r="213">
          <cell r="A213" t="str">
            <v>182157.5495</v>
          </cell>
          <cell r="C213" t="str">
            <v>MATTHEWS, LANCE C.</v>
          </cell>
          <cell r="G213">
            <v>107.9</v>
          </cell>
        </row>
        <row r="214">
          <cell r="A214" t="str">
            <v>182167.5465.10</v>
          </cell>
          <cell r="C214" t="str">
            <v>DUKE ENERGY</v>
          </cell>
          <cell r="G214">
            <v>96.73</v>
          </cell>
        </row>
        <row r="215">
          <cell r="A215" t="str">
            <v>182167.5465.10</v>
          </cell>
          <cell r="C215" t="str">
            <v>DUKE ENERGY</v>
          </cell>
          <cell r="G215">
            <v>111.64</v>
          </cell>
        </row>
        <row r="216">
          <cell r="A216" t="str">
            <v>182167.5980</v>
          </cell>
          <cell r="C216" t="str">
            <v>CITY OF GASTONIA</v>
          </cell>
          <cell r="G216">
            <v>2.75</v>
          </cell>
        </row>
        <row r="217">
          <cell r="A217" t="str">
            <v>182173.5470.10</v>
          </cell>
          <cell r="C217" t="str">
            <v>DOMINION</v>
          </cell>
          <cell r="G217">
            <v>37.04</v>
          </cell>
        </row>
        <row r="218">
          <cell r="A218" t="str">
            <v>182173.5470.10</v>
          </cell>
          <cell r="C218" t="str">
            <v>DOMINION</v>
          </cell>
          <cell r="G218">
            <v>43.18</v>
          </cell>
        </row>
        <row r="219">
          <cell r="A219" t="str">
            <v>182173.5470.10</v>
          </cell>
          <cell r="C219" t="str">
            <v>DOMINION</v>
          </cell>
          <cell r="G219">
            <v>55.46</v>
          </cell>
        </row>
        <row r="220">
          <cell r="A220" t="str">
            <v>182173.5470.10</v>
          </cell>
          <cell r="C220" t="str">
            <v>DOMINION</v>
          </cell>
          <cell r="G220">
            <v>56.8</v>
          </cell>
        </row>
        <row r="221">
          <cell r="A221" t="str">
            <v>182173.5470.10</v>
          </cell>
          <cell r="C221" t="str">
            <v>DOMINION</v>
          </cell>
          <cell r="G221">
            <v>64.65</v>
          </cell>
        </row>
        <row r="222">
          <cell r="A222" t="str">
            <v>182173.5470.10</v>
          </cell>
          <cell r="C222" t="str">
            <v>DOMINION</v>
          </cell>
          <cell r="G222">
            <v>168.62</v>
          </cell>
        </row>
        <row r="223">
          <cell r="A223" t="str">
            <v>182173.5470.10</v>
          </cell>
          <cell r="C223" t="str">
            <v>DOMINION</v>
          </cell>
          <cell r="G223">
            <v>1622.91</v>
          </cell>
        </row>
        <row r="224">
          <cell r="A224" t="str">
            <v>182173.5470.10</v>
          </cell>
          <cell r="C224" t="str">
            <v>DOMINION</v>
          </cell>
          <cell r="G224">
            <v>4691.12</v>
          </cell>
        </row>
        <row r="225">
          <cell r="A225" t="str">
            <v>182178.5940</v>
          </cell>
          <cell r="C225" t="str">
            <v>UNION COUNTY</v>
          </cell>
          <cell r="G225">
            <v>6.26</v>
          </cell>
        </row>
        <row r="226">
          <cell r="A226" t="str">
            <v>182178.5940</v>
          </cell>
          <cell r="C226" t="str">
            <v>UNION COUNTY</v>
          </cell>
          <cell r="G226">
            <v>449.87</v>
          </cell>
        </row>
        <row r="227">
          <cell r="A227" t="str">
            <v>182178.6325</v>
          </cell>
          <cell r="C227" t="str">
            <v>TRICE'S, KERMIT RAY JR D/B/A</v>
          </cell>
          <cell r="G227">
            <v>200</v>
          </cell>
        </row>
        <row r="228">
          <cell r="A228" t="str">
            <v>182182.5465.10</v>
          </cell>
          <cell r="C228" t="str">
            <v>DUKE ENERGY</v>
          </cell>
          <cell r="G228">
            <v>21.67</v>
          </cell>
        </row>
        <row r="229">
          <cell r="A229" t="str">
            <v>182182.5465.10</v>
          </cell>
          <cell r="C229" t="str">
            <v>DUKE ENERGY</v>
          </cell>
          <cell r="G229">
            <v>99.78</v>
          </cell>
        </row>
        <row r="230">
          <cell r="A230" t="str">
            <v>182185.5465.10</v>
          </cell>
          <cell r="C230" t="str">
            <v>DUKE ENERGY</v>
          </cell>
          <cell r="G230">
            <v>145.1</v>
          </cell>
        </row>
        <row r="231">
          <cell r="A231" t="str">
            <v>182185.5465.10</v>
          </cell>
          <cell r="C231" t="str">
            <v>DUKE ENERGY</v>
          </cell>
          <cell r="G231">
            <v>220.88</v>
          </cell>
        </row>
        <row r="232">
          <cell r="A232" t="str">
            <v>182185.5465.10</v>
          </cell>
          <cell r="C232" t="str">
            <v>DUKE ENERGY</v>
          </cell>
          <cell r="G232">
            <v>221.01</v>
          </cell>
        </row>
        <row r="233">
          <cell r="A233" t="str">
            <v>182189.5465.10</v>
          </cell>
          <cell r="C233" t="str">
            <v>DUKE ENERGY</v>
          </cell>
          <cell r="G233">
            <v>32.31</v>
          </cell>
        </row>
        <row r="234">
          <cell r="A234" t="str">
            <v>182189.5465.10</v>
          </cell>
          <cell r="C234" t="str">
            <v>DUKE ENERGY</v>
          </cell>
          <cell r="G234">
            <v>90.15</v>
          </cell>
        </row>
        <row r="235">
          <cell r="A235" t="str">
            <v>182189.5465.10</v>
          </cell>
          <cell r="C235" t="str">
            <v>DUKE ENERGY</v>
          </cell>
          <cell r="G235">
            <v>407.72</v>
          </cell>
        </row>
        <row r="236">
          <cell r="A236" t="str">
            <v>182189.5465.10</v>
          </cell>
          <cell r="C236" t="str">
            <v>DUKE ENERGY</v>
          </cell>
          <cell r="G236">
            <v>858.48</v>
          </cell>
        </row>
        <row r="237">
          <cell r="A237" t="str">
            <v>182189.5465.10</v>
          </cell>
          <cell r="C237" t="str">
            <v>DUKE ENERGY</v>
          </cell>
          <cell r="G237">
            <v>1884.13</v>
          </cell>
        </row>
        <row r="238">
          <cell r="A238" t="str">
            <v>182190.5470.10</v>
          </cell>
          <cell r="C238" t="str">
            <v>DUKE ENERGY</v>
          </cell>
          <cell r="G238">
            <v>189.32</v>
          </cell>
        </row>
        <row r="239">
          <cell r="A239" t="str">
            <v>182190.5470.10</v>
          </cell>
          <cell r="C239" t="str">
            <v>DUKE ENERGY</v>
          </cell>
          <cell r="G239">
            <v>2690.59</v>
          </cell>
        </row>
        <row r="240">
          <cell r="A240" t="str">
            <v>182208.5465.10</v>
          </cell>
          <cell r="C240" t="str">
            <v>DUKE ENERGY</v>
          </cell>
          <cell r="G240">
            <v>118.66</v>
          </cell>
        </row>
        <row r="241">
          <cell r="A241" t="str">
            <v>182208.5465.10</v>
          </cell>
          <cell r="C241" t="str">
            <v>DUKE ENERGY</v>
          </cell>
          <cell r="G241">
            <v>177.14</v>
          </cell>
        </row>
        <row r="242">
          <cell r="A242" t="str">
            <v>182216.5495</v>
          </cell>
          <cell r="C242" t="str">
            <v>BOGER, JESSE</v>
          </cell>
          <cell r="G242">
            <v>102.05</v>
          </cell>
        </row>
        <row r="243">
          <cell r="A243" t="str">
            <v>182218.5820</v>
          </cell>
          <cell r="C243" t="str">
            <v>NC DEPT. OF COMMERCE INDUSTRIAL COMM.</v>
          </cell>
          <cell r="G243">
            <v>34.95</v>
          </cell>
        </row>
        <row r="244">
          <cell r="A244" t="str">
            <v>182218.5940</v>
          </cell>
          <cell r="C244" t="str">
            <v>ONSLOW COUNTY WATER DEPARTMENT</v>
          </cell>
          <cell r="G244">
            <v>19.15</v>
          </cell>
        </row>
        <row r="245">
          <cell r="A245" t="str">
            <v>182222.6260</v>
          </cell>
          <cell r="C245" t="str">
            <v>ZEE MEDICAL, INC.</v>
          </cell>
          <cell r="G245">
            <v>114.16</v>
          </cell>
        </row>
        <row r="246">
          <cell r="A246" t="str">
            <v>182227.5465.10</v>
          </cell>
          <cell r="C246" t="str">
            <v>ENERGY UNITED</v>
          </cell>
          <cell r="G246">
            <v>29.4</v>
          </cell>
        </row>
        <row r="247">
          <cell r="A247" t="str">
            <v>182227.5465.10</v>
          </cell>
          <cell r="C247" t="str">
            <v>ENERGY UNITED</v>
          </cell>
          <cell r="G247">
            <v>176.62</v>
          </cell>
        </row>
        <row r="248">
          <cell r="A248" t="str">
            <v>182227.5465.10</v>
          </cell>
          <cell r="C248" t="str">
            <v>ENERGY UNITED</v>
          </cell>
          <cell r="G248">
            <v>244.64</v>
          </cell>
        </row>
        <row r="249">
          <cell r="A249" t="str">
            <v>182227.5465.10</v>
          </cell>
          <cell r="C249" t="str">
            <v>ENERGY UNITED</v>
          </cell>
          <cell r="G249">
            <v>275.09</v>
          </cell>
        </row>
        <row r="250">
          <cell r="A250" t="str">
            <v>182227.5465.10</v>
          </cell>
          <cell r="C250" t="str">
            <v>ENERGY UNITED</v>
          </cell>
          <cell r="G250">
            <v>456.81</v>
          </cell>
        </row>
        <row r="251">
          <cell r="A251" t="str">
            <v>182231.5465.10</v>
          </cell>
          <cell r="C251" t="str">
            <v>PROGRESS ENERGY CAROLINAS, INC.</v>
          </cell>
          <cell r="G251">
            <v>20.19</v>
          </cell>
        </row>
        <row r="252">
          <cell r="A252" t="str">
            <v>182231.5465.10</v>
          </cell>
          <cell r="C252" t="str">
            <v>PROGRESS ENERGY CAROLINAS, INC.</v>
          </cell>
          <cell r="G252">
            <v>62.48</v>
          </cell>
        </row>
        <row r="253">
          <cell r="A253" t="str">
            <v>182231.5465.10</v>
          </cell>
          <cell r="C253" t="str">
            <v>PROGRESS ENERGY CAROLINAS, INC.</v>
          </cell>
          <cell r="G253">
            <v>907.16</v>
          </cell>
        </row>
        <row r="254">
          <cell r="A254" t="str">
            <v>182241.5470.10</v>
          </cell>
          <cell r="C254" t="str">
            <v>PROGRESS ENERGY CAROLINAS, INC.</v>
          </cell>
          <cell r="G254">
            <v>23.11</v>
          </cell>
        </row>
        <row r="255">
          <cell r="A255" t="str">
            <v>182241.5470.10</v>
          </cell>
          <cell r="C255" t="str">
            <v>PROGRESS ENERGY CAROLINAS, INC.</v>
          </cell>
          <cell r="G255">
            <v>29.32</v>
          </cell>
        </row>
        <row r="256">
          <cell r="A256" t="str">
            <v>182241.5470.10</v>
          </cell>
          <cell r="C256" t="str">
            <v>PROGRESS ENERGY CAROLINAS, INC.</v>
          </cell>
          <cell r="G256">
            <v>102.89</v>
          </cell>
        </row>
        <row r="257">
          <cell r="A257" t="str">
            <v>182241.5470.10</v>
          </cell>
          <cell r="C257" t="str">
            <v>PROGRESS ENERGY CAROLINAS, INC.</v>
          </cell>
          <cell r="G257">
            <v>1203.23</v>
          </cell>
        </row>
        <row r="258">
          <cell r="A258" t="str">
            <v>183101.6200</v>
          </cell>
          <cell r="C258" t="str">
            <v>Peacock II, Gary M.</v>
          </cell>
          <cell r="G258">
            <v>21.35</v>
          </cell>
        </row>
        <row r="259">
          <cell r="A259" t="str">
            <v>183108.6200</v>
          </cell>
          <cell r="C259" t="str">
            <v>Peacock II, Gary M.</v>
          </cell>
          <cell r="G259">
            <v>26.37</v>
          </cell>
        </row>
        <row r="260">
          <cell r="A260" t="str">
            <v>183120.5465.10</v>
          </cell>
          <cell r="C260" t="str">
            <v>PROGRESS ENERGY CAROLINAS, INC.</v>
          </cell>
          <cell r="G260">
            <v>12.36</v>
          </cell>
        </row>
        <row r="261">
          <cell r="A261" t="str">
            <v>183120.5465.10</v>
          </cell>
          <cell r="C261" t="str">
            <v>PROGRESS ENERGY CAROLINAS, INC.</v>
          </cell>
          <cell r="G261">
            <v>57.52</v>
          </cell>
        </row>
        <row r="262">
          <cell r="A262" t="str">
            <v>187100.5820</v>
          </cell>
          <cell r="C262" t="str">
            <v>NORTH CAROLINA WATERWORKS OPERATORS ASSO</v>
          </cell>
          <cell r="G262">
            <v>290</v>
          </cell>
        </row>
        <row r="263">
          <cell r="A263" t="str">
            <v>188100.5465.10</v>
          </cell>
          <cell r="C263" t="str">
            <v>DUKE ENERGY</v>
          </cell>
          <cell r="G263">
            <v>21.67</v>
          </cell>
        </row>
        <row r="264">
          <cell r="A264" t="str">
            <v>188100.5465.10</v>
          </cell>
          <cell r="C264" t="str">
            <v>DUKE ENERGY</v>
          </cell>
          <cell r="G264">
            <v>25.7</v>
          </cell>
        </row>
        <row r="265">
          <cell r="A265" t="str">
            <v>188100.5465.10</v>
          </cell>
          <cell r="C265" t="str">
            <v>HAYWOOD EMC</v>
          </cell>
          <cell r="G265">
            <v>870</v>
          </cell>
        </row>
        <row r="266">
          <cell r="A266" t="str">
            <v>188101.5470.10</v>
          </cell>
          <cell r="C266" t="str">
            <v>DUKE ENERGY</v>
          </cell>
          <cell r="G266">
            <v>108.91</v>
          </cell>
        </row>
        <row r="267">
          <cell r="A267" t="str">
            <v>188101.5470.10</v>
          </cell>
          <cell r="C267" t="str">
            <v>HAYWOOD EMC</v>
          </cell>
          <cell r="G267">
            <v>159</v>
          </cell>
        </row>
        <row r="268">
          <cell r="A268" t="str">
            <v>188101.5470.10</v>
          </cell>
          <cell r="C268" t="str">
            <v>DUKE ENERGY</v>
          </cell>
          <cell r="G268">
            <v>362.33</v>
          </cell>
        </row>
        <row r="269">
          <cell r="A269" t="str">
            <v>220100.5490</v>
          </cell>
          <cell r="C269" t="str">
            <v>ESHELMAN CAROLINAS, INC</v>
          </cell>
          <cell r="G269">
            <v>8.57</v>
          </cell>
        </row>
        <row r="270">
          <cell r="A270" t="str">
            <v>220100.5895</v>
          </cell>
          <cell r="C270" t="str">
            <v>Peacock II, Gary M.</v>
          </cell>
          <cell r="G270">
            <v>54.51</v>
          </cell>
        </row>
        <row r="271">
          <cell r="A271" t="str">
            <v>220100.5900</v>
          </cell>
          <cell r="C271" t="str">
            <v>Peacock II, Gary M.</v>
          </cell>
          <cell r="G271">
            <v>1.42</v>
          </cell>
        </row>
        <row r="272">
          <cell r="A272" t="str">
            <v>220100.6200</v>
          </cell>
          <cell r="C272" t="str">
            <v>Peacock II, Gary M.</v>
          </cell>
          <cell r="G272">
            <v>28.32</v>
          </cell>
        </row>
        <row r="273">
          <cell r="A273" t="str">
            <v>242100.5465.10</v>
          </cell>
          <cell r="C273" t="str">
            <v>PROGRESS ENERGY FLORIDA, INC</v>
          </cell>
          <cell r="G273">
            <v>148.66</v>
          </cell>
        </row>
        <row r="274">
          <cell r="A274" t="str">
            <v>242101.5470.10</v>
          </cell>
          <cell r="C274" t="str">
            <v>PROGRESS ENERGY FLORIDA, INC</v>
          </cell>
          <cell r="G274">
            <v>182.88</v>
          </cell>
        </row>
        <row r="275">
          <cell r="A275" t="str">
            <v>246100.5480</v>
          </cell>
          <cell r="C275" t="str">
            <v>ODYSSEY MANUFACTURING CO.</v>
          </cell>
          <cell r="G275">
            <v>240</v>
          </cell>
        </row>
        <row r="276">
          <cell r="A276" t="str">
            <v>246100.5950</v>
          </cell>
          <cell r="C276" t="str">
            <v>WASTE SERVIES, INC.</v>
          </cell>
          <cell r="G276">
            <v>239.78</v>
          </cell>
        </row>
        <row r="277">
          <cell r="A277" t="str">
            <v>248100.6265</v>
          </cell>
          <cell r="C277" t="str">
            <v>ADVANCED ENVIRONMENTAL LABS INC</v>
          </cell>
          <cell r="G277">
            <v>177</v>
          </cell>
        </row>
        <row r="278">
          <cell r="A278" t="str">
            <v>249100.6260</v>
          </cell>
          <cell r="C278" t="str">
            <v>HACH COMPANY</v>
          </cell>
          <cell r="G278">
            <v>215.23</v>
          </cell>
        </row>
        <row r="279">
          <cell r="A279" t="str">
            <v>249100.6325</v>
          </cell>
          <cell r="C279" t="str">
            <v>LEHIGH ENVIRONMENTAL SVC INC</v>
          </cell>
          <cell r="G279">
            <v>225</v>
          </cell>
        </row>
        <row r="280">
          <cell r="A280" t="str">
            <v>249100.6325</v>
          </cell>
          <cell r="C280" t="str">
            <v>LEHIGH ENVIRONMENTAL SVC INC</v>
          </cell>
          <cell r="G280">
            <v>235</v>
          </cell>
        </row>
        <row r="281">
          <cell r="A281" t="str">
            <v>249101.5480</v>
          </cell>
          <cell r="C281" t="str">
            <v>THE DUMONT COMPANY INC</v>
          </cell>
          <cell r="G281">
            <v>143</v>
          </cell>
        </row>
        <row r="282">
          <cell r="A282" t="str">
            <v>250100.5470.10</v>
          </cell>
          <cell r="C282" t="str">
            <v>PROGRESS ENERGY FLORIDA, INC</v>
          </cell>
          <cell r="G282">
            <v>15.73</v>
          </cell>
        </row>
        <row r="283">
          <cell r="A283" t="str">
            <v>250100.5470.10</v>
          </cell>
          <cell r="C283" t="str">
            <v>PROGRESS ENERGY FLORIDA, INC</v>
          </cell>
          <cell r="G283">
            <v>32.57</v>
          </cell>
        </row>
        <row r="284">
          <cell r="A284" t="str">
            <v>250100.5470.10</v>
          </cell>
          <cell r="C284" t="str">
            <v>PROGRESS ENERGY FLORIDA, INC</v>
          </cell>
          <cell r="G284">
            <v>76.79</v>
          </cell>
        </row>
        <row r="285">
          <cell r="A285" t="str">
            <v>250100.5470.10</v>
          </cell>
          <cell r="C285" t="str">
            <v>PROGRESS ENERGY FLORIDA, INC</v>
          </cell>
          <cell r="G285">
            <v>89.37</v>
          </cell>
        </row>
        <row r="286">
          <cell r="A286" t="str">
            <v>250100.5470.10</v>
          </cell>
          <cell r="C286" t="str">
            <v>PROGRESS ENERGY FLORIDA, INC</v>
          </cell>
          <cell r="G286">
            <v>109.83</v>
          </cell>
        </row>
        <row r="287">
          <cell r="A287" t="str">
            <v>250100.5470.10</v>
          </cell>
          <cell r="C287" t="str">
            <v>PROGRESS ENERGY FLORIDA, INC</v>
          </cell>
          <cell r="G287">
            <v>287.89</v>
          </cell>
        </row>
        <row r="288">
          <cell r="A288" t="str">
            <v>250100.6070</v>
          </cell>
          <cell r="C288" t="str">
            <v>SUNDSTROM, FRIEDMAN &amp; FUMERO LLP.</v>
          </cell>
          <cell r="G288">
            <v>680</v>
          </cell>
        </row>
        <row r="289">
          <cell r="A289" t="str">
            <v>250100.6325</v>
          </cell>
          <cell r="C289" t="str">
            <v>EMS OF CENTRAL FLORIDA, INC.</v>
          </cell>
          <cell r="G289">
            <v>75</v>
          </cell>
        </row>
        <row r="290">
          <cell r="A290" t="str">
            <v>250100.6325</v>
          </cell>
          <cell r="C290" t="str">
            <v>EMS OF CENTRAL FLORIDA, INC.</v>
          </cell>
          <cell r="G290">
            <v>200</v>
          </cell>
        </row>
        <row r="291">
          <cell r="A291" t="str">
            <v>250100.6325</v>
          </cell>
          <cell r="C291" t="str">
            <v>EMS OF CENTRAL FLORIDA, INC.</v>
          </cell>
          <cell r="G291">
            <v>250</v>
          </cell>
        </row>
        <row r="292">
          <cell r="A292" t="str">
            <v>251100.6265</v>
          </cell>
          <cell r="C292" t="str">
            <v>FLOWERS CHEMICAL LABS INC</v>
          </cell>
          <cell r="G292">
            <v>15</v>
          </cell>
        </row>
        <row r="293">
          <cell r="A293" t="str">
            <v>251100.6265</v>
          </cell>
          <cell r="C293" t="str">
            <v>FLOWERS CHEMICAL LABS INC</v>
          </cell>
          <cell r="G293">
            <v>150</v>
          </cell>
        </row>
        <row r="294">
          <cell r="A294" t="str">
            <v>251101.6265</v>
          </cell>
          <cell r="C294" t="str">
            <v>FLOWERS CHEMICAL LABS INC</v>
          </cell>
          <cell r="G294">
            <v>150</v>
          </cell>
        </row>
        <row r="295">
          <cell r="A295" t="str">
            <v>251101.6290</v>
          </cell>
          <cell r="C295" t="str">
            <v>WATER TREATMENT WAREHOUSE INC. WTW C&amp;I</v>
          </cell>
          <cell r="G295">
            <v>169.9</v>
          </cell>
        </row>
        <row r="296">
          <cell r="A296" t="str">
            <v>251102.5465.10</v>
          </cell>
          <cell r="C296" t="str">
            <v>SUMTER ELECTRIC COOP INC</v>
          </cell>
          <cell r="G296">
            <v>3109.36</v>
          </cell>
        </row>
        <row r="297">
          <cell r="A297" t="str">
            <v>251102.6265</v>
          </cell>
          <cell r="C297" t="str">
            <v>FLOWERS CHEMICAL LABS INC</v>
          </cell>
          <cell r="G297">
            <v>150</v>
          </cell>
        </row>
        <row r="298">
          <cell r="A298" t="str">
            <v>251102.6285</v>
          </cell>
          <cell r="C298" t="str">
            <v>AMAZON HOSE &amp; RUBBER CO</v>
          </cell>
          <cell r="G298">
            <v>112.66</v>
          </cell>
        </row>
        <row r="299">
          <cell r="A299" t="str">
            <v>251103.5470.10</v>
          </cell>
          <cell r="C299" t="str">
            <v>SUMTER ELECTRIC COOP INC</v>
          </cell>
          <cell r="G299">
            <v>21.19</v>
          </cell>
        </row>
        <row r="300">
          <cell r="A300" t="str">
            <v>251103.5470.10</v>
          </cell>
          <cell r="C300" t="str">
            <v>SUMTER ELECTRIC COOP INC</v>
          </cell>
          <cell r="G300">
            <v>30.42</v>
          </cell>
        </row>
        <row r="301">
          <cell r="A301" t="str">
            <v>251103.5470.10</v>
          </cell>
          <cell r="C301" t="str">
            <v>SUMTER ELECTRIC COOP INC</v>
          </cell>
          <cell r="G301">
            <v>41.38</v>
          </cell>
        </row>
        <row r="302">
          <cell r="A302" t="str">
            <v>251103.5470.10</v>
          </cell>
          <cell r="C302" t="str">
            <v>SUMTER ELECTRIC COOP INC</v>
          </cell>
          <cell r="G302">
            <v>53.09</v>
          </cell>
        </row>
        <row r="303">
          <cell r="A303" t="str">
            <v>251103.5470.10</v>
          </cell>
          <cell r="C303" t="str">
            <v>SUMTER ELECTRIC COOP INC</v>
          </cell>
          <cell r="G303">
            <v>53.29</v>
          </cell>
        </row>
        <row r="304">
          <cell r="A304" t="str">
            <v>251103.5470.10</v>
          </cell>
          <cell r="C304" t="str">
            <v>PROGRESS ENERGY FLORIDA, INC</v>
          </cell>
          <cell r="G304">
            <v>53.89</v>
          </cell>
        </row>
        <row r="305">
          <cell r="A305" t="str">
            <v>251103.5470.10</v>
          </cell>
          <cell r="C305" t="str">
            <v>SUMTER ELECTRIC COOP INC</v>
          </cell>
          <cell r="G305">
            <v>57.41</v>
          </cell>
        </row>
        <row r="306">
          <cell r="A306" t="str">
            <v>251103.5470.10</v>
          </cell>
          <cell r="C306" t="str">
            <v>SUMTER ELECTRIC COOP INC</v>
          </cell>
          <cell r="G306">
            <v>61.04</v>
          </cell>
        </row>
        <row r="307">
          <cell r="A307" t="str">
            <v>251103.5470.10</v>
          </cell>
          <cell r="C307" t="str">
            <v>SUMTER ELECTRIC COOP INC</v>
          </cell>
          <cell r="G307">
            <v>65.23</v>
          </cell>
        </row>
        <row r="308">
          <cell r="A308" t="str">
            <v>251103.5470.10</v>
          </cell>
          <cell r="C308" t="str">
            <v>SUMTER ELECTRIC COOP INC</v>
          </cell>
          <cell r="G308">
            <v>66.74</v>
          </cell>
        </row>
        <row r="309">
          <cell r="A309" t="str">
            <v>251103.5470.10</v>
          </cell>
          <cell r="C309" t="str">
            <v>SUMTER ELECTRIC COOP INC</v>
          </cell>
          <cell r="G309">
            <v>70.37</v>
          </cell>
        </row>
        <row r="310">
          <cell r="A310" t="str">
            <v>251103.5470.10</v>
          </cell>
          <cell r="C310" t="str">
            <v>PROGRESS ENERGY FLORIDA, INC</v>
          </cell>
          <cell r="G310">
            <v>89.98</v>
          </cell>
        </row>
        <row r="311">
          <cell r="A311" t="str">
            <v>251103.5470.10</v>
          </cell>
          <cell r="C311" t="str">
            <v>SUMTER ELECTRIC COOP INC</v>
          </cell>
          <cell r="G311">
            <v>105.42</v>
          </cell>
        </row>
        <row r="312">
          <cell r="A312" t="str">
            <v>251103.5470.10</v>
          </cell>
          <cell r="C312" t="str">
            <v>SUMTER ELECTRIC COOP INC</v>
          </cell>
          <cell r="G312">
            <v>108.78</v>
          </cell>
        </row>
        <row r="313">
          <cell r="A313" t="str">
            <v>251103.5470.10</v>
          </cell>
          <cell r="C313" t="str">
            <v>SUMTER ELECTRIC COOP INC</v>
          </cell>
          <cell r="G313">
            <v>109.48</v>
          </cell>
        </row>
        <row r="314">
          <cell r="A314" t="str">
            <v>251103.5470.10</v>
          </cell>
          <cell r="C314" t="str">
            <v>SUMTER ELECTRIC COOP INC</v>
          </cell>
          <cell r="G314">
            <v>110.79</v>
          </cell>
        </row>
        <row r="315">
          <cell r="A315" t="str">
            <v>251103.5470.10</v>
          </cell>
          <cell r="C315" t="str">
            <v>SUMTER ELECTRIC COOP INC</v>
          </cell>
          <cell r="G315">
            <v>126.56</v>
          </cell>
        </row>
        <row r="316">
          <cell r="A316" t="str">
            <v>251103.5470.10</v>
          </cell>
          <cell r="C316" t="str">
            <v>SUMTER ELECTRIC COOP INC</v>
          </cell>
          <cell r="G316">
            <v>176.31</v>
          </cell>
        </row>
        <row r="317">
          <cell r="A317" t="str">
            <v>251103.5470.10</v>
          </cell>
          <cell r="C317" t="str">
            <v>SUMTER ELECTRIC COOP INC</v>
          </cell>
          <cell r="G317">
            <v>282.61</v>
          </cell>
        </row>
        <row r="318">
          <cell r="A318" t="str">
            <v>251103.5470.10</v>
          </cell>
          <cell r="C318" t="str">
            <v>SUMTER ELECTRIC COOP INC</v>
          </cell>
          <cell r="G318">
            <v>1183.38</v>
          </cell>
        </row>
        <row r="319">
          <cell r="A319" t="str">
            <v>251103.5860</v>
          </cell>
          <cell r="C319" t="str">
            <v>ZEP SALES AND SERVICE</v>
          </cell>
          <cell r="G319">
            <v>248.81</v>
          </cell>
        </row>
        <row r="320">
          <cell r="A320" t="str">
            <v>251103.5900</v>
          </cell>
          <cell r="C320" t="str">
            <v>Schwades, Charles G.</v>
          </cell>
          <cell r="G320">
            <v>5.36</v>
          </cell>
        </row>
        <row r="321">
          <cell r="A321" t="str">
            <v>251104.6320</v>
          </cell>
          <cell r="C321" t="str">
            <v>GRAINGER</v>
          </cell>
          <cell r="G321">
            <v>94.03</v>
          </cell>
        </row>
        <row r="322">
          <cell r="A322" t="str">
            <v>251104.6320</v>
          </cell>
          <cell r="C322" t="str">
            <v>HD SUPPLY WATERWORKS #125</v>
          </cell>
          <cell r="G322">
            <v>133.75</v>
          </cell>
        </row>
        <row r="323">
          <cell r="A323" t="str">
            <v>251104.6320</v>
          </cell>
          <cell r="C323" t="str">
            <v>HD SUPPLY WATERWORKS #125</v>
          </cell>
          <cell r="G323">
            <v>164.78</v>
          </cell>
        </row>
        <row r="324">
          <cell r="A324" t="str">
            <v>251104.6320</v>
          </cell>
          <cell r="C324" t="str">
            <v>HD SUPPLY WATERWORKS #125</v>
          </cell>
          <cell r="G324">
            <v>164.78</v>
          </cell>
        </row>
        <row r="325">
          <cell r="A325" t="str">
            <v>251104.6345</v>
          </cell>
          <cell r="C325" t="str">
            <v>HD SUPPLY WATERWORKS #125</v>
          </cell>
          <cell r="G325">
            <v>49.22</v>
          </cell>
        </row>
        <row r="326">
          <cell r="A326" t="str">
            <v>251105.6385</v>
          </cell>
          <cell r="C326" t="str">
            <v>ARROW UNIFORM RENTAL INC.</v>
          </cell>
          <cell r="G326">
            <v>129.49</v>
          </cell>
        </row>
        <row r="327">
          <cell r="A327" t="str">
            <v>251105.6385</v>
          </cell>
          <cell r="C327" t="str">
            <v>ARROW UNIFORM RENTAL INC.</v>
          </cell>
          <cell r="G327">
            <v>217.3</v>
          </cell>
        </row>
        <row r="328">
          <cell r="A328" t="str">
            <v>251106.5465.10</v>
          </cell>
          <cell r="C328" t="str">
            <v>SUMTER ELECTRIC COOP INC</v>
          </cell>
          <cell r="G328">
            <v>40.23</v>
          </cell>
        </row>
        <row r="329">
          <cell r="A329" t="str">
            <v>251106.5465.10</v>
          </cell>
          <cell r="C329" t="str">
            <v>PROGRESS ENERGY FLORIDA, INC</v>
          </cell>
          <cell r="G329">
            <v>107.24</v>
          </cell>
        </row>
        <row r="330">
          <cell r="A330" t="str">
            <v>251106.5465.10</v>
          </cell>
          <cell r="C330" t="str">
            <v>SUMTER ELECTRIC COOP INC</v>
          </cell>
          <cell r="G330">
            <v>109.12</v>
          </cell>
        </row>
        <row r="331">
          <cell r="A331" t="str">
            <v>251106.5465.10</v>
          </cell>
          <cell r="C331" t="str">
            <v>PROGRESS ENERGY FLORIDA, INC</v>
          </cell>
          <cell r="G331">
            <v>340.58</v>
          </cell>
        </row>
        <row r="332">
          <cell r="A332" t="str">
            <v>251106.5465.10</v>
          </cell>
          <cell r="C332" t="str">
            <v>SUMTER ELECTRIC COOP INC</v>
          </cell>
          <cell r="G332">
            <v>515.85</v>
          </cell>
        </row>
        <row r="333">
          <cell r="A333" t="str">
            <v>251106.5805</v>
          </cell>
          <cell r="C333" t="str">
            <v>Alberigi, David J.</v>
          </cell>
          <cell r="G333">
            <v>125</v>
          </cell>
        </row>
        <row r="334">
          <cell r="A334" t="str">
            <v>251106.5805</v>
          </cell>
          <cell r="C334" t="str">
            <v>Schwades, Jennifer</v>
          </cell>
          <cell r="G334">
            <v>125</v>
          </cell>
        </row>
        <row r="335">
          <cell r="A335" t="str">
            <v>251106.5860</v>
          </cell>
          <cell r="C335" t="str">
            <v>ZEP SALES AND SERVICE</v>
          </cell>
          <cell r="G335">
            <v>206.86</v>
          </cell>
        </row>
        <row r="336">
          <cell r="A336" t="str">
            <v>251106.5895</v>
          </cell>
          <cell r="C336" t="str">
            <v>Schwades, Charles G.</v>
          </cell>
          <cell r="G336">
            <v>1.3</v>
          </cell>
        </row>
        <row r="337">
          <cell r="A337" t="str">
            <v>251106.5895</v>
          </cell>
          <cell r="C337" t="str">
            <v>FEDEX OFFICE</v>
          </cell>
          <cell r="G337">
            <v>14.31</v>
          </cell>
        </row>
        <row r="338">
          <cell r="A338" t="str">
            <v>251106.5955</v>
          </cell>
          <cell r="C338" t="str">
            <v>CENTRAL FLORIDA LANDSCAPING &amp; MAINT. INC</v>
          </cell>
          <cell r="G338">
            <v>50</v>
          </cell>
        </row>
        <row r="339">
          <cell r="A339" t="str">
            <v>251106.5955</v>
          </cell>
          <cell r="C339" t="str">
            <v>BROWNE DISTRIBUTORS</v>
          </cell>
          <cell r="G339">
            <v>90.95</v>
          </cell>
        </row>
        <row r="340">
          <cell r="A340" t="str">
            <v>251106.5955</v>
          </cell>
          <cell r="C340" t="str">
            <v>CENTRAL FLORIDA LANDSCAPING &amp; MAINT. INC</v>
          </cell>
          <cell r="G340">
            <v>100</v>
          </cell>
        </row>
        <row r="341">
          <cell r="A341" t="str">
            <v>251106.5955</v>
          </cell>
          <cell r="C341" t="str">
            <v>CENTRAL FLORIDA LANDSCAPING &amp; MAINT. INC</v>
          </cell>
          <cell r="G341">
            <v>100</v>
          </cell>
        </row>
        <row r="342">
          <cell r="A342" t="str">
            <v>251106.6200</v>
          </cell>
          <cell r="C342" t="str">
            <v>Schwades, Charles G.</v>
          </cell>
          <cell r="G342">
            <v>72.62</v>
          </cell>
        </row>
        <row r="343">
          <cell r="A343" t="str">
            <v>251106.6200</v>
          </cell>
          <cell r="C343" t="str">
            <v>Schwades, Charles G.</v>
          </cell>
          <cell r="G343">
            <v>178</v>
          </cell>
        </row>
        <row r="344">
          <cell r="A344" t="str">
            <v>251106.6207</v>
          </cell>
          <cell r="C344" t="str">
            <v>Alberigi, David J.</v>
          </cell>
          <cell r="G344">
            <v>5.75</v>
          </cell>
        </row>
        <row r="345">
          <cell r="A345" t="str">
            <v>251106.6285</v>
          </cell>
          <cell r="C345" t="str">
            <v>USA BLUEBOOK/UTILTY SUPPLY OF AMERICA</v>
          </cell>
          <cell r="G345">
            <v>217.22</v>
          </cell>
        </row>
        <row r="346">
          <cell r="A346" t="str">
            <v>251106.6285</v>
          </cell>
          <cell r="C346" t="str">
            <v>HD SUPPLY WATERWORKS #125</v>
          </cell>
          <cell r="G346">
            <v>238.82</v>
          </cell>
        </row>
        <row r="347">
          <cell r="A347" t="str">
            <v>251106.6290</v>
          </cell>
          <cell r="C347" t="str">
            <v>ECO-2000 INC</v>
          </cell>
          <cell r="G347">
            <v>220</v>
          </cell>
        </row>
        <row r="348">
          <cell r="A348" t="str">
            <v>251106.6310</v>
          </cell>
          <cell r="C348" t="str">
            <v>HD SUPPLY WATERWORKS #125</v>
          </cell>
          <cell r="G348">
            <v>179.23</v>
          </cell>
        </row>
        <row r="349">
          <cell r="A349" t="str">
            <v>252106.5465.10</v>
          </cell>
          <cell r="C349" t="str">
            <v>PROGRESS ENERGY FLORIDA, INC</v>
          </cell>
          <cell r="G349">
            <v>74.29</v>
          </cell>
        </row>
        <row r="350">
          <cell r="A350" t="str">
            <v>252106.5465.10</v>
          </cell>
          <cell r="C350" t="str">
            <v>PROGRESS ENERGY FLORIDA, INC</v>
          </cell>
          <cell r="G350">
            <v>90.48</v>
          </cell>
        </row>
        <row r="351">
          <cell r="A351" t="str">
            <v>252106.5465.10</v>
          </cell>
          <cell r="C351" t="str">
            <v>PROGRESS ENERGY FLORIDA, INC</v>
          </cell>
          <cell r="G351">
            <v>107.82</v>
          </cell>
        </row>
        <row r="352">
          <cell r="A352" t="str">
            <v>252106.5465.10</v>
          </cell>
          <cell r="C352" t="str">
            <v>PROGRESS ENERGY FLORIDA, INC</v>
          </cell>
          <cell r="G352">
            <v>139.99</v>
          </cell>
        </row>
        <row r="353">
          <cell r="A353" t="str">
            <v>252106.5465.10</v>
          </cell>
          <cell r="C353" t="str">
            <v>PROGRESS ENERGY FLORIDA, INC</v>
          </cell>
          <cell r="G353">
            <v>456.19</v>
          </cell>
        </row>
        <row r="354">
          <cell r="A354" t="str">
            <v>252106.6265</v>
          </cell>
          <cell r="C354" t="str">
            <v>ADVANCED ENVIRONMENTAL LABS INC</v>
          </cell>
          <cell r="G354">
            <v>248</v>
          </cell>
        </row>
        <row r="355">
          <cell r="A355" t="str">
            <v>252107.5470.10</v>
          </cell>
          <cell r="C355" t="str">
            <v>PROGRESS ENERGY FLORIDA, INC</v>
          </cell>
          <cell r="G355">
            <v>99.16</v>
          </cell>
        </row>
        <row r="356">
          <cell r="A356" t="str">
            <v>252110.6265</v>
          </cell>
          <cell r="C356" t="str">
            <v>FLOWERS CHEMICAL LABS INC</v>
          </cell>
          <cell r="G356">
            <v>150</v>
          </cell>
        </row>
        <row r="357">
          <cell r="A357" t="str">
            <v>252113.6265</v>
          </cell>
          <cell r="C357" t="str">
            <v>FLOWERS CHEMICAL LABS INC</v>
          </cell>
          <cell r="G357">
            <v>150</v>
          </cell>
        </row>
        <row r="358">
          <cell r="A358" t="str">
            <v>252116.5465.10</v>
          </cell>
          <cell r="C358" t="str">
            <v>FLORIDA POWER &amp; LIGHT CO</v>
          </cell>
          <cell r="G358">
            <v>108.24</v>
          </cell>
        </row>
        <row r="359">
          <cell r="A359" t="str">
            <v>252116.6050</v>
          </cell>
          <cell r="C359" t="str">
            <v>UTILITY SERVICES ASSOCIATES, LLC.</v>
          </cell>
          <cell r="G359">
            <v>-26.28</v>
          </cell>
        </row>
        <row r="360">
          <cell r="A360" t="str">
            <v>252117.5465.10</v>
          </cell>
          <cell r="C360" t="str">
            <v>FLORIDA POWER &amp; LIGHT CO</v>
          </cell>
          <cell r="G360">
            <v>50.23</v>
          </cell>
        </row>
        <row r="361">
          <cell r="A361" t="str">
            <v>252117.6265</v>
          </cell>
          <cell r="C361" t="str">
            <v>FLOWERS CHEMICAL LABS INC</v>
          </cell>
          <cell r="G361">
            <v>150</v>
          </cell>
        </row>
        <row r="362">
          <cell r="A362" t="str">
            <v>252118.6265</v>
          </cell>
          <cell r="C362" t="str">
            <v>FLOWERS CHEMICAL LABS INC</v>
          </cell>
          <cell r="G362">
            <v>150</v>
          </cell>
        </row>
        <row r="363">
          <cell r="A363" t="str">
            <v>252121.6265</v>
          </cell>
          <cell r="C363" t="str">
            <v>FLOWERS CHEMICAL LABS INC</v>
          </cell>
          <cell r="G363">
            <v>150</v>
          </cell>
        </row>
        <row r="364">
          <cell r="A364" t="str">
            <v>252124.6265</v>
          </cell>
          <cell r="C364" t="str">
            <v>FLOWERS CHEMICAL LABS INC</v>
          </cell>
          <cell r="G364">
            <v>150</v>
          </cell>
        </row>
        <row r="365">
          <cell r="A365" t="str">
            <v>252125.6260</v>
          </cell>
          <cell r="C365" t="str">
            <v>USA BLUEBOOK/UTILTY SUPPLY OF AMERICA</v>
          </cell>
          <cell r="G365">
            <v>91.32</v>
          </cell>
        </row>
        <row r="366">
          <cell r="A366" t="str">
            <v>252125.6285</v>
          </cell>
          <cell r="C366" t="str">
            <v>PASCO PIPE SUPPLY, INC</v>
          </cell>
          <cell r="G366">
            <v>135.42</v>
          </cell>
        </row>
        <row r="367">
          <cell r="A367" t="str">
            <v>252125.6285</v>
          </cell>
          <cell r="C367" t="str">
            <v>SUNSTATE METER &amp; SUPPLY, INC</v>
          </cell>
          <cell r="G367">
            <v>193.38</v>
          </cell>
        </row>
        <row r="368">
          <cell r="A368" t="str">
            <v>252126.6345</v>
          </cell>
          <cell r="C368" t="str">
            <v>AQUAGENIX</v>
          </cell>
          <cell r="G368">
            <v>72</v>
          </cell>
        </row>
        <row r="369">
          <cell r="A369" t="str">
            <v>252128.5545</v>
          </cell>
          <cell r="C369" t="str">
            <v>INFOSEND INC.</v>
          </cell>
          <cell r="G369">
            <v>30.17</v>
          </cell>
        </row>
        <row r="370">
          <cell r="A370" t="str">
            <v>252129.5480</v>
          </cell>
          <cell r="C370" t="str">
            <v>THE DUMONT COMPANY INC</v>
          </cell>
          <cell r="G370">
            <v>123.5</v>
          </cell>
        </row>
        <row r="371">
          <cell r="A371" t="str">
            <v>252130.5480</v>
          </cell>
          <cell r="C371" t="str">
            <v>THE DUMONT COMPANY INC</v>
          </cell>
          <cell r="G371">
            <v>123.5</v>
          </cell>
        </row>
        <row r="372">
          <cell r="A372" t="str">
            <v>252130.6260</v>
          </cell>
          <cell r="C372" t="str">
            <v>USA BLUEBOOK/UTILTY SUPPLY OF AMERICA</v>
          </cell>
          <cell r="G372">
            <v>38.17</v>
          </cell>
        </row>
        <row r="373">
          <cell r="A373" t="str">
            <v>252130.6345</v>
          </cell>
          <cell r="C373" t="str">
            <v>THE LAKE DOCTORS, INC.</v>
          </cell>
          <cell r="G373">
            <v>175</v>
          </cell>
        </row>
        <row r="374">
          <cell r="A374" t="str">
            <v>254101.5545</v>
          </cell>
          <cell r="C374" t="str">
            <v>INFOSEND INC.</v>
          </cell>
          <cell r="G374">
            <v>160.61</v>
          </cell>
        </row>
        <row r="375">
          <cell r="A375" t="str">
            <v>254101.6345</v>
          </cell>
          <cell r="C375" t="str">
            <v>THE LAKE DOCTORS, INC.</v>
          </cell>
          <cell r="G375">
            <v>85</v>
          </cell>
        </row>
        <row r="376">
          <cell r="A376" t="str">
            <v>255100.5950</v>
          </cell>
          <cell r="C376" t="str">
            <v>WASTE SERVIES, INC.</v>
          </cell>
          <cell r="G376">
            <v>475.58</v>
          </cell>
        </row>
        <row r="377">
          <cell r="A377" t="str">
            <v>255100.6285</v>
          </cell>
          <cell r="C377" t="str">
            <v>USA BLUEBOOK/UTILTY SUPPLY OF AMERICA</v>
          </cell>
          <cell r="G377">
            <v>-72.2</v>
          </cell>
        </row>
        <row r="378">
          <cell r="A378" t="str">
            <v>255100.6285</v>
          </cell>
          <cell r="C378" t="str">
            <v>SANFORD ACE HARDWARE, INC</v>
          </cell>
          <cell r="G378">
            <v>5.81</v>
          </cell>
        </row>
        <row r="379">
          <cell r="A379" t="str">
            <v>255100.6285</v>
          </cell>
          <cell r="C379" t="str">
            <v>SANFORD ACE HARDWARE, INC</v>
          </cell>
          <cell r="G379">
            <v>25.29</v>
          </cell>
        </row>
        <row r="380">
          <cell r="A380" t="str">
            <v>255100.6285</v>
          </cell>
          <cell r="C380" t="str">
            <v>SANFORD ACE HARDWARE, INC</v>
          </cell>
          <cell r="G380">
            <v>49.07</v>
          </cell>
        </row>
        <row r="381">
          <cell r="A381" t="str">
            <v>255100.6285</v>
          </cell>
          <cell r="C381" t="str">
            <v>NORTH SOUTH SUPPLY INC</v>
          </cell>
          <cell r="G381">
            <v>80.25</v>
          </cell>
        </row>
        <row r="382">
          <cell r="A382" t="str">
            <v>255100.6285</v>
          </cell>
          <cell r="C382" t="str">
            <v>USA BLUEBOOK/UTILTY SUPPLY OF AMERICA</v>
          </cell>
          <cell r="G382">
            <v>225.85</v>
          </cell>
        </row>
        <row r="383">
          <cell r="A383" t="str">
            <v>255101.5470.10</v>
          </cell>
          <cell r="C383" t="str">
            <v>PROGRESS ENERGY FLORIDA, INC</v>
          </cell>
          <cell r="G383">
            <v>24.4</v>
          </cell>
        </row>
        <row r="384">
          <cell r="A384" t="str">
            <v>255101.5470.10</v>
          </cell>
          <cell r="C384" t="str">
            <v>PROGRESS ENERGY FLORIDA, INC</v>
          </cell>
          <cell r="G384">
            <v>28.88</v>
          </cell>
        </row>
        <row r="385">
          <cell r="A385" t="str">
            <v>255101.5470.10</v>
          </cell>
          <cell r="C385" t="str">
            <v>PROGRESS ENERGY FLORIDA, INC</v>
          </cell>
          <cell r="G385">
            <v>30</v>
          </cell>
        </row>
        <row r="386">
          <cell r="A386" t="str">
            <v>255101.5470.10</v>
          </cell>
          <cell r="C386" t="str">
            <v>PROGRESS ENERGY FLORIDA, INC</v>
          </cell>
          <cell r="G386">
            <v>31.4</v>
          </cell>
        </row>
        <row r="387">
          <cell r="A387" t="str">
            <v>255101.5470.10</v>
          </cell>
          <cell r="C387" t="str">
            <v>PROGRESS ENERGY FLORIDA, INC</v>
          </cell>
          <cell r="G387">
            <v>35.11</v>
          </cell>
        </row>
        <row r="388">
          <cell r="A388" t="str">
            <v>255101.5470.10</v>
          </cell>
          <cell r="C388" t="str">
            <v>PROGRESS ENERGY FLORIDA, INC</v>
          </cell>
          <cell r="G388">
            <v>53.17</v>
          </cell>
        </row>
        <row r="389">
          <cell r="A389" t="str">
            <v>255101.5470.10</v>
          </cell>
          <cell r="C389" t="str">
            <v>PROGRESS ENERGY FLORIDA, INC</v>
          </cell>
          <cell r="G389">
            <v>113.15</v>
          </cell>
        </row>
        <row r="390">
          <cell r="A390" t="str">
            <v>255101.5470.10</v>
          </cell>
          <cell r="C390" t="str">
            <v>PROGRESS ENERGY FLORIDA, INC</v>
          </cell>
          <cell r="G390">
            <v>151.12</v>
          </cell>
        </row>
        <row r="391">
          <cell r="A391" t="str">
            <v>255101.5470.10</v>
          </cell>
          <cell r="C391" t="str">
            <v>PROGRESS ENERGY FLORIDA, INC</v>
          </cell>
          <cell r="G391">
            <v>170.71</v>
          </cell>
        </row>
        <row r="392">
          <cell r="A392" t="str">
            <v>255101.5950</v>
          </cell>
          <cell r="C392" t="str">
            <v>WASTE SERVIES, INC.</v>
          </cell>
          <cell r="G392">
            <v>322.93</v>
          </cell>
        </row>
        <row r="393">
          <cell r="A393" t="str">
            <v>255101.6320</v>
          </cell>
          <cell r="C393" t="str">
            <v>SANFORD ACE HARDWARE, INC</v>
          </cell>
          <cell r="G393">
            <v>6.02</v>
          </cell>
        </row>
        <row r="394">
          <cell r="A394" t="str">
            <v>255101.6320</v>
          </cell>
          <cell r="C394" t="str">
            <v>HARRINGTON INDUSTRIAL PLASTICS INC</v>
          </cell>
          <cell r="G394">
            <v>89.43</v>
          </cell>
        </row>
        <row r="395">
          <cell r="A395" t="str">
            <v>259100.5465.10</v>
          </cell>
          <cell r="C395" t="str">
            <v>WITHLACOOCHIE RIVER ELEC COOP</v>
          </cell>
          <cell r="G395">
            <v>212.03</v>
          </cell>
        </row>
        <row r="396">
          <cell r="A396" t="str">
            <v>259100.6265</v>
          </cell>
          <cell r="C396" t="str">
            <v>ADVANCED ENVIRONMENTAL LABS INC</v>
          </cell>
          <cell r="G396">
            <v>234</v>
          </cell>
        </row>
        <row r="397">
          <cell r="A397" t="str">
            <v>259101.5470.10</v>
          </cell>
          <cell r="C397" t="str">
            <v>WITHLACOOCHIE RIVER ELEC COOP</v>
          </cell>
          <cell r="G397">
            <v>50.92</v>
          </cell>
        </row>
        <row r="398">
          <cell r="A398" t="str">
            <v>259101.5470.10</v>
          </cell>
          <cell r="C398" t="str">
            <v>WITHLACOOCHIE RIVER ELEC COOP</v>
          </cell>
          <cell r="G398">
            <v>86.47</v>
          </cell>
        </row>
        <row r="399">
          <cell r="A399" t="str">
            <v>259101.5470.10</v>
          </cell>
          <cell r="C399" t="str">
            <v>WITHLACOOCHIE RIVER ELEC COOP</v>
          </cell>
          <cell r="G399">
            <v>147.48</v>
          </cell>
        </row>
        <row r="400">
          <cell r="A400" t="str">
            <v>259101.5470.10</v>
          </cell>
          <cell r="C400" t="str">
            <v>WITHLACOOCHIE RIVER ELEC COOP</v>
          </cell>
          <cell r="G400">
            <v>2514.03</v>
          </cell>
        </row>
        <row r="401">
          <cell r="A401" t="str">
            <v>259101.5895</v>
          </cell>
          <cell r="C401" t="str">
            <v>FEDERAL EXPRESS</v>
          </cell>
          <cell r="G401">
            <v>17.35</v>
          </cell>
        </row>
        <row r="402">
          <cell r="A402" t="str">
            <v>259101.5950</v>
          </cell>
          <cell r="C402" t="str">
            <v>WASTE SERVICES, INC.</v>
          </cell>
          <cell r="G402">
            <v>52.2</v>
          </cell>
        </row>
        <row r="403">
          <cell r="A403" t="str">
            <v>259101.6270</v>
          </cell>
          <cell r="C403" t="str">
            <v>ADVANCED ENVIRONMENTAL LABS INC</v>
          </cell>
          <cell r="G403">
            <v>189.75</v>
          </cell>
        </row>
        <row r="404">
          <cell r="A404" t="str">
            <v>260100.6265</v>
          </cell>
          <cell r="C404" t="str">
            <v>FLOWERS CHEMICAL LABS INC</v>
          </cell>
          <cell r="G404">
            <v>150</v>
          </cell>
        </row>
        <row r="405">
          <cell r="A405" t="str">
            <v>260101.5470.10</v>
          </cell>
          <cell r="C405" t="str">
            <v>CITY OF LEESBURG</v>
          </cell>
          <cell r="G405">
            <v>40.64</v>
          </cell>
        </row>
        <row r="406">
          <cell r="A406" t="str">
            <v>260101.5470.10</v>
          </cell>
          <cell r="C406" t="str">
            <v>CITY OF LEESBURG</v>
          </cell>
          <cell r="G406">
            <v>46.39</v>
          </cell>
        </row>
        <row r="407">
          <cell r="A407" t="str">
            <v>260101.5470.10</v>
          </cell>
          <cell r="C407" t="str">
            <v>CITY OF LEESBURG</v>
          </cell>
          <cell r="G407">
            <v>48.35</v>
          </cell>
        </row>
        <row r="408">
          <cell r="A408" t="str">
            <v>260101.5955</v>
          </cell>
          <cell r="C408" t="str">
            <v>CENTRAL FLORIDA LANDSCAPING &amp; MAINT. INC</v>
          </cell>
          <cell r="G408">
            <v>150</v>
          </cell>
        </row>
        <row r="409">
          <cell r="A409" t="str">
            <v>286100.5865</v>
          </cell>
          <cell r="C409" t="str">
            <v>RUNCO OFFICE SUPPLY &amp; EQUIPMENT CO.</v>
          </cell>
          <cell r="G409">
            <v>44.51</v>
          </cell>
        </row>
        <row r="410">
          <cell r="A410" t="str">
            <v>286100.5880</v>
          </cell>
          <cell r="C410" t="str">
            <v>RUNCO OFFICE SUPPLY &amp; EQUIPMENT CO.</v>
          </cell>
          <cell r="G410">
            <v>70.81</v>
          </cell>
        </row>
        <row r="411">
          <cell r="A411" t="str">
            <v>286100.6050</v>
          </cell>
          <cell r="C411" t="str">
            <v>ONE CALL CONCEPTS, INC.</v>
          </cell>
          <cell r="G411">
            <v>191.13</v>
          </cell>
        </row>
        <row r="412">
          <cell r="A412" t="str">
            <v>287100.5465.10</v>
          </cell>
          <cell r="C412" t="str">
            <v>BALTIMORE GAS AND ELECTRIC CO</v>
          </cell>
          <cell r="G412">
            <v>3311.79</v>
          </cell>
        </row>
        <row r="413">
          <cell r="A413" t="str">
            <v>287100.5950</v>
          </cell>
          <cell r="C413" t="str">
            <v>ALLIED WASTE SERVICES #050</v>
          </cell>
          <cell r="G413">
            <v>33.09</v>
          </cell>
        </row>
        <row r="414">
          <cell r="A414" t="str">
            <v>287100.6050</v>
          </cell>
          <cell r="C414" t="str">
            <v>ONE CALL CONCEPTS, INC.</v>
          </cell>
          <cell r="G414">
            <v>164.22</v>
          </cell>
        </row>
        <row r="415">
          <cell r="A415" t="str">
            <v>288100.5895</v>
          </cell>
          <cell r="C415" t="str">
            <v>FEDERAL EXPRESS</v>
          </cell>
          <cell r="G415">
            <v>29.44</v>
          </cell>
        </row>
        <row r="416">
          <cell r="A416" t="str">
            <v>288101.5895</v>
          </cell>
          <cell r="C416" t="str">
            <v>FEDERAL EXPRESS</v>
          </cell>
          <cell r="G416">
            <v>7.99</v>
          </cell>
        </row>
        <row r="417">
          <cell r="A417" t="str">
            <v>288102.5880</v>
          </cell>
          <cell r="C417" t="str">
            <v>RUNCO OFFICE SUPPLY &amp; EQUIPMENT CO.</v>
          </cell>
          <cell r="G417">
            <v>75.05</v>
          </cell>
        </row>
        <row r="418">
          <cell r="A418" t="str">
            <v>288102.6050</v>
          </cell>
          <cell r="C418" t="str">
            <v>ONE CALL CONCEPTS, INC.</v>
          </cell>
          <cell r="G418">
            <v>9.32</v>
          </cell>
        </row>
        <row r="419">
          <cell r="A419" t="str">
            <v>300100.5465.10</v>
          </cell>
          <cell r="C419" t="str">
            <v>JERSEY CENTRAL POWER &amp; LIGHT</v>
          </cell>
          <cell r="G419">
            <v>5.77</v>
          </cell>
        </row>
        <row r="420">
          <cell r="A420" t="str">
            <v>300100.5465.10</v>
          </cell>
          <cell r="C420" t="str">
            <v>JERSEY CENTRAL POWER &amp; LIGHT</v>
          </cell>
          <cell r="G420">
            <v>176.14</v>
          </cell>
        </row>
        <row r="421">
          <cell r="A421" t="str">
            <v>300100.5465.10</v>
          </cell>
          <cell r="C421" t="str">
            <v>JERSEY CENTRAL POWER &amp; LIGHT</v>
          </cell>
          <cell r="G421">
            <v>310.12</v>
          </cell>
        </row>
        <row r="422">
          <cell r="A422" t="str">
            <v>300100.5465.10</v>
          </cell>
          <cell r="C422" t="str">
            <v>JERSEY CENTRAL POWER &amp; LIGHT</v>
          </cell>
          <cell r="G422">
            <v>496.37</v>
          </cell>
        </row>
        <row r="423">
          <cell r="A423" t="str">
            <v>300100.5465.10</v>
          </cell>
          <cell r="C423" t="str">
            <v>JERSEY CENTRAL POWER &amp; LIGHT</v>
          </cell>
          <cell r="G423">
            <v>571.22</v>
          </cell>
        </row>
        <row r="424">
          <cell r="A424" t="str">
            <v>300100.6255</v>
          </cell>
          <cell r="C424" t="str">
            <v>AGRA ENVIRONMENTAL AND LAB SERVICES</v>
          </cell>
          <cell r="G424">
            <v>140</v>
          </cell>
        </row>
        <row r="425">
          <cell r="A425" t="str">
            <v>300100.6255</v>
          </cell>
          <cell r="C425" t="str">
            <v>AGRA ENVIRONMENTAL AND LAB SERVICES</v>
          </cell>
          <cell r="G425">
            <v>140</v>
          </cell>
        </row>
        <row r="426">
          <cell r="A426" t="str">
            <v>300101.5470.10</v>
          </cell>
          <cell r="C426" t="str">
            <v>JERSEY CENTRAL POWER &amp; LIGHT</v>
          </cell>
          <cell r="G426">
            <v>1.62</v>
          </cell>
        </row>
        <row r="427">
          <cell r="A427" t="str">
            <v>300101.5470.10</v>
          </cell>
          <cell r="C427" t="str">
            <v>JERSEY CENTRAL POWER &amp; LIGHT</v>
          </cell>
          <cell r="G427">
            <v>1.99</v>
          </cell>
        </row>
        <row r="428">
          <cell r="A428" t="str">
            <v>300101.5470.10</v>
          </cell>
          <cell r="C428" t="str">
            <v>JERSEY CENTRAL POWER &amp; LIGHT</v>
          </cell>
          <cell r="G428">
            <v>6.13</v>
          </cell>
        </row>
        <row r="429">
          <cell r="A429" t="str">
            <v>300101.5470.10</v>
          </cell>
          <cell r="C429" t="str">
            <v>JERSEY CENTRAL POWER &amp; LIGHT</v>
          </cell>
          <cell r="G429">
            <v>7.93</v>
          </cell>
        </row>
        <row r="430">
          <cell r="A430" t="str">
            <v>300101.5470.10</v>
          </cell>
          <cell r="C430" t="str">
            <v>JERSEY CENTRAL POWER &amp; LIGHT</v>
          </cell>
          <cell r="G430">
            <v>15.87</v>
          </cell>
        </row>
        <row r="431">
          <cell r="A431" t="str">
            <v>300102.5950</v>
          </cell>
          <cell r="C431" t="str">
            <v>WASTE MANAGEMENT</v>
          </cell>
          <cell r="G431">
            <v>139.7</v>
          </cell>
        </row>
        <row r="432">
          <cell r="A432" t="str">
            <v>300102.6050</v>
          </cell>
          <cell r="C432" t="str">
            <v>ONE CALL CONCEPTS, INC.</v>
          </cell>
          <cell r="G432">
            <v>1.18</v>
          </cell>
        </row>
        <row r="433">
          <cell r="A433" t="str">
            <v>315100.5950</v>
          </cell>
          <cell r="C433" t="str">
            <v>WASTE MANAGEMENT</v>
          </cell>
          <cell r="G433">
            <v>85.61</v>
          </cell>
        </row>
        <row r="434">
          <cell r="A434" t="str">
            <v>316100.5470.10</v>
          </cell>
          <cell r="C434" t="str">
            <v>PECO ENERGY</v>
          </cell>
          <cell r="G434">
            <v>98.92</v>
          </cell>
        </row>
        <row r="435">
          <cell r="A435" t="str">
            <v>316100.5470.10</v>
          </cell>
          <cell r="C435" t="str">
            <v>PECO ENERGY</v>
          </cell>
          <cell r="G435">
            <v>320.07</v>
          </cell>
        </row>
        <row r="436">
          <cell r="A436" t="str">
            <v>316100.5470.10</v>
          </cell>
          <cell r="C436" t="str">
            <v>PECO ENERGY</v>
          </cell>
          <cell r="G436">
            <v>4703.46</v>
          </cell>
        </row>
        <row r="437">
          <cell r="A437" t="str">
            <v>316100.5950</v>
          </cell>
          <cell r="C437" t="str">
            <v>WASTE MANAGEMENT</v>
          </cell>
          <cell r="G437">
            <v>113.71</v>
          </cell>
        </row>
        <row r="438">
          <cell r="A438" t="str">
            <v>316100.6320</v>
          </cell>
          <cell r="C438" t="str">
            <v>J W MAXWELL &amp; SON, INC</v>
          </cell>
          <cell r="G438">
            <v>4.1</v>
          </cell>
        </row>
        <row r="439">
          <cell r="A439" t="str">
            <v>317100.6255</v>
          </cell>
          <cell r="C439" t="str">
            <v>MICROBAC LABORATORIES INC</v>
          </cell>
          <cell r="G439">
            <v>30</v>
          </cell>
        </row>
        <row r="440">
          <cell r="A440" t="str">
            <v>317100.6255</v>
          </cell>
          <cell r="C440" t="str">
            <v>MICROBAC LABORATORIES INC</v>
          </cell>
          <cell r="G440">
            <v>30</v>
          </cell>
        </row>
        <row r="441">
          <cell r="A441" t="str">
            <v>317101.5950</v>
          </cell>
          <cell r="C441" t="str">
            <v>KREITZER SANITATION</v>
          </cell>
          <cell r="G441">
            <v>110</v>
          </cell>
        </row>
        <row r="442">
          <cell r="A442" t="str">
            <v>332100.5470.10</v>
          </cell>
          <cell r="C442" t="str">
            <v>DOMINION</v>
          </cell>
          <cell r="G442">
            <v>99.33</v>
          </cell>
        </row>
        <row r="443">
          <cell r="A443" t="str">
            <v>332100.5470.10</v>
          </cell>
          <cell r="C443" t="str">
            <v>DOMINION</v>
          </cell>
          <cell r="G443">
            <v>945.64</v>
          </cell>
        </row>
        <row r="444">
          <cell r="A444" t="str">
            <v>332100.5900</v>
          </cell>
          <cell r="C444" t="str">
            <v>OFFICE PRODUCTS, INC</v>
          </cell>
          <cell r="G444">
            <v>99.75</v>
          </cell>
        </row>
        <row r="445">
          <cell r="A445" t="str">
            <v>333100.5465.10</v>
          </cell>
          <cell r="C445" t="str">
            <v>DOMINION</v>
          </cell>
          <cell r="G445">
            <v>13.76</v>
          </cell>
        </row>
        <row r="446">
          <cell r="A446" t="str">
            <v>333100.5465.10</v>
          </cell>
          <cell r="C446" t="str">
            <v>DOMINION</v>
          </cell>
          <cell r="G446">
            <v>19.06</v>
          </cell>
        </row>
        <row r="447">
          <cell r="A447" t="str">
            <v>333100.5465.10</v>
          </cell>
          <cell r="C447" t="str">
            <v>DOMINION</v>
          </cell>
          <cell r="G447">
            <v>38.38</v>
          </cell>
        </row>
        <row r="448">
          <cell r="A448" t="str">
            <v>333100.5465.10</v>
          </cell>
          <cell r="C448" t="str">
            <v>DOMINION</v>
          </cell>
          <cell r="G448">
            <v>50.74</v>
          </cell>
        </row>
        <row r="449">
          <cell r="A449" t="str">
            <v>333100.5465.10</v>
          </cell>
          <cell r="C449" t="str">
            <v>DOMINION</v>
          </cell>
          <cell r="G449">
            <v>376.73</v>
          </cell>
        </row>
        <row r="450">
          <cell r="A450" t="str">
            <v>333100.5465.10</v>
          </cell>
          <cell r="C450" t="str">
            <v>DOMINION</v>
          </cell>
          <cell r="G450">
            <v>653.73</v>
          </cell>
        </row>
        <row r="451">
          <cell r="A451" t="str">
            <v>333100.5465.10</v>
          </cell>
          <cell r="C451" t="str">
            <v>DOMINION</v>
          </cell>
          <cell r="G451">
            <v>2941.05</v>
          </cell>
        </row>
        <row r="452">
          <cell r="A452" t="str">
            <v>333100.5465.10</v>
          </cell>
          <cell r="C452" t="str">
            <v>DOMINION</v>
          </cell>
          <cell r="G452">
            <v>5080.85</v>
          </cell>
        </row>
        <row r="453">
          <cell r="A453" t="str">
            <v>333100.5895</v>
          </cell>
          <cell r="C453" t="str">
            <v>FEDERAL EXPRESS</v>
          </cell>
          <cell r="G453">
            <v>17.82</v>
          </cell>
        </row>
        <row r="454">
          <cell r="A454" t="str">
            <v>333100.6285</v>
          </cell>
          <cell r="C454" t="str">
            <v>DITCH WITCH OF ROANOKE INC</v>
          </cell>
          <cell r="G454">
            <v>58.33</v>
          </cell>
        </row>
        <row r="455">
          <cell r="A455" t="str">
            <v>333100.6285</v>
          </cell>
          <cell r="C455" t="str">
            <v>ACE-DEAN HOME CENTER INC</v>
          </cell>
          <cell r="G455">
            <v>237.35</v>
          </cell>
        </row>
        <row r="456">
          <cell r="A456" t="str">
            <v>333101.5470.10</v>
          </cell>
          <cell r="C456" t="str">
            <v>DOMINION</v>
          </cell>
          <cell r="G456">
            <v>13.76</v>
          </cell>
        </row>
        <row r="457">
          <cell r="A457" t="str">
            <v>333101.5470.10</v>
          </cell>
          <cell r="C457" t="str">
            <v>DOMINION</v>
          </cell>
          <cell r="G457">
            <v>15.19</v>
          </cell>
        </row>
        <row r="458">
          <cell r="A458" t="str">
            <v>333101.5470.10</v>
          </cell>
          <cell r="C458" t="str">
            <v>DOMINION</v>
          </cell>
          <cell r="G458">
            <v>36.61</v>
          </cell>
        </row>
        <row r="459">
          <cell r="A459" t="str">
            <v>333101.5470.10</v>
          </cell>
          <cell r="C459" t="str">
            <v>DOMINION</v>
          </cell>
          <cell r="G459">
            <v>100.59</v>
          </cell>
        </row>
        <row r="460">
          <cell r="A460" t="str">
            <v>333101.5470.10</v>
          </cell>
          <cell r="C460" t="str">
            <v>DOMINION</v>
          </cell>
          <cell r="G460">
            <v>114.31</v>
          </cell>
        </row>
        <row r="461">
          <cell r="A461" t="str">
            <v>333101.5470.10</v>
          </cell>
          <cell r="C461" t="str">
            <v>DOMINION</v>
          </cell>
          <cell r="G461">
            <v>224.23</v>
          </cell>
        </row>
        <row r="462">
          <cell r="A462" t="str">
            <v>333101.5470.10</v>
          </cell>
          <cell r="C462" t="str">
            <v>DOMINION</v>
          </cell>
          <cell r="G462">
            <v>270.17</v>
          </cell>
        </row>
        <row r="463">
          <cell r="A463" t="str">
            <v>333101.5470.10</v>
          </cell>
          <cell r="C463" t="str">
            <v>DOMINION</v>
          </cell>
          <cell r="G463">
            <v>299.08</v>
          </cell>
        </row>
        <row r="464">
          <cell r="A464" t="str">
            <v>333101.5470.10</v>
          </cell>
          <cell r="C464" t="str">
            <v>DOMINION</v>
          </cell>
          <cell r="G464">
            <v>556.43</v>
          </cell>
        </row>
        <row r="465">
          <cell r="A465" t="str">
            <v>333101.5470.10</v>
          </cell>
          <cell r="C465" t="str">
            <v>DOMINION</v>
          </cell>
          <cell r="G465">
            <v>11088.87</v>
          </cell>
        </row>
        <row r="466">
          <cell r="A466" t="str">
            <v>333101.6270</v>
          </cell>
          <cell r="C466" t="str">
            <v>REI CONSULTANTS INC.</v>
          </cell>
          <cell r="G466">
            <v>22.93</v>
          </cell>
        </row>
        <row r="467">
          <cell r="A467" t="str">
            <v>333101.6270</v>
          </cell>
          <cell r="C467" t="str">
            <v>ENVIROCOMPLIANCE LABS INC</v>
          </cell>
          <cell r="G467">
            <v>30</v>
          </cell>
        </row>
        <row r="468">
          <cell r="A468" t="str">
            <v>333101.6270</v>
          </cell>
          <cell r="C468" t="str">
            <v>ENVIROCOMPLIANCE LABS INC</v>
          </cell>
          <cell r="G468">
            <v>30</v>
          </cell>
        </row>
        <row r="469">
          <cell r="A469" t="str">
            <v>333101.6270</v>
          </cell>
          <cell r="C469" t="str">
            <v>REI CONSULTANTS INC.</v>
          </cell>
          <cell r="G469">
            <v>36.16</v>
          </cell>
        </row>
        <row r="470">
          <cell r="A470" t="str">
            <v>333101.6270</v>
          </cell>
          <cell r="C470" t="str">
            <v>REI CONSULTANTS INC.</v>
          </cell>
          <cell r="G470">
            <v>36.16</v>
          </cell>
        </row>
        <row r="471">
          <cell r="A471" t="str">
            <v>333101.6270</v>
          </cell>
          <cell r="C471" t="str">
            <v>REI CONSULTANTS INC.</v>
          </cell>
          <cell r="G471">
            <v>72.32</v>
          </cell>
        </row>
        <row r="472">
          <cell r="A472" t="str">
            <v>333101.6270</v>
          </cell>
          <cell r="C472" t="str">
            <v>REI CONSULTANTS INC.</v>
          </cell>
          <cell r="G472">
            <v>112.11</v>
          </cell>
        </row>
        <row r="473">
          <cell r="A473" t="str">
            <v>333101.6270</v>
          </cell>
          <cell r="C473" t="str">
            <v>REI CONSULTANTS INC.</v>
          </cell>
          <cell r="G473">
            <v>127.44</v>
          </cell>
        </row>
        <row r="474">
          <cell r="A474" t="str">
            <v>333101.6320</v>
          </cell>
          <cell r="C474" t="str">
            <v>NORTHERN SAFETY CO INC</v>
          </cell>
          <cell r="G474">
            <v>82.64</v>
          </cell>
        </row>
        <row r="475">
          <cell r="A475" t="str">
            <v>333101.6325</v>
          </cell>
          <cell r="C475" t="str">
            <v>ACE-DEAN HOME CENTER INC</v>
          </cell>
          <cell r="G475">
            <v>52.4</v>
          </cell>
        </row>
        <row r="476">
          <cell r="A476" t="str">
            <v>333101.6385</v>
          </cell>
          <cell r="C476" t="str">
            <v>NORTHERN SAFETY CO INC</v>
          </cell>
          <cell r="G476">
            <v>37.74</v>
          </cell>
        </row>
        <row r="477">
          <cell r="A477" t="str">
            <v>333102.5855</v>
          </cell>
          <cell r="C477" t="str">
            <v>PEOPLE'S CHOICE ANSWERING SVC</v>
          </cell>
          <cell r="G477">
            <v>80</v>
          </cell>
        </row>
        <row r="478">
          <cell r="A478" t="str">
            <v>333102.5950</v>
          </cell>
          <cell r="C478" t="str">
            <v>WASTE MANAGEMENT</v>
          </cell>
          <cell r="G478">
            <v>234.92</v>
          </cell>
        </row>
        <row r="479">
          <cell r="A479" t="str">
            <v>345101.5465.10</v>
          </cell>
          <cell r="C479" t="str">
            <v>KENTUCKY UTILITIES</v>
          </cell>
          <cell r="G479">
            <v>21.34</v>
          </cell>
        </row>
        <row r="480">
          <cell r="A480" t="str">
            <v>345101.5465.10</v>
          </cell>
          <cell r="C480" t="str">
            <v>KENTUCKY UTILITIES</v>
          </cell>
          <cell r="G480">
            <v>132.16</v>
          </cell>
        </row>
        <row r="481">
          <cell r="A481" t="str">
            <v>345101.5465.10</v>
          </cell>
          <cell r="C481" t="str">
            <v>KENTUCKY UTILITIES</v>
          </cell>
          <cell r="G481">
            <v>958.15</v>
          </cell>
        </row>
        <row r="482">
          <cell r="A482" t="str">
            <v>345101.5480</v>
          </cell>
          <cell r="C482" t="str">
            <v>AMERICAN DEVELOPMENT CORP</v>
          </cell>
          <cell r="G482">
            <v>100.5</v>
          </cell>
        </row>
        <row r="483">
          <cell r="A483" t="str">
            <v>345101.5865</v>
          </cell>
          <cell r="C483" t="str">
            <v>RUNCO OFFICE SUPPLY &amp; EQUIPMENT CO.</v>
          </cell>
          <cell r="G483">
            <v>72.06</v>
          </cell>
        </row>
        <row r="484">
          <cell r="A484" t="str">
            <v>345101.5880</v>
          </cell>
          <cell r="C484" t="str">
            <v>RUNCO OFFICE SUPPLY &amp; EQUIPMENT CO.</v>
          </cell>
          <cell r="G484">
            <v>4.23</v>
          </cell>
        </row>
        <row r="485">
          <cell r="A485" t="str">
            <v>345101.5930</v>
          </cell>
          <cell r="C485" t="str">
            <v>KENTUCKY UTILITIES</v>
          </cell>
          <cell r="G485">
            <v>42.34</v>
          </cell>
        </row>
        <row r="486">
          <cell r="A486" t="str">
            <v>345101.5955</v>
          </cell>
          <cell r="C486" t="str">
            <v>L &amp; T LAWN SERVICE</v>
          </cell>
          <cell r="G486">
            <v>130</v>
          </cell>
        </row>
        <row r="487">
          <cell r="A487" t="str">
            <v>345101.6185</v>
          </cell>
          <cell r="C487" t="str">
            <v>Leonard, James R.</v>
          </cell>
          <cell r="G487">
            <v>165</v>
          </cell>
        </row>
        <row r="488">
          <cell r="A488" t="str">
            <v>345101.6200</v>
          </cell>
          <cell r="C488" t="str">
            <v>Leonard, James R.</v>
          </cell>
          <cell r="G488">
            <v>101.51</v>
          </cell>
        </row>
        <row r="489">
          <cell r="A489" t="str">
            <v>345102.5465.10</v>
          </cell>
          <cell r="C489" t="str">
            <v>KENTUCKY UTILITIES</v>
          </cell>
          <cell r="G489">
            <v>2170.44</v>
          </cell>
        </row>
        <row r="490">
          <cell r="A490" t="str">
            <v>345102.5465.10</v>
          </cell>
          <cell r="C490" t="str">
            <v>KENTUCKY UTILITIES</v>
          </cell>
          <cell r="G490">
            <v>3361.97</v>
          </cell>
        </row>
        <row r="491">
          <cell r="A491" t="str">
            <v>345102.5895</v>
          </cell>
          <cell r="C491" t="str">
            <v>FEDERAL EXPRESS</v>
          </cell>
          <cell r="G491">
            <v>79.41</v>
          </cell>
        </row>
        <row r="492">
          <cell r="A492" t="str">
            <v>345102.5960</v>
          </cell>
          <cell r="C492" t="str">
            <v>AAPS SYSTEMS</v>
          </cell>
          <cell r="G492">
            <v>36.8</v>
          </cell>
        </row>
        <row r="493">
          <cell r="A493" t="str">
            <v>345102.5960</v>
          </cell>
          <cell r="C493" t="str">
            <v>AAPS SYSTEMS</v>
          </cell>
          <cell r="G493">
            <v>51.8</v>
          </cell>
        </row>
        <row r="494">
          <cell r="A494" t="str">
            <v>345102.6200</v>
          </cell>
          <cell r="C494" t="str">
            <v>Leonard, James R.</v>
          </cell>
          <cell r="G494">
            <v>7.35</v>
          </cell>
        </row>
        <row r="495">
          <cell r="A495" t="str">
            <v>345102.6285</v>
          </cell>
          <cell r="C495" t="str">
            <v>KENNETH WILSON AUTO SUPPLY</v>
          </cell>
          <cell r="G495">
            <v>112.62</v>
          </cell>
        </row>
        <row r="496">
          <cell r="A496" t="str">
            <v>345102.6285</v>
          </cell>
          <cell r="C496" t="str">
            <v>KENNETH WILSON AUTO SUPPLY</v>
          </cell>
          <cell r="G496">
            <v>185.5</v>
          </cell>
        </row>
        <row r="497">
          <cell r="A497" t="str">
            <v>345102.6290</v>
          </cell>
          <cell r="C497" t="str">
            <v>HD SUPPLY/WATERWORKS #114</v>
          </cell>
          <cell r="G497">
            <v>41.45</v>
          </cell>
        </row>
        <row r="498">
          <cell r="A498" t="str">
            <v>345102.6310</v>
          </cell>
          <cell r="C498" t="str">
            <v>KENNETH WILSON AUTO SUPPLY</v>
          </cell>
          <cell r="G498">
            <v>11.1</v>
          </cell>
        </row>
        <row r="499">
          <cell r="A499" t="str">
            <v>345102.6310</v>
          </cell>
          <cell r="C499" t="str">
            <v>KENNETH WILSON AUTO SUPPLY</v>
          </cell>
          <cell r="G499">
            <v>23.32</v>
          </cell>
        </row>
        <row r="500">
          <cell r="A500" t="str">
            <v>345102.6310</v>
          </cell>
          <cell r="C500" t="str">
            <v>HD SUPPLY/WATERWORKS #114</v>
          </cell>
          <cell r="G500">
            <v>82.17</v>
          </cell>
        </row>
        <row r="501">
          <cell r="A501" t="str">
            <v>345102.6310</v>
          </cell>
          <cell r="C501" t="str">
            <v>JIM BROWN SUPPLY</v>
          </cell>
          <cell r="G501">
            <v>124.6</v>
          </cell>
        </row>
        <row r="502">
          <cell r="A502" t="str">
            <v>345102.6310</v>
          </cell>
          <cell r="C502" t="str">
            <v>HD SUPPLY/WATERWORKS #114</v>
          </cell>
          <cell r="G502">
            <v>149.7</v>
          </cell>
        </row>
        <row r="503">
          <cell r="A503" t="str">
            <v>345103.5470.10</v>
          </cell>
          <cell r="C503" t="str">
            <v>KENTUCKY UTILITIES</v>
          </cell>
          <cell r="G503">
            <v>844.52</v>
          </cell>
        </row>
        <row r="504">
          <cell r="A504" t="str">
            <v>345103.5895</v>
          </cell>
          <cell r="C504" t="str">
            <v>Leonard, James R.</v>
          </cell>
          <cell r="G504">
            <v>11.5</v>
          </cell>
        </row>
        <row r="505">
          <cell r="A505" t="str">
            <v>356106.5470.10</v>
          </cell>
          <cell r="C505" t="str">
            <v>WASHINGTON-ST TAMMANY ELECTRIC</v>
          </cell>
          <cell r="G505">
            <v>35.34</v>
          </cell>
        </row>
        <row r="506">
          <cell r="A506" t="str">
            <v>356106.5545</v>
          </cell>
          <cell r="C506" t="str">
            <v>INFOSEND INC.</v>
          </cell>
          <cell r="G506">
            <v>99.03</v>
          </cell>
        </row>
        <row r="507">
          <cell r="A507" t="str">
            <v>356106.6260</v>
          </cell>
          <cell r="C507" t="str">
            <v>USA BLUEBOOK/UTILTY SUPPLY OF AMERICA</v>
          </cell>
          <cell r="G507">
            <v>216.24</v>
          </cell>
        </row>
        <row r="508">
          <cell r="A508" t="str">
            <v>356109.5470.10</v>
          </cell>
          <cell r="C508" t="str">
            <v>WASHINGTON-ST TAMMANY ELECTRIC</v>
          </cell>
          <cell r="G508">
            <v>38.99</v>
          </cell>
        </row>
        <row r="509">
          <cell r="A509" t="str">
            <v>356109.5480</v>
          </cell>
          <cell r="C509" t="str">
            <v>SCP DISTRIBUTORS LLC</v>
          </cell>
          <cell r="G509">
            <v>138.1</v>
          </cell>
        </row>
        <row r="510">
          <cell r="A510" t="str">
            <v>356114.5465.10</v>
          </cell>
          <cell r="C510" t="str">
            <v>WASHINGTON-ST TAMMANY ELECTRIC</v>
          </cell>
          <cell r="G510">
            <v>182.3</v>
          </cell>
        </row>
        <row r="511">
          <cell r="A511" t="str">
            <v>356115.5470.10</v>
          </cell>
          <cell r="C511" t="str">
            <v>WASHINGTON-ST TAMMANY ELECTRIC</v>
          </cell>
          <cell r="G511">
            <v>18.4</v>
          </cell>
        </row>
        <row r="512">
          <cell r="A512" t="str">
            <v>356115.5470.10</v>
          </cell>
          <cell r="C512" t="str">
            <v>WASHINGTON-ST TAMMANY ELECTRIC</v>
          </cell>
          <cell r="G512">
            <v>20.51</v>
          </cell>
        </row>
        <row r="513">
          <cell r="A513" t="str">
            <v>356115.5470.10</v>
          </cell>
          <cell r="C513" t="str">
            <v>WASHINGTON-ST TAMMANY ELECTRIC</v>
          </cell>
          <cell r="G513">
            <v>62.94</v>
          </cell>
        </row>
        <row r="514">
          <cell r="A514" t="str">
            <v>356115.5470.10</v>
          </cell>
          <cell r="C514" t="str">
            <v>WASHINGTON-ST TAMMANY ELECTRIC</v>
          </cell>
          <cell r="G514">
            <v>1580.64</v>
          </cell>
        </row>
        <row r="515">
          <cell r="A515" t="str">
            <v>356115.5545</v>
          </cell>
          <cell r="C515" t="str">
            <v>INFOSEND INC.</v>
          </cell>
          <cell r="G515">
            <v>21.01</v>
          </cell>
        </row>
        <row r="516">
          <cell r="A516" t="str">
            <v>356118.5480</v>
          </cell>
          <cell r="C516" t="str">
            <v>SCP DISTRIBUTORS LLC</v>
          </cell>
          <cell r="G516">
            <v>138.1</v>
          </cell>
        </row>
        <row r="517">
          <cell r="A517" t="str">
            <v>356118.6320</v>
          </cell>
          <cell r="C517" t="str">
            <v>MIKES HDWE &amp; BLDG SUPPLY, INC</v>
          </cell>
          <cell r="G517">
            <v>37.98</v>
          </cell>
        </row>
        <row r="518">
          <cell r="A518" t="str">
            <v>356120.5465.10</v>
          </cell>
          <cell r="C518" t="str">
            <v>WASHINGTON-ST TAMMANY ELECTRIC</v>
          </cell>
          <cell r="G518">
            <v>40.37</v>
          </cell>
        </row>
        <row r="519">
          <cell r="A519" t="str">
            <v>356122.5545</v>
          </cell>
          <cell r="C519" t="str">
            <v>INFOSEND INC.</v>
          </cell>
          <cell r="G519">
            <v>1.41</v>
          </cell>
        </row>
        <row r="520">
          <cell r="A520" t="str">
            <v>356127.5465.10</v>
          </cell>
          <cell r="C520" t="str">
            <v>WASHINGTON-ST TAMMANY ELECTRIC</v>
          </cell>
          <cell r="G520">
            <v>140.61</v>
          </cell>
        </row>
        <row r="521">
          <cell r="A521" t="str">
            <v>357102.5545</v>
          </cell>
          <cell r="C521" t="str">
            <v>INFOSEND INC.</v>
          </cell>
          <cell r="G521">
            <v>157.43</v>
          </cell>
        </row>
        <row r="522">
          <cell r="A522" t="str">
            <v>357105.5950</v>
          </cell>
          <cell r="C522" t="str">
            <v>Waste Management of St Tammany</v>
          </cell>
          <cell r="G522">
            <v>99.11</v>
          </cell>
        </row>
        <row r="523">
          <cell r="A523" t="str">
            <v>385101.5545</v>
          </cell>
          <cell r="C523" t="str">
            <v>INFOSEND INC.</v>
          </cell>
          <cell r="G523">
            <v>63.98</v>
          </cell>
        </row>
        <row r="524">
          <cell r="A524" t="str">
            <v>385101.6270</v>
          </cell>
          <cell r="C524" t="str">
            <v>AVERY LABORATORIES &amp; ENVIRONMENTAL SERVI</v>
          </cell>
          <cell r="G524">
            <v>147</v>
          </cell>
        </row>
        <row r="525">
          <cell r="A525" t="str">
            <v>385102.5950</v>
          </cell>
          <cell r="C525" t="str">
            <v>WASTE MANAGEMENT</v>
          </cell>
          <cell r="G525">
            <v>200.54</v>
          </cell>
        </row>
        <row r="526">
          <cell r="A526" t="str">
            <v>385103.5470.10</v>
          </cell>
          <cell r="C526" t="str">
            <v>GEORGIA NATURAL GAS</v>
          </cell>
          <cell r="G526">
            <v>36.49</v>
          </cell>
        </row>
        <row r="527">
          <cell r="A527" t="str">
            <v>385103.5950</v>
          </cell>
          <cell r="C527" t="str">
            <v>REPUBLIC SERVICES #800</v>
          </cell>
          <cell r="G527">
            <v>157.68</v>
          </cell>
        </row>
        <row r="528">
          <cell r="A528" t="str">
            <v>385103.5950</v>
          </cell>
          <cell r="C528" t="str">
            <v>REPUBLIC SERVICES #800</v>
          </cell>
          <cell r="G528">
            <v>162.33</v>
          </cell>
        </row>
        <row r="529">
          <cell r="A529" t="str">
            <v>385103.5955</v>
          </cell>
          <cell r="C529" t="str">
            <v>NATURE SCAPES INC.</v>
          </cell>
          <cell r="G529">
            <v>195</v>
          </cell>
        </row>
        <row r="530">
          <cell r="A530" t="str">
            <v>386101.5465.10</v>
          </cell>
          <cell r="C530" t="str">
            <v>COLQUITT ELECTRIC MEMBERSHIP</v>
          </cell>
          <cell r="G530">
            <v>53.7</v>
          </cell>
        </row>
        <row r="531">
          <cell r="A531" t="str">
            <v>386101.5465.10</v>
          </cell>
          <cell r="C531" t="str">
            <v>COLQUITT ELECTRIC MEMBERSHIP</v>
          </cell>
          <cell r="G531">
            <v>146.38</v>
          </cell>
        </row>
        <row r="532">
          <cell r="A532" t="str">
            <v>386103.5950</v>
          </cell>
          <cell r="C532" t="str">
            <v>VEOLIA ES SOLID WASTE SOUTHEAST INC P5</v>
          </cell>
          <cell r="G532">
            <v>28.45</v>
          </cell>
        </row>
        <row r="533">
          <cell r="A533" t="str">
            <v>386103.6325</v>
          </cell>
          <cell r="C533" t="str">
            <v>AAA CONCRETE PRODUCTS CORP</v>
          </cell>
          <cell r="G533">
            <v>130</v>
          </cell>
        </row>
        <row r="534">
          <cell r="A534" t="str">
            <v>386106.5895</v>
          </cell>
          <cell r="C534" t="str">
            <v>FEDERAL EXPRESS</v>
          </cell>
          <cell r="G534">
            <v>25.58</v>
          </cell>
        </row>
        <row r="535">
          <cell r="A535" t="str">
            <v>386108.5465.10</v>
          </cell>
          <cell r="C535" t="str">
            <v>COLQUITT ELECTRIC MEMBERSHIP</v>
          </cell>
          <cell r="G535">
            <v>41.08</v>
          </cell>
        </row>
        <row r="536">
          <cell r="A536" t="str">
            <v>386114.5465.10</v>
          </cell>
          <cell r="C536" t="str">
            <v>COLQUITT ELECTRIC MEMBERSHIP</v>
          </cell>
          <cell r="G536">
            <v>59.44</v>
          </cell>
        </row>
        <row r="537">
          <cell r="A537" t="str">
            <v>386116.5465.10</v>
          </cell>
          <cell r="C537" t="str">
            <v>GRADY ELECTRIC MEMBERSHIP CORP</v>
          </cell>
          <cell r="G537">
            <v>27.21</v>
          </cell>
        </row>
        <row r="538">
          <cell r="A538" t="str">
            <v>386119.5545</v>
          </cell>
          <cell r="C538" t="str">
            <v>INFOSEND INC.</v>
          </cell>
          <cell r="G538">
            <v>2.29</v>
          </cell>
        </row>
        <row r="539">
          <cell r="A539" t="str">
            <v>386119.5545</v>
          </cell>
          <cell r="C539" t="str">
            <v>INFOSEND INC.</v>
          </cell>
          <cell r="G539">
            <v>9.04</v>
          </cell>
        </row>
        <row r="540">
          <cell r="A540" t="str">
            <v>386124.5895</v>
          </cell>
          <cell r="C540" t="str">
            <v>FEDERAL EXPRESS</v>
          </cell>
          <cell r="G540">
            <v>64.68</v>
          </cell>
        </row>
        <row r="541">
          <cell r="A541" t="str">
            <v>386130.5545</v>
          </cell>
          <cell r="C541" t="str">
            <v>INFOSEND INC.</v>
          </cell>
          <cell r="G541">
            <v>1.06</v>
          </cell>
        </row>
        <row r="542">
          <cell r="A542" t="str">
            <v>386130.5545</v>
          </cell>
          <cell r="C542" t="str">
            <v>INFOSEND INC.</v>
          </cell>
          <cell r="G542">
            <v>5.87</v>
          </cell>
        </row>
        <row r="543">
          <cell r="A543" t="str">
            <v>400100.5930</v>
          </cell>
          <cell r="C543" t="str">
            <v>SCE&amp;G COMPANY</v>
          </cell>
          <cell r="G543">
            <v>141.54</v>
          </cell>
        </row>
        <row r="544">
          <cell r="A544" t="str">
            <v>400106.6320</v>
          </cell>
          <cell r="C544" t="str">
            <v>FORTILINE, INC</v>
          </cell>
          <cell r="G544">
            <v>100.27</v>
          </cell>
        </row>
        <row r="545">
          <cell r="A545" t="str">
            <v>400110.6310</v>
          </cell>
          <cell r="C545" t="str">
            <v>HES CONSTRUCTION</v>
          </cell>
          <cell r="G545">
            <v>75</v>
          </cell>
        </row>
        <row r="546">
          <cell r="A546" t="str">
            <v>400110.6310</v>
          </cell>
          <cell r="C546" t="str">
            <v>HES CONSTRUCTION</v>
          </cell>
          <cell r="G546">
            <v>112.5</v>
          </cell>
        </row>
        <row r="547">
          <cell r="A547" t="str">
            <v>400113.5955</v>
          </cell>
          <cell r="C547" t="str">
            <v>WILLIAMS, JACOB</v>
          </cell>
          <cell r="G547">
            <v>60</v>
          </cell>
        </row>
        <row r="548">
          <cell r="A548" t="str">
            <v>400114.5465.10</v>
          </cell>
          <cell r="C548" t="str">
            <v>SCE&amp;G COMPANY</v>
          </cell>
          <cell r="G548">
            <v>72.65</v>
          </cell>
        </row>
        <row r="549">
          <cell r="A549" t="str">
            <v>400114.5465.10</v>
          </cell>
          <cell r="C549" t="str">
            <v>SCE&amp;G COMPANY</v>
          </cell>
          <cell r="G549">
            <v>146.33</v>
          </cell>
        </row>
        <row r="550">
          <cell r="A550" t="str">
            <v>400114.5955</v>
          </cell>
          <cell r="C550" t="str">
            <v>WILLIAMS, JACOB</v>
          </cell>
          <cell r="G550">
            <v>50</v>
          </cell>
        </row>
        <row r="551">
          <cell r="A551" t="str">
            <v>400114.5955</v>
          </cell>
          <cell r="C551" t="str">
            <v>WILLIAMS, JACOB</v>
          </cell>
          <cell r="G551">
            <v>50</v>
          </cell>
        </row>
        <row r="552">
          <cell r="A552" t="str">
            <v>400115.6310</v>
          </cell>
          <cell r="C552" t="str">
            <v>HES CONSTRUCTION</v>
          </cell>
          <cell r="G552">
            <v>150</v>
          </cell>
        </row>
        <row r="553">
          <cell r="A553" t="str">
            <v>400119.5470.10</v>
          </cell>
          <cell r="C553" t="str">
            <v>DEPARTMENT OF PUBLIC UTILITIES</v>
          </cell>
          <cell r="G553">
            <v>909.43</v>
          </cell>
        </row>
        <row r="554">
          <cell r="A554" t="str">
            <v>400120.6310</v>
          </cell>
          <cell r="C554" t="str">
            <v>HES CONSTRUCTION</v>
          </cell>
          <cell r="G554">
            <v>75</v>
          </cell>
        </row>
        <row r="555">
          <cell r="A555" t="str">
            <v>400121.5955</v>
          </cell>
          <cell r="C555" t="str">
            <v>WILLIAMS, JACOB</v>
          </cell>
          <cell r="G555">
            <v>100</v>
          </cell>
        </row>
        <row r="556">
          <cell r="A556" t="str">
            <v>400122.6290</v>
          </cell>
          <cell r="C556" t="str">
            <v>SPICER ON-CALL SERVICES</v>
          </cell>
          <cell r="G556">
            <v>136.63</v>
          </cell>
        </row>
        <row r="557">
          <cell r="A557" t="str">
            <v>400123.5895</v>
          </cell>
          <cell r="C557" t="str">
            <v>FEDERAL EXPRESS</v>
          </cell>
          <cell r="G557">
            <v>23.67</v>
          </cell>
        </row>
        <row r="558">
          <cell r="A558" t="str">
            <v>400123.6370</v>
          </cell>
          <cell r="C558" t="str">
            <v>GODWIN LLC, JOHN</v>
          </cell>
          <cell r="G558">
            <v>102</v>
          </cell>
        </row>
        <row r="559">
          <cell r="A559" t="str">
            <v>400123.6370</v>
          </cell>
          <cell r="C559" t="str">
            <v>GODWIN LLC, JOHN</v>
          </cell>
          <cell r="G559">
            <v>150</v>
          </cell>
        </row>
        <row r="560">
          <cell r="A560" t="str">
            <v>400123.6370</v>
          </cell>
          <cell r="C560" t="str">
            <v>GODWIN LLC, JOHN</v>
          </cell>
          <cell r="G560">
            <v>249</v>
          </cell>
        </row>
        <row r="561">
          <cell r="A561" t="str">
            <v>400127.5465.10</v>
          </cell>
          <cell r="C561" t="str">
            <v>DUKE ENERGY</v>
          </cell>
          <cell r="G561">
            <v>157.19</v>
          </cell>
        </row>
        <row r="562">
          <cell r="A562" t="str">
            <v>400127.5465.10</v>
          </cell>
          <cell r="C562" t="str">
            <v>DUKE ENERGY</v>
          </cell>
          <cell r="G562">
            <v>325.88</v>
          </cell>
        </row>
        <row r="563">
          <cell r="A563" t="str">
            <v>400127.6310</v>
          </cell>
          <cell r="C563" t="str">
            <v>AQUA SERVICES INC</v>
          </cell>
          <cell r="G563">
            <v>155</v>
          </cell>
        </row>
        <row r="564">
          <cell r="A564" t="str">
            <v>400128.5470.10</v>
          </cell>
          <cell r="C564" t="str">
            <v>DUKE ENERGY</v>
          </cell>
          <cell r="G564">
            <v>72.86</v>
          </cell>
        </row>
        <row r="565">
          <cell r="A565" t="str">
            <v>400128.5470.10</v>
          </cell>
          <cell r="C565" t="str">
            <v>DUKE ENERGY</v>
          </cell>
          <cell r="G565">
            <v>241.53</v>
          </cell>
        </row>
        <row r="566">
          <cell r="A566" t="str">
            <v>400128.5470.10</v>
          </cell>
          <cell r="C566" t="str">
            <v>DUKE ENERGY</v>
          </cell>
          <cell r="G566">
            <v>257.35</v>
          </cell>
        </row>
        <row r="567">
          <cell r="A567" t="str">
            <v>400128.5470.10</v>
          </cell>
          <cell r="C567" t="str">
            <v>DUKE ENERGY</v>
          </cell>
          <cell r="G567">
            <v>346.96</v>
          </cell>
        </row>
        <row r="568">
          <cell r="A568" t="str">
            <v>400128.5935</v>
          </cell>
          <cell r="C568" t="str">
            <v>YORK COUTY NATURAL GAS</v>
          </cell>
          <cell r="G568">
            <v>10.17</v>
          </cell>
        </row>
        <row r="569">
          <cell r="A569" t="str">
            <v>400128.5935</v>
          </cell>
          <cell r="C569" t="str">
            <v>YORK COUTY NATURAL GAS</v>
          </cell>
          <cell r="G569">
            <v>10.17</v>
          </cell>
        </row>
        <row r="570">
          <cell r="A570" t="str">
            <v>400128.5935</v>
          </cell>
          <cell r="C570" t="str">
            <v>YORK COUTY NATURAL GAS</v>
          </cell>
          <cell r="G570">
            <v>11.21</v>
          </cell>
        </row>
        <row r="571">
          <cell r="A571" t="str">
            <v>400128.5935</v>
          </cell>
          <cell r="C571" t="str">
            <v>YORK COUTY NATURAL GAS</v>
          </cell>
          <cell r="G571">
            <v>11.21</v>
          </cell>
        </row>
        <row r="572">
          <cell r="A572" t="str">
            <v>400128.5935</v>
          </cell>
          <cell r="C572" t="str">
            <v>YORK COUTY NATURAL GAS</v>
          </cell>
          <cell r="G572">
            <v>12.28</v>
          </cell>
        </row>
        <row r="573">
          <cell r="A573" t="str">
            <v>400128.5935</v>
          </cell>
          <cell r="C573" t="str">
            <v>YORK COUTY NATURAL GAS</v>
          </cell>
          <cell r="G573">
            <v>12.28</v>
          </cell>
        </row>
        <row r="574">
          <cell r="A574" t="str">
            <v>400128.5935</v>
          </cell>
          <cell r="C574" t="str">
            <v>YORK COUTY NATURAL GAS</v>
          </cell>
          <cell r="G574">
            <v>13.33</v>
          </cell>
        </row>
        <row r="575">
          <cell r="A575" t="str">
            <v>400128.5935</v>
          </cell>
          <cell r="C575" t="str">
            <v>YORK COUTY NATURAL GAS</v>
          </cell>
          <cell r="G575">
            <v>274.37</v>
          </cell>
        </row>
        <row r="576">
          <cell r="A576" t="str">
            <v>400130.5465.10</v>
          </cell>
          <cell r="C576" t="str">
            <v>SCE&amp;G COMPANY</v>
          </cell>
          <cell r="G576">
            <v>21.77</v>
          </cell>
        </row>
        <row r="577">
          <cell r="A577" t="str">
            <v>400130.5465.10</v>
          </cell>
          <cell r="C577" t="str">
            <v>SCE&amp;G COMPANY</v>
          </cell>
          <cell r="G577">
            <v>96.45</v>
          </cell>
        </row>
        <row r="578">
          <cell r="A578" t="str">
            <v>400130.5465.10</v>
          </cell>
          <cell r="C578" t="str">
            <v>SCE&amp;G COMPANY</v>
          </cell>
          <cell r="G578">
            <v>1684.12</v>
          </cell>
        </row>
        <row r="579">
          <cell r="A579" t="str">
            <v>400130.6285</v>
          </cell>
          <cell r="C579" t="str">
            <v>HES CONSTRUCTION</v>
          </cell>
          <cell r="G579">
            <v>110.4</v>
          </cell>
        </row>
        <row r="580">
          <cell r="A580" t="str">
            <v>400130.6310</v>
          </cell>
          <cell r="C580" t="str">
            <v>INDEPENDENT WATERWORKS SUPPLY INC</v>
          </cell>
          <cell r="G580">
            <v>66.77</v>
          </cell>
        </row>
        <row r="581">
          <cell r="A581" t="str">
            <v>400131.5470.10</v>
          </cell>
          <cell r="C581" t="str">
            <v>SCE&amp;G COMPANY</v>
          </cell>
          <cell r="G581">
            <v>22.3</v>
          </cell>
        </row>
        <row r="582">
          <cell r="A582" t="str">
            <v>400131.5470.10</v>
          </cell>
          <cell r="C582" t="str">
            <v>SCE&amp;G COMPANY</v>
          </cell>
          <cell r="G582">
            <v>25.19</v>
          </cell>
        </row>
        <row r="583">
          <cell r="A583" t="str">
            <v>400131.5470.10</v>
          </cell>
          <cell r="C583" t="str">
            <v>SCE&amp;G COMPANY</v>
          </cell>
          <cell r="G583">
            <v>28.22</v>
          </cell>
        </row>
        <row r="584">
          <cell r="A584" t="str">
            <v>400131.5470.10</v>
          </cell>
          <cell r="C584" t="str">
            <v>SCE&amp;G COMPANY</v>
          </cell>
          <cell r="G584">
            <v>30.45</v>
          </cell>
        </row>
        <row r="585">
          <cell r="A585" t="str">
            <v>400131.5470.10</v>
          </cell>
          <cell r="C585" t="str">
            <v>SCE&amp;G COMPANY</v>
          </cell>
          <cell r="G585">
            <v>32.15</v>
          </cell>
        </row>
        <row r="586">
          <cell r="A586" t="str">
            <v>400131.5470.10</v>
          </cell>
          <cell r="C586" t="str">
            <v>SCE&amp;G COMPANY</v>
          </cell>
          <cell r="G586">
            <v>38.21</v>
          </cell>
        </row>
        <row r="587">
          <cell r="A587" t="str">
            <v>400131.5470.10</v>
          </cell>
          <cell r="C587" t="str">
            <v>SCE&amp;G COMPANY</v>
          </cell>
          <cell r="G587">
            <v>44.7</v>
          </cell>
        </row>
        <row r="588">
          <cell r="A588" t="str">
            <v>400131.5470.10</v>
          </cell>
          <cell r="C588" t="str">
            <v>SCE&amp;G COMPANY</v>
          </cell>
          <cell r="G588">
            <v>47.5</v>
          </cell>
        </row>
        <row r="589">
          <cell r="A589" t="str">
            <v>400131.5470.10</v>
          </cell>
          <cell r="C589" t="str">
            <v>SCE&amp;G COMPANY</v>
          </cell>
          <cell r="G589">
            <v>67.13</v>
          </cell>
        </row>
        <row r="590">
          <cell r="A590" t="str">
            <v>400131.5470.10</v>
          </cell>
          <cell r="C590" t="str">
            <v>SCE&amp;G COMPANY</v>
          </cell>
          <cell r="G590">
            <v>84.42</v>
          </cell>
        </row>
        <row r="591">
          <cell r="A591" t="str">
            <v>400131.5470.10</v>
          </cell>
          <cell r="C591" t="str">
            <v>SCE&amp;G COMPANY</v>
          </cell>
          <cell r="G591">
            <v>333.38</v>
          </cell>
        </row>
        <row r="592">
          <cell r="A592" t="str">
            <v>400131.5470.10</v>
          </cell>
          <cell r="C592" t="str">
            <v>SCE&amp;G COMPANY</v>
          </cell>
          <cell r="G592">
            <v>400.96</v>
          </cell>
        </row>
        <row r="593">
          <cell r="A593" t="str">
            <v>400131.6270</v>
          </cell>
          <cell r="C593" t="str">
            <v>ON LINE ENVIRONMENTAL INC</v>
          </cell>
          <cell r="G593">
            <v>25</v>
          </cell>
        </row>
        <row r="594">
          <cell r="A594" t="str">
            <v>400131.6325</v>
          </cell>
          <cell r="C594" t="str">
            <v>HES CONSTRUCTION</v>
          </cell>
          <cell r="G594">
            <v>112.5</v>
          </cell>
        </row>
        <row r="595">
          <cell r="A595" t="str">
            <v>400132.5935</v>
          </cell>
          <cell r="C595" t="str">
            <v>YORK COUTY NATURAL GAS</v>
          </cell>
          <cell r="G595">
            <v>10.17</v>
          </cell>
        </row>
        <row r="596">
          <cell r="A596" t="str">
            <v>400132.5935</v>
          </cell>
          <cell r="C596" t="str">
            <v>YORK COUTY NATURAL GAS</v>
          </cell>
          <cell r="G596">
            <v>11.21</v>
          </cell>
        </row>
        <row r="597">
          <cell r="A597" t="str">
            <v>400132.5955</v>
          </cell>
          <cell r="C597" t="str">
            <v>WILLIAMS, JACOB</v>
          </cell>
          <cell r="G597">
            <v>100</v>
          </cell>
        </row>
        <row r="598">
          <cell r="A598" t="str">
            <v>400132.5955</v>
          </cell>
          <cell r="C598" t="str">
            <v>WILLIAMS, JACOB</v>
          </cell>
          <cell r="G598">
            <v>110</v>
          </cell>
        </row>
        <row r="599">
          <cell r="A599" t="str">
            <v>400133.5465.10</v>
          </cell>
          <cell r="C599" t="str">
            <v>MID-CAROLINA ELECTRIC COOP INC</v>
          </cell>
          <cell r="G599">
            <v>131.22</v>
          </cell>
        </row>
        <row r="600">
          <cell r="A600" t="str">
            <v>400133.5465.10</v>
          </cell>
          <cell r="C600" t="str">
            <v>MID-CAROLINA ELECTRIC COOP INC</v>
          </cell>
          <cell r="G600">
            <v>195.85</v>
          </cell>
        </row>
        <row r="601">
          <cell r="A601" t="str">
            <v>400133.5465.10</v>
          </cell>
          <cell r="C601" t="str">
            <v>MID-CAROLINA ELECTRIC COOP INC</v>
          </cell>
          <cell r="G601">
            <v>264.77</v>
          </cell>
        </row>
        <row r="602">
          <cell r="A602" t="str">
            <v>400136.5955</v>
          </cell>
          <cell r="C602" t="str">
            <v>WILLIAMS, JACOB</v>
          </cell>
          <cell r="G602">
            <v>100</v>
          </cell>
        </row>
        <row r="603">
          <cell r="A603" t="str">
            <v>400141.6325</v>
          </cell>
          <cell r="C603" t="str">
            <v>HES CONSTRUCTION</v>
          </cell>
          <cell r="G603">
            <v>112.5</v>
          </cell>
        </row>
        <row r="604">
          <cell r="A604" t="str">
            <v>400141.6325</v>
          </cell>
          <cell r="C604" t="str">
            <v>HES CONSTRUCTION</v>
          </cell>
          <cell r="G604">
            <v>123.5</v>
          </cell>
        </row>
        <row r="605">
          <cell r="A605" t="str">
            <v>400141.6325</v>
          </cell>
          <cell r="C605" t="str">
            <v>HES CONSTRUCTION</v>
          </cell>
          <cell r="G605">
            <v>150</v>
          </cell>
        </row>
        <row r="606">
          <cell r="A606" t="str">
            <v>400141.6325</v>
          </cell>
          <cell r="C606" t="str">
            <v>HES CONSTRUCTION</v>
          </cell>
          <cell r="G606">
            <v>161</v>
          </cell>
        </row>
        <row r="607">
          <cell r="A607" t="str">
            <v>400143.5470.10</v>
          </cell>
          <cell r="C607" t="str">
            <v>SCE&amp;G COMPANY</v>
          </cell>
          <cell r="G607">
            <v>31.4</v>
          </cell>
        </row>
        <row r="608">
          <cell r="A608" t="str">
            <v>400143.5470.10</v>
          </cell>
          <cell r="C608" t="str">
            <v>SCE&amp;G COMPANY</v>
          </cell>
          <cell r="G608">
            <v>40.03</v>
          </cell>
        </row>
        <row r="609">
          <cell r="A609" t="str">
            <v>400143.5470.10</v>
          </cell>
          <cell r="C609" t="str">
            <v>SCE&amp;G COMPANY</v>
          </cell>
          <cell r="G609">
            <v>486.56</v>
          </cell>
        </row>
        <row r="610">
          <cell r="A610" t="str">
            <v>400143.5470.10</v>
          </cell>
          <cell r="C610" t="str">
            <v>SCE&amp;G COMPANY</v>
          </cell>
          <cell r="G610">
            <v>605.36</v>
          </cell>
        </row>
        <row r="611">
          <cell r="A611" t="str">
            <v>400143.5470.10</v>
          </cell>
          <cell r="C611" t="str">
            <v>SCE&amp;G COMPANY</v>
          </cell>
          <cell r="G611">
            <v>14240.93</v>
          </cell>
        </row>
        <row r="612">
          <cell r="A612" t="str">
            <v>400143.6270</v>
          </cell>
          <cell r="C612" t="str">
            <v>ON LINE ENVIRONMENTAL INC</v>
          </cell>
          <cell r="G612">
            <v>65</v>
          </cell>
        </row>
        <row r="613">
          <cell r="A613" t="str">
            <v>400143.6345</v>
          </cell>
          <cell r="C613" t="str">
            <v>HES CONSTRUCTION</v>
          </cell>
          <cell r="G613">
            <v>187.5</v>
          </cell>
        </row>
        <row r="614">
          <cell r="A614" t="str">
            <v>400145.5950</v>
          </cell>
          <cell r="C614" t="str">
            <v>ALLIED WASTE SERVICES #743</v>
          </cell>
          <cell r="G614">
            <v>164.67</v>
          </cell>
        </row>
        <row r="615">
          <cell r="A615" t="str">
            <v>400145.6270</v>
          </cell>
          <cell r="C615" t="str">
            <v>ON LINE ENVIRONMENTAL INC</v>
          </cell>
          <cell r="G615">
            <v>183</v>
          </cell>
        </row>
        <row r="616">
          <cell r="A616" t="str">
            <v>400149.5540</v>
          </cell>
          <cell r="C616" t="str">
            <v>TOWN OF LEXINGTON</v>
          </cell>
          <cell r="G616">
            <v>5757.53</v>
          </cell>
        </row>
        <row r="617">
          <cell r="A617" t="str">
            <v>401100.6255</v>
          </cell>
          <cell r="C617" t="str">
            <v>ANDERSON REGIONAL JOINT WATER SYSTEM</v>
          </cell>
          <cell r="G617">
            <v>225</v>
          </cell>
        </row>
        <row r="618">
          <cell r="A618" t="str">
            <v>401100.6255</v>
          </cell>
          <cell r="C618" t="str">
            <v>ANDERSON REGIONAL JOINT WATER SYSTEM</v>
          </cell>
          <cell r="G618">
            <v>250</v>
          </cell>
        </row>
        <row r="619">
          <cell r="A619" t="str">
            <v>401104.5955</v>
          </cell>
          <cell r="C619" t="str">
            <v>WILLIAMS, JACOB</v>
          </cell>
          <cell r="G619">
            <v>100</v>
          </cell>
        </row>
        <row r="620">
          <cell r="A620" t="str">
            <v>401108.5895</v>
          </cell>
          <cell r="C620" t="str">
            <v>FEDERAL EXPRESS</v>
          </cell>
          <cell r="G620">
            <v>6.29</v>
          </cell>
        </row>
        <row r="621">
          <cell r="A621" t="str">
            <v>401112.5955</v>
          </cell>
          <cell r="C621" t="str">
            <v>WILLIAMS, JACOB</v>
          </cell>
          <cell r="G621">
            <v>250</v>
          </cell>
        </row>
        <row r="622">
          <cell r="A622" t="str">
            <v>401115.5955</v>
          </cell>
          <cell r="C622" t="str">
            <v>WILLIAMS, JACOB</v>
          </cell>
          <cell r="G622">
            <v>250</v>
          </cell>
        </row>
        <row r="623">
          <cell r="A623" t="str">
            <v>401126.5465.10</v>
          </cell>
          <cell r="C623" t="str">
            <v>SCE&amp;G COMPANY</v>
          </cell>
          <cell r="G623">
            <v>79.08</v>
          </cell>
        </row>
        <row r="624">
          <cell r="A624" t="str">
            <v>401135.5955</v>
          </cell>
          <cell r="C624" t="str">
            <v>WILLIAMS, JACOB</v>
          </cell>
          <cell r="G624">
            <v>140</v>
          </cell>
        </row>
        <row r="625">
          <cell r="A625" t="str">
            <v>401136.6290</v>
          </cell>
          <cell r="C625" t="str">
            <v>HES CONSTRUCTION</v>
          </cell>
          <cell r="G625">
            <v>185.4</v>
          </cell>
        </row>
        <row r="626">
          <cell r="A626" t="str">
            <v>401151.6270</v>
          </cell>
          <cell r="C626" t="str">
            <v>ON LINE ENVIRONMENTAL INC</v>
          </cell>
          <cell r="G626">
            <v>133</v>
          </cell>
        </row>
        <row r="627">
          <cell r="A627" t="str">
            <v>401154.6325</v>
          </cell>
          <cell r="C627" t="str">
            <v>BOULWARE, BILL/ DBA</v>
          </cell>
          <cell r="G627">
            <v>200</v>
          </cell>
        </row>
        <row r="628">
          <cell r="A628" t="str">
            <v>402101.5955</v>
          </cell>
          <cell r="C628" t="str">
            <v>WILLIAMS, JACOB</v>
          </cell>
          <cell r="G628">
            <v>250</v>
          </cell>
        </row>
        <row r="629">
          <cell r="A629" t="str">
            <v>402101.5955</v>
          </cell>
          <cell r="C629" t="str">
            <v>WILLIAMS, JACOB</v>
          </cell>
          <cell r="G629">
            <v>250</v>
          </cell>
        </row>
        <row r="630">
          <cell r="A630" t="str">
            <v>403103.5955</v>
          </cell>
          <cell r="C630" t="str">
            <v>GOLDEN STRIP CONTRACTORS INC</v>
          </cell>
          <cell r="G630">
            <v>100</v>
          </cell>
        </row>
        <row r="631">
          <cell r="A631" t="str">
            <v>403104.5470.10</v>
          </cell>
          <cell r="C631" t="str">
            <v>DUKE ENERGY</v>
          </cell>
          <cell r="G631">
            <v>493.93</v>
          </cell>
        </row>
        <row r="632">
          <cell r="A632" t="str">
            <v>403107.5470.10</v>
          </cell>
          <cell r="C632" t="str">
            <v>DUKE ENERGY</v>
          </cell>
          <cell r="G632">
            <v>1214.28</v>
          </cell>
        </row>
        <row r="633">
          <cell r="A633" t="str">
            <v>403107.6335</v>
          </cell>
          <cell r="C633" t="str">
            <v>CASSEL ELECTRIC CO INC</v>
          </cell>
          <cell r="G633">
            <v>118.07</v>
          </cell>
        </row>
        <row r="634">
          <cell r="A634" t="str">
            <v>403112.5470.10</v>
          </cell>
          <cell r="C634" t="str">
            <v>DUKE ENERGY</v>
          </cell>
          <cell r="G634">
            <v>1038.21</v>
          </cell>
        </row>
        <row r="635">
          <cell r="A635" t="str">
            <v>403112.6325</v>
          </cell>
          <cell r="C635" t="str">
            <v>GOLDEN STRIP CONTRACTORS INC</v>
          </cell>
          <cell r="G635">
            <v>75</v>
          </cell>
        </row>
        <row r="636">
          <cell r="A636" t="str">
            <v>403113.5955</v>
          </cell>
          <cell r="C636" t="str">
            <v>GOLDEN STRIP CONTRACTORS INC</v>
          </cell>
          <cell r="G636">
            <v>100</v>
          </cell>
        </row>
        <row r="637">
          <cell r="A637" t="str">
            <v>403114.5470.10</v>
          </cell>
          <cell r="C637" t="str">
            <v>BLUE RIDGE RURAL WATER CO. INC.</v>
          </cell>
          <cell r="G637">
            <v>15</v>
          </cell>
        </row>
        <row r="638">
          <cell r="A638" t="str">
            <v>403114.5470.10</v>
          </cell>
          <cell r="C638" t="str">
            <v>BLUE RIDGE RURAL WATER CO. INC.</v>
          </cell>
          <cell r="G638">
            <v>15</v>
          </cell>
        </row>
        <row r="639">
          <cell r="A639" t="str">
            <v>403115.5955</v>
          </cell>
          <cell r="C639" t="str">
            <v>GOLDEN STRIP CONTRACTORS INC</v>
          </cell>
          <cell r="G639">
            <v>249</v>
          </cell>
        </row>
        <row r="640">
          <cell r="A640" t="str">
            <v>406100.5465.10</v>
          </cell>
          <cell r="C640" t="str">
            <v>DUKE ENERGY</v>
          </cell>
          <cell r="G640">
            <v>35.53</v>
          </cell>
        </row>
        <row r="641">
          <cell r="A641" t="str">
            <v>406101.5470.10</v>
          </cell>
          <cell r="C641" t="str">
            <v>DUKE ENERGY</v>
          </cell>
          <cell r="G641">
            <v>10.91</v>
          </cell>
        </row>
        <row r="642">
          <cell r="A642" t="str">
            <v>406101.5470.10</v>
          </cell>
          <cell r="C642" t="str">
            <v>DUKE ENERGY</v>
          </cell>
          <cell r="G642">
            <v>17.13</v>
          </cell>
        </row>
        <row r="643">
          <cell r="A643" t="str">
            <v>406101.5470.10</v>
          </cell>
          <cell r="C643" t="str">
            <v>DUKE ENERGY</v>
          </cell>
          <cell r="G643">
            <v>19.08</v>
          </cell>
        </row>
        <row r="644">
          <cell r="A644" t="str">
            <v>406101.5470.10</v>
          </cell>
          <cell r="C644" t="str">
            <v>DUKE ENERGY</v>
          </cell>
          <cell r="G644">
            <v>20.73</v>
          </cell>
        </row>
        <row r="645">
          <cell r="A645" t="str">
            <v>406101.5470.10</v>
          </cell>
          <cell r="C645" t="str">
            <v>DUKE ENERGY</v>
          </cell>
          <cell r="G645">
            <v>29.6</v>
          </cell>
        </row>
        <row r="646">
          <cell r="A646" t="str">
            <v>406101.5470.10</v>
          </cell>
          <cell r="C646" t="str">
            <v>DUKE ENERGY</v>
          </cell>
          <cell r="G646">
            <v>31.81</v>
          </cell>
        </row>
        <row r="647">
          <cell r="A647" t="str">
            <v>406101.5470.10</v>
          </cell>
          <cell r="C647" t="str">
            <v>DUKE ENERGY</v>
          </cell>
          <cell r="G647">
            <v>32.77</v>
          </cell>
        </row>
        <row r="648">
          <cell r="A648" t="str">
            <v>406101.5470.10</v>
          </cell>
          <cell r="C648" t="str">
            <v>DUKE ENERGY</v>
          </cell>
          <cell r="G648">
            <v>42.18</v>
          </cell>
        </row>
        <row r="649">
          <cell r="A649" t="str">
            <v>406101.5470.10</v>
          </cell>
          <cell r="C649" t="str">
            <v>DUKE ENERGY</v>
          </cell>
          <cell r="G649">
            <v>42.74</v>
          </cell>
        </row>
        <row r="650">
          <cell r="A650" t="str">
            <v>406101.5470.10</v>
          </cell>
          <cell r="C650" t="str">
            <v>DUKE ENERGY</v>
          </cell>
          <cell r="G650">
            <v>50.48</v>
          </cell>
        </row>
        <row r="651">
          <cell r="A651" t="str">
            <v>406101.5470.10</v>
          </cell>
          <cell r="C651" t="str">
            <v>DUKE ENERGY</v>
          </cell>
          <cell r="G651">
            <v>51.86</v>
          </cell>
        </row>
        <row r="652">
          <cell r="A652" t="str">
            <v>406101.5470.10</v>
          </cell>
          <cell r="C652" t="str">
            <v>DUKE ENERGY</v>
          </cell>
          <cell r="G652">
            <v>56.3</v>
          </cell>
        </row>
        <row r="653">
          <cell r="A653" t="str">
            <v>406101.5470.10</v>
          </cell>
          <cell r="C653" t="str">
            <v>DUKE ENERGY</v>
          </cell>
          <cell r="G653">
            <v>70.96</v>
          </cell>
        </row>
        <row r="654">
          <cell r="A654" t="str">
            <v>406101.5470.10</v>
          </cell>
          <cell r="C654" t="str">
            <v>DUKE ENERGY</v>
          </cell>
          <cell r="G654">
            <v>94.62</v>
          </cell>
        </row>
        <row r="655">
          <cell r="A655" t="str">
            <v>406101.5470.10</v>
          </cell>
          <cell r="C655" t="str">
            <v>DUKE ENERGY</v>
          </cell>
          <cell r="G655">
            <v>101.13</v>
          </cell>
        </row>
        <row r="656">
          <cell r="A656" t="str">
            <v>406101.5950</v>
          </cell>
          <cell r="C656" t="str">
            <v>WASTE MANAGEMENT CHARLOTTE CNTY</v>
          </cell>
          <cell r="G656">
            <v>93.21</v>
          </cell>
        </row>
        <row r="657">
          <cell r="A657" t="str">
            <v>406101.5950</v>
          </cell>
          <cell r="C657" t="str">
            <v>WASTE MANAGEMENT CHARLOTTE CNTY</v>
          </cell>
          <cell r="G657">
            <v>93.21</v>
          </cell>
        </row>
        <row r="658">
          <cell r="A658" t="str">
            <v>406101.6270</v>
          </cell>
          <cell r="C658" t="str">
            <v>ON LINE ENVIRONMENTAL INC</v>
          </cell>
          <cell r="G658">
            <v>18</v>
          </cell>
        </row>
        <row r="659">
          <cell r="A659" t="str">
            <v>406101.6270</v>
          </cell>
          <cell r="C659" t="str">
            <v>ON LINE ENVIRONMENTAL INC</v>
          </cell>
          <cell r="G659">
            <v>18</v>
          </cell>
        </row>
        <row r="660">
          <cell r="A660" t="str">
            <v>406101.6270</v>
          </cell>
          <cell r="C660" t="str">
            <v>ON LINE ENVIRONMENTAL INC</v>
          </cell>
          <cell r="G660">
            <v>93</v>
          </cell>
        </row>
        <row r="661">
          <cell r="A661" t="str">
            <v>406101.6270</v>
          </cell>
          <cell r="C661" t="str">
            <v>ON LINE ENVIRONMENTAL INC</v>
          </cell>
          <cell r="G661">
            <v>93</v>
          </cell>
        </row>
        <row r="662">
          <cell r="A662" t="str">
            <v>406101.6325</v>
          </cell>
          <cell r="C662" t="str">
            <v>BOULWARE, BILL/ DBA</v>
          </cell>
          <cell r="G662">
            <v>135</v>
          </cell>
        </row>
        <row r="663">
          <cell r="A663" t="str">
            <v>425100.5465.10</v>
          </cell>
          <cell r="C663" t="str">
            <v>MOHAVE ELECTRIC COOPERATIVE INC</v>
          </cell>
          <cell r="G663">
            <v>3130.35</v>
          </cell>
        </row>
        <row r="664">
          <cell r="A664" t="str">
            <v>425100.5465.10</v>
          </cell>
          <cell r="C664" t="str">
            <v>MOHAVE ELECTRIC COOPERATIVE INC</v>
          </cell>
          <cell r="G664">
            <v>3583.1</v>
          </cell>
        </row>
        <row r="665">
          <cell r="A665" t="str">
            <v>425100.5480</v>
          </cell>
          <cell r="C665" t="str">
            <v>THATCHER COMPANY OF NEVADA, INC</v>
          </cell>
          <cell r="G665">
            <v>5.31</v>
          </cell>
        </row>
        <row r="666">
          <cell r="A666" t="str">
            <v>425100.5950</v>
          </cell>
          <cell r="C666" t="str">
            <v>ALLIED WASTE SERVICES #785</v>
          </cell>
          <cell r="G666">
            <v>67.39</v>
          </cell>
        </row>
        <row r="667">
          <cell r="A667" t="str">
            <v>425100.6285</v>
          </cell>
          <cell r="C667" t="str">
            <v>TRI-STATE BUILDING MATERIALS, INC.</v>
          </cell>
          <cell r="G667">
            <v>22.34</v>
          </cell>
        </row>
        <row r="668">
          <cell r="A668" t="str">
            <v>425100.6285</v>
          </cell>
          <cell r="C668" t="str">
            <v>MESA/VALLEY PIPE AND SUPPLY</v>
          </cell>
          <cell r="G668">
            <v>62.73</v>
          </cell>
        </row>
        <row r="669">
          <cell r="A669" t="str">
            <v>425100.6285</v>
          </cell>
          <cell r="C669" t="str">
            <v>MESA/VALLEY PIPE AND SUPPLY</v>
          </cell>
          <cell r="G669">
            <v>184.48</v>
          </cell>
        </row>
        <row r="670">
          <cell r="A670" t="str">
            <v>425100.6385</v>
          </cell>
          <cell r="C670" t="str">
            <v>Mosely, Melvin D.</v>
          </cell>
          <cell r="G670">
            <v>100</v>
          </cell>
        </row>
        <row r="671">
          <cell r="A671" t="str">
            <v>450100.5465.10</v>
          </cell>
          <cell r="C671" t="str">
            <v>NV ENERGY</v>
          </cell>
          <cell r="G671">
            <v>25.91</v>
          </cell>
        </row>
        <row r="672">
          <cell r="A672" t="str">
            <v>450100.5465.10</v>
          </cell>
          <cell r="C672" t="str">
            <v>NV ENERGY</v>
          </cell>
          <cell r="G672">
            <v>163.24</v>
          </cell>
        </row>
        <row r="673">
          <cell r="A673" t="str">
            <v>450100.5465.10</v>
          </cell>
          <cell r="C673" t="str">
            <v>NV ENERGY</v>
          </cell>
          <cell r="G673">
            <v>388.4</v>
          </cell>
        </row>
        <row r="674">
          <cell r="A674" t="str">
            <v>450100.5465.10</v>
          </cell>
          <cell r="C674" t="str">
            <v>NV ENERGY</v>
          </cell>
          <cell r="G674">
            <v>839.2</v>
          </cell>
        </row>
        <row r="675">
          <cell r="A675" t="str">
            <v>450100.5465.10</v>
          </cell>
          <cell r="C675" t="str">
            <v>NV ENERGY</v>
          </cell>
          <cell r="G675">
            <v>2190.8</v>
          </cell>
        </row>
        <row r="676">
          <cell r="A676" t="str">
            <v>450100.5465.10</v>
          </cell>
          <cell r="C676" t="str">
            <v>NV ENERGY</v>
          </cell>
          <cell r="G676">
            <v>3589.71</v>
          </cell>
        </row>
        <row r="677">
          <cell r="A677" t="str">
            <v>450100.5465.10</v>
          </cell>
          <cell r="C677" t="str">
            <v>NV ENERGY</v>
          </cell>
          <cell r="G677">
            <v>4605.19</v>
          </cell>
        </row>
        <row r="678">
          <cell r="A678" t="str">
            <v>450100.5480</v>
          </cell>
          <cell r="C678" t="str">
            <v>SIERRA CHEMICAL CO.</v>
          </cell>
          <cell r="G678">
            <v>-5</v>
          </cell>
        </row>
        <row r="679">
          <cell r="A679" t="str">
            <v>451100.6255</v>
          </cell>
          <cell r="C679" t="str">
            <v>WESTERN ENVIRONMENTAL TESTING LABORATORY</v>
          </cell>
          <cell r="G679">
            <v>15</v>
          </cell>
        </row>
        <row r="680">
          <cell r="A680" t="str">
            <v>451100.6255</v>
          </cell>
          <cell r="C680" t="str">
            <v>WESTERN ENVIRONMENTAL TESTING LABORATORY</v>
          </cell>
          <cell r="G680">
            <v>25</v>
          </cell>
        </row>
        <row r="681">
          <cell r="A681" t="str">
            <v>451100.6255</v>
          </cell>
          <cell r="C681" t="str">
            <v>WESTERN ENVIRONMENTAL TESTING LABORATORY</v>
          </cell>
          <cell r="G681">
            <v>25</v>
          </cell>
        </row>
        <row r="682">
          <cell r="A682" t="str">
            <v>451100.6255</v>
          </cell>
          <cell r="C682" t="str">
            <v>WESTERN ENVIRONMENTAL TESTING LABORATORY</v>
          </cell>
          <cell r="G682">
            <v>25</v>
          </cell>
        </row>
        <row r="683">
          <cell r="A683" t="str">
            <v>451100.6255</v>
          </cell>
          <cell r="C683" t="str">
            <v>WESTERN ENVIRONMENTAL TESTING LABORATORY</v>
          </cell>
          <cell r="G683">
            <v>36</v>
          </cell>
        </row>
        <row r="684">
          <cell r="A684" t="str">
            <v>451100.6255</v>
          </cell>
          <cell r="C684" t="str">
            <v>WESTERN ENVIRONMENTAL TESTING LABORATORY</v>
          </cell>
          <cell r="G684">
            <v>54</v>
          </cell>
        </row>
        <row r="685">
          <cell r="A685" t="str">
            <v>451100.6255</v>
          </cell>
          <cell r="C685" t="str">
            <v>WESTERN ENVIRONMENTAL TESTING LABORATORY</v>
          </cell>
          <cell r="G685">
            <v>200</v>
          </cell>
        </row>
        <row r="686">
          <cell r="A686" t="str">
            <v>451100.6255</v>
          </cell>
          <cell r="C686" t="str">
            <v>WESTERN ENVIRONMENTAL TESTING LABORATORY</v>
          </cell>
          <cell r="G686">
            <v>200</v>
          </cell>
        </row>
        <row r="687">
          <cell r="A687" t="str">
            <v>451100.6285</v>
          </cell>
          <cell r="C687" t="str">
            <v>WESTERN NEVADA SUPPLY CO</v>
          </cell>
          <cell r="G687">
            <v>128.51</v>
          </cell>
        </row>
        <row r="688">
          <cell r="A688" t="str">
            <v>451100.6360</v>
          </cell>
          <cell r="C688" t="str">
            <v>I&amp;E ELECTRIC, INC.</v>
          </cell>
          <cell r="G688">
            <v>24</v>
          </cell>
        </row>
        <row r="689">
          <cell r="A689" t="str">
            <v>451101.6270</v>
          </cell>
          <cell r="C689" t="str">
            <v>WESTERN ENVIRONMENTAL TESTING LABORATORY</v>
          </cell>
          <cell r="G689">
            <v>10</v>
          </cell>
        </row>
        <row r="690">
          <cell r="A690" t="str">
            <v>451101.6270</v>
          </cell>
          <cell r="C690" t="str">
            <v>WESTERN ENVIRONMENTAL TESTING LABORATORY</v>
          </cell>
          <cell r="G690">
            <v>128</v>
          </cell>
        </row>
        <row r="691">
          <cell r="A691" t="str">
            <v>452100.5465.10</v>
          </cell>
          <cell r="C691" t="str">
            <v>NV ENERGY</v>
          </cell>
          <cell r="G691">
            <v>3889.33</v>
          </cell>
        </row>
        <row r="692">
          <cell r="A692" t="str">
            <v>452100.6255</v>
          </cell>
          <cell r="C692" t="str">
            <v>SIERRA ENVIRONMENTAL MONITORING, INC</v>
          </cell>
          <cell r="G692">
            <v>90</v>
          </cell>
        </row>
        <row r="693">
          <cell r="A693" t="str">
            <v>453100.5465.10</v>
          </cell>
          <cell r="C693" t="str">
            <v>VALLEY ELECTRIC ASSN., INC</v>
          </cell>
          <cell r="G693">
            <v>1891.87</v>
          </cell>
        </row>
        <row r="694">
          <cell r="A694" t="str">
            <v>453100.5465.10</v>
          </cell>
          <cell r="C694" t="str">
            <v>VALLEY ELECTRIC ASSN., INC</v>
          </cell>
          <cell r="G694">
            <v>3718.26</v>
          </cell>
        </row>
        <row r="695">
          <cell r="A695" t="str">
            <v>453100.5860</v>
          </cell>
          <cell r="C695" t="str">
            <v>PAHRUMP RENTALS &amp; DO IT BEST HARDWARE</v>
          </cell>
          <cell r="G695">
            <v>32.9</v>
          </cell>
        </row>
        <row r="696">
          <cell r="A696" t="str">
            <v>453100.5895</v>
          </cell>
          <cell r="C696" t="str">
            <v>FEDERAL EXPRESS</v>
          </cell>
          <cell r="G696">
            <v>19.02</v>
          </cell>
        </row>
        <row r="697">
          <cell r="A697" t="str">
            <v>453100.6255</v>
          </cell>
          <cell r="C697" t="str">
            <v>SIERRA ENVIRONMENTAL MONITORING, INC</v>
          </cell>
          <cell r="G697">
            <v>48</v>
          </cell>
        </row>
        <row r="698">
          <cell r="A698" t="str">
            <v>453100.6255</v>
          </cell>
          <cell r="C698" t="str">
            <v>ACTION EXPEDITER-COURIER</v>
          </cell>
          <cell r="G698">
            <v>105</v>
          </cell>
        </row>
        <row r="699">
          <cell r="A699" t="str">
            <v>453100.6285</v>
          </cell>
          <cell r="C699" t="str">
            <v>USA BLUEBOOK/UTILTY SUPPLY OF AMERICA</v>
          </cell>
          <cell r="G699">
            <v>-6.87</v>
          </cell>
        </row>
        <row r="700">
          <cell r="A700" t="str">
            <v>453100.6285</v>
          </cell>
          <cell r="C700" t="str">
            <v>PAHRUMP RENTALS &amp; DO IT BEST HARDWARE</v>
          </cell>
          <cell r="G700">
            <v>1.05</v>
          </cell>
        </row>
        <row r="701">
          <cell r="A701" t="str">
            <v>453100.6285</v>
          </cell>
          <cell r="C701" t="str">
            <v>PAHRUMP RENTALS &amp; DO IT BEST HARDWARE</v>
          </cell>
          <cell r="G701">
            <v>1.48</v>
          </cell>
        </row>
        <row r="702">
          <cell r="A702" t="str">
            <v>453100.6285</v>
          </cell>
          <cell r="C702" t="str">
            <v>PAHRUMP RENTALS &amp; DO IT BEST HARDWARE</v>
          </cell>
          <cell r="G702">
            <v>3.96</v>
          </cell>
        </row>
        <row r="703">
          <cell r="A703" t="str">
            <v>453100.6285</v>
          </cell>
          <cell r="C703" t="str">
            <v>PAHRUMP RENTALS &amp; DO IT BEST HARDWARE</v>
          </cell>
          <cell r="G703">
            <v>30.83</v>
          </cell>
        </row>
        <row r="704">
          <cell r="A704" t="str">
            <v>453100.6285</v>
          </cell>
          <cell r="C704" t="str">
            <v>RFM SUPPLY CO INC</v>
          </cell>
          <cell r="G704">
            <v>123.05</v>
          </cell>
        </row>
        <row r="705">
          <cell r="A705" t="str">
            <v>453100.6305</v>
          </cell>
          <cell r="C705" t="str">
            <v>DIVISION OF WATER RESOURCES</v>
          </cell>
          <cell r="G705">
            <v>2252</v>
          </cell>
        </row>
        <row r="706">
          <cell r="A706" t="str">
            <v>453100.6310</v>
          </cell>
          <cell r="C706" t="str">
            <v>H &amp; M PIPE &amp; SUPPLY, INC.</v>
          </cell>
          <cell r="G706">
            <v>16.39</v>
          </cell>
        </row>
        <row r="707">
          <cell r="A707" t="str">
            <v>453100.6310</v>
          </cell>
          <cell r="C707" t="str">
            <v>PAHRUMP RENTALS &amp; DO IT BEST HARDWARE</v>
          </cell>
          <cell r="G707">
            <v>20.09</v>
          </cell>
        </row>
        <row r="708">
          <cell r="A708" t="str">
            <v>453100.6310</v>
          </cell>
          <cell r="C708" t="str">
            <v>PAHRUMP RENTALS &amp; DO IT BEST HARDWARE</v>
          </cell>
          <cell r="G708">
            <v>52.86</v>
          </cell>
        </row>
        <row r="709">
          <cell r="A709" t="str">
            <v>453100.6310</v>
          </cell>
          <cell r="C709" t="str">
            <v>H &amp; M PIPE &amp; SUPPLY, INC.</v>
          </cell>
          <cell r="G709">
            <v>112.54</v>
          </cell>
        </row>
        <row r="710">
          <cell r="A710" t="str">
            <v>453101.5470.10</v>
          </cell>
          <cell r="C710" t="str">
            <v>VALLEY ELECTRIC ASSN., INC</v>
          </cell>
          <cell r="G710">
            <v>31.29</v>
          </cell>
        </row>
        <row r="711">
          <cell r="A711" t="str">
            <v>453101.5470.10</v>
          </cell>
          <cell r="C711" t="str">
            <v>VALLEY ELECTRIC ASSN., INC</v>
          </cell>
          <cell r="G711">
            <v>210.6</v>
          </cell>
        </row>
        <row r="712">
          <cell r="A712" t="str">
            <v>453101.6320</v>
          </cell>
          <cell r="C712" t="str">
            <v>PAHRUMP RENTALS &amp; DO IT BEST HARDWARE</v>
          </cell>
          <cell r="G712">
            <v>9</v>
          </cell>
        </row>
        <row r="713">
          <cell r="A713" t="str">
            <v>453101.6345</v>
          </cell>
          <cell r="C713" t="str">
            <v>FLOYD'S CONSTRUCTION, INC.</v>
          </cell>
          <cell r="G713">
            <v>161</v>
          </cell>
        </row>
        <row r="714">
          <cell r="A714" t="str">
            <v>453101.6345</v>
          </cell>
          <cell r="C714" t="str">
            <v>GRAINGER ACCT # 859634172</v>
          </cell>
          <cell r="G714">
            <v>226.9</v>
          </cell>
        </row>
        <row r="715">
          <cell r="A715" t="str">
            <v>453103.5465.10</v>
          </cell>
          <cell r="C715" t="str">
            <v>VALLEY ELECTRIC ASSN., INC</v>
          </cell>
          <cell r="G715">
            <v>2210.71</v>
          </cell>
        </row>
        <row r="716">
          <cell r="A716" t="str">
            <v>453103.5465.10</v>
          </cell>
          <cell r="C716" t="str">
            <v>VALLEY ELECTRIC ASSN., INC</v>
          </cell>
          <cell r="G716">
            <v>3258.29</v>
          </cell>
        </row>
        <row r="717">
          <cell r="A717" t="str">
            <v>800100.5950</v>
          </cell>
          <cell r="C717" t="str">
            <v>BAY AREA DISPOSAL LLC</v>
          </cell>
          <cell r="G717">
            <v>64.02</v>
          </cell>
        </row>
        <row r="718">
          <cell r="A718" t="str">
            <v>853100.5660</v>
          </cell>
          <cell r="C718" t="str">
            <v>AWARDS NETWORK</v>
          </cell>
          <cell r="G718">
            <v>24</v>
          </cell>
        </row>
        <row r="719">
          <cell r="A719" t="str">
            <v>853100.5930</v>
          </cell>
          <cell r="C719" t="str">
            <v>PROGRESS ENERGY CAROLINAS, INC.</v>
          </cell>
          <cell r="G719">
            <v>120.89</v>
          </cell>
        </row>
        <row r="720">
          <cell r="A720" t="str">
            <v>855100.5750</v>
          </cell>
          <cell r="C720" t="str">
            <v>ACCELERATION</v>
          </cell>
          <cell r="G720">
            <v>115.15</v>
          </cell>
        </row>
        <row r="721">
          <cell r="A721" t="str">
            <v>855100.5820</v>
          </cell>
          <cell r="C721" t="str">
            <v>UTILITIES, INC OF FLORIDA</v>
          </cell>
          <cell r="G721">
            <v>175</v>
          </cell>
        </row>
        <row r="722">
          <cell r="A722" t="str">
            <v>855100.5895</v>
          </cell>
          <cell r="C722" t="str">
            <v>FEDERAL EXPRESS</v>
          </cell>
          <cell r="G722">
            <v>30.96</v>
          </cell>
        </row>
        <row r="723">
          <cell r="A723" t="str">
            <v>855100.5950</v>
          </cell>
          <cell r="C723" t="str">
            <v>WASTE SERVIES, INC.</v>
          </cell>
          <cell r="G723">
            <v>442.93</v>
          </cell>
        </row>
        <row r="724">
          <cell r="A724" t="str">
            <v>855100.5955</v>
          </cell>
          <cell r="C724" t="str">
            <v>HERON LAWN &amp; PEST CONTROL, INC</v>
          </cell>
          <cell r="G724">
            <v>160</v>
          </cell>
        </row>
        <row r="725">
          <cell r="A725" t="str">
            <v>855100.6200</v>
          </cell>
          <cell r="C725" t="str">
            <v>UTILITIES, INC OF FLORIDA</v>
          </cell>
          <cell r="G725">
            <v>24.96</v>
          </cell>
        </row>
        <row r="726">
          <cell r="A726" t="str">
            <v>855100.6220</v>
          </cell>
          <cell r="C726" t="str">
            <v>COURTESY TOYOTA</v>
          </cell>
          <cell r="G726">
            <v>134.07</v>
          </cell>
        </row>
        <row r="727">
          <cell r="A727" t="str">
            <v>855100.6220</v>
          </cell>
          <cell r="C727" t="str">
            <v>PREMIUM CAR WASH I, LLC</v>
          </cell>
          <cell r="G727">
            <v>178.26</v>
          </cell>
        </row>
        <row r="728">
          <cell r="A728" t="str">
            <v>856100.5860</v>
          </cell>
          <cell r="C728" t="str">
            <v>BENTON, ALICE (PETTY CASH)</v>
          </cell>
          <cell r="G728">
            <v>3.18</v>
          </cell>
        </row>
        <row r="729">
          <cell r="A729" t="str">
            <v>856100.5860</v>
          </cell>
          <cell r="C729" t="str">
            <v>BENTON, ALICE (PETTY CASH)</v>
          </cell>
          <cell r="G729">
            <v>12.12</v>
          </cell>
        </row>
        <row r="730">
          <cell r="A730" t="str">
            <v>856100.6190</v>
          </cell>
          <cell r="C730" t="str">
            <v>Sharp, Tony L.</v>
          </cell>
          <cell r="G730">
            <v>155.37</v>
          </cell>
        </row>
        <row r="731">
          <cell r="A731" t="str">
            <v>856100.6225</v>
          </cell>
          <cell r="C731" t="str">
            <v>UTILITIES, INC OF MARYLAND</v>
          </cell>
          <cell r="G731">
            <v>70.5</v>
          </cell>
        </row>
        <row r="732">
          <cell r="A732" t="str">
            <v>856100.6360</v>
          </cell>
          <cell r="C732" t="str">
            <v>Sharp, Tony L.</v>
          </cell>
          <cell r="G732">
            <v>24.5</v>
          </cell>
        </row>
        <row r="733">
          <cell r="A733" t="str">
            <v>857100.6190</v>
          </cell>
          <cell r="C733" t="str">
            <v>Sharp, Tony L.</v>
          </cell>
          <cell r="G733">
            <v>297.6</v>
          </cell>
        </row>
        <row r="734">
          <cell r="A734" t="str">
            <v>858100.6190</v>
          </cell>
          <cell r="C734" t="str">
            <v>Sharp, Tony L.</v>
          </cell>
          <cell r="G734">
            <v>155.37</v>
          </cell>
        </row>
        <row r="735">
          <cell r="A735" t="str">
            <v>858100.6220</v>
          </cell>
          <cell r="C735" t="str">
            <v>POCONO 4 WHEEL DRIVE CENTER</v>
          </cell>
          <cell r="G735">
            <v>23.32</v>
          </cell>
        </row>
        <row r="736">
          <cell r="A736" t="str">
            <v>858100.6360</v>
          </cell>
          <cell r="C736" t="str">
            <v>Sharp, Tony L.</v>
          </cell>
          <cell r="G736">
            <v>24.5</v>
          </cell>
        </row>
        <row r="737">
          <cell r="A737" t="str">
            <v>859100.6190</v>
          </cell>
          <cell r="C737" t="str">
            <v>Sharp, Tony L.</v>
          </cell>
          <cell r="G737">
            <v>155.36</v>
          </cell>
        </row>
        <row r="738">
          <cell r="A738" t="str">
            <v>859100.6225</v>
          </cell>
          <cell r="C738" t="str">
            <v>UTILITIES, INC OF MARYLAND</v>
          </cell>
          <cell r="G738">
            <v>789.16</v>
          </cell>
        </row>
        <row r="739">
          <cell r="A739" t="str">
            <v>859100.6360</v>
          </cell>
          <cell r="C739" t="str">
            <v>Sharp, Tony L.</v>
          </cell>
          <cell r="G739">
            <v>24.49</v>
          </cell>
        </row>
        <row r="740">
          <cell r="A740" t="str">
            <v>860100.6220</v>
          </cell>
          <cell r="C740" t="str">
            <v>O'REILLY AUTOMOTIVE STORES, INC.</v>
          </cell>
          <cell r="G740">
            <v>45.55</v>
          </cell>
        </row>
        <row r="741">
          <cell r="A741" t="str">
            <v>861100.5895</v>
          </cell>
          <cell r="C741" t="str">
            <v>FEDERAL EXPRESS</v>
          </cell>
          <cell r="G741">
            <v>24.78</v>
          </cell>
        </row>
        <row r="742">
          <cell r="A742" t="str">
            <v>864100.5480</v>
          </cell>
          <cell r="C742" t="str">
            <v>UNIVAR USA INC</v>
          </cell>
          <cell r="G742">
            <v>60</v>
          </cell>
        </row>
        <row r="743">
          <cell r="A743" t="str">
            <v>864100.5895</v>
          </cell>
          <cell r="C743" t="str">
            <v>FEDERAL EXPRESS</v>
          </cell>
          <cell r="G743">
            <v>18.24</v>
          </cell>
        </row>
        <row r="744">
          <cell r="A744" t="str">
            <v>864100.5950</v>
          </cell>
          <cell r="C744" t="str">
            <v>ALLIED WASTE SERVICES #743</v>
          </cell>
          <cell r="G744">
            <v>232.32</v>
          </cell>
        </row>
        <row r="745">
          <cell r="A745" t="str">
            <v>864100.6195</v>
          </cell>
          <cell r="C745" t="str">
            <v>Self, Rose D.</v>
          </cell>
          <cell r="G745">
            <v>280.83</v>
          </cell>
        </row>
        <row r="746">
          <cell r="A746" t="str">
            <v>864100.6260</v>
          </cell>
          <cell r="C746" t="str">
            <v>USA BLUEBOOK/UTILTY SUPPLY OF AMERICA</v>
          </cell>
          <cell r="G746">
            <v>202.2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e 5 cover sheet"/>
      <sheetName val="BCBS"/>
      <sheetName val="BCBS 2"/>
      <sheetName val="AP Accrual instruction"/>
      <sheetName val="FORM.COS.SUBS.LIST"/>
      <sheetName val="MAy Dl"/>
      <sheetName val="May JE"/>
      <sheetName val="Sheet2"/>
      <sheetName val="Electric"/>
      <sheetName val="Sheet1"/>
      <sheetName val="July JE"/>
      <sheetName val="July DL"/>
      <sheetName val="BU"/>
      <sheetName val="Pivot"/>
      <sheetName val="Sept JE 1"/>
      <sheetName val="Sept DL 1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>
        <row r="2">
          <cell r="A2" t="str">
            <v>102101.5895</v>
          </cell>
          <cell r="C2" t="str">
            <v>FEDERAL EXPRESS</v>
          </cell>
          <cell r="G2">
            <v>36.58</v>
          </cell>
        </row>
        <row r="3">
          <cell r="A3" t="str">
            <v>102101.5965</v>
          </cell>
          <cell r="C3" t="str">
            <v>BOTTOMLINE TECHNOLOGIES</v>
          </cell>
          <cell r="G3">
            <v>6928.2</v>
          </cell>
        </row>
        <row r="4">
          <cell r="A4" t="str">
            <v>102101.6045</v>
          </cell>
          <cell r="C4" t="str">
            <v>ADVANCED RESOURCES</v>
          </cell>
          <cell r="G4">
            <v>1957.03</v>
          </cell>
        </row>
        <row r="5">
          <cell r="A5" t="str">
            <v>102102.6195</v>
          </cell>
          <cell r="C5" t="str">
            <v>Feathergill, Adam K</v>
          </cell>
          <cell r="G5">
            <v>35.46</v>
          </cell>
        </row>
        <row r="6">
          <cell r="A6" t="str">
            <v>102103.5660</v>
          </cell>
          <cell r="C6" t="str">
            <v>Rumfelt, Dorothy M.</v>
          </cell>
          <cell r="G6">
            <v>625</v>
          </cell>
        </row>
        <row r="7">
          <cell r="A7" t="str">
            <v>102103.5670</v>
          </cell>
          <cell r="C7" t="str">
            <v>METROPOLITAN LIFE INSURANCE</v>
          </cell>
          <cell r="G7">
            <v>102.34</v>
          </cell>
        </row>
        <row r="8">
          <cell r="A8" t="str">
            <v>102103.5670</v>
          </cell>
          <cell r="C8" t="str">
            <v>METROPOLITAN LIFE INSURANCE</v>
          </cell>
          <cell r="G8">
            <v>153.27</v>
          </cell>
        </row>
        <row r="9">
          <cell r="A9" t="str">
            <v>102103.5670</v>
          </cell>
          <cell r="C9" t="str">
            <v>METROPOLITAN LIFE INSURANCE</v>
          </cell>
          <cell r="G9">
            <v>685.78</v>
          </cell>
        </row>
        <row r="10">
          <cell r="A10" t="str">
            <v>102103.5670</v>
          </cell>
          <cell r="C10" t="str">
            <v>METROPOLITAN LIFE INSURANCE</v>
          </cell>
          <cell r="G10">
            <v>1192.24</v>
          </cell>
        </row>
        <row r="11">
          <cell r="A11" t="str">
            <v>102103.5670</v>
          </cell>
          <cell r="C11" t="str">
            <v>METROPOLITAN LIFE INSURANCE</v>
          </cell>
          <cell r="G11">
            <v>2005.59</v>
          </cell>
        </row>
        <row r="12">
          <cell r="A12" t="str">
            <v>102103.5670</v>
          </cell>
          <cell r="C12" t="str">
            <v>METROPOLITAN LIFE INSURANCE</v>
          </cell>
          <cell r="G12">
            <v>3927.49</v>
          </cell>
        </row>
        <row r="13">
          <cell r="A13" t="str">
            <v>102103.5670</v>
          </cell>
          <cell r="C13" t="str">
            <v>METROPOLITAN LIFE INSURANCE</v>
          </cell>
          <cell r="G13">
            <v>6514.91</v>
          </cell>
        </row>
        <row r="14">
          <cell r="A14" t="str">
            <v>102103.5870</v>
          </cell>
          <cell r="C14" t="str">
            <v>Malecki, Krzysztof</v>
          </cell>
          <cell r="G14">
            <v>13.61</v>
          </cell>
        </row>
        <row r="15">
          <cell r="A15" t="str">
            <v>102104.5895</v>
          </cell>
          <cell r="C15" t="str">
            <v>FEDERAL EXPRESS</v>
          </cell>
          <cell r="G15">
            <v>35.1</v>
          </cell>
        </row>
        <row r="16">
          <cell r="A16" t="str">
            <v>102104.5895</v>
          </cell>
          <cell r="C16" t="str">
            <v>FEDERAL EXPRESS</v>
          </cell>
          <cell r="G16">
            <v>35.38</v>
          </cell>
        </row>
        <row r="17">
          <cell r="A17" t="str">
            <v>102104.5945</v>
          </cell>
          <cell r="C17" t="str">
            <v>Graham, Vivian E.</v>
          </cell>
          <cell r="G17">
            <v>23.91</v>
          </cell>
        </row>
        <row r="18">
          <cell r="A18" t="str">
            <v>102104.5945</v>
          </cell>
          <cell r="C18" t="str">
            <v>Andrejko, James</v>
          </cell>
          <cell r="G18">
            <v>50</v>
          </cell>
        </row>
        <row r="19">
          <cell r="A19" t="str">
            <v>102104.5945</v>
          </cell>
          <cell r="C19" t="str">
            <v>HIGHSPEEDLINK</v>
          </cell>
          <cell r="G19">
            <v>70</v>
          </cell>
        </row>
        <row r="20">
          <cell r="A20" t="str">
            <v>102108.5895</v>
          </cell>
          <cell r="C20" t="str">
            <v>FEDERAL EXPRESS</v>
          </cell>
          <cell r="G20">
            <v>10</v>
          </cell>
        </row>
        <row r="21">
          <cell r="A21" t="str">
            <v>102108.5900</v>
          </cell>
          <cell r="C21" t="str">
            <v>VANGUARD ARCHIVES INC</v>
          </cell>
          <cell r="G21">
            <v>75.95</v>
          </cell>
        </row>
        <row r="22">
          <cell r="A22" t="str">
            <v>102108.5900</v>
          </cell>
          <cell r="C22" t="str">
            <v>VANGUARD ARCHIVES INC</v>
          </cell>
          <cell r="G22">
            <v>129.22</v>
          </cell>
        </row>
        <row r="23">
          <cell r="A23" t="str">
            <v>102108.5900</v>
          </cell>
          <cell r="C23" t="str">
            <v>VILLAGE OF GLENVIEW</v>
          </cell>
          <cell r="G23">
            <v>9533.4</v>
          </cell>
        </row>
        <row r="24">
          <cell r="A24" t="str">
            <v>102110.5810</v>
          </cell>
          <cell r="C24" t="str">
            <v>Georgiev, Lena</v>
          </cell>
          <cell r="G24">
            <v>110</v>
          </cell>
        </row>
        <row r="25">
          <cell r="A25" t="str">
            <v>102110.6185</v>
          </cell>
          <cell r="C25" t="str">
            <v>Haws, Scotty L.</v>
          </cell>
          <cell r="G25">
            <v>368.83</v>
          </cell>
        </row>
        <row r="26">
          <cell r="A26" t="str">
            <v>102110.6190</v>
          </cell>
          <cell r="C26" t="str">
            <v>Haws, Scotty L.</v>
          </cell>
          <cell r="G26">
            <v>461.2</v>
          </cell>
        </row>
        <row r="27">
          <cell r="A27" t="str">
            <v>102110.6195</v>
          </cell>
          <cell r="C27" t="str">
            <v>Haws, Scotty L.</v>
          </cell>
          <cell r="G27">
            <v>152.9</v>
          </cell>
        </row>
        <row r="28">
          <cell r="A28" t="str">
            <v>102110.6200</v>
          </cell>
          <cell r="C28" t="str">
            <v>Haws, Scotty L.</v>
          </cell>
          <cell r="G28">
            <v>48.8</v>
          </cell>
        </row>
        <row r="29">
          <cell r="A29" t="str">
            <v>102110.6215</v>
          </cell>
          <cell r="C29" t="str">
            <v>Haws, Scotty L.</v>
          </cell>
          <cell r="G29">
            <v>149.9</v>
          </cell>
        </row>
        <row r="30">
          <cell r="A30" t="str">
            <v>102111.5810</v>
          </cell>
          <cell r="C30" t="str">
            <v>Georgiev, Lena</v>
          </cell>
          <cell r="G30">
            <v>110</v>
          </cell>
        </row>
        <row r="31">
          <cell r="A31" t="str">
            <v>102111.5820</v>
          </cell>
          <cell r="C31" t="str">
            <v>Rollins, Mary F.</v>
          </cell>
          <cell r="G31">
            <v>745</v>
          </cell>
        </row>
        <row r="32">
          <cell r="A32" t="str">
            <v>102111.5820</v>
          </cell>
          <cell r="C32" t="str">
            <v>Lupton, Helen C.</v>
          </cell>
          <cell r="G32">
            <v>1025</v>
          </cell>
        </row>
        <row r="33">
          <cell r="A33" t="str">
            <v>102111.6190</v>
          </cell>
          <cell r="C33" t="str">
            <v>Lupton, Helen C.</v>
          </cell>
          <cell r="G33">
            <v>402.1</v>
          </cell>
        </row>
        <row r="34">
          <cell r="A34" t="str">
            <v>102111.6200</v>
          </cell>
          <cell r="C34" t="str">
            <v>Rollins, Mary F.</v>
          </cell>
          <cell r="G34">
            <v>30.42</v>
          </cell>
        </row>
        <row r="35">
          <cell r="A35" t="str">
            <v>110100.5465.10</v>
          </cell>
          <cell r="C35" t="str">
            <v>JO CARROLL ELECTRIC COOP</v>
          </cell>
          <cell r="G35">
            <v>34.03</v>
          </cell>
        </row>
        <row r="36">
          <cell r="A36" t="str">
            <v>110100.5465.10</v>
          </cell>
          <cell r="C36" t="str">
            <v>JO CARROLL ELECTRIC COOP</v>
          </cell>
          <cell r="G36">
            <v>2406.28</v>
          </cell>
        </row>
        <row r="37">
          <cell r="A37" t="str">
            <v>110100.6285</v>
          </cell>
          <cell r="C37" t="str">
            <v>HSBC BUSINESS SOLUTIONS DBA MENARDS</v>
          </cell>
          <cell r="G37">
            <v>219.56</v>
          </cell>
        </row>
        <row r="38">
          <cell r="A38" t="str">
            <v>110100.6285</v>
          </cell>
          <cell r="C38" t="str">
            <v>HSBC BUSINESS SOLUTIONS DBA MENARDS</v>
          </cell>
          <cell r="G38">
            <v>225.75</v>
          </cell>
        </row>
        <row r="39">
          <cell r="A39" t="str">
            <v>111101.5950</v>
          </cell>
          <cell r="C39" t="str">
            <v>WASTE MANAGEMENT OF IL - WEST</v>
          </cell>
          <cell r="G39">
            <v>135.47</v>
          </cell>
        </row>
        <row r="40">
          <cell r="A40" t="str">
            <v>114100.5480</v>
          </cell>
          <cell r="C40" t="str">
            <v>HAWKINS, INC</v>
          </cell>
          <cell r="G40">
            <v>169.4</v>
          </cell>
        </row>
        <row r="41">
          <cell r="A41" t="str">
            <v>118100.6285</v>
          </cell>
          <cell r="C41" t="str">
            <v>HAWKINS, INC</v>
          </cell>
          <cell r="G41">
            <v>133.9</v>
          </cell>
        </row>
        <row r="42">
          <cell r="A42" t="str">
            <v>118101.5950</v>
          </cell>
          <cell r="C42" t="str">
            <v>WASTE MANAGEMENT OF IL - WEST</v>
          </cell>
          <cell r="G42">
            <v>114.76</v>
          </cell>
        </row>
        <row r="43">
          <cell r="A43" t="str">
            <v>119100.5465.10</v>
          </cell>
          <cell r="C43" t="str">
            <v>JO CARROLL ELECTRIC COOP</v>
          </cell>
          <cell r="G43">
            <v>30.31</v>
          </cell>
        </row>
        <row r="44">
          <cell r="A44" t="str">
            <v>119100.5465.10</v>
          </cell>
          <cell r="C44" t="str">
            <v>JO CARROLL ELECTRIC COOP</v>
          </cell>
          <cell r="G44">
            <v>155.48</v>
          </cell>
        </row>
        <row r="45">
          <cell r="A45" t="str">
            <v>119100.5465.10</v>
          </cell>
          <cell r="C45" t="str">
            <v>JO CARROLL ELECTRIC COOP</v>
          </cell>
          <cell r="G45">
            <v>311.1</v>
          </cell>
        </row>
        <row r="46">
          <cell r="A46" t="str">
            <v>119100.5465.10</v>
          </cell>
          <cell r="C46" t="str">
            <v>JO CARROLL ELECTRIC COOP</v>
          </cell>
          <cell r="G46">
            <v>438.72</v>
          </cell>
        </row>
        <row r="47">
          <cell r="A47" t="str">
            <v>119100.5465.10</v>
          </cell>
          <cell r="C47" t="str">
            <v>JO CARROLL ELECTRIC COOP</v>
          </cell>
          <cell r="G47">
            <v>742.72</v>
          </cell>
        </row>
        <row r="48">
          <cell r="A48" t="str">
            <v>119100.5465.10</v>
          </cell>
          <cell r="C48" t="str">
            <v>JO CARROLL ELECTRIC COOP</v>
          </cell>
          <cell r="G48">
            <v>787.35</v>
          </cell>
        </row>
        <row r="49">
          <cell r="A49" t="str">
            <v>119100.5465.10</v>
          </cell>
          <cell r="C49" t="str">
            <v>JO CARROLL ELECTRIC COOP</v>
          </cell>
          <cell r="G49">
            <v>1219.56</v>
          </cell>
        </row>
        <row r="50">
          <cell r="A50" t="str">
            <v>119100.5895</v>
          </cell>
          <cell r="C50" t="str">
            <v>FEDERAL EXPRESS</v>
          </cell>
          <cell r="G50">
            <v>34.78</v>
          </cell>
        </row>
        <row r="51">
          <cell r="A51" t="str">
            <v>119100.6285</v>
          </cell>
          <cell r="C51" t="str">
            <v>HSBC BUSINESS SOLUTIONS DBA MENARDS</v>
          </cell>
          <cell r="G51">
            <v>141.75</v>
          </cell>
        </row>
        <row r="52">
          <cell r="A52" t="str">
            <v>119100.6285</v>
          </cell>
          <cell r="C52" t="str">
            <v>HSBC BUSINESS SOLUTIONS DBA MENARDS</v>
          </cell>
          <cell r="G52">
            <v>221.48</v>
          </cell>
        </row>
        <row r="53">
          <cell r="A53" t="str">
            <v>119101.5470.10</v>
          </cell>
          <cell r="C53" t="str">
            <v>JO CARROLL ELECTRIC COOP</v>
          </cell>
          <cell r="G53">
            <v>83.99</v>
          </cell>
        </row>
        <row r="54">
          <cell r="A54" t="str">
            <v>119101.5470.10</v>
          </cell>
          <cell r="C54" t="str">
            <v>JO CARROLL ELECTRIC COOP</v>
          </cell>
          <cell r="G54">
            <v>95.88</v>
          </cell>
        </row>
        <row r="55">
          <cell r="A55" t="str">
            <v>119101.5470.10</v>
          </cell>
          <cell r="C55" t="str">
            <v>JO CARROLL ELECTRIC COOP</v>
          </cell>
          <cell r="G55">
            <v>179.16</v>
          </cell>
        </row>
        <row r="56">
          <cell r="A56" t="str">
            <v>119101.5470.10</v>
          </cell>
          <cell r="C56" t="str">
            <v>JO CARROLL ELECTRIC COOP</v>
          </cell>
          <cell r="G56">
            <v>477.66</v>
          </cell>
        </row>
        <row r="57">
          <cell r="A57" t="str">
            <v>119101.5470.10</v>
          </cell>
          <cell r="C57" t="str">
            <v>JO CARROLL ELECTRIC COOP</v>
          </cell>
          <cell r="G57">
            <v>4051.42</v>
          </cell>
        </row>
        <row r="58">
          <cell r="A58" t="str">
            <v>120100.5480</v>
          </cell>
          <cell r="C58" t="str">
            <v>HAWKINS, INC</v>
          </cell>
          <cell r="G58">
            <v>95</v>
          </cell>
        </row>
        <row r="59">
          <cell r="A59" t="str">
            <v>120100.5480</v>
          </cell>
          <cell r="C59" t="str">
            <v>HAWKINS, INC</v>
          </cell>
          <cell r="G59">
            <v>124.5</v>
          </cell>
        </row>
        <row r="60">
          <cell r="A60" t="str">
            <v>120100.5490</v>
          </cell>
          <cell r="C60" t="str">
            <v>HAWKINS, INC</v>
          </cell>
          <cell r="G60">
            <v>100.33</v>
          </cell>
        </row>
        <row r="61">
          <cell r="A61" t="str">
            <v>120100.5490</v>
          </cell>
          <cell r="C61" t="str">
            <v>HAWKINS, INC</v>
          </cell>
          <cell r="G61">
            <v>125.44</v>
          </cell>
        </row>
        <row r="62">
          <cell r="A62" t="str">
            <v>121100.5480</v>
          </cell>
          <cell r="C62" t="str">
            <v>HAWKINS, INC</v>
          </cell>
          <cell r="G62">
            <v>109.3</v>
          </cell>
        </row>
        <row r="63">
          <cell r="A63" t="str">
            <v>121100.5490</v>
          </cell>
          <cell r="C63" t="str">
            <v>HAWKINS, INC</v>
          </cell>
          <cell r="G63">
            <v>40.12</v>
          </cell>
        </row>
        <row r="64">
          <cell r="A64" t="str">
            <v>122100.6255</v>
          </cell>
          <cell r="C64" t="str">
            <v>PDC LABORATORIES, INC.</v>
          </cell>
          <cell r="G64">
            <v>18</v>
          </cell>
        </row>
        <row r="65">
          <cell r="A65" t="str">
            <v>122100.6255</v>
          </cell>
          <cell r="C65" t="str">
            <v>PDC LABORATORIES, INC.</v>
          </cell>
          <cell r="G65">
            <v>46.5</v>
          </cell>
        </row>
        <row r="66">
          <cell r="A66" t="str">
            <v>122100.6285</v>
          </cell>
          <cell r="C66" t="str">
            <v>HSBC BUSINESS SOLUTIONS DBA MENARDS</v>
          </cell>
          <cell r="G66">
            <v>62.37</v>
          </cell>
        </row>
        <row r="67">
          <cell r="A67" t="str">
            <v>122100.6285</v>
          </cell>
          <cell r="C67" t="str">
            <v>HSBC BUSINESS SOLUTIONS DBA MENARDS</v>
          </cell>
          <cell r="G67">
            <v>109.58</v>
          </cell>
        </row>
        <row r="68">
          <cell r="A68" t="str">
            <v>124100.5480</v>
          </cell>
          <cell r="C68" t="str">
            <v>HAWKINS, INC</v>
          </cell>
          <cell r="G68">
            <v>34.2</v>
          </cell>
        </row>
        <row r="69">
          <cell r="A69" t="str">
            <v>126100.5480</v>
          </cell>
          <cell r="C69" t="str">
            <v>HAWKINS, INC</v>
          </cell>
          <cell r="G69">
            <v>99.1</v>
          </cell>
        </row>
        <row r="70">
          <cell r="A70" t="str">
            <v>127100.5480</v>
          </cell>
          <cell r="C70" t="str">
            <v>HAWKINS, INC</v>
          </cell>
          <cell r="G70">
            <v>148.5</v>
          </cell>
        </row>
        <row r="71">
          <cell r="A71" t="str">
            <v>128100.5480</v>
          </cell>
          <cell r="C71" t="str">
            <v>HAWKINS, INC</v>
          </cell>
          <cell r="G71">
            <v>25</v>
          </cell>
        </row>
        <row r="72">
          <cell r="A72" t="str">
            <v>128100.5480</v>
          </cell>
          <cell r="C72" t="str">
            <v>HAWKINS, INC</v>
          </cell>
          <cell r="G72">
            <v>96.9</v>
          </cell>
        </row>
        <row r="73">
          <cell r="A73" t="str">
            <v>128100.5480</v>
          </cell>
          <cell r="C73" t="str">
            <v>HAWKINS, INC</v>
          </cell>
          <cell r="G73">
            <v>136.8</v>
          </cell>
        </row>
        <row r="74">
          <cell r="A74" t="str">
            <v>128100.5480</v>
          </cell>
          <cell r="C74" t="str">
            <v>HAWKINS, INC</v>
          </cell>
          <cell r="G74">
            <v>167.2</v>
          </cell>
        </row>
        <row r="75">
          <cell r="A75" t="str">
            <v>129100.5480</v>
          </cell>
          <cell r="C75" t="str">
            <v>HAWKINS, INC</v>
          </cell>
          <cell r="G75">
            <v>199.8</v>
          </cell>
        </row>
        <row r="76">
          <cell r="A76" t="str">
            <v>130100.5940</v>
          </cell>
          <cell r="C76" t="str">
            <v>ILLINOIS-AMERICAN WATER CO</v>
          </cell>
          <cell r="G76">
            <v>23.93</v>
          </cell>
        </row>
        <row r="77">
          <cell r="A77" t="str">
            <v>131100.6370</v>
          </cell>
          <cell r="C77" t="str">
            <v>CARLSON, ERIC</v>
          </cell>
          <cell r="G77">
            <v>150</v>
          </cell>
        </row>
        <row r="78">
          <cell r="A78" t="str">
            <v>132100.6320</v>
          </cell>
          <cell r="C78" t="str">
            <v>HSBC BUSINESS SOLUTIONS DBA MENARDS</v>
          </cell>
          <cell r="G78">
            <v>75.63</v>
          </cell>
        </row>
        <row r="79">
          <cell r="A79" t="str">
            <v>134101.6285</v>
          </cell>
          <cell r="C79" t="str">
            <v>HSBC BUSINESS SOLUTIONS DBA MENARDS</v>
          </cell>
          <cell r="G79">
            <v>155.7</v>
          </cell>
        </row>
        <row r="80">
          <cell r="A80" t="str">
            <v>150100.5465.10</v>
          </cell>
          <cell r="C80" t="str">
            <v>KANKAKEE VALLEY REMC</v>
          </cell>
          <cell r="G80">
            <v>34</v>
          </cell>
        </row>
        <row r="81">
          <cell r="A81" t="str">
            <v>150100.5465.10</v>
          </cell>
          <cell r="C81" t="str">
            <v>KANKAKEE VALLEY REMC</v>
          </cell>
          <cell r="G81">
            <v>62</v>
          </cell>
        </row>
        <row r="82">
          <cell r="A82" t="str">
            <v>150100.5465.10</v>
          </cell>
          <cell r="C82" t="str">
            <v>KANKAKEE VALLEY REMC</v>
          </cell>
          <cell r="G82">
            <v>74</v>
          </cell>
        </row>
        <row r="83">
          <cell r="A83" t="str">
            <v>150100.5465.10</v>
          </cell>
          <cell r="C83" t="str">
            <v>KANKAKEE VALLEY REMC</v>
          </cell>
          <cell r="G83">
            <v>90</v>
          </cell>
        </row>
        <row r="84">
          <cell r="A84" t="str">
            <v>150100.6260</v>
          </cell>
          <cell r="C84" t="str">
            <v>USA BLUEBOOK/UTILTY SUPPLY OF AMERICA</v>
          </cell>
          <cell r="G84">
            <v>204.37</v>
          </cell>
        </row>
        <row r="85">
          <cell r="A85" t="str">
            <v>150100.6310</v>
          </cell>
          <cell r="C85" t="str">
            <v>BURKES LAWN &amp; GARDEN EQ INC</v>
          </cell>
          <cell r="G85">
            <v>91.9</v>
          </cell>
        </row>
        <row r="86">
          <cell r="A86" t="str">
            <v>150101.5485</v>
          </cell>
          <cell r="C86" t="str">
            <v>ENDURO COMPOSITS INC.</v>
          </cell>
          <cell r="G86">
            <v>0.93</v>
          </cell>
        </row>
        <row r="87">
          <cell r="A87" t="str">
            <v>150101.5895</v>
          </cell>
          <cell r="C87" t="str">
            <v>FEDERAL EXPRESS</v>
          </cell>
          <cell r="G87">
            <v>10.46</v>
          </cell>
        </row>
        <row r="88">
          <cell r="A88" t="str">
            <v>150101.5950</v>
          </cell>
          <cell r="C88" t="str">
            <v>WASTE MANAGEMENT OF IL - WEST</v>
          </cell>
          <cell r="G88">
            <v>236.61</v>
          </cell>
        </row>
        <row r="89">
          <cell r="A89" t="str">
            <v>151101.6260</v>
          </cell>
          <cell r="C89" t="str">
            <v>USA BLUEBOOK/UTILTY SUPPLY OF AMERICA</v>
          </cell>
          <cell r="G89">
            <v>169.8</v>
          </cell>
        </row>
        <row r="90">
          <cell r="A90" t="str">
            <v>181100.5465.10</v>
          </cell>
          <cell r="C90" t="str">
            <v>MOUNTAIN ELECTRIC COOPERATIVE</v>
          </cell>
          <cell r="G90">
            <v>21.42</v>
          </cell>
        </row>
        <row r="91">
          <cell r="A91" t="str">
            <v>181100.6255</v>
          </cell>
          <cell r="C91" t="str">
            <v>WATER QUALITY LAB SERVICES INC</v>
          </cell>
          <cell r="G91">
            <v>26.25</v>
          </cell>
        </row>
        <row r="92">
          <cell r="A92" t="str">
            <v>181101.5470.10</v>
          </cell>
          <cell r="C92" t="str">
            <v>MOUNTAIN ELECTRIC COOPERATIVE</v>
          </cell>
          <cell r="G92">
            <v>22.92</v>
          </cell>
        </row>
        <row r="93">
          <cell r="A93" t="str">
            <v>181101.5470.10</v>
          </cell>
          <cell r="C93" t="str">
            <v>MOUNTAIN ELECTRIC COOPERATIVE</v>
          </cell>
          <cell r="G93">
            <v>46.58</v>
          </cell>
        </row>
        <row r="94">
          <cell r="A94" t="str">
            <v>182101.6320</v>
          </cell>
          <cell r="C94" t="str">
            <v>ACE MARINE RIGGING &amp; SUPPLY INC</v>
          </cell>
          <cell r="G94">
            <v>81.07</v>
          </cell>
        </row>
        <row r="95">
          <cell r="A95" t="str">
            <v>182102.5470.10</v>
          </cell>
          <cell r="C95" t="str">
            <v>PROGRESS ENERGY CAROLINAS, INC.</v>
          </cell>
          <cell r="G95">
            <v>28.57</v>
          </cell>
        </row>
        <row r="96">
          <cell r="A96" t="str">
            <v>182102.5470.10</v>
          </cell>
          <cell r="C96" t="str">
            <v>PROGRESS ENERGY CAROLINAS, INC.</v>
          </cell>
          <cell r="G96">
            <v>33.74</v>
          </cell>
        </row>
        <row r="97">
          <cell r="A97" t="str">
            <v>182102.5470.10</v>
          </cell>
          <cell r="C97" t="str">
            <v>PROGRESS ENERGY CAROLINAS, INC.</v>
          </cell>
          <cell r="G97">
            <v>42.69</v>
          </cell>
        </row>
        <row r="98">
          <cell r="A98" t="str">
            <v>182102.5470.10</v>
          </cell>
          <cell r="C98" t="str">
            <v>PROGRESS ENERGY CAROLINAS, INC.</v>
          </cell>
          <cell r="G98">
            <v>45.4</v>
          </cell>
        </row>
        <row r="99">
          <cell r="A99" t="str">
            <v>182102.5470.10</v>
          </cell>
          <cell r="C99" t="str">
            <v>PROGRESS ENERGY CAROLINAS, INC.</v>
          </cell>
          <cell r="G99">
            <v>51.41</v>
          </cell>
        </row>
        <row r="100">
          <cell r="A100" t="str">
            <v>182102.5470.10</v>
          </cell>
          <cell r="C100" t="str">
            <v>PROGRESS ENERGY CAROLINAS, INC.</v>
          </cell>
          <cell r="G100">
            <v>55.35</v>
          </cell>
        </row>
        <row r="101">
          <cell r="A101" t="str">
            <v>182102.5470.10</v>
          </cell>
          <cell r="C101" t="str">
            <v>PROGRESS ENERGY CAROLINAS, INC.</v>
          </cell>
          <cell r="G101">
            <v>69.8</v>
          </cell>
        </row>
        <row r="102">
          <cell r="A102" t="str">
            <v>182102.5470.10</v>
          </cell>
          <cell r="C102" t="str">
            <v>PROGRESS ENERGY CAROLINAS, INC.</v>
          </cell>
          <cell r="G102">
            <v>105.43</v>
          </cell>
        </row>
        <row r="103">
          <cell r="A103" t="str">
            <v>182102.5470.10</v>
          </cell>
          <cell r="C103" t="str">
            <v>PROGRESS ENERGY CAROLINAS, INC.</v>
          </cell>
          <cell r="G103">
            <v>1371.13</v>
          </cell>
        </row>
        <row r="104">
          <cell r="A104" t="str">
            <v>182104.6285</v>
          </cell>
          <cell r="C104" t="str">
            <v>CULLIGAN OF CHARLOTTE</v>
          </cell>
          <cell r="G104">
            <v>48.26</v>
          </cell>
        </row>
        <row r="105">
          <cell r="A105" t="str">
            <v>182104.6310</v>
          </cell>
          <cell r="C105" t="str">
            <v>PORTA-JON OF THE PIEDMONT INC /DBA</v>
          </cell>
          <cell r="G105">
            <v>177.49</v>
          </cell>
        </row>
        <row r="106">
          <cell r="A106" t="str">
            <v>182106.5465.10</v>
          </cell>
          <cell r="C106" t="str">
            <v>MOUNTAIN ELECTRIC COOPERATIVE</v>
          </cell>
          <cell r="G106">
            <v>25.81</v>
          </cell>
        </row>
        <row r="107">
          <cell r="A107" t="str">
            <v>182106.5465.10</v>
          </cell>
          <cell r="C107" t="str">
            <v>MOUNTAIN ELECTRIC COOPERATIVE</v>
          </cell>
          <cell r="G107">
            <v>34</v>
          </cell>
        </row>
        <row r="108">
          <cell r="A108" t="str">
            <v>182106.5465.10</v>
          </cell>
          <cell r="C108" t="str">
            <v>MOUNTAIN ELECTRIC COOPERATIVE</v>
          </cell>
          <cell r="G108">
            <v>65.73</v>
          </cell>
        </row>
        <row r="109">
          <cell r="A109" t="str">
            <v>182106.5465.10</v>
          </cell>
          <cell r="C109" t="str">
            <v>MOUNTAIN ELECTRIC COOPERATIVE</v>
          </cell>
          <cell r="G109">
            <v>72</v>
          </cell>
        </row>
        <row r="110">
          <cell r="A110" t="str">
            <v>182106.5465.10</v>
          </cell>
          <cell r="C110" t="str">
            <v>MOUNTAIN ELECTRIC COOPERATIVE</v>
          </cell>
          <cell r="G110">
            <v>84.04</v>
          </cell>
        </row>
        <row r="111">
          <cell r="A111" t="str">
            <v>182106.5465.10</v>
          </cell>
          <cell r="C111" t="str">
            <v>MOUNTAIN ELECTRIC COOPERATIVE</v>
          </cell>
          <cell r="G111">
            <v>120</v>
          </cell>
        </row>
        <row r="112">
          <cell r="A112" t="str">
            <v>182106.5465.10</v>
          </cell>
          <cell r="C112" t="str">
            <v>MOUNTAIN ELECTRIC COOPERATIVE</v>
          </cell>
          <cell r="G112">
            <v>120.43</v>
          </cell>
        </row>
        <row r="113">
          <cell r="A113" t="str">
            <v>182106.5465.10</v>
          </cell>
          <cell r="C113" t="str">
            <v>MOUNTAIN ELECTRIC COOPERATIVE</v>
          </cell>
          <cell r="G113">
            <v>122.51</v>
          </cell>
        </row>
        <row r="114">
          <cell r="A114" t="str">
            <v>182106.5465.10</v>
          </cell>
          <cell r="C114" t="str">
            <v>MOUNTAIN ELECTRIC COOPERATIVE</v>
          </cell>
          <cell r="G114">
            <v>170.52</v>
          </cell>
        </row>
        <row r="115">
          <cell r="A115" t="str">
            <v>182106.5465.10</v>
          </cell>
          <cell r="C115" t="str">
            <v>MOUNTAIN ELECTRIC COOPERATIVE</v>
          </cell>
          <cell r="G115">
            <v>196.04</v>
          </cell>
        </row>
        <row r="116">
          <cell r="A116" t="str">
            <v>182106.5465.10</v>
          </cell>
          <cell r="C116" t="str">
            <v>MOUNTAIN ELECTRIC COOPERATIVE</v>
          </cell>
          <cell r="G116">
            <v>221.51</v>
          </cell>
        </row>
        <row r="117">
          <cell r="A117" t="str">
            <v>182106.5465.10</v>
          </cell>
          <cell r="C117" t="str">
            <v>MOUNTAIN ELECTRIC COOPERATIVE</v>
          </cell>
          <cell r="G117">
            <v>255.4</v>
          </cell>
        </row>
        <row r="118">
          <cell r="A118" t="str">
            <v>182106.5465.10</v>
          </cell>
          <cell r="C118" t="str">
            <v>MOUNTAIN ELECTRIC COOPERATIVE</v>
          </cell>
          <cell r="G118">
            <v>257.48</v>
          </cell>
        </row>
        <row r="119">
          <cell r="A119" t="str">
            <v>182106.5465.10</v>
          </cell>
          <cell r="C119" t="str">
            <v>MOUNTAIN ELECTRIC COOPERATIVE</v>
          </cell>
          <cell r="G119">
            <v>278.56</v>
          </cell>
        </row>
        <row r="120">
          <cell r="A120" t="str">
            <v>182106.5465.10</v>
          </cell>
          <cell r="C120" t="str">
            <v>MOUNTAIN ELECTRIC COOPERATIVE</v>
          </cell>
          <cell r="G120">
            <v>355.51</v>
          </cell>
        </row>
        <row r="121">
          <cell r="A121" t="str">
            <v>182106.5465.10</v>
          </cell>
          <cell r="C121" t="str">
            <v>MOUNTAIN ELECTRIC COOPERATIVE</v>
          </cell>
          <cell r="G121">
            <v>438.68</v>
          </cell>
        </row>
        <row r="122">
          <cell r="A122" t="str">
            <v>182106.5465.10</v>
          </cell>
          <cell r="C122" t="str">
            <v>MOUNTAIN ELECTRIC COOPERATIVE</v>
          </cell>
          <cell r="G122">
            <v>444.77</v>
          </cell>
        </row>
        <row r="123">
          <cell r="A123" t="str">
            <v>182106.6255</v>
          </cell>
          <cell r="C123" t="str">
            <v>WATER QUALITY LAB SERVICES INC</v>
          </cell>
          <cell r="G123">
            <v>26.25</v>
          </cell>
        </row>
        <row r="124">
          <cell r="A124" t="str">
            <v>182106.6255</v>
          </cell>
          <cell r="C124" t="str">
            <v>WATER QUALITY LAB SERVICES INC</v>
          </cell>
          <cell r="G124">
            <v>78.75</v>
          </cell>
        </row>
        <row r="125">
          <cell r="A125" t="str">
            <v>182106.6285</v>
          </cell>
          <cell r="C125" t="str">
            <v>NEW RIVER BUILDING SUPPLY INC</v>
          </cell>
          <cell r="G125">
            <v>16.58</v>
          </cell>
        </row>
        <row r="126">
          <cell r="A126" t="str">
            <v>182106.6310</v>
          </cell>
          <cell r="C126" t="str">
            <v>NEW RIVER BUILDING SUPPLY INC</v>
          </cell>
          <cell r="G126">
            <v>16.28</v>
          </cell>
        </row>
        <row r="127">
          <cell r="A127" t="str">
            <v>182106.6310</v>
          </cell>
          <cell r="C127" t="str">
            <v>NEW RIVER BUILDING SUPPLY INC</v>
          </cell>
          <cell r="G127">
            <v>17.86</v>
          </cell>
        </row>
        <row r="128">
          <cell r="A128" t="str">
            <v>182107.6345</v>
          </cell>
          <cell r="C128" t="str">
            <v>NEW RIVER BUILDING SUPPLY INC</v>
          </cell>
          <cell r="G128">
            <v>15.4</v>
          </cell>
        </row>
        <row r="129">
          <cell r="A129" t="str">
            <v>182110.5955</v>
          </cell>
          <cell r="C129" t="str">
            <v>EUDY, RANDY</v>
          </cell>
          <cell r="G129">
            <v>80</v>
          </cell>
        </row>
        <row r="130">
          <cell r="A130" t="str">
            <v>182110.6270</v>
          </cell>
          <cell r="C130" t="str">
            <v>K&amp;W LABORATORIES LLC</v>
          </cell>
          <cell r="G130">
            <v>71</v>
          </cell>
        </row>
        <row r="131">
          <cell r="A131" t="str">
            <v>182110.6270</v>
          </cell>
          <cell r="C131" t="str">
            <v>K&amp;W LABORATORIES LLC</v>
          </cell>
          <cell r="G131">
            <v>71</v>
          </cell>
        </row>
        <row r="132">
          <cell r="A132" t="str">
            <v>182115.5490</v>
          </cell>
          <cell r="C132" t="str">
            <v>WATER GUARD INC</v>
          </cell>
          <cell r="G132">
            <v>208.52</v>
          </cell>
        </row>
        <row r="133">
          <cell r="A133" t="str">
            <v>182115.6200</v>
          </cell>
          <cell r="C133" t="str">
            <v>Harrell, Stephen B.</v>
          </cell>
          <cell r="G133">
            <v>13.88</v>
          </cell>
        </row>
        <row r="134">
          <cell r="A134" t="str">
            <v>182117.5470.10</v>
          </cell>
          <cell r="C134" t="str">
            <v>DOMINION</v>
          </cell>
          <cell r="G134">
            <v>44.33</v>
          </cell>
        </row>
        <row r="135">
          <cell r="A135" t="str">
            <v>182117.5470.10</v>
          </cell>
          <cell r="C135" t="str">
            <v>DOMINION</v>
          </cell>
          <cell r="G135">
            <v>47.69</v>
          </cell>
        </row>
        <row r="136">
          <cell r="A136" t="str">
            <v>182117.5470.10</v>
          </cell>
          <cell r="C136" t="str">
            <v>DOMINION</v>
          </cell>
          <cell r="G136">
            <v>65.9</v>
          </cell>
        </row>
        <row r="137">
          <cell r="A137" t="str">
            <v>182117.5470.10</v>
          </cell>
          <cell r="C137" t="str">
            <v>DOMINION</v>
          </cell>
          <cell r="G137">
            <v>990.65</v>
          </cell>
        </row>
        <row r="138">
          <cell r="A138" t="str">
            <v>182122.6255</v>
          </cell>
          <cell r="C138" t="str">
            <v>WATER QUALITY LAB SERVICES INC</v>
          </cell>
          <cell r="G138">
            <v>26.25</v>
          </cell>
        </row>
        <row r="139">
          <cell r="A139" t="str">
            <v>182125.5955</v>
          </cell>
          <cell r="C139" t="str">
            <v>MILLER'S LAWN &amp; LANDSCAPING INC</v>
          </cell>
          <cell r="G139">
            <v>132</v>
          </cell>
        </row>
        <row r="140">
          <cell r="A140" t="str">
            <v>182125.6200</v>
          </cell>
          <cell r="C140" t="str">
            <v>Harrell, Stephen B.</v>
          </cell>
          <cell r="G140">
            <v>15.21</v>
          </cell>
        </row>
        <row r="141">
          <cell r="A141" t="str">
            <v>182129.5465.10</v>
          </cell>
          <cell r="C141" t="str">
            <v>FRENCH BROAD ELEC MEMB CORP</v>
          </cell>
          <cell r="G141">
            <v>27.96</v>
          </cell>
        </row>
        <row r="142">
          <cell r="A142" t="str">
            <v>182129.5465.10</v>
          </cell>
          <cell r="C142" t="str">
            <v>FRENCH BROAD ELEC MEMB CORP</v>
          </cell>
          <cell r="G142">
            <v>28.84</v>
          </cell>
        </row>
        <row r="143">
          <cell r="A143" t="str">
            <v>182129.5465.10</v>
          </cell>
          <cell r="C143" t="str">
            <v>FRENCH BROAD ELEC MEMB CORP</v>
          </cell>
          <cell r="G143">
            <v>41.17</v>
          </cell>
        </row>
        <row r="144">
          <cell r="A144" t="str">
            <v>182129.5465.10</v>
          </cell>
          <cell r="C144" t="str">
            <v>FRENCH BROAD ELEC MEMB CORP</v>
          </cell>
          <cell r="G144">
            <v>91.64</v>
          </cell>
        </row>
        <row r="145">
          <cell r="A145" t="str">
            <v>182129.5465.10</v>
          </cell>
          <cell r="C145" t="str">
            <v>FRENCH BROAD ELEC MEMB CORP</v>
          </cell>
          <cell r="G145">
            <v>121.26</v>
          </cell>
        </row>
        <row r="146">
          <cell r="A146" t="str">
            <v>182129.5465.10</v>
          </cell>
          <cell r="C146" t="str">
            <v>FRENCH BROAD ELEC MEMB CORP</v>
          </cell>
          <cell r="G146">
            <v>142.92</v>
          </cell>
        </row>
        <row r="147">
          <cell r="A147" t="str">
            <v>182129.5465.10</v>
          </cell>
          <cell r="C147" t="str">
            <v>FRENCH BROAD ELEC MEMB CORP</v>
          </cell>
          <cell r="G147">
            <v>165.97</v>
          </cell>
        </row>
        <row r="148">
          <cell r="A148" t="str">
            <v>182129.5465.10</v>
          </cell>
          <cell r="C148" t="str">
            <v>FRENCH BROAD ELEC MEMB CORP</v>
          </cell>
          <cell r="G148">
            <v>166.47</v>
          </cell>
        </row>
        <row r="149">
          <cell r="A149" t="str">
            <v>182129.5465.10</v>
          </cell>
          <cell r="C149" t="str">
            <v>FRENCH BROAD ELEC MEMB CORP</v>
          </cell>
          <cell r="G149">
            <v>406.28</v>
          </cell>
        </row>
        <row r="150">
          <cell r="A150" t="str">
            <v>182129.5465.10</v>
          </cell>
          <cell r="C150" t="str">
            <v>FRENCH BROAD ELEC MEMB CORP</v>
          </cell>
          <cell r="G150">
            <v>406.58</v>
          </cell>
        </row>
        <row r="151">
          <cell r="A151" t="str">
            <v>182129.5465.10</v>
          </cell>
          <cell r="C151" t="str">
            <v>FRENCH BROAD ELEC MEMB CORP</v>
          </cell>
          <cell r="G151">
            <v>424.79</v>
          </cell>
        </row>
        <row r="152">
          <cell r="A152" t="str">
            <v>182129.5465.10</v>
          </cell>
          <cell r="C152" t="str">
            <v>FRENCH BROAD ELEC MEMB CORP</v>
          </cell>
          <cell r="G152">
            <v>643.77</v>
          </cell>
        </row>
        <row r="153">
          <cell r="A153" t="str">
            <v>182129.5465.10</v>
          </cell>
          <cell r="C153" t="str">
            <v>FRENCH BROAD ELEC MEMB CORP</v>
          </cell>
          <cell r="G153">
            <v>710.55</v>
          </cell>
        </row>
        <row r="154">
          <cell r="A154" t="str">
            <v>182129.5465.10</v>
          </cell>
          <cell r="C154" t="str">
            <v>FRENCH BROAD ELEC MEMB CORP</v>
          </cell>
          <cell r="G154">
            <v>1507.11</v>
          </cell>
        </row>
        <row r="155">
          <cell r="A155" t="str">
            <v>182130.5470.10</v>
          </cell>
          <cell r="C155" t="str">
            <v>FRENCH BROAD ELEC MEMB CORP</v>
          </cell>
          <cell r="G155">
            <v>57.35</v>
          </cell>
        </row>
        <row r="156">
          <cell r="A156" t="str">
            <v>182130.5470.10</v>
          </cell>
          <cell r="C156" t="str">
            <v>FRENCH BROAD ELEC MEMB CORP</v>
          </cell>
          <cell r="G156">
            <v>554.52</v>
          </cell>
        </row>
        <row r="157">
          <cell r="A157" t="str">
            <v>182132.5465.10</v>
          </cell>
          <cell r="C157" t="str">
            <v>PROGRESS ENERGY CAROLINAS, INC.</v>
          </cell>
          <cell r="G157">
            <v>28.55</v>
          </cell>
        </row>
        <row r="158">
          <cell r="A158" t="str">
            <v>182132.5465.10</v>
          </cell>
          <cell r="C158" t="str">
            <v>PROGRESS ENERGY CAROLINAS, INC.</v>
          </cell>
          <cell r="G158">
            <v>28.55</v>
          </cell>
        </row>
        <row r="159">
          <cell r="A159" t="str">
            <v>182132.5495</v>
          </cell>
          <cell r="C159" t="str">
            <v>MATTHEWS, LANCE C.</v>
          </cell>
          <cell r="G159">
            <v>228.7</v>
          </cell>
        </row>
        <row r="160">
          <cell r="A160" t="str">
            <v>182132.5955</v>
          </cell>
          <cell r="C160" t="str">
            <v>MILLER'S LAWN &amp; LANDSCAPING INC</v>
          </cell>
          <cell r="G160">
            <v>88</v>
          </cell>
        </row>
        <row r="161">
          <cell r="A161" t="str">
            <v>182132.5955</v>
          </cell>
          <cell r="C161" t="str">
            <v>MILLER'S LAWN &amp; LANDSCAPING INC</v>
          </cell>
          <cell r="G161">
            <v>88</v>
          </cell>
        </row>
        <row r="162">
          <cell r="A162" t="str">
            <v>182132.5955</v>
          </cell>
          <cell r="C162" t="str">
            <v>MILLER'S LAWN &amp; LANDSCAPING INC</v>
          </cell>
          <cell r="G162">
            <v>88</v>
          </cell>
        </row>
        <row r="163">
          <cell r="A163" t="str">
            <v>182132.5955</v>
          </cell>
          <cell r="C163" t="str">
            <v>MILLER'S LAWN &amp; LANDSCAPING INC</v>
          </cell>
          <cell r="G163">
            <v>88</v>
          </cell>
        </row>
        <row r="164">
          <cell r="A164" t="str">
            <v>182133.6200</v>
          </cell>
          <cell r="C164" t="str">
            <v>Harrell, Stephen B.</v>
          </cell>
          <cell r="G164">
            <v>17.85</v>
          </cell>
        </row>
        <row r="165">
          <cell r="A165" t="str">
            <v>182136.5940</v>
          </cell>
          <cell r="C165" t="str">
            <v>AQUA NORTH CAROLINA INC</v>
          </cell>
          <cell r="G165">
            <v>20.64</v>
          </cell>
        </row>
        <row r="166">
          <cell r="A166" t="str">
            <v>182136.5955</v>
          </cell>
          <cell r="C166" t="str">
            <v>MILLER'S LAWN &amp; LANDSCAPING INC</v>
          </cell>
          <cell r="G166">
            <v>44</v>
          </cell>
        </row>
        <row r="167">
          <cell r="A167" t="str">
            <v>182137.5895</v>
          </cell>
          <cell r="C167" t="str">
            <v>FEDERAL EXPRESS</v>
          </cell>
          <cell r="G167">
            <v>63.52</v>
          </cell>
        </row>
        <row r="168">
          <cell r="A168" t="str">
            <v>182138.5895</v>
          </cell>
          <cell r="C168" t="str">
            <v>FEDERAL EXPRESS</v>
          </cell>
          <cell r="G168">
            <v>12.33</v>
          </cell>
        </row>
        <row r="169">
          <cell r="A169" t="str">
            <v>182141.5465.10</v>
          </cell>
          <cell r="C169" t="str">
            <v>PROGRESS ENERGY CAROLINAS, INC.</v>
          </cell>
          <cell r="G169">
            <v>19.28</v>
          </cell>
        </row>
        <row r="170">
          <cell r="A170" t="str">
            <v>182141.5465.10</v>
          </cell>
          <cell r="C170" t="str">
            <v>PROGRESS ENERGY CAROLINAS, INC.</v>
          </cell>
          <cell r="G170">
            <v>20.96</v>
          </cell>
        </row>
        <row r="171">
          <cell r="A171" t="str">
            <v>182141.5465.10</v>
          </cell>
          <cell r="C171" t="str">
            <v>PROGRESS ENERGY CAROLINAS, INC.</v>
          </cell>
          <cell r="G171">
            <v>370.62</v>
          </cell>
        </row>
        <row r="172">
          <cell r="A172" t="str">
            <v>182141.5955</v>
          </cell>
          <cell r="C172" t="str">
            <v>MILLER'S LAWN &amp; LANDSCAPING INC</v>
          </cell>
          <cell r="G172">
            <v>96.25</v>
          </cell>
        </row>
        <row r="173">
          <cell r="A173" t="str">
            <v>182142.6255</v>
          </cell>
          <cell r="C173" t="str">
            <v>WATER QUALITY LAB SERVICES INC</v>
          </cell>
          <cell r="G173">
            <v>26.25</v>
          </cell>
        </row>
        <row r="174">
          <cell r="A174" t="str">
            <v>182143.5955</v>
          </cell>
          <cell r="C174" t="str">
            <v>MILLER'S LAWN &amp; LANDSCAPING INC</v>
          </cell>
          <cell r="G174">
            <v>99</v>
          </cell>
        </row>
        <row r="175">
          <cell r="A175" t="str">
            <v>182144.6255</v>
          </cell>
          <cell r="C175" t="str">
            <v>WATER QUALITY LAB SERVICES INC</v>
          </cell>
          <cell r="G175">
            <v>26.25</v>
          </cell>
        </row>
        <row r="176">
          <cell r="A176" t="str">
            <v>182144.6310</v>
          </cell>
          <cell r="C176" t="str">
            <v>NEW RIVER BUILDING SUPPLY INC</v>
          </cell>
          <cell r="G176">
            <v>17.34</v>
          </cell>
        </row>
        <row r="177">
          <cell r="A177" t="str">
            <v>182144.6310</v>
          </cell>
          <cell r="C177" t="str">
            <v>NEW RIVER BUILDING SUPPLY INC</v>
          </cell>
          <cell r="G177">
            <v>41.15</v>
          </cell>
        </row>
        <row r="178">
          <cell r="A178" t="str">
            <v>182144.6310</v>
          </cell>
          <cell r="C178" t="str">
            <v>NEW RIVER BUILDING SUPPLY INC</v>
          </cell>
          <cell r="G178">
            <v>51.02</v>
          </cell>
        </row>
        <row r="179">
          <cell r="A179" t="str">
            <v>182145.6255</v>
          </cell>
          <cell r="C179" t="str">
            <v>WATER QUALITY LAB SERVICES INC</v>
          </cell>
          <cell r="G179">
            <v>26.25</v>
          </cell>
        </row>
        <row r="180">
          <cell r="A180" t="str">
            <v>182146.6255</v>
          </cell>
          <cell r="C180" t="str">
            <v>WATER QUALITY LAB SERVICES INC</v>
          </cell>
          <cell r="G180">
            <v>26.25</v>
          </cell>
        </row>
        <row r="181">
          <cell r="A181" t="str">
            <v>182147.6255</v>
          </cell>
          <cell r="C181" t="str">
            <v>WATER QUALITY LAB SERVICES INC</v>
          </cell>
          <cell r="G181">
            <v>26.25</v>
          </cell>
        </row>
        <row r="182">
          <cell r="A182" t="str">
            <v>182151.5955</v>
          </cell>
          <cell r="C182" t="str">
            <v>EUDY, RANDY</v>
          </cell>
          <cell r="G182">
            <v>40</v>
          </cell>
        </row>
        <row r="183">
          <cell r="A183" t="str">
            <v>182151.5955</v>
          </cell>
          <cell r="C183" t="str">
            <v>EUDY, RANDY</v>
          </cell>
          <cell r="G183">
            <v>120</v>
          </cell>
        </row>
        <row r="184">
          <cell r="A184" t="str">
            <v>182153.5985</v>
          </cell>
          <cell r="C184" t="str">
            <v>MISSION COMMUNICATIONS</v>
          </cell>
          <cell r="G184">
            <v>128.79</v>
          </cell>
        </row>
        <row r="185">
          <cell r="A185" t="str">
            <v>182153.6310</v>
          </cell>
          <cell r="C185" t="str">
            <v>TOMMY PRICE, INC D/B/A</v>
          </cell>
          <cell r="G185">
            <v>35</v>
          </cell>
        </row>
        <row r="186">
          <cell r="A186" t="str">
            <v>182155.5955</v>
          </cell>
          <cell r="C186" t="str">
            <v>EUDY, RANDY</v>
          </cell>
          <cell r="G186">
            <v>160</v>
          </cell>
        </row>
        <row r="187">
          <cell r="A187" t="str">
            <v>182155.6270</v>
          </cell>
          <cell r="C187" t="str">
            <v>K&amp;W LABORATORIES LLC</v>
          </cell>
          <cell r="G187">
            <v>71</v>
          </cell>
        </row>
        <row r="188">
          <cell r="A188" t="str">
            <v>182155.6270</v>
          </cell>
          <cell r="C188" t="str">
            <v>K&amp;W LABORATORIES LLC</v>
          </cell>
          <cell r="G188">
            <v>71</v>
          </cell>
        </row>
        <row r="189">
          <cell r="A189" t="str">
            <v>182157.5465.10</v>
          </cell>
          <cell r="C189" t="str">
            <v>PROGRESS ENERGY CAROLINAS, INC.</v>
          </cell>
          <cell r="G189">
            <v>287.76</v>
          </cell>
        </row>
        <row r="190">
          <cell r="A190" t="str">
            <v>182157.5495</v>
          </cell>
          <cell r="C190" t="str">
            <v>MATTHEWS, LANCE C.</v>
          </cell>
          <cell r="G190">
            <v>107.9</v>
          </cell>
        </row>
        <row r="191">
          <cell r="A191" t="str">
            <v>182157.5955</v>
          </cell>
          <cell r="C191" t="str">
            <v>MILLER'S LAWN &amp; LANDSCAPING INC</v>
          </cell>
          <cell r="G191">
            <v>99</v>
          </cell>
        </row>
        <row r="192">
          <cell r="A192" t="str">
            <v>182158.5955</v>
          </cell>
          <cell r="C192" t="str">
            <v>EUDY, RANDY</v>
          </cell>
          <cell r="G192">
            <v>100</v>
          </cell>
        </row>
        <row r="193">
          <cell r="A193" t="str">
            <v>182160.5955</v>
          </cell>
          <cell r="C193" t="str">
            <v>EUDY, RANDY</v>
          </cell>
          <cell r="G193">
            <v>140</v>
          </cell>
        </row>
        <row r="194">
          <cell r="A194" t="str">
            <v>182160.6270</v>
          </cell>
          <cell r="C194" t="str">
            <v>K&amp;W LABORATORIES LLC</v>
          </cell>
          <cell r="G194">
            <v>71</v>
          </cell>
        </row>
        <row r="195">
          <cell r="A195" t="str">
            <v>182160.6270</v>
          </cell>
          <cell r="C195" t="str">
            <v>K&amp;W LABORATORIES LLC</v>
          </cell>
          <cell r="G195">
            <v>71</v>
          </cell>
        </row>
        <row r="196">
          <cell r="A196" t="str">
            <v>182164.5955</v>
          </cell>
          <cell r="C196" t="str">
            <v>EUDY, RANDY</v>
          </cell>
          <cell r="G196">
            <v>80</v>
          </cell>
        </row>
        <row r="197">
          <cell r="A197" t="str">
            <v>182165.5955</v>
          </cell>
          <cell r="C197" t="str">
            <v>EUDY, RANDY</v>
          </cell>
          <cell r="G197">
            <v>40</v>
          </cell>
        </row>
        <row r="198">
          <cell r="A198" t="str">
            <v>182166.5955</v>
          </cell>
          <cell r="C198" t="str">
            <v>EUDY, RANDY</v>
          </cell>
          <cell r="G198">
            <v>40</v>
          </cell>
        </row>
        <row r="199">
          <cell r="A199" t="str">
            <v>182167.5955</v>
          </cell>
          <cell r="C199" t="str">
            <v>EUDY, RANDY</v>
          </cell>
          <cell r="G199">
            <v>80</v>
          </cell>
        </row>
        <row r="200">
          <cell r="A200" t="str">
            <v>182171.6255</v>
          </cell>
          <cell r="C200" t="str">
            <v>WATER QUALITY LAB SERVICES INC</v>
          </cell>
          <cell r="G200">
            <v>26.25</v>
          </cell>
        </row>
        <row r="201">
          <cell r="A201" t="str">
            <v>182171.6255</v>
          </cell>
          <cell r="C201" t="str">
            <v>WATER QUALITY LAB SERVICES INC</v>
          </cell>
          <cell r="G201">
            <v>26.25</v>
          </cell>
        </row>
        <row r="202">
          <cell r="A202" t="str">
            <v>182173.5470.10</v>
          </cell>
          <cell r="C202" t="str">
            <v>DOMINION</v>
          </cell>
          <cell r="G202">
            <v>18.44</v>
          </cell>
        </row>
        <row r="203">
          <cell r="A203" t="str">
            <v>182173.5470.10</v>
          </cell>
          <cell r="C203" t="str">
            <v>DOMINION</v>
          </cell>
          <cell r="G203">
            <v>18.63</v>
          </cell>
        </row>
        <row r="204">
          <cell r="A204" t="str">
            <v>182173.5470.10</v>
          </cell>
          <cell r="C204" t="str">
            <v>DOMINION</v>
          </cell>
          <cell r="G204">
            <v>19.11</v>
          </cell>
        </row>
        <row r="205">
          <cell r="A205" t="str">
            <v>182173.5470.10</v>
          </cell>
          <cell r="C205" t="str">
            <v>DOMINION</v>
          </cell>
          <cell r="G205">
            <v>22.09</v>
          </cell>
        </row>
        <row r="206">
          <cell r="A206" t="str">
            <v>182173.5470.10</v>
          </cell>
          <cell r="C206" t="str">
            <v>DOMINION</v>
          </cell>
          <cell r="G206">
            <v>25.06</v>
          </cell>
        </row>
        <row r="207">
          <cell r="A207" t="str">
            <v>182173.5470.10</v>
          </cell>
          <cell r="C207" t="str">
            <v>DOMINION</v>
          </cell>
          <cell r="G207">
            <v>33.5</v>
          </cell>
        </row>
        <row r="208">
          <cell r="A208" t="str">
            <v>182173.5470.10</v>
          </cell>
          <cell r="C208" t="str">
            <v>DOMINION</v>
          </cell>
          <cell r="G208">
            <v>36.95</v>
          </cell>
        </row>
        <row r="209">
          <cell r="A209" t="str">
            <v>182173.5470.10</v>
          </cell>
          <cell r="C209" t="str">
            <v>DOMINION</v>
          </cell>
          <cell r="G209">
            <v>41.55</v>
          </cell>
        </row>
        <row r="210">
          <cell r="A210" t="str">
            <v>182173.5470.10</v>
          </cell>
          <cell r="C210" t="str">
            <v>DOMINION</v>
          </cell>
          <cell r="G210">
            <v>47.49</v>
          </cell>
        </row>
        <row r="211">
          <cell r="A211" t="str">
            <v>182173.5470.10</v>
          </cell>
          <cell r="C211" t="str">
            <v>DOMINION</v>
          </cell>
          <cell r="G211">
            <v>47.69</v>
          </cell>
        </row>
        <row r="212">
          <cell r="A212" t="str">
            <v>182173.5470.10</v>
          </cell>
          <cell r="C212" t="str">
            <v>DOMINION</v>
          </cell>
          <cell r="G212">
            <v>57.56</v>
          </cell>
        </row>
        <row r="213">
          <cell r="A213" t="str">
            <v>182173.5470.10</v>
          </cell>
          <cell r="C213" t="str">
            <v>DOMINION</v>
          </cell>
          <cell r="G213">
            <v>69.36</v>
          </cell>
        </row>
        <row r="214">
          <cell r="A214" t="str">
            <v>182173.5470.10</v>
          </cell>
          <cell r="C214" t="str">
            <v>DOMINION</v>
          </cell>
          <cell r="G214">
            <v>274</v>
          </cell>
        </row>
        <row r="215">
          <cell r="A215" t="str">
            <v>182173.5470.10</v>
          </cell>
          <cell r="C215" t="str">
            <v>DOMINION</v>
          </cell>
          <cell r="G215">
            <v>1652.01</v>
          </cell>
        </row>
        <row r="216">
          <cell r="A216" t="str">
            <v>182173.5470.10</v>
          </cell>
          <cell r="C216" t="str">
            <v>DOMINION</v>
          </cell>
          <cell r="G216">
            <v>3782.47</v>
          </cell>
        </row>
        <row r="217">
          <cell r="A217" t="str">
            <v>182178.5955</v>
          </cell>
          <cell r="C217" t="str">
            <v>FAULK, MICHAEL /DBA</v>
          </cell>
          <cell r="G217">
            <v>40</v>
          </cell>
        </row>
        <row r="218">
          <cell r="A218" t="str">
            <v>182178.5955</v>
          </cell>
          <cell r="C218" t="str">
            <v>FAULK, MICHAEL /DBA</v>
          </cell>
          <cell r="G218">
            <v>40</v>
          </cell>
        </row>
        <row r="219">
          <cell r="A219" t="str">
            <v>182178.5955</v>
          </cell>
          <cell r="C219" t="str">
            <v>FAULK, MICHAEL /DBA</v>
          </cell>
          <cell r="G219">
            <v>40</v>
          </cell>
        </row>
        <row r="220">
          <cell r="A220" t="str">
            <v>182178.5955</v>
          </cell>
          <cell r="C220" t="str">
            <v>FAULK, MICHAEL /DBA</v>
          </cell>
          <cell r="G220">
            <v>100</v>
          </cell>
        </row>
        <row r="221">
          <cell r="A221" t="str">
            <v>182178.5955</v>
          </cell>
          <cell r="C221" t="str">
            <v>FAULK, MICHAEL /DBA</v>
          </cell>
          <cell r="G221">
            <v>100</v>
          </cell>
        </row>
        <row r="222">
          <cell r="A222" t="str">
            <v>182178.5955</v>
          </cell>
          <cell r="C222" t="str">
            <v>FAULK, MICHAEL /DBA</v>
          </cell>
          <cell r="G222">
            <v>100</v>
          </cell>
        </row>
        <row r="223">
          <cell r="A223" t="str">
            <v>182178.5955</v>
          </cell>
          <cell r="C223" t="str">
            <v>FAULK, MICHAEL /DBA</v>
          </cell>
          <cell r="G223">
            <v>125</v>
          </cell>
        </row>
        <row r="224">
          <cell r="A224" t="str">
            <v>182178.5955</v>
          </cell>
          <cell r="C224" t="str">
            <v>FAULK, MICHAEL /DBA</v>
          </cell>
          <cell r="G224">
            <v>125</v>
          </cell>
        </row>
        <row r="225">
          <cell r="A225" t="str">
            <v>182178.6270</v>
          </cell>
          <cell r="C225" t="str">
            <v>K&amp;W LABORATORIES LLC</v>
          </cell>
          <cell r="G225">
            <v>111</v>
          </cell>
        </row>
        <row r="226">
          <cell r="A226" t="str">
            <v>182178.6270</v>
          </cell>
          <cell r="C226" t="str">
            <v>K&amp;W LABORATORIES LLC</v>
          </cell>
          <cell r="G226">
            <v>126</v>
          </cell>
        </row>
        <row r="227">
          <cell r="A227" t="str">
            <v>182179.6290</v>
          </cell>
          <cell r="C227" t="str">
            <v>STANLEY SMITH PLUMBING DBA</v>
          </cell>
          <cell r="G227">
            <v>100</v>
          </cell>
        </row>
        <row r="228">
          <cell r="A228" t="str">
            <v>182180.6255</v>
          </cell>
          <cell r="C228" t="str">
            <v>WATER QUALITY LAB SERVICES INC</v>
          </cell>
          <cell r="G228">
            <v>26.25</v>
          </cell>
        </row>
        <row r="229">
          <cell r="A229" t="str">
            <v>182181.5955</v>
          </cell>
          <cell r="C229" t="str">
            <v>EUDY, RANDY</v>
          </cell>
          <cell r="G229">
            <v>40</v>
          </cell>
        </row>
        <row r="230">
          <cell r="A230" t="str">
            <v>182183.5955</v>
          </cell>
          <cell r="C230" t="str">
            <v>EUDY, RANDY</v>
          </cell>
          <cell r="G230">
            <v>80</v>
          </cell>
        </row>
        <row r="231">
          <cell r="A231" t="str">
            <v>182184.5955</v>
          </cell>
          <cell r="C231" t="str">
            <v>EUDY, RANDY</v>
          </cell>
          <cell r="G231">
            <v>120</v>
          </cell>
        </row>
        <row r="232">
          <cell r="A232" t="str">
            <v>182185.5955</v>
          </cell>
          <cell r="C232" t="str">
            <v>EUDY, RANDY</v>
          </cell>
          <cell r="G232">
            <v>40</v>
          </cell>
        </row>
        <row r="233">
          <cell r="A233" t="str">
            <v>182189.5955</v>
          </cell>
          <cell r="C233" t="str">
            <v>FAULK, MICHAEL /DBA</v>
          </cell>
          <cell r="G233">
            <v>110</v>
          </cell>
        </row>
        <row r="234">
          <cell r="A234" t="str">
            <v>182189.5955</v>
          </cell>
          <cell r="C234" t="str">
            <v>FAULK, MICHAEL /DBA</v>
          </cell>
          <cell r="G234">
            <v>110</v>
          </cell>
        </row>
        <row r="235">
          <cell r="A235" t="str">
            <v>182190.5955</v>
          </cell>
          <cell r="C235" t="str">
            <v>FAULK, MICHAEL /DBA</v>
          </cell>
          <cell r="G235">
            <v>25</v>
          </cell>
        </row>
        <row r="236">
          <cell r="A236" t="str">
            <v>182190.5955</v>
          </cell>
          <cell r="C236" t="str">
            <v>FAULK, MICHAEL /DBA</v>
          </cell>
          <cell r="G236">
            <v>25</v>
          </cell>
        </row>
        <row r="237">
          <cell r="A237" t="str">
            <v>182190.6270</v>
          </cell>
          <cell r="C237" t="str">
            <v>K&amp;W LABORATORIES LLC</v>
          </cell>
          <cell r="G237">
            <v>20</v>
          </cell>
        </row>
        <row r="238">
          <cell r="A238" t="str">
            <v>182190.6270</v>
          </cell>
          <cell r="C238" t="str">
            <v>K&amp;W LABORATORIES LLC</v>
          </cell>
          <cell r="G238">
            <v>20</v>
          </cell>
        </row>
        <row r="239">
          <cell r="A239" t="str">
            <v>182190.6270</v>
          </cell>
          <cell r="C239" t="str">
            <v>K&amp;W LABORATORIES LLC</v>
          </cell>
          <cell r="G239">
            <v>194</v>
          </cell>
        </row>
        <row r="240">
          <cell r="A240" t="str">
            <v>182190.6385</v>
          </cell>
          <cell r="C240" t="str">
            <v>Plancher, Smith</v>
          </cell>
          <cell r="G240">
            <v>24.68</v>
          </cell>
        </row>
        <row r="241">
          <cell r="A241" t="str">
            <v>182195.5955</v>
          </cell>
          <cell r="C241" t="str">
            <v>FAULK, MICHAEL /DBA</v>
          </cell>
          <cell r="G241">
            <v>40</v>
          </cell>
        </row>
        <row r="242">
          <cell r="A242" t="str">
            <v>182195.6270</v>
          </cell>
          <cell r="C242" t="str">
            <v>K&amp;W LABORATORIES LLC</v>
          </cell>
          <cell r="G242">
            <v>71</v>
          </cell>
        </row>
        <row r="243">
          <cell r="A243" t="str">
            <v>182195.6270</v>
          </cell>
          <cell r="C243" t="str">
            <v>K&amp;W LABORATORIES LLC</v>
          </cell>
          <cell r="G243">
            <v>71</v>
          </cell>
        </row>
        <row r="244">
          <cell r="A244" t="str">
            <v>182196.5955</v>
          </cell>
          <cell r="C244" t="str">
            <v>EUDY, RANDY</v>
          </cell>
          <cell r="G244">
            <v>100</v>
          </cell>
        </row>
        <row r="245">
          <cell r="A245" t="str">
            <v>182197.6270</v>
          </cell>
          <cell r="C245" t="str">
            <v>K&amp;W LABORATORIES LLC</v>
          </cell>
          <cell r="G245">
            <v>71</v>
          </cell>
        </row>
        <row r="246">
          <cell r="A246" t="str">
            <v>182197.6270</v>
          </cell>
          <cell r="C246" t="str">
            <v>K&amp;W LABORATORIES LLC</v>
          </cell>
          <cell r="G246">
            <v>71</v>
          </cell>
        </row>
        <row r="247">
          <cell r="A247" t="str">
            <v>182197.6270</v>
          </cell>
          <cell r="C247" t="str">
            <v>K&amp;W LABORATORIES LLC</v>
          </cell>
          <cell r="G247">
            <v>71</v>
          </cell>
        </row>
        <row r="248">
          <cell r="A248" t="str">
            <v>182199.5955</v>
          </cell>
          <cell r="C248" t="str">
            <v>EUDY, RANDY</v>
          </cell>
          <cell r="G248">
            <v>60</v>
          </cell>
        </row>
        <row r="249">
          <cell r="A249" t="str">
            <v>182204.5955</v>
          </cell>
          <cell r="C249" t="str">
            <v>MILLER'S LAWN &amp; LANDSCAPING INC</v>
          </cell>
          <cell r="G249">
            <v>176</v>
          </cell>
        </row>
        <row r="250">
          <cell r="A250" t="str">
            <v>182205.5955</v>
          </cell>
          <cell r="C250" t="str">
            <v>EUDY, RANDY</v>
          </cell>
          <cell r="G250">
            <v>140</v>
          </cell>
        </row>
        <row r="251">
          <cell r="A251" t="str">
            <v>182206.5955</v>
          </cell>
          <cell r="C251" t="str">
            <v>MILLER'S LAWN &amp; LANDSCAPING INC</v>
          </cell>
          <cell r="G251">
            <v>44</v>
          </cell>
        </row>
        <row r="252">
          <cell r="A252" t="str">
            <v>182206.5955</v>
          </cell>
          <cell r="C252" t="str">
            <v>MILLER'S LAWN &amp; LANDSCAPING INC</v>
          </cell>
          <cell r="G252">
            <v>200</v>
          </cell>
        </row>
        <row r="253">
          <cell r="A253" t="str">
            <v>182208.5955</v>
          </cell>
          <cell r="C253" t="str">
            <v>EUDY, RANDY</v>
          </cell>
          <cell r="G253">
            <v>40</v>
          </cell>
        </row>
        <row r="254">
          <cell r="A254" t="str">
            <v>182211.5955</v>
          </cell>
          <cell r="C254" t="str">
            <v>MILLER'S LAWN &amp; LANDSCAPING INC</v>
          </cell>
          <cell r="G254">
            <v>44</v>
          </cell>
        </row>
        <row r="255">
          <cell r="A255" t="str">
            <v>182212.5955</v>
          </cell>
          <cell r="C255" t="str">
            <v>FAULK, MICHAEL /DBA</v>
          </cell>
          <cell r="G255">
            <v>45</v>
          </cell>
        </row>
        <row r="256">
          <cell r="A256" t="str">
            <v>182212.5955</v>
          </cell>
          <cell r="C256" t="str">
            <v>FAULK, MICHAEL /DBA</v>
          </cell>
          <cell r="G256">
            <v>45</v>
          </cell>
        </row>
        <row r="257">
          <cell r="A257" t="str">
            <v>182212.5955</v>
          </cell>
          <cell r="C257" t="str">
            <v>FAULK, MICHAEL /DBA</v>
          </cell>
          <cell r="G257">
            <v>45</v>
          </cell>
        </row>
        <row r="258">
          <cell r="A258" t="str">
            <v>182212.5955</v>
          </cell>
          <cell r="C258" t="str">
            <v>FAULK, MICHAEL /DBA</v>
          </cell>
          <cell r="G258">
            <v>65</v>
          </cell>
        </row>
        <row r="259">
          <cell r="A259" t="str">
            <v>182212.5955</v>
          </cell>
          <cell r="C259" t="str">
            <v>FAULK, MICHAEL /DBA</v>
          </cell>
          <cell r="G259">
            <v>65</v>
          </cell>
        </row>
        <row r="260">
          <cell r="A260" t="str">
            <v>182213.5955</v>
          </cell>
          <cell r="C260" t="str">
            <v>MILLER'S LAWN &amp; LANDSCAPING INC</v>
          </cell>
          <cell r="G260">
            <v>44</v>
          </cell>
        </row>
        <row r="261">
          <cell r="A261" t="str">
            <v>182214.6300</v>
          </cell>
          <cell r="C261" t="str">
            <v>AUSTIN MECHANICAL SERVICES</v>
          </cell>
          <cell r="G261">
            <v>105</v>
          </cell>
        </row>
        <row r="262">
          <cell r="A262" t="str">
            <v>182214.6300</v>
          </cell>
          <cell r="C262" t="str">
            <v>AUSTIN MECHANICAL SERVICES</v>
          </cell>
          <cell r="G262">
            <v>210</v>
          </cell>
        </row>
        <row r="263">
          <cell r="A263" t="str">
            <v>182215.5955</v>
          </cell>
          <cell r="C263" t="str">
            <v>MILLER'S LAWN &amp; LANDSCAPING INC</v>
          </cell>
          <cell r="G263">
            <v>88</v>
          </cell>
        </row>
        <row r="264">
          <cell r="A264" t="str">
            <v>182215.5955</v>
          </cell>
          <cell r="C264" t="str">
            <v>MILLER'S LAWN &amp; LANDSCAPING INC</v>
          </cell>
          <cell r="G264">
            <v>132</v>
          </cell>
        </row>
        <row r="265">
          <cell r="A265" t="str">
            <v>182216.5955</v>
          </cell>
          <cell r="C265" t="str">
            <v>FAULK, MICHAEL /DBA</v>
          </cell>
          <cell r="G265">
            <v>30</v>
          </cell>
        </row>
        <row r="266">
          <cell r="A266" t="str">
            <v>182216.5955</v>
          </cell>
          <cell r="C266" t="str">
            <v>FAULK, MICHAEL /DBA</v>
          </cell>
          <cell r="G266">
            <v>30</v>
          </cell>
        </row>
        <row r="267">
          <cell r="A267" t="str">
            <v>182216.5955</v>
          </cell>
          <cell r="C267" t="str">
            <v>FAULK, MICHAEL /DBA</v>
          </cell>
          <cell r="G267">
            <v>30</v>
          </cell>
        </row>
        <row r="268">
          <cell r="A268" t="str">
            <v>182218.5820</v>
          </cell>
          <cell r="C268" t="str">
            <v>Peedin, Ryan</v>
          </cell>
          <cell r="G268">
            <v>85</v>
          </cell>
        </row>
        <row r="269">
          <cell r="A269" t="str">
            <v>182218.6270</v>
          </cell>
          <cell r="C269" t="str">
            <v>ENVIRONMENTAL RESOURCE ASSOCIATES</v>
          </cell>
          <cell r="G269">
            <v>146.27</v>
          </cell>
        </row>
        <row r="270">
          <cell r="A270" t="str">
            <v>182219.5955</v>
          </cell>
          <cell r="C270" t="str">
            <v>MILLER'S LAWN &amp; LANDSCAPING INC</v>
          </cell>
          <cell r="G270">
            <v>132</v>
          </cell>
        </row>
        <row r="271">
          <cell r="A271" t="str">
            <v>182222.5900</v>
          </cell>
          <cell r="C271" t="str">
            <v>NORTHERN TOOL &amp; EQUIPMENT CO.</v>
          </cell>
          <cell r="G271">
            <v>28.71</v>
          </cell>
        </row>
        <row r="272">
          <cell r="A272" t="str">
            <v>182222.5900</v>
          </cell>
          <cell r="C272" t="str">
            <v>BATTERIES PLUS-175</v>
          </cell>
          <cell r="G272">
            <v>84.66</v>
          </cell>
        </row>
        <row r="273">
          <cell r="A273" t="str">
            <v>182222.5935</v>
          </cell>
          <cell r="C273" t="str">
            <v>PIEDMONT NATURAL GAS</v>
          </cell>
          <cell r="G273">
            <v>22</v>
          </cell>
        </row>
        <row r="274">
          <cell r="A274" t="str">
            <v>182231.5465.10</v>
          </cell>
          <cell r="C274" t="str">
            <v>PROGRESS ENERGY CAROLINAS, INC.</v>
          </cell>
          <cell r="G274">
            <v>19.28</v>
          </cell>
        </row>
        <row r="275">
          <cell r="A275" t="str">
            <v>182231.5465.10</v>
          </cell>
          <cell r="C275" t="str">
            <v>PROGRESS ENERGY CAROLINAS, INC.</v>
          </cell>
          <cell r="G275">
            <v>62.25</v>
          </cell>
        </row>
        <row r="276">
          <cell r="A276" t="str">
            <v>182231.5465.10</v>
          </cell>
          <cell r="C276" t="str">
            <v>PROGRESS ENERGY CAROLINAS, INC.</v>
          </cell>
          <cell r="G276">
            <v>784.33</v>
          </cell>
        </row>
        <row r="277">
          <cell r="A277" t="str">
            <v>182232.5970</v>
          </cell>
          <cell r="C277" t="str">
            <v>PLAIN JANE'S CLEANING SERVICE</v>
          </cell>
          <cell r="G277">
            <v>200</v>
          </cell>
        </row>
        <row r="278">
          <cell r="A278" t="str">
            <v>182235.5955</v>
          </cell>
          <cell r="C278" t="str">
            <v>EUDY, RANDY</v>
          </cell>
          <cell r="G278">
            <v>80</v>
          </cell>
        </row>
        <row r="279">
          <cell r="A279" t="str">
            <v>182236.6270</v>
          </cell>
          <cell r="C279" t="str">
            <v>K&amp;W LABORATORIES LLC</v>
          </cell>
          <cell r="G279">
            <v>52</v>
          </cell>
        </row>
        <row r="280">
          <cell r="A280" t="str">
            <v>182242.5955</v>
          </cell>
          <cell r="C280" t="str">
            <v>MILLER'S LAWN &amp; LANDSCAPING INC</v>
          </cell>
          <cell r="G280">
            <v>132</v>
          </cell>
        </row>
        <row r="281">
          <cell r="A281" t="str">
            <v>182243.6200</v>
          </cell>
          <cell r="C281" t="str">
            <v>Harrell, Stephen B.</v>
          </cell>
          <cell r="G281">
            <v>23.92</v>
          </cell>
        </row>
        <row r="282">
          <cell r="A282" t="str">
            <v>183101.5895</v>
          </cell>
          <cell r="C282" t="str">
            <v>FEDERAL EXPRESS</v>
          </cell>
          <cell r="G282">
            <v>9.21</v>
          </cell>
        </row>
        <row r="283">
          <cell r="A283" t="str">
            <v>183101.5895</v>
          </cell>
          <cell r="C283" t="str">
            <v>FEDERAL EXPRESS</v>
          </cell>
          <cell r="G283">
            <v>9.79</v>
          </cell>
        </row>
        <row r="284">
          <cell r="A284" t="str">
            <v>183101.5895</v>
          </cell>
          <cell r="C284" t="str">
            <v>FEDERAL EXPRESS</v>
          </cell>
          <cell r="G284">
            <v>15.22</v>
          </cell>
        </row>
        <row r="285">
          <cell r="A285" t="str">
            <v>183103.5895</v>
          </cell>
          <cell r="C285" t="str">
            <v>UNITED PARCEL SERVICE</v>
          </cell>
          <cell r="G285">
            <v>65.46</v>
          </cell>
        </row>
        <row r="286">
          <cell r="A286" t="str">
            <v>183104.5895</v>
          </cell>
          <cell r="C286" t="str">
            <v>Harrell, Stephen B.</v>
          </cell>
          <cell r="G286">
            <v>1.75</v>
          </cell>
        </row>
        <row r="287">
          <cell r="A287" t="str">
            <v>183104.5900</v>
          </cell>
          <cell r="C287" t="str">
            <v>DUNCAN-PARNELL, INC</v>
          </cell>
          <cell r="G287">
            <v>9.92</v>
          </cell>
        </row>
        <row r="288">
          <cell r="A288" t="str">
            <v>183104.5955</v>
          </cell>
          <cell r="C288" t="str">
            <v>MILLER'S LAWN &amp; LANDSCAPING INC</v>
          </cell>
          <cell r="G288">
            <v>44</v>
          </cell>
        </row>
        <row r="289">
          <cell r="A289" t="str">
            <v>183104.5955</v>
          </cell>
          <cell r="C289" t="str">
            <v>MILLER'S LAWN &amp; LANDSCAPING INC</v>
          </cell>
          <cell r="G289">
            <v>132</v>
          </cell>
        </row>
        <row r="290">
          <cell r="A290" t="str">
            <v>183104.5955</v>
          </cell>
          <cell r="C290" t="str">
            <v>MILLER'S LAWN &amp; LANDSCAPING INC</v>
          </cell>
          <cell r="G290">
            <v>220</v>
          </cell>
        </row>
        <row r="291">
          <cell r="A291" t="str">
            <v>183108.5895</v>
          </cell>
          <cell r="C291" t="str">
            <v>FEDERAL EXPRESS</v>
          </cell>
          <cell r="G291">
            <v>7.16</v>
          </cell>
        </row>
        <row r="292">
          <cell r="A292" t="str">
            <v>183111.5955</v>
          </cell>
          <cell r="C292" t="str">
            <v>MILLER'S LAWN &amp; LANDSCAPING INC</v>
          </cell>
          <cell r="G292">
            <v>132</v>
          </cell>
        </row>
        <row r="293">
          <cell r="A293" t="str">
            <v>183112.5465.10</v>
          </cell>
          <cell r="C293" t="str">
            <v>WESTERN CAROLINA UNIVERSITY</v>
          </cell>
          <cell r="G293">
            <v>139.42</v>
          </cell>
        </row>
        <row r="294">
          <cell r="A294" t="str">
            <v>183112.5465.10</v>
          </cell>
          <cell r="C294" t="str">
            <v>WESTERN CAROLINA UNIVERSITY</v>
          </cell>
          <cell r="G294">
            <v>305.52</v>
          </cell>
        </row>
        <row r="295">
          <cell r="A295" t="str">
            <v>183113.5955</v>
          </cell>
          <cell r="C295" t="str">
            <v>MILLER'S LAWN &amp; LANDSCAPING INC</v>
          </cell>
          <cell r="G295">
            <v>176</v>
          </cell>
        </row>
        <row r="296">
          <cell r="A296" t="str">
            <v>183114.5955</v>
          </cell>
          <cell r="C296" t="str">
            <v>MILLER'S LAWN &amp; LANDSCAPING INC</v>
          </cell>
          <cell r="G296">
            <v>88</v>
          </cell>
        </row>
        <row r="297">
          <cell r="A297" t="str">
            <v>183115.5955</v>
          </cell>
          <cell r="C297" t="str">
            <v>MILLER'S LAWN &amp; LANDSCAPING INC</v>
          </cell>
          <cell r="G297">
            <v>44</v>
          </cell>
        </row>
        <row r="298">
          <cell r="A298" t="str">
            <v>183116.5465.10</v>
          </cell>
          <cell r="C298" t="str">
            <v>PROGRESS ENERGY CAROLINAS, INC.</v>
          </cell>
          <cell r="G298">
            <v>96.64</v>
          </cell>
        </row>
        <row r="299">
          <cell r="A299" t="str">
            <v>183116.5955</v>
          </cell>
          <cell r="C299" t="str">
            <v>MILLER'S LAWN &amp; LANDSCAPING INC</v>
          </cell>
          <cell r="G299">
            <v>44</v>
          </cell>
        </row>
        <row r="300">
          <cell r="A300" t="str">
            <v>183118.5955</v>
          </cell>
          <cell r="C300" t="str">
            <v>MILLER'S LAWN &amp; LANDSCAPING INC</v>
          </cell>
          <cell r="G300">
            <v>132</v>
          </cell>
        </row>
        <row r="301">
          <cell r="A301" t="str">
            <v>183119.5955</v>
          </cell>
          <cell r="C301" t="str">
            <v>MILLER'S LAWN &amp; LANDSCAPING INC</v>
          </cell>
          <cell r="G301">
            <v>132</v>
          </cell>
        </row>
        <row r="302">
          <cell r="A302" t="str">
            <v>183120.5465.10</v>
          </cell>
          <cell r="C302" t="str">
            <v>PROGRESS ENERGY CAROLINAS, INC.</v>
          </cell>
          <cell r="G302">
            <v>12.36</v>
          </cell>
        </row>
        <row r="303">
          <cell r="A303" t="str">
            <v>183120.5465.10</v>
          </cell>
          <cell r="C303" t="str">
            <v>PROGRESS ENERGY CAROLINAS, INC.</v>
          </cell>
          <cell r="G303">
            <v>53.33</v>
          </cell>
        </row>
        <row r="304">
          <cell r="A304" t="str">
            <v>183120.5955</v>
          </cell>
          <cell r="C304" t="str">
            <v>MILLER'S LAWN &amp; LANDSCAPING INC</v>
          </cell>
          <cell r="G304">
            <v>88</v>
          </cell>
        </row>
        <row r="305">
          <cell r="A305" t="str">
            <v>183121.5955</v>
          </cell>
          <cell r="C305" t="str">
            <v>MILLER'S LAWN &amp; LANDSCAPING INC</v>
          </cell>
          <cell r="G305">
            <v>88</v>
          </cell>
        </row>
        <row r="306">
          <cell r="A306" t="str">
            <v>183122.5955</v>
          </cell>
          <cell r="C306" t="str">
            <v>MILLER'S LAWN &amp; LANDSCAPING INC</v>
          </cell>
          <cell r="G306">
            <v>44</v>
          </cell>
        </row>
        <row r="307">
          <cell r="A307" t="str">
            <v>183125.5955</v>
          </cell>
          <cell r="C307" t="str">
            <v>MILLER'S LAWN &amp; LANDSCAPING INC</v>
          </cell>
          <cell r="G307">
            <v>44</v>
          </cell>
        </row>
        <row r="308">
          <cell r="A308" t="str">
            <v>183126.5955</v>
          </cell>
          <cell r="C308" t="str">
            <v>MILLER'S LAWN &amp; LANDSCAPING INC</v>
          </cell>
          <cell r="G308">
            <v>44</v>
          </cell>
        </row>
        <row r="309">
          <cell r="A309" t="str">
            <v>187101.6260</v>
          </cell>
          <cell r="C309" t="str">
            <v>USA BLUEBOOK/UTILTY SUPPLY OF AMERICA</v>
          </cell>
          <cell r="G309">
            <v>17.78</v>
          </cell>
        </row>
        <row r="310">
          <cell r="A310" t="str">
            <v>188100.5465.10</v>
          </cell>
          <cell r="C310" t="str">
            <v>HAYWOOD EMC</v>
          </cell>
          <cell r="G310">
            <v>634</v>
          </cell>
        </row>
        <row r="311">
          <cell r="A311" t="str">
            <v>188101.5470.10</v>
          </cell>
          <cell r="C311" t="str">
            <v>HAYWOOD EMC</v>
          </cell>
          <cell r="G311">
            <v>165</v>
          </cell>
        </row>
        <row r="312">
          <cell r="A312" t="str">
            <v>191101.6270</v>
          </cell>
          <cell r="C312" t="str">
            <v>K&amp;W LABORATORIES LLC</v>
          </cell>
          <cell r="G312">
            <v>111</v>
          </cell>
        </row>
        <row r="313">
          <cell r="A313" t="str">
            <v>191101.6270</v>
          </cell>
          <cell r="C313" t="str">
            <v>K&amp;W LABORATORIES LLC</v>
          </cell>
          <cell r="G313">
            <v>126</v>
          </cell>
        </row>
        <row r="314">
          <cell r="A314" t="str">
            <v>220100.5895</v>
          </cell>
          <cell r="C314" t="str">
            <v>FEDERAL EXPRESS</v>
          </cell>
          <cell r="G314">
            <v>33.73</v>
          </cell>
        </row>
        <row r="315">
          <cell r="A315" t="str">
            <v>220100.5955</v>
          </cell>
          <cell r="C315" t="str">
            <v>PHIL HUMPHRIES PLUMBING &amp; REPAIR LLC</v>
          </cell>
          <cell r="G315">
            <v>120.2</v>
          </cell>
        </row>
        <row r="316">
          <cell r="A316" t="str">
            <v>241100.5960</v>
          </cell>
          <cell r="C316" t="str">
            <v>C &amp; A SYSTEMS INC</v>
          </cell>
          <cell r="G316">
            <v>58.51</v>
          </cell>
        </row>
        <row r="317">
          <cell r="A317" t="str">
            <v>242100.5465.10</v>
          </cell>
          <cell r="C317" t="str">
            <v>PROGRESS ENERGY FLORIDA, INC</v>
          </cell>
          <cell r="G317">
            <v>152.8</v>
          </cell>
        </row>
        <row r="318">
          <cell r="A318" t="str">
            <v>242101.5470.10</v>
          </cell>
          <cell r="C318" t="str">
            <v>PROGRESS ENERGY FLORIDA, INC</v>
          </cell>
          <cell r="G318">
            <v>186.79</v>
          </cell>
        </row>
        <row r="319">
          <cell r="A319" t="str">
            <v>242102.5960</v>
          </cell>
          <cell r="C319" t="str">
            <v>C &amp; A SYSTEMS INC</v>
          </cell>
          <cell r="G319">
            <v>29.26</v>
          </cell>
        </row>
        <row r="320">
          <cell r="A320" t="str">
            <v>246100.5960</v>
          </cell>
          <cell r="C320" t="str">
            <v>C &amp; A SYSTEMS INC</v>
          </cell>
          <cell r="G320">
            <v>175.54</v>
          </cell>
        </row>
        <row r="321">
          <cell r="A321" t="str">
            <v>248100.5960</v>
          </cell>
          <cell r="C321" t="str">
            <v>C &amp; A SYSTEMS INC</v>
          </cell>
          <cell r="G321">
            <v>55.2</v>
          </cell>
        </row>
        <row r="322">
          <cell r="A322" t="str">
            <v>249100.5960</v>
          </cell>
          <cell r="C322" t="str">
            <v>C &amp; A SYSTEMS INC</v>
          </cell>
          <cell r="G322">
            <v>29.26</v>
          </cell>
        </row>
        <row r="323">
          <cell r="A323" t="str">
            <v>249100.6345</v>
          </cell>
          <cell r="C323" t="str">
            <v>FLORIDAQUATIC INC</v>
          </cell>
          <cell r="G323">
            <v>165</v>
          </cell>
        </row>
        <row r="324">
          <cell r="A324" t="str">
            <v>249100.6345</v>
          </cell>
          <cell r="C324" t="str">
            <v>LEHIGH ENVIRONMENTAL SVC INC</v>
          </cell>
          <cell r="G324">
            <v>225</v>
          </cell>
        </row>
        <row r="325">
          <cell r="A325" t="str">
            <v>249101.5960</v>
          </cell>
          <cell r="C325" t="str">
            <v>C &amp; A SYSTEMS INC</v>
          </cell>
          <cell r="G325">
            <v>29.25</v>
          </cell>
        </row>
        <row r="326">
          <cell r="A326" t="str">
            <v>250100.5470.10</v>
          </cell>
          <cell r="C326" t="str">
            <v>PROGRESS ENERGY FLORIDA, INC</v>
          </cell>
          <cell r="G326">
            <v>18.62</v>
          </cell>
        </row>
        <row r="327">
          <cell r="A327" t="str">
            <v>250100.5470.10</v>
          </cell>
          <cell r="C327" t="str">
            <v>PROGRESS ENERGY FLORIDA, INC</v>
          </cell>
          <cell r="G327">
            <v>31.59</v>
          </cell>
        </row>
        <row r="328">
          <cell r="A328" t="str">
            <v>250100.5470.10</v>
          </cell>
          <cell r="C328" t="str">
            <v>PROGRESS ENERGY FLORIDA, INC</v>
          </cell>
          <cell r="G328">
            <v>77.93</v>
          </cell>
        </row>
        <row r="329">
          <cell r="A329" t="str">
            <v>250100.5470.10</v>
          </cell>
          <cell r="C329" t="str">
            <v>PROGRESS ENERGY FLORIDA, INC</v>
          </cell>
          <cell r="G329">
            <v>99.03</v>
          </cell>
        </row>
        <row r="330">
          <cell r="A330" t="str">
            <v>250100.5470.10</v>
          </cell>
          <cell r="C330" t="str">
            <v>PROGRESS ENERGY FLORIDA, INC</v>
          </cell>
          <cell r="G330">
            <v>162.23</v>
          </cell>
        </row>
        <row r="331">
          <cell r="A331" t="str">
            <v>250100.5470.10</v>
          </cell>
          <cell r="C331" t="str">
            <v>PROGRESS ENERGY FLORIDA, INC</v>
          </cell>
          <cell r="G331">
            <v>265.34</v>
          </cell>
        </row>
        <row r="332">
          <cell r="A332" t="str">
            <v>250100.5470.10</v>
          </cell>
          <cell r="C332" t="str">
            <v>PROGRESS ENERGY FLORIDA, INC</v>
          </cell>
          <cell r="G332">
            <v>13282.85</v>
          </cell>
        </row>
        <row r="333">
          <cell r="A333" t="str">
            <v>250100.5960</v>
          </cell>
          <cell r="C333" t="str">
            <v>C &amp; A SYSTEMS INC</v>
          </cell>
          <cell r="G333">
            <v>203.2</v>
          </cell>
        </row>
        <row r="334">
          <cell r="A334" t="str">
            <v>251102.5465.10</v>
          </cell>
          <cell r="C334" t="str">
            <v>SUMTER ELECTRIC COOP INC</v>
          </cell>
          <cell r="G334">
            <v>2234.08</v>
          </cell>
        </row>
        <row r="335">
          <cell r="A335" t="str">
            <v>251103.5470.10</v>
          </cell>
          <cell r="C335" t="str">
            <v>PROGRESS ENERGY FLORIDA, INC</v>
          </cell>
          <cell r="G335">
            <v>54.73</v>
          </cell>
        </row>
        <row r="336">
          <cell r="A336" t="str">
            <v>251103.5470.10</v>
          </cell>
          <cell r="C336" t="str">
            <v>SUMTER ELECTRIC COOP INC</v>
          </cell>
          <cell r="G336">
            <v>55.67</v>
          </cell>
        </row>
        <row r="337">
          <cell r="A337" t="str">
            <v>251103.5470.10</v>
          </cell>
          <cell r="C337" t="str">
            <v>SUMTER ELECTRIC COOP INC</v>
          </cell>
          <cell r="G337">
            <v>64.52</v>
          </cell>
        </row>
        <row r="338">
          <cell r="A338" t="str">
            <v>251103.5470.10</v>
          </cell>
          <cell r="C338" t="str">
            <v>SUMTER ELECTRIC COOP INC</v>
          </cell>
          <cell r="G338">
            <v>68.16</v>
          </cell>
        </row>
        <row r="339">
          <cell r="A339" t="str">
            <v>251103.5470.10</v>
          </cell>
          <cell r="C339" t="str">
            <v>SUMTER ELECTRIC COOP INC</v>
          </cell>
          <cell r="G339">
            <v>87.17</v>
          </cell>
        </row>
        <row r="340">
          <cell r="A340" t="str">
            <v>251103.5470.10</v>
          </cell>
          <cell r="C340" t="str">
            <v>SUMTER ELECTRIC COOP INC</v>
          </cell>
          <cell r="G340">
            <v>104.71</v>
          </cell>
        </row>
        <row r="341">
          <cell r="A341" t="str">
            <v>251103.5470.10</v>
          </cell>
          <cell r="C341" t="str">
            <v>SUMTER ELECTRIC COOP INC</v>
          </cell>
          <cell r="G341">
            <v>187.89</v>
          </cell>
        </row>
        <row r="342">
          <cell r="A342" t="str">
            <v>251103.5470.10</v>
          </cell>
          <cell r="C342" t="str">
            <v>SUMTER ELECTRIC COOP INC</v>
          </cell>
          <cell r="G342">
            <v>236.81</v>
          </cell>
        </row>
        <row r="343">
          <cell r="A343" t="str">
            <v>251103.5470.10</v>
          </cell>
          <cell r="C343" t="str">
            <v>SUMTER ELECTRIC COOP INC</v>
          </cell>
          <cell r="G343">
            <v>285.53</v>
          </cell>
        </row>
        <row r="344">
          <cell r="A344" t="str">
            <v>251103.6345</v>
          </cell>
          <cell r="C344" t="str">
            <v>NAPA AUTO PARTS/HALL MOTOR PARTS, INC</v>
          </cell>
          <cell r="G344">
            <v>23.82</v>
          </cell>
        </row>
        <row r="345">
          <cell r="A345" t="str">
            <v>251103.6345</v>
          </cell>
          <cell r="C345" t="str">
            <v>NAPA AUTO PARTS/HALL MOTOR PARTS, INC</v>
          </cell>
          <cell r="G345">
            <v>24.14</v>
          </cell>
        </row>
        <row r="346">
          <cell r="A346" t="str">
            <v>251103.6410</v>
          </cell>
          <cell r="C346" t="str">
            <v>SHELLEY'S SEPTIC TANKS INC</v>
          </cell>
          <cell r="G346">
            <v>5</v>
          </cell>
        </row>
        <row r="347">
          <cell r="A347" t="str">
            <v>251106.5465.10</v>
          </cell>
          <cell r="C347" t="str">
            <v>SUMTER ELECTRIC COOP INC</v>
          </cell>
          <cell r="G347">
            <v>44.33</v>
          </cell>
        </row>
        <row r="348">
          <cell r="A348" t="str">
            <v>251106.5465.10</v>
          </cell>
          <cell r="C348" t="str">
            <v>SUMTER ELECTRIC COOP INC</v>
          </cell>
          <cell r="G348">
            <v>72.22</v>
          </cell>
        </row>
        <row r="349">
          <cell r="A349" t="str">
            <v>251106.5465.10</v>
          </cell>
          <cell r="C349" t="str">
            <v>PROGRESS ENERGY FLORIDA, INC</v>
          </cell>
          <cell r="G349">
            <v>102.04</v>
          </cell>
        </row>
        <row r="350">
          <cell r="A350" t="str">
            <v>251106.5465.10</v>
          </cell>
          <cell r="C350" t="str">
            <v>PROGRESS ENERGY FLORIDA, INC</v>
          </cell>
          <cell r="G350">
            <v>376.78</v>
          </cell>
        </row>
        <row r="351">
          <cell r="A351" t="str">
            <v>251106.5465.10</v>
          </cell>
          <cell r="C351" t="str">
            <v>SUMTER ELECTRIC COOP INC</v>
          </cell>
          <cell r="G351">
            <v>552.76</v>
          </cell>
        </row>
        <row r="352">
          <cell r="A352" t="str">
            <v>251106.5465.10</v>
          </cell>
          <cell r="C352" t="str">
            <v>SUMTER ELECTRIC COOP INC</v>
          </cell>
          <cell r="G352">
            <v>821.53</v>
          </cell>
        </row>
        <row r="353">
          <cell r="A353" t="str">
            <v>251106.5465.10</v>
          </cell>
          <cell r="C353" t="str">
            <v>SUMTER ELECTRIC COOP INC</v>
          </cell>
          <cell r="G353">
            <v>2491.51</v>
          </cell>
        </row>
        <row r="354">
          <cell r="A354" t="str">
            <v>251106.6285</v>
          </cell>
          <cell r="C354" t="str">
            <v>HD SUPPLY WATERWORKS #125</v>
          </cell>
          <cell r="G354">
            <v>203.11</v>
          </cell>
        </row>
        <row r="355">
          <cell r="A355" t="str">
            <v>251106.6310</v>
          </cell>
          <cell r="C355" t="str">
            <v>HD SUPPLY WATERWORKS #125</v>
          </cell>
          <cell r="G355">
            <v>85.6</v>
          </cell>
        </row>
        <row r="356">
          <cell r="A356" t="str">
            <v>252102.5960</v>
          </cell>
          <cell r="C356" t="str">
            <v>C &amp; A SYSTEMS INC</v>
          </cell>
          <cell r="G356">
            <v>27.6</v>
          </cell>
        </row>
        <row r="357">
          <cell r="A357" t="str">
            <v>252104.5960</v>
          </cell>
          <cell r="C357" t="str">
            <v>C &amp; A SYSTEMS INC</v>
          </cell>
          <cell r="G357">
            <v>27.6</v>
          </cell>
        </row>
        <row r="358">
          <cell r="A358" t="str">
            <v>252106.5960</v>
          </cell>
          <cell r="C358" t="str">
            <v>C &amp; A SYSTEMS INC</v>
          </cell>
          <cell r="G358">
            <v>27.6</v>
          </cell>
        </row>
        <row r="359">
          <cell r="A359" t="str">
            <v>252106.5960</v>
          </cell>
          <cell r="C359" t="str">
            <v>C &amp; A SYSTEMS INC</v>
          </cell>
          <cell r="G359">
            <v>27.6</v>
          </cell>
        </row>
        <row r="360">
          <cell r="A360" t="str">
            <v>252106.5960</v>
          </cell>
          <cell r="C360" t="str">
            <v>C &amp; A SYSTEMS INC</v>
          </cell>
          <cell r="G360">
            <v>27.6</v>
          </cell>
        </row>
        <row r="361">
          <cell r="A361" t="str">
            <v>252107.5470.10</v>
          </cell>
          <cell r="C361" t="str">
            <v>PROGRESS ENERGY FLORIDA, INC</v>
          </cell>
          <cell r="G361">
            <v>91.51</v>
          </cell>
        </row>
        <row r="362">
          <cell r="A362" t="str">
            <v>252110.5960</v>
          </cell>
          <cell r="C362" t="str">
            <v>C &amp; A SYSTEMS INC</v>
          </cell>
          <cell r="G362">
            <v>27.6</v>
          </cell>
        </row>
        <row r="363">
          <cell r="A363" t="str">
            <v>252110.5960</v>
          </cell>
          <cell r="C363" t="str">
            <v>C &amp; A SYSTEMS INC</v>
          </cell>
          <cell r="G363">
            <v>27.6</v>
          </cell>
        </row>
        <row r="364">
          <cell r="A364" t="str">
            <v>252111.5960</v>
          </cell>
          <cell r="C364" t="str">
            <v>C &amp; A SYSTEMS INC</v>
          </cell>
          <cell r="G364">
            <v>27.6</v>
          </cell>
        </row>
        <row r="365">
          <cell r="A365" t="str">
            <v>252111.5960</v>
          </cell>
          <cell r="C365" t="str">
            <v>C &amp; A SYSTEMS INC</v>
          </cell>
          <cell r="G365">
            <v>27.6</v>
          </cell>
        </row>
        <row r="366">
          <cell r="A366" t="str">
            <v>252113.5960</v>
          </cell>
          <cell r="C366" t="str">
            <v>C &amp; A SYSTEMS INC</v>
          </cell>
          <cell r="G366">
            <v>27.6</v>
          </cell>
        </row>
        <row r="367">
          <cell r="A367" t="str">
            <v>252114.5960</v>
          </cell>
          <cell r="C367" t="str">
            <v>C &amp; A SYSTEMS INC</v>
          </cell>
          <cell r="G367">
            <v>27.6</v>
          </cell>
        </row>
        <row r="368">
          <cell r="A368" t="str">
            <v>252115.5960</v>
          </cell>
          <cell r="C368" t="str">
            <v>C &amp; A SYSTEMS INC</v>
          </cell>
          <cell r="G368">
            <v>27.6</v>
          </cell>
        </row>
        <row r="369">
          <cell r="A369" t="str">
            <v>252116.5960</v>
          </cell>
          <cell r="C369" t="str">
            <v>C &amp; A SYSTEMS INC</v>
          </cell>
          <cell r="G369">
            <v>27.6</v>
          </cell>
        </row>
        <row r="370">
          <cell r="A370" t="str">
            <v>252117.5960</v>
          </cell>
          <cell r="C370" t="str">
            <v>C &amp; A SYSTEMS INC</v>
          </cell>
          <cell r="G370">
            <v>27.6</v>
          </cell>
        </row>
        <row r="371">
          <cell r="A371" t="str">
            <v>252118.5960</v>
          </cell>
          <cell r="C371" t="str">
            <v>C &amp; A SYSTEMS INC</v>
          </cell>
          <cell r="G371">
            <v>27.6</v>
          </cell>
        </row>
        <row r="372">
          <cell r="A372" t="str">
            <v>252121.5960</v>
          </cell>
          <cell r="C372" t="str">
            <v>C &amp; A SYSTEMS INC</v>
          </cell>
          <cell r="G372">
            <v>27.6</v>
          </cell>
        </row>
        <row r="373">
          <cell r="A373" t="str">
            <v>252122.5960</v>
          </cell>
          <cell r="C373" t="str">
            <v>C &amp; A SYSTEMS INC</v>
          </cell>
          <cell r="G373">
            <v>27.6</v>
          </cell>
        </row>
        <row r="374">
          <cell r="A374" t="str">
            <v>252125.5960</v>
          </cell>
          <cell r="C374" t="str">
            <v>C &amp; A SYSTEMS INC</v>
          </cell>
          <cell r="G374">
            <v>27.6</v>
          </cell>
        </row>
        <row r="375">
          <cell r="A375" t="str">
            <v>252125.5960</v>
          </cell>
          <cell r="C375" t="str">
            <v>C &amp; A SYSTEMS INC</v>
          </cell>
          <cell r="G375">
            <v>27.6</v>
          </cell>
        </row>
        <row r="376">
          <cell r="A376" t="str">
            <v>252125.5960</v>
          </cell>
          <cell r="C376" t="str">
            <v>C &amp; A SYSTEMS INC</v>
          </cell>
          <cell r="G376">
            <v>27.6</v>
          </cell>
        </row>
        <row r="377">
          <cell r="A377" t="str">
            <v>252126.5960</v>
          </cell>
          <cell r="C377" t="str">
            <v>C &amp; A SYSTEMS INC</v>
          </cell>
          <cell r="G377">
            <v>27.6</v>
          </cell>
        </row>
        <row r="378">
          <cell r="A378" t="str">
            <v>252129.5480</v>
          </cell>
          <cell r="C378" t="str">
            <v>THE DUMONT COMPANY INC</v>
          </cell>
          <cell r="G378">
            <v>130</v>
          </cell>
        </row>
        <row r="379">
          <cell r="A379" t="str">
            <v>252129.5960</v>
          </cell>
          <cell r="C379" t="str">
            <v>C &amp; A SYSTEMS INC</v>
          </cell>
          <cell r="G379">
            <v>27.6</v>
          </cell>
        </row>
        <row r="380">
          <cell r="A380" t="str">
            <v>252130.5480</v>
          </cell>
          <cell r="C380" t="str">
            <v>THE DUMONT COMPANY INC</v>
          </cell>
          <cell r="G380">
            <v>169</v>
          </cell>
        </row>
        <row r="381">
          <cell r="A381" t="str">
            <v>252130.6345</v>
          </cell>
          <cell r="C381" t="str">
            <v>THE LAKE DOCTORS, INC.</v>
          </cell>
          <cell r="G381">
            <v>175</v>
          </cell>
        </row>
        <row r="382">
          <cell r="A382" t="str">
            <v>254101.6285</v>
          </cell>
          <cell r="C382" t="str">
            <v>HD SUPPLY WATERWORKS #125</v>
          </cell>
          <cell r="G382">
            <v>152.55</v>
          </cell>
        </row>
        <row r="383">
          <cell r="A383" t="str">
            <v>254101.6345</v>
          </cell>
          <cell r="C383" t="str">
            <v>THE LAKE DOCTORS, INC.</v>
          </cell>
          <cell r="G383">
            <v>85</v>
          </cell>
        </row>
        <row r="384">
          <cell r="A384" t="str">
            <v>255100.5955</v>
          </cell>
          <cell r="C384" t="str">
            <v>MAVERICKS LANDSCAPE &amp; LAWN SERVICE INC</v>
          </cell>
          <cell r="G384">
            <v>2500</v>
          </cell>
        </row>
        <row r="385">
          <cell r="A385" t="str">
            <v>255100.5960</v>
          </cell>
          <cell r="C385" t="str">
            <v>C &amp; A SYSTEMS INC</v>
          </cell>
          <cell r="G385">
            <v>178</v>
          </cell>
        </row>
        <row r="386">
          <cell r="A386" t="str">
            <v>255100.6050</v>
          </cell>
          <cell r="C386" t="str">
            <v>THE AVANTI COMPANY</v>
          </cell>
          <cell r="G386">
            <v>-175.07</v>
          </cell>
        </row>
        <row r="387">
          <cell r="A387" t="str">
            <v>255100.6260</v>
          </cell>
          <cell r="C387" t="str">
            <v>USA BLUEBOOK/UTILTY SUPPLY OF AMERICA</v>
          </cell>
          <cell r="G387">
            <v>118.4</v>
          </cell>
        </row>
        <row r="388">
          <cell r="A388" t="str">
            <v>255100.6285</v>
          </cell>
          <cell r="C388" t="str">
            <v>D &amp; J EQUIPMENT INC</v>
          </cell>
          <cell r="G388">
            <v>3.28</v>
          </cell>
        </row>
        <row r="389">
          <cell r="A389" t="str">
            <v>255100.6285</v>
          </cell>
          <cell r="C389" t="str">
            <v>D &amp; J EQUIPMENT INC</v>
          </cell>
          <cell r="G389">
            <v>75.93</v>
          </cell>
        </row>
        <row r="390">
          <cell r="A390" t="str">
            <v>255100.6285</v>
          </cell>
          <cell r="C390" t="str">
            <v>D &amp; J EQUIPMENT INC</v>
          </cell>
          <cell r="G390">
            <v>79.5</v>
          </cell>
        </row>
        <row r="391">
          <cell r="A391" t="str">
            <v>255100.6285</v>
          </cell>
          <cell r="C391" t="str">
            <v>D &amp; J EQUIPMENT INC</v>
          </cell>
          <cell r="G391">
            <v>112.46</v>
          </cell>
        </row>
        <row r="392">
          <cell r="A392" t="str">
            <v>255101.5470.10</v>
          </cell>
          <cell r="C392" t="str">
            <v>PROGRESS ENERGY FLORIDA, INC</v>
          </cell>
          <cell r="G392">
            <v>23.77</v>
          </cell>
        </row>
        <row r="393">
          <cell r="A393" t="str">
            <v>255101.5470.10</v>
          </cell>
          <cell r="C393" t="str">
            <v>PROGRESS ENERGY FLORIDA, INC</v>
          </cell>
          <cell r="G393">
            <v>24.27</v>
          </cell>
        </row>
        <row r="394">
          <cell r="A394" t="str">
            <v>255101.5470.10</v>
          </cell>
          <cell r="C394" t="str">
            <v>PROGRESS ENERGY FLORIDA, INC</v>
          </cell>
          <cell r="G394">
            <v>30.88</v>
          </cell>
        </row>
        <row r="395">
          <cell r="A395" t="str">
            <v>255101.5470.10</v>
          </cell>
          <cell r="C395" t="str">
            <v>PROGRESS ENERGY FLORIDA, INC</v>
          </cell>
          <cell r="G395">
            <v>31.54</v>
          </cell>
        </row>
        <row r="396">
          <cell r="A396" t="str">
            <v>255101.5470.10</v>
          </cell>
          <cell r="C396" t="str">
            <v>PROGRESS ENERGY FLORIDA, INC</v>
          </cell>
          <cell r="G396">
            <v>31.54</v>
          </cell>
        </row>
        <row r="397">
          <cell r="A397" t="str">
            <v>255101.5470.10</v>
          </cell>
          <cell r="C397" t="str">
            <v>PROGRESS ENERGY FLORIDA, INC</v>
          </cell>
          <cell r="G397">
            <v>32.82</v>
          </cell>
        </row>
        <row r="398">
          <cell r="A398" t="str">
            <v>255101.5470.10</v>
          </cell>
          <cell r="C398" t="str">
            <v>PROGRESS ENERGY FLORIDA, INC</v>
          </cell>
          <cell r="G398">
            <v>55.1</v>
          </cell>
        </row>
        <row r="399">
          <cell r="A399" t="str">
            <v>255101.5470.10</v>
          </cell>
          <cell r="C399" t="str">
            <v>PROGRESS ENERGY FLORIDA, INC</v>
          </cell>
          <cell r="G399">
            <v>93.04</v>
          </cell>
        </row>
        <row r="400">
          <cell r="A400" t="str">
            <v>255101.5470.10</v>
          </cell>
          <cell r="C400" t="str">
            <v>PROGRESS ENERGY FLORIDA, INC</v>
          </cell>
          <cell r="G400">
            <v>121.56</v>
          </cell>
        </row>
        <row r="401">
          <cell r="A401" t="str">
            <v>255101.5470.10</v>
          </cell>
          <cell r="C401" t="str">
            <v>PROGRESS ENERGY FLORIDA, INC</v>
          </cell>
          <cell r="G401">
            <v>161.42</v>
          </cell>
        </row>
        <row r="402">
          <cell r="A402" t="str">
            <v>255101.5470.10</v>
          </cell>
          <cell r="C402" t="str">
            <v>PROGRESS ENERGY FLORIDA, INC</v>
          </cell>
          <cell r="G402">
            <v>162.31</v>
          </cell>
        </row>
        <row r="403">
          <cell r="A403" t="str">
            <v>255101.5960</v>
          </cell>
          <cell r="C403" t="str">
            <v>C &amp; A SYSTEMS INC</v>
          </cell>
          <cell r="G403">
            <v>1159.2</v>
          </cell>
        </row>
        <row r="404">
          <cell r="A404" t="str">
            <v>255101.6345</v>
          </cell>
          <cell r="C404" t="str">
            <v>AMAZON HOSE &amp; RUBBER CO</v>
          </cell>
          <cell r="G404">
            <v>90.53</v>
          </cell>
        </row>
        <row r="405">
          <cell r="A405" t="str">
            <v>255102.5960</v>
          </cell>
          <cell r="C405" t="str">
            <v>C &amp; A SYSTEMS INC</v>
          </cell>
          <cell r="G405">
            <v>27.6</v>
          </cell>
        </row>
        <row r="406">
          <cell r="A406" t="str">
            <v>256100.5950</v>
          </cell>
          <cell r="C406" t="str">
            <v>WASTE MANAGEMENT CHARLOTTE CNTY</v>
          </cell>
          <cell r="G406">
            <v>122.47</v>
          </cell>
        </row>
        <row r="407">
          <cell r="A407" t="str">
            <v>256100.5960</v>
          </cell>
          <cell r="C407" t="str">
            <v>C &amp; A SYSTEMS INC</v>
          </cell>
          <cell r="G407">
            <v>110.4</v>
          </cell>
        </row>
        <row r="408">
          <cell r="A408" t="str">
            <v>259100.5465.10</v>
          </cell>
          <cell r="C408" t="str">
            <v>WITHLACOOCHIE RIVER ELEC COOP</v>
          </cell>
          <cell r="G408">
            <v>300.54</v>
          </cell>
        </row>
        <row r="409">
          <cell r="A409" t="str">
            <v>259100.5895</v>
          </cell>
          <cell r="C409" t="str">
            <v>FEDERAL EXPRESS</v>
          </cell>
          <cell r="G409">
            <v>15.35</v>
          </cell>
        </row>
        <row r="410">
          <cell r="A410" t="str">
            <v>259100.5960</v>
          </cell>
          <cell r="C410" t="str">
            <v>C &amp; A SYSTEMS INC</v>
          </cell>
          <cell r="G410">
            <v>27.6</v>
          </cell>
        </row>
        <row r="411">
          <cell r="A411" t="str">
            <v>259101.5470.10</v>
          </cell>
          <cell r="C411" t="str">
            <v>WITHLACOOCHIE RIVER ELEC COOP</v>
          </cell>
          <cell r="G411">
            <v>43.53</v>
          </cell>
        </row>
        <row r="412">
          <cell r="A412" t="str">
            <v>259101.5470.10</v>
          </cell>
          <cell r="C412" t="str">
            <v>WITHLACOOCHIE RIVER ELEC COOP</v>
          </cell>
          <cell r="G412">
            <v>111.21</v>
          </cell>
        </row>
        <row r="413">
          <cell r="A413" t="str">
            <v>259101.5470.10</v>
          </cell>
          <cell r="C413" t="str">
            <v>WITHLACOOCHIE RIVER ELEC COOP</v>
          </cell>
          <cell r="G413">
            <v>157.79</v>
          </cell>
        </row>
        <row r="414">
          <cell r="A414" t="str">
            <v>259101.5470.10</v>
          </cell>
          <cell r="C414" t="str">
            <v>WITHLACOOCHIE RIVER ELEC COOP</v>
          </cell>
          <cell r="G414">
            <v>2431.24</v>
          </cell>
        </row>
        <row r="415">
          <cell r="A415" t="str">
            <v>259101.5960</v>
          </cell>
          <cell r="C415" t="str">
            <v>C &amp; A SYSTEMS INC</v>
          </cell>
          <cell r="G415">
            <v>55.2</v>
          </cell>
        </row>
        <row r="416">
          <cell r="A416" t="str">
            <v>259101.6320</v>
          </cell>
          <cell r="C416" t="str">
            <v>PASCO PIPE SUPPLY, INC</v>
          </cell>
          <cell r="G416">
            <v>99.73</v>
          </cell>
        </row>
        <row r="417">
          <cell r="A417" t="str">
            <v>260100.5950</v>
          </cell>
          <cell r="C417" t="str">
            <v>WASTE MANAGEMENT INC FL</v>
          </cell>
          <cell r="G417">
            <v>149.05</v>
          </cell>
        </row>
        <row r="418">
          <cell r="A418" t="str">
            <v>260100.5960</v>
          </cell>
          <cell r="C418" t="str">
            <v>C &amp; A SYSTEMS INC</v>
          </cell>
          <cell r="G418">
            <v>146.28</v>
          </cell>
        </row>
        <row r="419">
          <cell r="A419" t="str">
            <v>286100.5480</v>
          </cell>
          <cell r="C419" t="str">
            <v>COYNE CHEMICAL</v>
          </cell>
          <cell r="G419">
            <v>21.99</v>
          </cell>
        </row>
        <row r="420">
          <cell r="A420" t="str">
            <v>286100.5490</v>
          </cell>
          <cell r="C420" t="str">
            <v>COYNE CHEMICAL</v>
          </cell>
          <cell r="G420">
            <v>154</v>
          </cell>
        </row>
        <row r="421">
          <cell r="A421" t="str">
            <v>286100.6050</v>
          </cell>
          <cell r="C421" t="str">
            <v>ONE CALL CONCEPTS, INC.</v>
          </cell>
          <cell r="G421">
            <v>131.5</v>
          </cell>
        </row>
        <row r="422">
          <cell r="A422" t="str">
            <v>286100.6285</v>
          </cell>
          <cell r="C422" t="str">
            <v>LOWE'S COMPANIES INC</v>
          </cell>
          <cell r="G422">
            <v>174.45</v>
          </cell>
        </row>
        <row r="423">
          <cell r="A423" t="str">
            <v>286101.5895</v>
          </cell>
          <cell r="C423" t="str">
            <v>FEDERAL EXPRESS</v>
          </cell>
          <cell r="G423">
            <v>13.45</v>
          </cell>
        </row>
        <row r="424">
          <cell r="A424" t="str">
            <v>287100.6050</v>
          </cell>
          <cell r="C424" t="str">
            <v>ONE CALL CONCEPTS, INC.</v>
          </cell>
          <cell r="G424">
            <v>152.21</v>
          </cell>
        </row>
        <row r="425">
          <cell r="A425" t="str">
            <v>287100.6207</v>
          </cell>
          <cell r="C425" t="str">
            <v>Baker, Mark T.</v>
          </cell>
          <cell r="G425">
            <v>21</v>
          </cell>
        </row>
        <row r="426">
          <cell r="A426" t="str">
            <v>287100.6285</v>
          </cell>
          <cell r="C426" t="str">
            <v>LOWE'S COMPANIES INC</v>
          </cell>
          <cell r="G426">
            <v>67.13</v>
          </cell>
        </row>
        <row r="427">
          <cell r="A427" t="str">
            <v>288100.6285</v>
          </cell>
          <cell r="C427" t="str">
            <v>LOWE'S COMPANIES INC</v>
          </cell>
          <cell r="G427">
            <v>196.7</v>
          </cell>
        </row>
        <row r="428">
          <cell r="A428" t="str">
            <v>288101.6185</v>
          </cell>
          <cell r="C428" t="str">
            <v>HAMPTON INN FROSTBURG</v>
          </cell>
          <cell r="G428">
            <v>122.1</v>
          </cell>
        </row>
        <row r="429">
          <cell r="A429" t="str">
            <v>288101.6320</v>
          </cell>
          <cell r="C429" t="str">
            <v>LOWE'S COMPANIES INC</v>
          </cell>
          <cell r="G429">
            <v>124.41</v>
          </cell>
        </row>
        <row r="430">
          <cell r="A430" t="str">
            <v>288102.5865</v>
          </cell>
          <cell r="C430" t="str">
            <v>RUNCO OFFICE SUPPLY &amp; EQUIPMENT CO.</v>
          </cell>
          <cell r="G430">
            <v>110.37</v>
          </cell>
        </row>
        <row r="431">
          <cell r="A431" t="str">
            <v>288102.6050</v>
          </cell>
          <cell r="C431" t="str">
            <v>ONE CALL CONCEPTS, INC.</v>
          </cell>
          <cell r="G431">
            <v>14.47</v>
          </cell>
        </row>
        <row r="432">
          <cell r="A432" t="str">
            <v>288102.6207</v>
          </cell>
          <cell r="C432" t="str">
            <v>Baker, Mark T.</v>
          </cell>
          <cell r="G432">
            <v>31.86</v>
          </cell>
        </row>
        <row r="433">
          <cell r="A433" t="str">
            <v>300100.5465.10</v>
          </cell>
          <cell r="C433" t="str">
            <v>JERSEY CENTRAL POWER &amp; LIGHT</v>
          </cell>
          <cell r="G433">
            <v>5.1</v>
          </cell>
        </row>
        <row r="434">
          <cell r="A434" t="str">
            <v>300100.5465.10</v>
          </cell>
          <cell r="C434" t="str">
            <v>JERSEY CENTRAL POWER &amp; LIGHT</v>
          </cell>
          <cell r="G434">
            <v>31.04</v>
          </cell>
        </row>
        <row r="435">
          <cell r="A435" t="str">
            <v>300100.5465.10</v>
          </cell>
          <cell r="C435" t="str">
            <v>JERSEY CENTRAL POWER &amp; LIGHT</v>
          </cell>
          <cell r="G435">
            <v>249.02</v>
          </cell>
        </row>
        <row r="436">
          <cell r="A436" t="str">
            <v>300100.5465.10</v>
          </cell>
          <cell r="C436" t="str">
            <v>JERSEY CENTRAL POWER &amp; LIGHT</v>
          </cell>
          <cell r="G436">
            <v>341.12</v>
          </cell>
        </row>
        <row r="437">
          <cell r="A437" t="str">
            <v>300100.5465.10</v>
          </cell>
          <cell r="C437" t="str">
            <v>JERSEY CENTRAL POWER &amp; LIGHT</v>
          </cell>
          <cell r="G437">
            <v>478.38</v>
          </cell>
        </row>
        <row r="438">
          <cell r="A438" t="str">
            <v>300100.5810</v>
          </cell>
          <cell r="C438" t="str">
            <v>COMMUNITY CORP OF HIGHPOINT INC</v>
          </cell>
          <cell r="G438">
            <v>54.4</v>
          </cell>
        </row>
        <row r="439">
          <cell r="A439" t="str">
            <v>300101.5470.10</v>
          </cell>
          <cell r="C439" t="str">
            <v>JERSEY CENTRAL POWER &amp; LIGHT</v>
          </cell>
          <cell r="G439">
            <v>4.62</v>
          </cell>
        </row>
        <row r="440">
          <cell r="A440" t="str">
            <v>300101.5470.10</v>
          </cell>
          <cell r="C440" t="str">
            <v>JERSEY CENTRAL POWER &amp; LIGHT</v>
          </cell>
          <cell r="G440">
            <v>6.99</v>
          </cell>
        </row>
        <row r="441">
          <cell r="A441" t="str">
            <v>300101.5470.10</v>
          </cell>
          <cell r="C441" t="str">
            <v>JERSEY CENTRAL POWER &amp; LIGHT</v>
          </cell>
          <cell r="G441">
            <v>7.68</v>
          </cell>
        </row>
        <row r="442">
          <cell r="A442" t="str">
            <v>300101.5470.10</v>
          </cell>
          <cell r="C442" t="str">
            <v>JERSEY CENTRAL POWER &amp; LIGHT</v>
          </cell>
          <cell r="G442">
            <v>8.03</v>
          </cell>
        </row>
        <row r="443">
          <cell r="A443" t="str">
            <v>300101.5470.10</v>
          </cell>
          <cell r="C443" t="str">
            <v>JERSEY CENTRAL POWER &amp; LIGHT</v>
          </cell>
          <cell r="G443">
            <v>26.64</v>
          </cell>
        </row>
        <row r="444">
          <cell r="A444" t="str">
            <v>300101.5470.10</v>
          </cell>
          <cell r="C444" t="str">
            <v>JERSEY CENTRAL POWER &amp; LIGHT</v>
          </cell>
          <cell r="G444">
            <v>76.15</v>
          </cell>
        </row>
        <row r="445">
          <cell r="A445" t="str">
            <v>300101.5810</v>
          </cell>
          <cell r="C445" t="str">
            <v>COMMUNITY CORP OF HIGHPOINT INC</v>
          </cell>
          <cell r="G445">
            <v>54.54</v>
          </cell>
        </row>
        <row r="446">
          <cell r="A446" t="str">
            <v>300101.5810</v>
          </cell>
          <cell r="C446" t="str">
            <v>COMMUNITY CORP OF HIGHPOINT INC</v>
          </cell>
          <cell r="G446">
            <v>54.54</v>
          </cell>
        </row>
        <row r="447">
          <cell r="A447" t="str">
            <v>300102.5950</v>
          </cell>
          <cell r="C447" t="str">
            <v>WASTE MANAGEMENT</v>
          </cell>
          <cell r="G447">
            <v>140.91</v>
          </cell>
        </row>
        <row r="448">
          <cell r="A448" t="str">
            <v>300102.6050</v>
          </cell>
          <cell r="C448" t="str">
            <v>ONE CALL CONCEPTS, INC.</v>
          </cell>
          <cell r="G448">
            <v>5.9</v>
          </cell>
        </row>
        <row r="449">
          <cell r="A449" t="str">
            <v>315100.5950</v>
          </cell>
          <cell r="C449" t="str">
            <v>WASTE MANAGEMENT</v>
          </cell>
          <cell r="G449">
            <v>86.34</v>
          </cell>
        </row>
        <row r="450">
          <cell r="A450" t="str">
            <v>316100.5470.10</v>
          </cell>
          <cell r="C450" t="str">
            <v>PECO ENERGY</v>
          </cell>
          <cell r="G450">
            <v>358.4</v>
          </cell>
        </row>
        <row r="451">
          <cell r="A451" t="str">
            <v>316100.5470.10</v>
          </cell>
          <cell r="C451" t="str">
            <v>PECO ENERGY</v>
          </cell>
          <cell r="G451">
            <v>5169.14</v>
          </cell>
        </row>
        <row r="452">
          <cell r="A452" t="str">
            <v>316100.5950</v>
          </cell>
          <cell r="C452" t="str">
            <v>WASTE MANAGEMENT</v>
          </cell>
          <cell r="G452">
            <v>127.74</v>
          </cell>
        </row>
        <row r="453">
          <cell r="A453" t="str">
            <v>316100.6200</v>
          </cell>
          <cell r="C453" t="str">
            <v>Baker, Mark T.</v>
          </cell>
          <cell r="G453">
            <v>46.35</v>
          </cell>
        </row>
        <row r="454">
          <cell r="A454" t="str">
            <v>316100.6207</v>
          </cell>
          <cell r="C454" t="str">
            <v>Baker, Mark T.</v>
          </cell>
          <cell r="G454">
            <v>8.31</v>
          </cell>
        </row>
        <row r="455">
          <cell r="A455" t="str">
            <v>317100.5480</v>
          </cell>
          <cell r="C455" t="str">
            <v>MAIN POOL &amp; CHEMICAL CO INC</v>
          </cell>
          <cell r="G455">
            <v>228</v>
          </cell>
        </row>
        <row r="456">
          <cell r="A456" t="str">
            <v>317100.6255</v>
          </cell>
          <cell r="C456" t="str">
            <v>MICROBAC LABORATORIES INC</v>
          </cell>
          <cell r="G456">
            <v>30</v>
          </cell>
        </row>
        <row r="457">
          <cell r="A457" t="str">
            <v>317100.6255</v>
          </cell>
          <cell r="C457" t="str">
            <v>MICROBAC LABORATORIES INC</v>
          </cell>
          <cell r="G457">
            <v>30</v>
          </cell>
        </row>
        <row r="458">
          <cell r="A458" t="str">
            <v>317100.6255</v>
          </cell>
          <cell r="C458" t="str">
            <v>MICROBAC LABORATORIES INC</v>
          </cell>
          <cell r="G458">
            <v>30</v>
          </cell>
        </row>
        <row r="459">
          <cell r="A459" t="str">
            <v>317100.6255</v>
          </cell>
          <cell r="C459" t="str">
            <v>MICROBAC LABORATORIES INC</v>
          </cell>
          <cell r="G459">
            <v>30</v>
          </cell>
        </row>
        <row r="460">
          <cell r="A460" t="str">
            <v>317100.6255</v>
          </cell>
          <cell r="C460" t="str">
            <v>MICROBAC LABORATORIES INC</v>
          </cell>
          <cell r="G460">
            <v>30</v>
          </cell>
        </row>
        <row r="461">
          <cell r="A461" t="str">
            <v>317101.5480</v>
          </cell>
          <cell r="C461" t="str">
            <v>MAIN POOL &amp; CHEMICAL CO INC</v>
          </cell>
          <cell r="G461">
            <v>245</v>
          </cell>
        </row>
        <row r="462">
          <cell r="A462" t="str">
            <v>317101.5950</v>
          </cell>
          <cell r="C462" t="str">
            <v>KREITZER SANITATION</v>
          </cell>
          <cell r="G462">
            <v>110</v>
          </cell>
        </row>
        <row r="463">
          <cell r="A463" t="str">
            <v>317101.6270</v>
          </cell>
          <cell r="C463" t="str">
            <v>MICROBAC LABORATORIES INC</v>
          </cell>
          <cell r="G463">
            <v>159</v>
          </cell>
        </row>
        <row r="464">
          <cell r="A464" t="str">
            <v>317101.6345</v>
          </cell>
          <cell r="C464" t="str">
            <v>FRIEDMAN ELECTRIC SUPPLY CO</v>
          </cell>
          <cell r="G464">
            <v>118.22</v>
          </cell>
        </row>
        <row r="465">
          <cell r="A465" t="str">
            <v>317101.6345</v>
          </cell>
          <cell r="C465" t="str">
            <v>FRIEDMAN ELECTRIC SUPPLY CO</v>
          </cell>
          <cell r="G465">
            <v>177.87</v>
          </cell>
        </row>
        <row r="466">
          <cell r="A466" t="str">
            <v>317101.6345</v>
          </cell>
          <cell r="C466" t="str">
            <v>FRIEDMAN ELECTRIC SUPPLY CO</v>
          </cell>
          <cell r="G466">
            <v>217.41</v>
          </cell>
        </row>
        <row r="467">
          <cell r="A467" t="str">
            <v>332100.5490</v>
          </cell>
          <cell r="C467" t="str">
            <v>HACH COMPANY</v>
          </cell>
          <cell r="G467">
            <v>100.34</v>
          </cell>
        </row>
        <row r="468">
          <cell r="A468" t="str">
            <v>332100.5880</v>
          </cell>
          <cell r="C468" t="str">
            <v>RUNCO OFFICE SUPPLY &amp; EQUIPMENT CO.</v>
          </cell>
          <cell r="G468">
            <v>105.67</v>
          </cell>
        </row>
        <row r="469">
          <cell r="A469" t="str">
            <v>332100.6207</v>
          </cell>
          <cell r="C469" t="str">
            <v>Baker, Mark T.</v>
          </cell>
          <cell r="G469">
            <v>25</v>
          </cell>
        </row>
        <row r="470">
          <cell r="A470" t="str">
            <v>332100.6320</v>
          </cell>
          <cell r="C470" t="str">
            <v>LOWE'S COMPANIES INC</v>
          </cell>
          <cell r="G470">
            <v>95.57</v>
          </cell>
        </row>
        <row r="471">
          <cell r="A471" t="str">
            <v>333100.5465.10</v>
          </cell>
          <cell r="C471" t="str">
            <v>DOMINION</v>
          </cell>
          <cell r="G471">
            <v>13.76</v>
          </cell>
        </row>
        <row r="472">
          <cell r="A472" t="str">
            <v>333100.5465.10</v>
          </cell>
          <cell r="C472" t="str">
            <v>DOMINION</v>
          </cell>
          <cell r="G472">
            <v>16.65</v>
          </cell>
        </row>
        <row r="473">
          <cell r="A473" t="str">
            <v>333100.5465.10</v>
          </cell>
          <cell r="C473" t="str">
            <v>DOMINION</v>
          </cell>
          <cell r="G473">
            <v>38.72</v>
          </cell>
        </row>
        <row r="474">
          <cell r="A474" t="str">
            <v>333100.5465.10</v>
          </cell>
          <cell r="C474" t="str">
            <v>DOMINION</v>
          </cell>
          <cell r="G474">
            <v>289.97</v>
          </cell>
        </row>
        <row r="475">
          <cell r="A475" t="str">
            <v>333100.5465.10</v>
          </cell>
          <cell r="C475" t="str">
            <v>DOMINION</v>
          </cell>
          <cell r="G475">
            <v>381.2</v>
          </cell>
        </row>
        <row r="476">
          <cell r="A476" t="str">
            <v>333100.5465.10</v>
          </cell>
          <cell r="C476" t="str">
            <v>DOMINION</v>
          </cell>
          <cell r="G476">
            <v>486.72</v>
          </cell>
        </row>
        <row r="477">
          <cell r="A477" t="str">
            <v>333100.5465.10</v>
          </cell>
          <cell r="C477" t="str">
            <v>DOMINION</v>
          </cell>
          <cell r="G477">
            <v>487.58</v>
          </cell>
        </row>
        <row r="478">
          <cell r="A478" t="str">
            <v>333100.5465.10</v>
          </cell>
          <cell r="C478" t="str">
            <v>DOMINION</v>
          </cell>
          <cell r="G478">
            <v>1405.5</v>
          </cell>
        </row>
        <row r="479">
          <cell r="A479" t="str">
            <v>333100.5465.10</v>
          </cell>
          <cell r="C479" t="str">
            <v>DOMINION</v>
          </cell>
          <cell r="G479">
            <v>4764.74</v>
          </cell>
        </row>
        <row r="480">
          <cell r="A480" t="str">
            <v>333100.5865</v>
          </cell>
          <cell r="C480" t="str">
            <v>RUNCO OFFICE SUPPLY &amp; EQUIPMENT CO.</v>
          </cell>
          <cell r="G480">
            <v>113.97</v>
          </cell>
        </row>
        <row r="481">
          <cell r="A481" t="str">
            <v>333100.5880</v>
          </cell>
          <cell r="C481" t="str">
            <v>RUNCO OFFICE SUPPLY &amp; EQUIPMENT CO.</v>
          </cell>
          <cell r="G481">
            <v>22.1</v>
          </cell>
        </row>
        <row r="482">
          <cell r="A482" t="str">
            <v>333100.6285</v>
          </cell>
          <cell r="C482" t="str">
            <v>ACE-DEAN HOME CENTER INC</v>
          </cell>
          <cell r="G482">
            <v>4.71</v>
          </cell>
        </row>
        <row r="483">
          <cell r="A483" t="str">
            <v>333100.6285</v>
          </cell>
          <cell r="C483" t="str">
            <v>DITCH WITCH OF ROANOKE INC</v>
          </cell>
          <cell r="G483">
            <v>42.96</v>
          </cell>
        </row>
        <row r="484">
          <cell r="A484" t="str">
            <v>333100.6285</v>
          </cell>
          <cell r="C484" t="str">
            <v>ACE-DEAN HOME CENTER INC</v>
          </cell>
          <cell r="G484">
            <v>45.12</v>
          </cell>
        </row>
        <row r="485">
          <cell r="A485" t="str">
            <v>333101.5470.10</v>
          </cell>
          <cell r="C485" t="str">
            <v>DOMINION</v>
          </cell>
          <cell r="G485">
            <v>13.76</v>
          </cell>
        </row>
        <row r="486">
          <cell r="A486" t="str">
            <v>333101.5470.10</v>
          </cell>
          <cell r="C486" t="str">
            <v>DOMINION</v>
          </cell>
          <cell r="G486">
            <v>14.61</v>
          </cell>
        </row>
        <row r="487">
          <cell r="A487" t="str">
            <v>333101.5470.10</v>
          </cell>
          <cell r="C487" t="str">
            <v>DOMINION</v>
          </cell>
          <cell r="G487">
            <v>36.12</v>
          </cell>
        </row>
        <row r="488">
          <cell r="A488" t="str">
            <v>333101.5470.10</v>
          </cell>
          <cell r="C488" t="str">
            <v>DOMINION</v>
          </cell>
          <cell r="G488">
            <v>90.47</v>
          </cell>
        </row>
        <row r="489">
          <cell r="A489" t="str">
            <v>333101.5470.10</v>
          </cell>
          <cell r="C489" t="str">
            <v>DOMINION</v>
          </cell>
          <cell r="G489">
            <v>102.74</v>
          </cell>
        </row>
        <row r="490">
          <cell r="A490" t="str">
            <v>333101.5470.10</v>
          </cell>
          <cell r="C490" t="str">
            <v>DOMINION</v>
          </cell>
          <cell r="G490">
            <v>194.76</v>
          </cell>
        </row>
        <row r="491">
          <cell r="A491" t="str">
            <v>333101.5470.10</v>
          </cell>
          <cell r="C491" t="str">
            <v>DOMINION</v>
          </cell>
          <cell r="G491">
            <v>222.66</v>
          </cell>
        </row>
        <row r="492">
          <cell r="A492" t="str">
            <v>333101.5470.10</v>
          </cell>
          <cell r="C492" t="str">
            <v>DOMINION</v>
          </cell>
          <cell r="G492">
            <v>251.16</v>
          </cell>
        </row>
        <row r="493">
          <cell r="A493" t="str">
            <v>333101.5470.10</v>
          </cell>
          <cell r="C493" t="str">
            <v>DOMINION</v>
          </cell>
          <cell r="G493">
            <v>11062.87</v>
          </cell>
        </row>
        <row r="494">
          <cell r="A494" t="str">
            <v>333101.6320</v>
          </cell>
          <cell r="C494" t="str">
            <v>BATTERIES PLUS-556</v>
          </cell>
          <cell r="G494">
            <v>23.05</v>
          </cell>
        </row>
        <row r="495">
          <cell r="A495" t="str">
            <v>333102.5950</v>
          </cell>
          <cell r="C495" t="str">
            <v>WASTE MANAGEMENT</v>
          </cell>
          <cell r="G495">
            <v>235.64</v>
          </cell>
        </row>
        <row r="496">
          <cell r="A496" t="str">
            <v>345101.5465.10</v>
          </cell>
          <cell r="C496" t="str">
            <v>KENTUCKY UTILITIES</v>
          </cell>
          <cell r="G496">
            <v>8.13</v>
          </cell>
        </row>
        <row r="497">
          <cell r="A497" t="str">
            <v>345101.5465.10</v>
          </cell>
          <cell r="C497" t="str">
            <v>KENTUCKY UTILITIES</v>
          </cell>
          <cell r="G497">
            <v>21.36</v>
          </cell>
        </row>
        <row r="498">
          <cell r="A498" t="str">
            <v>345101.5465.10</v>
          </cell>
          <cell r="C498" t="str">
            <v>KENTUCKY UTILITIES</v>
          </cell>
          <cell r="G498">
            <v>37.15</v>
          </cell>
        </row>
        <row r="499">
          <cell r="A499" t="str">
            <v>345101.5465.10</v>
          </cell>
          <cell r="C499" t="str">
            <v>KENTUCKY UTILITIES</v>
          </cell>
          <cell r="G499">
            <v>155.61</v>
          </cell>
        </row>
        <row r="500">
          <cell r="A500" t="str">
            <v>345101.5465.10</v>
          </cell>
          <cell r="C500" t="str">
            <v>KENTUCKY UTILITIES</v>
          </cell>
          <cell r="G500">
            <v>804.93</v>
          </cell>
        </row>
        <row r="501">
          <cell r="A501" t="str">
            <v>345101.5895</v>
          </cell>
          <cell r="C501" t="str">
            <v>JOHN R. TURNER</v>
          </cell>
          <cell r="G501">
            <v>19.35</v>
          </cell>
        </row>
        <row r="502">
          <cell r="A502" t="str">
            <v>345101.5895</v>
          </cell>
          <cell r="C502" t="str">
            <v>JOHN R. TURNER</v>
          </cell>
          <cell r="G502">
            <v>19.35</v>
          </cell>
        </row>
        <row r="503">
          <cell r="A503" t="str">
            <v>345101.5900</v>
          </cell>
          <cell r="C503" t="str">
            <v>SIGNS &amp; TRUCK ACCESSORIES</v>
          </cell>
          <cell r="G503">
            <v>127.2</v>
          </cell>
        </row>
        <row r="504">
          <cell r="A504" t="str">
            <v>345101.5930</v>
          </cell>
          <cell r="C504" t="str">
            <v>KENTUCKY UTILITIES</v>
          </cell>
          <cell r="G504">
            <v>20.32</v>
          </cell>
        </row>
        <row r="505">
          <cell r="A505" t="str">
            <v>345101.5930</v>
          </cell>
          <cell r="C505" t="str">
            <v>KENTUCKY UTILITIES</v>
          </cell>
          <cell r="G505">
            <v>130.8</v>
          </cell>
        </row>
        <row r="506">
          <cell r="A506" t="str">
            <v>345101.6200</v>
          </cell>
          <cell r="C506" t="str">
            <v>JOHN R. TURNER</v>
          </cell>
          <cell r="G506">
            <v>4.51</v>
          </cell>
        </row>
        <row r="507">
          <cell r="A507" t="str">
            <v>345101.6200</v>
          </cell>
          <cell r="C507" t="str">
            <v>JOHN R. TURNER</v>
          </cell>
          <cell r="G507">
            <v>15.86</v>
          </cell>
        </row>
        <row r="508">
          <cell r="A508" t="str">
            <v>345101.6285</v>
          </cell>
          <cell r="C508" t="str">
            <v>JOHN R. TURNER</v>
          </cell>
          <cell r="G508">
            <v>3.71</v>
          </cell>
        </row>
        <row r="509">
          <cell r="A509" t="str">
            <v>345101.6285</v>
          </cell>
          <cell r="C509" t="str">
            <v>JOHN R. TURNER</v>
          </cell>
          <cell r="G509">
            <v>45.42</v>
          </cell>
        </row>
        <row r="510">
          <cell r="A510" t="str">
            <v>345102.5465.10</v>
          </cell>
          <cell r="C510" t="str">
            <v>KENTUCKY UTILITIES</v>
          </cell>
          <cell r="G510">
            <v>2145.27</v>
          </cell>
        </row>
        <row r="511">
          <cell r="A511" t="str">
            <v>345102.5465.10</v>
          </cell>
          <cell r="C511" t="str">
            <v>KENTUCKY UTILITIES</v>
          </cell>
          <cell r="G511">
            <v>3424.92</v>
          </cell>
        </row>
        <row r="512">
          <cell r="A512" t="str">
            <v>345102.5490</v>
          </cell>
          <cell r="C512" t="str">
            <v>BRENNTAG MID-SOUTH, INC.</v>
          </cell>
          <cell r="G512">
            <v>0.08</v>
          </cell>
        </row>
        <row r="513">
          <cell r="A513" t="str">
            <v>345102.5865</v>
          </cell>
          <cell r="C513" t="str">
            <v>RUNCO OFFICE SUPPLY &amp; EQUIPMENT CO.</v>
          </cell>
          <cell r="G513">
            <v>45.53</v>
          </cell>
        </row>
        <row r="514">
          <cell r="A514" t="str">
            <v>345102.5880</v>
          </cell>
          <cell r="C514" t="str">
            <v>RUNCO OFFICE SUPPLY &amp; EQUIPMENT CO.</v>
          </cell>
          <cell r="G514">
            <v>11.65</v>
          </cell>
        </row>
        <row r="515">
          <cell r="A515" t="str">
            <v>345102.5895</v>
          </cell>
          <cell r="C515" t="str">
            <v>FEDERAL EXPRESS</v>
          </cell>
          <cell r="G515">
            <v>26.78</v>
          </cell>
        </row>
        <row r="516">
          <cell r="A516" t="str">
            <v>345102.5950</v>
          </cell>
          <cell r="C516" t="str">
            <v>CWI OF KENTUCKY #796</v>
          </cell>
          <cell r="G516">
            <v>122.17</v>
          </cell>
        </row>
        <row r="517">
          <cell r="A517" t="str">
            <v>345102.5960</v>
          </cell>
          <cell r="C517" t="str">
            <v>AAPS SYSTEMS</v>
          </cell>
          <cell r="G517">
            <v>36.8</v>
          </cell>
        </row>
        <row r="518">
          <cell r="A518" t="str">
            <v>345102.5960</v>
          </cell>
          <cell r="C518" t="str">
            <v>AAPS SYSTEMS</v>
          </cell>
          <cell r="G518">
            <v>51.8</v>
          </cell>
        </row>
        <row r="519">
          <cell r="A519" t="str">
            <v>345102.6290</v>
          </cell>
          <cell r="C519" t="str">
            <v>HEALTH CONSULTANTS INC</v>
          </cell>
          <cell r="G519">
            <v>114.32</v>
          </cell>
        </row>
        <row r="520">
          <cell r="A520" t="str">
            <v>345102.6310</v>
          </cell>
          <cell r="C520" t="str">
            <v>JIM BROWN SUPPLY</v>
          </cell>
          <cell r="G520">
            <v>58.81</v>
          </cell>
        </row>
        <row r="521">
          <cell r="A521" t="str">
            <v>345103.6320</v>
          </cell>
          <cell r="C521" t="str">
            <v>CLINTON HARDWARE</v>
          </cell>
          <cell r="G521">
            <v>48.09</v>
          </cell>
        </row>
        <row r="522">
          <cell r="A522" t="str">
            <v>345103.6345</v>
          </cell>
          <cell r="C522" t="str">
            <v>G &amp; C SUPPLY CO, INC</v>
          </cell>
          <cell r="G522">
            <v>78.16</v>
          </cell>
        </row>
        <row r="523">
          <cell r="A523" t="str">
            <v>345103.6345</v>
          </cell>
          <cell r="C523" t="str">
            <v>G &amp; C SUPPLY CO, INC</v>
          </cell>
          <cell r="G523">
            <v>189.74</v>
          </cell>
        </row>
        <row r="524">
          <cell r="A524" t="str">
            <v>345106.5650</v>
          </cell>
          <cell r="C524" t="str">
            <v>EADES PH.D, STANLEY R</v>
          </cell>
          <cell r="G524">
            <v>945</v>
          </cell>
        </row>
        <row r="525">
          <cell r="A525" t="str">
            <v>356100.5895</v>
          </cell>
          <cell r="C525" t="str">
            <v>LOUISIANA WATER SERVICE INC</v>
          </cell>
          <cell r="G525">
            <v>3</v>
          </cell>
        </row>
        <row r="526">
          <cell r="A526" t="str">
            <v>356100.6225</v>
          </cell>
          <cell r="C526" t="str">
            <v>LOUISIANA WATER SERVICE INC</v>
          </cell>
          <cell r="G526">
            <v>50</v>
          </cell>
        </row>
        <row r="527">
          <cell r="A527" t="str">
            <v>356102.5895</v>
          </cell>
          <cell r="C527" t="str">
            <v>LOUISIANA WATER SERVICE INC</v>
          </cell>
          <cell r="G527">
            <v>11.5</v>
          </cell>
        </row>
        <row r="528">
          <cell r="A528" t="str">
            <v>356103.6335</v>
          </cell>
          <cell r="C528" t="str">
            <v>TOM CRESSON ELECTRIC, L.L.C.</v>
          </cell>
          <cell r="G528">
            <v>140</v>
          </cell>
        </row>
        <row r="529">
          <cell r="A529" t="str">
            <v>356103.6345</v>
          </cell>
          <cell r="C529" t="str">
            <v>MOTION INDUSTRIES, INC.</v>
          </cell>
          <cell r="G529">
            <v>69.05</v>
          </cell>
        </row>
        <row r="530">
          <cell r="A530" t="str">
            <v>356106.5470.10</v>
          </cell>
          <cell r="C530" t="str">
            <v>WASHINGTON-ST TAMMANY ELECTRIC</v>
          </cell>
          <cell r="G530">
            <v>38.07</v>
          </cell>
        </row>
        <row r="531">
          <cell r="A531" t="str">
            <v>356106.6335</v>
          </cell>
          <cell r="C531" t="str">
            <v>TOM CRESSON ELECTRIC, L.L.C.</v>
          </cell>
          <cell r="G531">
            <v>140</v>
          </cell>
        </row>
        <row r="532">
          <cell r="A532" t="str">
            <v>356107.5950</v>
          </cell>
          <cell r="C532" t="str">
            <v>Waste Management of St Tammany</v>
          </cell>
          <cell r="G532">
            <v>128.26</v>
          </cell>
        </row>
        <row r="533">
          <cell r="A533" t="str">
            <v>356108.5820</v>
          </cell>
          <cell r="C533" t="str">
            <v>LOUISIANA WATER SERVICE INC</v>
          </cell>
          <cell r="G533">
            <v>15</v>
          </cell>
        </row>
        <row r="534">
          <cell r="A534" t="str">
            <v>356109.5470.10</v>
          </cell>
          <cell r="C534" t="str">
            <v>WASHINGTON-ST TAMMANY ELECTRIC</v>
          </cell>
          <cell r="G534">
            <v>44.34</v>
          </cell>
        </row>
        <row r="535">
          <cell r="A535" t="str">
            <v>356109.6335</v>
          </cell>
          <cell r="C535" t="str">
            <v>TOM CRESSON ELECTRIC, L.L.C.</v>
          </cell>
          <cell r="G535">
            <v>210</v>
          </cell>
        </row>
        <row r="536">
          <cell r="A536" t="str">
            <v>356110.5950</v>
          </cell>
          <cell r="C536" t="str">
            <v>Waste Management of St Tammany</v>
          </cell>
          <cell r="G536">
            <v>128.26</v>
          </cell>
        </row>
        <row r="537">
          <cell r="A537" t="str">
            <v>356111.5820</v>
          </cell>
          <cell r="C537" t="str">
            <v>LOUISIANA WATER SERVICE INC</v>
          </cell>
          <cell r="G537">
            <v>15</v>
          </cell>
        </row>
        <row r="538">
          <cell r="A538" t="str">
            <v>356111.5895</v>
          </cell>
          <cell r="C538" t="str">
            <v>LOUISIANA WATER SERVICE INC</v>
          </cell>
          <cell r="G538">
            <v>5.75</v>
          </cell>
        </row>
        <row r="539">
          <cell r="A539" t="str">
            <v>356111.5895</v>
          </cell>
          <cell r="C539" t="str">
            <v>LOUISIANA WATER SERVICE INC</v>
          </cell>
          <cell r="G539">
            <v>11.5</v>
          </cell>
        </row>
        <row r="540">
          <cell r="A540" t="str">
            <v>356112.6220</v>
          </cell>
          <cell r="C540" t="str">
            <v>LOUISIANA WATER SERVICE INC</v>
          </cell>
          <cell r="G540">
            <v>14.08</v>
          </cell>
        </row>
        <row r="541">
          <cell r="A541" t="str">
            <v>356114.5465.10</v>
          </cell>
          <cell r="C541" t="str">
            <v>WASHINGTON-ST TAMMANY ELECTRIC</v>
          </cell>
          <cell r="G541">
            <v>186.58</v>
          </cell>
        </row>
        <row r="542">
          <cell r="A542" t="str">
            <v>356115.5470.10</v>
          </cell>
          <cell r="C542" t="str">
            <v>WASHINGTON-ST TAMMANY ELECTRIC</v>
          </cell>
          <cell r="G542">
            <v>18.46</v>
          </cell>
        </row>
        <row r="543">
          <cell r="A543" t="str">
            <v>356115.5470.10</v>
          </cell>
          <cell r="C543" t="str">
            <v>WASHINGTON-ST TAMMANY ELECTRIC</v>
          </cell>
          <cell r="G543">
            <v>21.33</v>
          </cell>
        </row>
        <row r="544">
          <cell r="A544" t="str">
            <v>356115.5470.10</v>
          </cell>
          <cell r="C544" t="str">
            <v>WASHINGTON-ST TAMMANY ELECTRIC</v>
          </cell>
          <cell r="G544">
            <v>72.92</v>
          </cell>
        </row>
        <row r="545">
          <cell r="A545" t="str">
            <v>356115.5470.10</v>
          </cell>
          <cell r="C545" t="str">
            <v>WASHINGTON-ST TAMMANY ELECTRIC</v>
          </cell>
          <cell r="G545">
            <v>1611.8</v>
          </cell>
        </row>
        <row r="546">
          <cell r="A546" t="str">
            <v>356116.6225</v>
          </cell>
          <cell r="C546" t="str">
            <v>LOUISIANA WATER SERVICE INC</v>
          </cell>
          <cell r="G546">
            <v>10</v>
          </cell>
        </row>
        <row r="547">
          <cell r="A547" t="str">
            <v>356120.5465.10</v>
          </cell>
          <cell r="C547" t="str">
            <v>WASHINGTON-ST TAMMANY ELECTRIC</v>
          </cell>
          <cell r="G547">
            <v>40.08</v>
          </cell>
        </row>
        <row r="548">
          <cell r="A548" t="str">
            <v>356127.5465.10</v>
          </cell>
          <cell r="C548" t="str">
            <v>WASHINGTON-ST TAMMANY ELECTRIC</v>
          </cell>
          <cell r="G548">
            <v>131</v>
          </cell>
        </row>
        <row r="549">
          <cell r="A549" t="str">
            <v>357100.6225</v>
          </cell>
          <cell r="C549" t="str">
            <v>LOUISIANA WATER SERVICE INC</v>
          </cell>
          <cell r="G549">
            <v>70</v>
          </cell>
        </row>
        <row r="550">
          <cell r="A550" t="str">
            <v>357101.5820</v>
          </cell>
          <cell r="C550" t="str">
            <v>LOUISIANA WATER SERVICE INC</v>
          </cell>
          <cell r="G550">
            <v>15</v>
          </cell>
        </row>
        <row r="551">
          <cell r="A551" t="str">
            <v>357101.6200</v>
          </cell>
          <cell r="C551" t="str">
            <v>Cocran, Jeffery A.</v>
          </cell>
          <cell r="G551">
            <v>77.91</v>
          </cell>
        </row>
        <row r="552">
          <cell r="A552" t="str">
            <v>357101.6285</v>
          </cell>
          <cell r="C552" t="str">
            <v>LOUISIANA UTILITIES SUPPLY INC</v>
          </cell>
          <cell r="G552">
            <v>234.9</v>
          </cell>
        </row>
        <row r="553">
          <cell r="A553" t="str">
            <v>357101.6310</v>
          </cell>
          <cell r="C553" t="str">
            <v>LOUISIANA WATER SERVICE INC</v>
          </cell>
          <cell r="G553">
            <v>9</v>
          </cell>
        </row>
        <row r="554">
          <cell r="A554" t="str">
            <v>357102.5895</v>
          </cell>
          <cell r="C554" t="str">
            <v>LOUISIANA WATER SERVICE INC</v>
          </cell>
          <cell r="G554">
            <v>11.7</v>
          </cell>
        </row>
        <row r="555">
          <cell r="A555" t="str">
            <v>357102.6320</v>
          </cell>
          <cell r="C555" t="str">
            <v>MOTION INDUSTRIES, INC.</v>
          </cell>
          <cell r="G555">
            <v>91.77</v>
          </cell>
        </row>
        <row r="556">
          <cell r="A556" t="str">
            <v>357102.6335</v>
          </cell>
          <cell r="C556" t="str">
            <v>TOM CRESSON ELECTRIC, L.L.C.</v>
          </cell>
          <cell r="G556">
            <v>210</v>
          </cell>
        </row>
        <row r="557">
          <cell r="A557" t="str">
            <v>357102.6335</v>
          </cell>
          <cell r="C557" t="str">
            <v>TOM CRESSON ELECTRIC, L.L.C.</v>
          </cell>
          <cell r="G557">
            <v>211.37</v>
          </cell>
        </row>
        <row r="558">
          <cell r="A558" t="str">
            <v>357105.6220</v>
          </cell>
          <cell r="C558" t="str">
            <v>NAPA AUTO PARTS INC</v>
          </cell>
          <cell r="G558">
            <v>3.94</v>
          </cell>
        </row>
        <row r="559">
          <cell r="A559" t="str">
            <v>357106.5900</v>
          </cell>
          <cell r="C559" t="str">
            <v>LOUISIANA WATER SERVICE INC</v>
          </cell>
          <cell r="G559">
            <v>16.3</v>
          </cell>
        </row>
        <row r="560">
          <cell r="A560" t="str">
            <v>385101.6270</v>
          </cell>
          <cell r="C560" t="str">
            <v>AVERY LABORATORIES &amp; ENVIRONMENTAL SERVI</v>
          </cell>
          <cell r="G560">
            <v>147</v>
          </cell>
        </row>
        <row r="561">
          <cell r="A561" t="str">
            <v>385101.6320</v>
          </cell>
          <cell r="C561" t="str">
            <v>PEP BOYS</v>
          </cell>
          <cell r="G561">
            <v>32.06</v>
          </cell>
        </row>
        <row r="562">
          <cell r="A562" t="str">
            <v>385101.6320</v>
          </cell>
          <cell r="C562" t="str">
            <v>A O SALES, INC</v>
          </cell>
          <cell r="G562">
            <v>124.27</v>
          </cell>
        </row>
        <row r="563">
          <cell r="A563" t="str">
            <v>385101.6345</v>
          </cell>
          <cell r="C563" t="str">
            <v>PEP BOYS</v>
          </cell>
          <cell r="G563">
            <v>117.67</v>
          </cell>
        </row>
        <row r="564">
          <cell r="A564" t="str">
            <v>385102.5950</v>
          </cell>
          <cell r="C564" t="str">
            <v>WASTE MANAGEMENT</v>
          </cell>
          <cell r="G564">
            <v>202.3</v>
          </cell>
        </row>
        <row r="565">
          <cell r="A565" t="str">
            <v>385103.5480</v>
          </cell>
          <cell r="C565" t="str">
            <v>INDUSTRIAL CHEMICALS INC</v>
          </cell>
          <cell r="G565">
            <v>5.1</v>
          </cell>
        </row>
        <row r="566">
          <cell r="A566" t="str">
            <v>385103.5950</v>
          </cell>
          <cell r="C566" t="str">
            <v>REPUBLIC SERVICES #800</v>
          </cell>
          <cell r="G566">
            <v>178.97</v>
          </cell>
        </row>
        <row r="567">
          <cell r="A567" t="str">
            <v>385103.5955</v>
          </cell>
          <cell r="C567" t="str">
            <v>NATURE SCAPES INC.</v>
          </cell>
          <cell r="G567">
            <v>195</v>
          </cell>
        </row>
        <row r="568">
          <cell r="A568" t="str">
            <v>385103.6185</v>
          </cell>
          <cell r="C568" t="str">
            <v>Lanier, Clayton W.</v>
          </cell>
          <cell r="G568">
            <v>199.36</v>
          </cell>
        </row>
        <row r="569">
          <cell r="A569" t="str">
            <v>385103.6200</v>
          </cell>
          <cell r="C569" t="str">
            <v>Lanier, Clayton W.</v>
          </cell>
          <cell r="G569">
            <v>83.52</v>
          </cell>
        </row>
        <row r="570">
          <cell r="A570" t="str">
            <v>386101.6255</v>
          </cell>
          <cell r="C570" t="str">
            <v>CRYSTAL RIVER SERVICES, INC.</v>
          </cell>
          <cell r="G570">
            <v>20</v>
          </cell>
        </row>
        <row r="571">
          <cell r="A571" t="str">
            <v>386102.6255</v>
          </cell>
          <cell r="C571" t="str">
            <v>CRYSTAL RIVER SERVICES, INC.</v>
          </cell>
          <cell r="G571">
            <v>20</v>
          </cell>
        </row>
        <row r="572">
          <cell r="A572" t="str">
            <v>386103.5470.10</v>
          </cell>
          <cell r="C572" t="str">
            <v>GEORGIA POWER</v>
          </cell>
          <cell r="G572">
            <v>633.47</v>
          </cell>
        </row>
        <row r="573">
          <cell r="A573" t="str">
            <v>386103.5950</v>
          </cell>
          <cell r="C573" t="str">
            <v>VEOLIA ES SOLID WASTE SOUTHEAST INC P5</v>
          </cell>
          <cell r="G573">
            <v>28.45</v>
          </cell>
        </row>
        <row r="574">
          <cell r="A574" t="str">
            <v>386103.6270</v>
          </cell>
          <cell r="C574" t="str">
            <v>ENVIRONMENTAL TESTING LABORATORIES INC</v>
          </cell>
          <cell r="G574">
            <v>120</v>
          </cell>
        </row>
        <row r="575">
          <cell r="A575" t="str">
            <v>386105.5465.10</v>
          </cell>
          <cell r="C575" t="str">
            <v>COLQUITT ELECTRIC MEMBERSHIP</v>
          </cell>
          <cell r="G575">
            <v>402.81</v>
          </cell>
        </row>
        <row r="576">
          <cell r="A576" t="str">
            <v>386105.6255</v>
          </cell>
          <cell r="C576" t="str">
            <v>CRYSTAL RIVER SERVICES, INC.</v>
          </cell>
          <cell r="G576">
            <v>20</v>
          </cell>
        </row>
        <row r="577">
          <cell r="A577" t="str">
            <v>386106.6255</v>
          </cell>
          <cell r="C577" t="str">
            <v>CRYSTAL RIVER SERVICES, INC.</v>
          </cell>
          <cell r="G577">
            <v>20</v>
          </cell>
        </row>
        <row r="578">
          <cell r="A578" t="str">
            <v>386107.6255</v>
          </cell>
          <cell r="C578" t="str">
            <v>CRYSTAL RIVER SERVICES, INC.</v>
          </cell>
          <cell r="G578">
            <v>20</v>
          </cell>
        </row>
        <row r="579">
          <cell r="A579" t="str">
            <v>386108.6255</v>
          </cell>
          <cell r="C579" t="str">
            <v>CRYSTAL RIVER SERVICES, INC.</v>
          </cell>
          <cell r="G579">
            <v>20</v>
          </cell>
        </row>
        <row r="580">
          <cell r="A580" t="str">
            <v>386109.6255</v>
          </cell>
          <cell r="C580" t="str">
            <v>CRYSTAL RIVER SERVICES, INC.</v>
          </cell>
          <cell r="G580">
            <v>20</v>
          </cell>
        </row>
        <row r="581">
          <cell r="A581" t="str">
            <v>386110.6255</v>
          </cell>
          <cell r="C581" t="str">
            <v>CRYSTAL RIVER SERVICES, INC.</v>
          </cell>
          <cell r="G581">
            <v>20</v>
          </cell>
        </row>
        <row r="582">
          <cell r="A582" t="str">
            <v>386111.6255</v>
          </cell>
          <cell r="C582" t="str">
            <v>CRYSTAL RIVER SERVICES, INC.</v>
          </cell>
          <cell r="G582">
            <v>20</v>
          </cell>
        </row>
        <row r="583">
          <cell r="A583" t="str">
            <v>386112.6285</v>
          </cell>
          <cell r="C583" t="str">
            <v>CRYSTAL RIVER SERVICES, INC.</v>
          </cell>
          <cell r="G583">
            <v>20</v>
          </cell>
        </row>
        <row r="584">
          <cell r="A584" t="str">
            <v>386113.6255</v>
          </cell>
          <cell r="C584" t="str">
            <v>CRYSTAL RIVER SERVICES, INC.</v>
          </cell>
          <cell r="G584">
            <v>20</v>
          </cell>
        </row>
        <row r="585">
          <cell r="A585" t="str">
            <v>386114.6255</v>
          </cell>
          <cell r="C585" t="str">
            <v>CRYSTAL RIVER SERVICES, INC.</v>
          </cell>
          <cell r="G585">
            <v>20</v>
          </cell>
        </row>
        <row r="586">
          <cell r="A586" t="str">
            <v>386115.6255</v>
          </cell>
          <cell r="C586" t="str">
            <v>CRYSTAL RIVER SERVICES, INC.</v>
          </cell>
          <cell r="G586">
            <v>20</v>
          </cell>
        </row>
        <row r="587">
          <cell r="A587" t="str">
            <v>386116.6255</v>
          </cell>
          <cell r="C587" t="str">
            <v>CRYSTAL RIVER SERVICES, INC.</v>
          </cell>
          <cell r="G587">
            <v>20</v>
          </cell>
        </row>
        <row r="588">
          <cell r="A588" t="str">
            <v>386117.6255</v>
          </cell>
          <cell r="C588" t="str">
            <v>CRYSTAL RIVER SERVICES, INC.</v>
          </cell>
          <cell r="G588">
            <v>20</v>
          </cell>
        </row>
        <row r="589">
          <cell r="A589" t="str">
            <v>386118.5465.10</v>
          </cell>
          <cell r="C589" t="str">
            <v>MITCHELL ELECTRIC MEMBERSHIP CORP</v>
          </cell>
          <cell r="G589">
            <v>121</v>
          </cell>
        </row>
        <row r="590">
          <cell r="A590" t="str">
            <v>386118.6255</v>
          </cell>
          <cell r="C590" t="str">
            <v>CRYSTAL RIVER SERVICES, INC.</v>
          </cell>
          <cell r="G590">
            <v>20</v>
          </cell>
        </row>
        <row r="591">
          <cell r="A591" t="str">
            <v>386119.6270</v>
          </cell>
          <cell r="C591" t="str">
            <v>ENVIRONMENTAL TESTING LABORATORIES INC</v>
          </cell>
          <cell r="G591">
            <v>90</v>
          </cell>
        </row>
        <row r="592">
          <cell r="A592" t="str">
            <v>386119.6270</v>
          </cell>
          <cell r="C592" t="str">
            <v>ENVIRONMENTAL TESTING LABORATORIES INC</v>
          </cell>
          <cell r="G592">
            <v>120</v>
          </cell>
        </row>
        <row r="593">
          <cell r="A593" t="str">
            <v>386121.5950</v>
          </cell>
          <cell r="C593" t="str">
            <v>LEE COUNTY UTILITY BILLING</v>
          </cell>
          <cell r="G593">
            <v>42.21</v>
          </cell>
        </row>
        <row r="594">
          <cell r="A594" t="str">
            <v>386121.6255</v>
          </cell>
          <cell r="C594" t="str">
            <v>CRYSTAL RIVER SERVICES, INC.</v>
          </cell>
          <cell r="G594">
            <v>20</v>
          </cell>
        </row>
        <row r="595">
          <cell r="A595" t="str">
            <v>386122.6255</v>
          </cell>
          <cell r="C595" t="str">
            <v>CRYSTAL RIVER SERVICES, INC.</v>
          </cell>
          <cell r="G595">
            <v>20</v>
          </cell>
        </row>
        <row r="596">
          <cell r="A596" t="str">
            <v>386123.6255</v>
          </cell>
          <cell r="C596" t="str">
            <v>CRYSTAL RIVER SERVICES, INC.</v>
          </cell>
          <cell r="G596">
            <v>20</v>
          </cell>
        </row>
        <row r="597">
          <cell r="A597" t="str">
            <v>386124.6255</v>
          </cell>
          <cell r="C597" t="str">
            <v>CRYSTAL RIVER SERVICES, INC.</v>
          </cell>
          <cell r="G597">
            <v>20</v>
          </cell>
        </row>
        <row r="598">
          <cell r="A598" t="str">
            <v>386125.6255</v>
          </cell>
          <cell r="C598" t="str">
            <v>CRYSTAL RIVER SERVICES, INC.</v>
          </cell>
          <cell r="G598">
            <v>20</v>
          </cell>
        </row>
        <row r="599">
          <cell r="A599" t="str">
            <v>386126.6255</v>
          </cell>
          <cell r="C599" t="str">
            <v>CRYSTAL RIVER SERVICES, INC.</v>
          </cell>
          <cell r="G599">
            <v>20</v>
          </cell>
        </row>
        <row r="600">
          <cell r="A600" t="str">
            <v>386127.6255</v>
          </cell>
          <cell r="C600" t="str">
            <v>CRYSTAL RIVER SERVICES, INC.</v>
          </cell>
          <cell r="G600">
            <v>20</v>
          </cell>
        </row>
        <row r="601">
          <cell r="A601" t="str">
            <v>386128.6255</v>
          </cell>
          <cell r="C601" t="str">
            <v>CRYSTAL RIVER SERVICES, INC.</v>
          </cell>
          <cell r="G601">
            <v>20</v>
          </cell>
        </row>
        <row r="602">
          <cell r="A602" t="str">
            <v>386129.6255</v>
          </cell>
          <cell r="C602" t="str">
            <v>CRYSTAL RIVER SERVICES, INC.</v>
          </cell>
          <cell r="G602">
            <v>20</v>
          </cell>
        </row>
        <row r="603">
          <cell r="A603" t="str">
            <v>386132.6255</v>
          </cell>
          <cell r="C603" t="str">
            <v>CRYSTAL RIVER SERVICES, INC.</v>
          </cell>
          <cell r="G603">
            <v>20</v>
          </cell>
        </row>
        <row r="604">
          <cell r="A604" t="str">
            <v>400100.5880</v>
          </cell>
          <cell r="C604" t="str">
            <v>RUNCO OFFICE SUPPLY &amp; EQUIPMENT CO.</v>
          </cell>
          <cell r="G604">
            <v>57.38</v>
          </cell>
        </row>
        <row r="605">
          <cell r="A605" t="str">
            <v>400100.5880</v>
          </cell>
          <cell r="C605" t="str">
            <v>RUNCO OFFICE SUPPLY &amp; EQUIPMENT CO.</v>
          </cell>
          <cell r="G605">
            <v>63.59</v>
          </cell>
        </row>
        <row r="606">
          <cell r="A606" t="str">
            <v>400100.5895</v>
          </cell>
          <cell r="C606" t="str">
            <v>FEDERAL EXPRESS</v>
          </cell>
          <cell r="G606">
            <v>29.83</v>
          </cell>
        </row>
        <row r="607">
          <cell r="A607" t="str">
            <v>400100.6270</v>
          </cell>
          <cell r="C607" t="str">
            <v>ON LINE ENVIRONMENTAL INC</v>
          </cell>
          <cell r="G607">
            <v>65</v>
          </cell>
        </row>
        <row r="608">
          <cell r="A608" t="str">
            <v>400100.6270</v>
          </cell>
          <cell r="C608" t="str">
            <v>ON LINE ENVIRONMENTAL INC</v>
          </cell>
          <cell r="G608">
            <v>93</v>
          </cell>
        </row>
        <row r="609">
          <cell r="A609" t="str">
            <v>400100.6285</v>
          </cell>
          <cell r="C609" t="str">
            <v>INDEPENDENT WATERWORKS SUPPLY INC</v>
          </cell>
          <cell r="G609">
            <v>148.78</v>
          </cell>
        </row>
        <row r="610">
          <cell r="A610" t="str">
            <v>400102.6285</v>
          </cell>
          <cell r="C610" t="str">
            <v>LOWE'S COMPANIES INC</v>
          </cell>
          <cell r="G610">
            <v>38.55</v>
          </cell>
        </row>
        <row r="611">
          <cell r="A611" t="str">
            <v>400110.5465.10</v>
          </cell>
          <cell r="C611" t="str">
            <v>MID-CAROLINA ELECTRIC COOP INC</v>
          </cell>
          <cell r="G611">
            <v>245.67</v>
          </cell>
        </row>
        <row r="612">
          <cell r="A612" t="str">
            <v>400110.5465.10</v>
          </cell>
          <cell r="C612" t="str">
            <v>MID-CAROLINA ELECTRIC COOP INC</v>
          </cell>
          <cell r="G612">
            <v>363.09</v>
          </cell>
        </row>
        <row r="613">
          <cell r="A613" t="str">
            <v>400110.6255</v>
          </cell>
          <cell r="C613" t="str">
            <v>ON LINE ENVIRONMENTAL INC</v>
          </cell>
          <cell r="G613">
            <v>43</v>
          </cell>
        </row>
        <row r="614">
          <cell r="A614" t="str">
            <v>400110.6310</v>
          </cell>
          <cell r="C614" t="str">
            <v>LOWE'S COMPANIES INC</v>
          </cell>
          <cell r="G614">
            <v>62.34</v>
          </cell>
        </row>
        <row r="615">
          <cell r="A615" t="str">
            <v>400110.6310</v>
          </cell>
          <cell r="C615" t="str">
            <v>LOWE'S COMPANIES INC</v>
          </cell>
          <cell r="G615">
            <v>190.57</v>
          </cell>
        </row>
        <row r="616">
          <cell r="A616" t="str">
            <v>400113.5470.10</v>
          </cell>
          <cell r="C616" t="str">
            <v>MID-CAROLINA ELECTRIC COOP INC</v>
          </cell>
          <cell r="G616">
            <v>80.68</v>
          </cell>
        </row>
        <row r="617">
          <cell r="A617" t="str">
            <v>400113.5470.10</v>
          </cell>
          <cell r="C617" t="str">
            <v>MID-CAROLINA ELECTRIC COOP INC</v>
          </cell>
          <cell r="G617">
            <v>177.86</v>
          </cell>
        </row>
        <row r="618">
          <cell r="A618" t="str">
            <v>400114.5465.10</v>
          </cell>
          <cell r="C618" t="str">
            <v>SCE&amp;G COMPANY</v>
          </cell>
          <cell r="G618">
            <v>113.26</v>
          </cell>
        </row>
        <row r="619">
          <cell r="A619" t="str">
            <v>400114.5465.10</v>
          </cell>
          <cell r="C619" t="str">
            <v>SCE&amp;G COMPANY</v>
          </cell>
          <cell r="G619">
            <v>155.76</v>
          </cell>
        </row>
        <row r="620">
          <cell r="A620" t="str">
            <v>400116.6270</v>
          </cell>
          <cell r="C620" t="str">
            <v>ON LINE ENVIRONMENTAL INC</v>
          </cell>
          <cell r="G620">
            <v>83</v>
          </cell>
        </row>
        <row r="621">
          <cell r="A621" t="str">
            <v>400116.6270</v>
          </cell>
          <cell r="C621" t="str">
            <v>ON LINE ENVIRONMENTAL INC</v>
          </cell>
          <cell r="G621">
            <v>83</v>
          </cell>
        </row>
        <row r="622">
          <cell r="A622" t="str">
            <v>400122.5465.10</v>
          </cell>
          <cell r="C622" t="str">
            <v>AIKEN ELECTRIC CO - OP</v>
          </cell>
          <cell r="G622">
            <v>45.88</v>
          </cell>
        </row>
        <row r="623">
          <cell r="A623" t="str">
            <v>400122.5465.10</v>
          </cell>
          <cell r="C623" t="str">
            <v>AIKEN ELECTRIC CO - OP</v>
          </cell>
          <cell r="G623">
            <v>157.17</v>
          </cell>
        </row>
        <row r="624">
          <cell r="A624" t="str">
            <v>400122.5465.10</v>
          </cell>
          <cell r="C624" t="str">
            <v>AIKEN ELECTRIC CO - OP</v>
          </cell>
          <cell r="G624">
            <v>199.34</v>
          </cell>
        </row>
        <row r="625">
          <cell r="A625" t="str">
            <v>400123.6370</v>
          </cell>
          <cell r="C625" t="str">
            <v>GODWIN LLC, JOHN</v>
          </cell>
          <cell r="G625">
            <v>100</v>
          </cell>
        </row>
        <row r="626">
          <cell r="A626" t="str">
            <v>400123.6370</v>
          </cell>
          <cell r="C626" t="str">
            <v>GODWIN LLC, JOHN</v>
          </cell>
          <cell r="G626">
            <v>102</v>
          </cell>
        </row>
        <row r="627">
          <cell r="A627" t="str">
            <v>400123.6370</v>
          </cell>
          <cell r="C627" t="str">
            <v>GODWIN LLC, JOHN</v>
          </cell>
          <cell r="G627">
            <v>249</v>
          </cell>
        </row>
        <row r="628">
          <cell r="A628" t="str">
            <v>400123.6370</v>
          </cell>
          <cell r="C628" t="str">
            <v>GODWIN LLC, JOHN</v>
          </cell>
          <cell r="G628">
            <v>249</v>
          </cell>
        </row>
        <row r="629">
          <cell r="A629" t="str">
            <v>400127.5955</v>
          </cell>
          <cell r="C629" t="str">
            <v>EUDY, RANDY</v>
          </cell>
          <cell r="G629">
            <v>72.98</v>
          </cell>
        </row>
        <row r="630">
          <cell r="A630" t="str">
            <v>400127.5955</v>
          </cell>
          <cell r="C630" t="str">
            <v>EUDY, RANDY</v>
          </cell>
          <cell r="G630">
            <v>80.11</v>
          </cell>
        </row>
        <row r="631">
          <cell r="A631" t="str">
            <v>400127.5955</v>
          </cell>
          <cell r="C631" t="str">
            <v>EUDY, RANDY</v>
          </cell>
          <cell r="G631">
            <v>91.21</v>
          </cell>
        </row>
        <row r="632">
          <cell r="A632" t="str">
            <v>400127.5955</v>
          </cell>
          <cell r="C632" t="str">
            <v>EUDY, RANDY</v>
          </cell>
          <cell r="G632">
            <v>140</v>
          </cell>
        </row>
        <row r="633">
          <cell r="A633" t="str">
            <v>400127.6285</v>
          </cell>
          <cell r="C633" t="str">
            <v>LOWE'S COMPANIES INC</v>
          </cell>
          <cell r="G633">
            <v>23.64</v>
          </cell>
        </row>
        <row r="634">
          <cell r="A634" t="str">
            <v>400127.6290</v>
          </cell>
          <cell r="C634" t="str">
            <v>EUDY, RANDY</v>
          </cell>
          <cell r="G634">
            <v>210</v>
          </cell>
        </row>
        <row r="635">
          <cell r="A635" t="str">
            <v>400128.5470.10</v>
          </cell>
          <cell r="C635" t="str">
            <v>YORK ELECTRIC COOPERATIVE, INC</v>
          </cell>
          <cell r="G635">
            <v>18.41</v>
          </cell>
        </row>
        <row r="636">
          <cell r="A636" t="str">
            <v>400128.5470.10</v>
          </cell>
          <cell r="C636" t="str">
            <v>YORK ELECTRIC COOPERATIVE, INC</v>
          </cell>
          <cell r="G636">
            <v>21.25</v>
          </cell>
        </row>
        <row r="637">
          <cell r="A637" t="str">
            <v>400128.5470.10</v>
          </cell>
          <cell r="C637" t="str">
            <v>YORK ELECTRIC COOPERATIVE, INC</v>
          </cell>
          <cell r="G637">
            <v>21.69</v>
          </cell>
        </row>
        <row r="638">
          <cell r="A638" t="str">
            <v>400128.5470.10</v>
          </cell>
          <cell r="C638" t="str">
            <v>YORK ELECTRIC COOPERATIVE, INC</v>
          </cell>
          <cell r="G638">
            <v>74.98</v>
          </cell>
        </row>
        <row r="639">
          <cell r="A639" t="str">
            <v>400128.5470.10</v>
          </cell>
          <cell r="C639" t="str">
            <v>YORK ELECTRIC COOPERATIVE, INC</v>
          </cell>
          <cell r="G639">
            <v>112.04</v>
          </cell>
        </row>
        <row r="640">
          <cell r="A640" t="str">
            <v>400128.5470.10</v>
          </cell>
          <cell r="C640" t="str">
            <v>YORK ELECTRIC COOPERATIVE, INC</v>
          </cell>
          <cell r="G640">
            <v>112.22</v>
          </cell>
        </row>
        <row r="641">
          <cell r="A641" t="str">
            <v>400128.5470.10</v>
          </cell>
          <cell r="C641" t="str">
            <v>YORK ELECTRIC COOPERATIVE, INC</v>
          </cell>
          <cell r="G641">
            <v>113</v>
          </cell>
        </row>
        <row r="642">
          <cell r="A642" t="str">
            <v>400128.5470.10</v>
          </cell>
          <cell r="C642" t="str">
            <v>YORK ELECTRIC COOPERATIVE, INC</v>
          </cell>
          <cell r="G642">
            <v>196.39</v>
          </cell>
        </row>
        <row r="643">
          <cell r="A643" t="str">
            <v>400128.5470.10</v>
          </cell>
          <cell r="C643" t="str">
            <v>YORK ELECTRIC COOPERATIVE, INC</v>
          </cell>
          <cell r="G643">
            <v>449.07</v>
          </cell>
        </row>
        <row r="644">
          <cell r="A644" t="str">
            <v>400128.5470.10</v>
          </cell>
          <cell r="C644" t="str">
            <v>YORK ELECTRIC COOPERATIVE, INC</v>
          </cell>
          <cell r="G644">
            <v>500.97</v>
          </cell>
        </row>
        <row r="645">
          <cell r="A645" t="str">
            <v>400128.5935</v>
          </cell>
          <cell r="C645" t="str">
            <v>YORK COUTY NATURAL GAS</v>
          </cell>
          <cell r="G645">
            <v>10.17</v>
          </cell>
        </row>
        <row r="646">
          <cell r="A646" t="str">
            <v>400128.5935</v>
          </cell>
          <cell r="C646" t="str">
            <v>YORK COUTY NATURAL GAS</v>
          </cell>
          <cell r="G646">
            <v>10.17</v>
          </cell>
        </row>
        <row r="647">
          <cell r="A647" t="str">
            <v>400128.5935</v>
          </cell>
          <cell r="C647" t="str">
            <v>YORK COUTY NATURAL GAS</v>
          </cell>
          <cell r="G647">
            <v>11.18</v>
          </cell>
        </row>
        <row r="648">
          <cell r="A648" t="str">
            <v>400128.5935</v>
          </cell>
          <cell r="C648" t="str">
            <v>YORK COUTY NATURAL GAS</v>
          </cell>
          <cell r="G648">
            <v>11.18</v>
          </cell>
        </row>
        <row r="649">
          <cell r="A649" t="str">
            <v>400128.5935</v>
          </cell>
          <cell r="C649" t="str">
            <v>YORK COUTY NATURAL GAS</v>
          </cell>
          <cell r="G649">
            <v>11.18</v>
          </cell>
        </row>
        <row r="650">
          <cell r="A650" t="str">
            <v>400128.5935</v>
          </cell>
          <cell r="C650" t="str">
            <v>YORK COUTY NATURAL GAS</v>
          </cell>
          <cell r="G650">
            <v>11.18</v>
          </cell>
        </row>
        <row r="651">
          <cell r="A651" t="str">
            <v>400128.5935</v>
          </cell>
          <cell r="C651" t="str">
            <v>YORK COUTY NATURAL GAS</v>
          </cell>
          <cell r="G651">
            <v>12.21</v>
          </cell>
        </row>
        <row r="652">
          <cell r="A652" t="str">
            <v>400128.5935</v>
          </cell>
          <cell r="C652" t="str">
            <v>YORK COUTY NATURAL GAS</v>
          </cell>
          <cell r="G652">
            <v>334.39</v>
          </cell>
        </row>
        <row r="653">
          <cell r="A653" t="str">
            <v>400128.6320</v>
          </cell>
          <cell r="C653" t="str">
            <v>LOWE'S COMPANIES INC</v>
          </cell>
          <cell r="G653">
            <v>30.08</v>
          </cell>
        </row>
        <row r="654">
          <cell r="A654" t="str">
            <v>400128.6320</v>
          </cell>
          <cell r="C654" t="str">
            <v>USA BLUEBOOK/UTILTY SUPPLY OF AMERICA</v>
          </cell>
          <cell r="G654">
            <v>164.05</v>
          </cell>
        </row>
        <row r="655">
          <cell r="A655" t="str">
            <v>400130.5465.10</v>
          </cell>
          <cell r="C655" t="str">
            <v>SCE&amp;G COMPANY</v>
          </cell>
          <cell r="G655">
            <v>21.62</v>
          </cell>
        </row>
        <row r="656">
          <cell r="A656" t="str">
            <v>400130.5465.10</v>
          </cell>
          <cell r="C656" t="str">
            <v>SCE&amp;G COMPANY</v>
          </cell>
          <cell r="G656">
            <v>83.24</v>
          </cell>
        </row>
        <row r="657">
          <cell r="A657" t="str">
            <v>400130.5465.10</v>
          </cell>
          <cell r="C657" t="str">
            <v>SCE&amp;G COMPANY</v>
          </cell>
          <cell r="G657">
            <v>1603.31</v>
          </cell>
        </row>
        <row r="658">
          <cell r="A658" t="str">
            <v>400130.5880</v>
          </cell>
          <cell r="C658" t="str">
            <v>RUNCO OFFICE SUPPLY &amp; EQUIPMENT CO.</v>
          </cell>
          <cell r="G658">
            <v>151.39</v>
          </cell>
        </row>
        <row r="659">
          <cell r="A659" t="str">
            <v>400131.5470.10</v>
          </cell>
          <cell r="C659" t="str">
            <v>SCE&amp;G COMPANY</v>
          </cell>
          <cell r="G659">
            <v>21.62</v>
          </cell>
        </row>
        <row r="660">
          <cell r="A660" t="str">
            <v>400131.5470.10</v>
          </cell>
          <cell r="C660" t="str">
            <v>SCE&amp;G COMPANY</v>
          </cell>
          <cell r="G660">
            <v>24.63</v>
          </cell>
        </row>
        <row r="661">
          <cell r="A661" t="str">
            <v>400131.5470.10</v>
          </cell>
          <cell r="C661" t="str">
            <v>SCE&amp;G COMPANY</v>
          </cell>
          <cell r="G661">
            <v>25.03</v>
          </cell>
        </row>
        <row r="662">
          <cell r="A662" t="str">
            <v>400131.5470.10</v>
          </cell>
          <cell r="C662" t="str">
            <v>SCE&amp;G COMPANY</v>
          </cell>
          <cell r="G662">
            <v>29.07</v>
          </cell>
        </row>
        <row r="663">
          <cell r="A663" t="str">
            <v>400131.5470.10</v>
          </cell>
          <cell r="C663" t="str">
            <v>SCE&amp;G COMPANY</v>
          </cell>
          <cell r="G663">
            <v>29.2</v>
          </cell>
        </row>
        <row r="664">
          <cell r="A664" t="str">
            <v>400131.5470.10</v>
          </cell>
          <cell r="C664" t="str">
            <v>SCE&amp;G COMPANY</v>
          </cell>
          <cell r="G664">
            <v>34.03</v>
          </cell>
        </row>
        <row r="665">
          <cell r="A665" t="str">
            <v>400131.5470.10</v>
          </cell>
          <cell r="C665" t="str">
            <v>SCE&amp;G COMPANY</v>
          </cell>
          <cell r="G665">
            <v>42.08</v>
          </cell>
        </row>
        <row r="666">
          <cell r="A666" t="str">
            <v>400131.5470.10</v>
          </cell>
          <cell r="C666" t="str">
            <v>SCE&amp;G COMPANY</v>
          </cell>
          <cell r="G666">
            <v>60.39</v>
          </cell>
        </row>
        <row r="667">
          <cell r="A667" t="str">
            <v>400131.5470.10</v>
          </cell>
          <cell r="C667" t="str">
            <v>SCE&amp;G COMPANY</v>
          </cell>
          <cell r="G667">
            <v>291.17</v>
          </cell>
        </row>
        <row r="668">
          <cell r="A668" t="str">
            <v>400131.5470.10</v>
          </cell>
          <cell r="C668" t="str">
            <v>SCE&amp;G COMPANY</v>
          </cell>
          <cell r="G668">
            <v>347.56</v>
          </cell>
        </row>
        <row r="669">
          <cell r="A669" t="str">
            <v>400131.6320</v>
          </cell>
          <cell r="C669" t="str">
            <v>LOWE'S COMPANIES INC</v>
          </cell>
          <cell r="G669">
            <v>42.08</v>
          </cell>
        </row>
        <row r="670">
          <cell r="A670" t="str">
            <v>400131.6345</v>
          </cell>
          <cell r="C670" t="str">
            <v>LOWE'S COMPANIES INC</v>
          </cell>
          <cell r="G670">
            <v>10.57</v>
          </cell>
        </row>
        <row r="671">
          <cell r="A671" t="str">
            <v>400132.5935</v>
          </cell>
          <cell r="C671" t="str">
            <v>YORK COUTY NATURAL GAS</v>
          </cell>
          <cell r="G671">
            <v>10.17</v>
          </cell>
        </row>
        <row r="672">
          <cell r="A672" t="str">
            <v>400132.5935</v>
          </cell>
          <cell r="C672" t="str">
            <v>YORK COUTY NATURAL GAS</v>
          </cell>
          <cell r="G672">
            <v>10.17</v>
          </cell>
        </row>
        <row r="673">
          <cell r="A673" t="str">
            <v>400133.5465.10</v>
          </cell>
          <cell r="C673" t="str">
            <v>MID-CAROLINA ELECTRIC COOP INC</v>
          </cell>
          <cell r="G673">
            <v>131.37</v>
          </cell>
        </row>
        <row r="674">
          <cell r="A674" t="str">
            <v>400133.5465.10</v>
          </cell>
          <cell r="C674" t="str">
            <v>MID-CAROLINA ELECTRIC COOP INC</v>
          </cell>
          <cell r="G674">
            <v>153.6</v>
          </cell>
        </row>
        <row r="675">
          <cell r="A675" t="str">
            <v>400133.5465.10</v>
          </cell>
          <cell r="C675" t="str">
            <v>MID-CAROLINA ELECTRIC COOP INC</v>
          </cell>
          <cell r="G675">
            <v>260.79</v>
          </cell>
        </row>
        <row r="676">
          <cell r="A676" t="str">
            <v>400136.6285</v>
          </cell>
          <cell r="C676" t="str">
            <v>LOWE'S COMPANIES INC</v>
          </cell>
          <cell r="G676">
            <v>62.03</v>
          </cell>
        </row>
        <row r="677">
          <cell r="A677" t="str">
            <v>400136.6310</v>
          </cell>
          <cell r="C677" t="str">
            <v>LOWE'S COMPANIES INC</v>
          </cell>
          <cell r="G677">
            <v>119.71</v>
          </cell>
        </row>
        <row r="678">
          <cell r="A678" t="str">
            <v>400141.6270</v>
          </cell>
          <cell r="C678" t="str">
            <v>ON LINE ENVIRONMENTAL INC</v>
          </cell>
          <cell r="G678">
            <v>93</v>
          </cell>
        </row>
        <row r="679">
          <cell r="A679" t="str">
            <v>400141.6270</v>
          </cell>
          <cell r="C679" t="str">
            <v>ON LINE ENVIRONMENTAL INC</v>
          </cell>
          <cell r="G679">
            <v>231</v>
          </cell>
        </row>
        <row r="680">
          <cell r="A680" t="str">
            <v>400141.6320</v>
          </cell>
          <cell r="C680" t="str">
            <v>LOWE'S COMPANIES INC</v>
          </cell>
          <cell r="G680">
            <v>15.39</v>
          </cell>
        </row>
        <row r="681">
          <cell r="A681" t="str">
            <v>400143.5470.10</v>
          </cell>
          <cell r="C681" t="str">
            <v>SCE&amp;G COMPANY</v>
          </cell>
          <cell r="G681">
            <v>37.12</v>
          </cell>
        </row>
        <row r="682">
          <cell r="A682" t="str">
            <v>400143.5470.10</v>
          </cell>
          <cell r="C682" t="str">
            <v>MID-CAROLINA ELECTRIC COOP INC</v>
          </cell>
          <cell r="G682">
            <v>49.66</v>
          </cell>
        </row>
        <row r="683">
          <cell r="A683" t="str">
            <v>400143.5470.10</v>
          </cell>
          <cell r="C683" t="str">
            <v>SCE&amp;G COMPANY</v>
          </cell>
          <cell r="G683">
            <v>443.15</v>
          </cell>
        </row>
        <row r="684">
          <cell r="A684" t="str">
            <v>400143.5470.10</v>
          </cell>
          <cell r="C684" t="str">
            <v>SCE&amp;G COMPANY</v>
          </cell>
          <cell r="G684">
            <v>563.88</v>
          </cell>
        </row>
        <row r="685">
          <cell r="A685" t="str">
            <v>400143.5470.10</v>
          </cell>
          <cell r="C685" t="str">
            <v>SCE&amp;G COMPANY</v>
          </cell>
          <cell r="G685">
            <v>12757.7</v>
          </cell>
        </row>
        <row r="686">
          <cell r="A686" t="str">
            <v>400143.6270</v>
          </cell>
          <cell r="C686" t="str">
            <v>ON LINE ENVIRONMENTAL INC</v>
          </cell>
          <cell r="G686">
            <v>65</v>
          </cell>
        </row>
        <row r="687">
          <cell r="A687" t="str">
            <v>400143.6270</v>
          </cell>
          <cell r="C687" t="str">
            <v>ON LINE ENVIRONMENTAL INC</v>
          </cell>
          <cell r="G687">
            <v>145</v>
          </cell>
        </row>
        <row r="688">
          <cell r="A688" t="str">
            <v>400143.6320</v>
          </cell>
          <cell r="C688" t="str">
            <v>LOWE'S COMPANIES INC</v>
          </cell>
          <cell r="G688">
            <v>26.4</v>
          </cell>
        </row>
        <row r="689">
          <cell r="A689" t="str">
            <v>400143.6320</v>
          </cell>
          <cell r="C689" t="str">
            <v>LOWE'S COMPANIES INC</v>
          </cell>
          <cell r="G689">
            <v>43.68</v>
          </cell>
        </row>
        <row r="690">
          <cell r="A690" t="str">
            <v>400143.6320</v>
          </cell>
          <cell r="C690" t="str">
            <v>LOWE'S COMPANIES INC</v>
          </cell>
          <cell r="G690">
            <v>48.56</v>
          </cell>
        </row>
        <row r="691">
          <cell r="A691" t="str">
            <v>400143.6320</v>
          </cell>
          <cell r="C691" t="str">
            <v>LOWE'S COMPANIES INC</v>
          </cell>
          <cell r="G691">
            <v>78.75</v>
          </cell>
        </row>
        <row r="692">
          <cell r="A692" t="str">
            <v>400143.6320</v>
          </cell>
          <cell r="C692" t="str">
            <v>LOWE'S COMPANIES INC</v>
          </cell>
          <cell r="G692">
            <v>90.05</v>
          </cell>
        </row>
        <row r="693">
          <cell r="A693" t="str">
            <v>400143.6320</v>
          </cell>
          <cell r="C693" t="str">
            <v>LOWE'S COMPANIES INC</v>
          </cell>
          <cell r="G693">
            <v>94.18</v>
          </cell>
        </row>
        <row r="694">
          <cell r="A694" t="str">
            <v>400143.6320</v>
          </cell>
          <cell r="C694" t="str">
            <v>GRAINGER</v>
          </cell>
          <cell r="G694">
            <v>179.16</v>
          </cell>
        </row>
        <row r="695">
          <cell r="A695" t="str">
            <v>400144.6285</v>
          </cell>
          <cell r="C695" t="str">
            <v>LOWE'S COMPANIES INC</v>
          </cell>
          <cell r="G695">
            <v>8.7</v>
          </cell>
        </row>
        <row r="696">
          <cell r="A696" t="str">
            <v>400145.6270</v>
          </cell>
          <cell r="C696" t="str">
            <v>ON LINE ENVIRONMENTAL INC</v>
          </cell>
          <cell r="G696">
            <v>93</v>
          </cell>
        </row>
        <row r="697">
          <cell r="A697" t="str">
            <v>400145.6320</v>
          </cell>
          <cell r="C697" t="str">
            <v>LOWE'S COMPANIES INC</v>
          </cell>
          <cell r="G697">
            <v>62.88</v>
          </cell>
        </row>
        <row r="698">
          <cell r="A698" t="str">
            <v>401102.6285</v>
          </cell>
          <cell r="C698" t="str">
            <v>LOWE'S COMPANIES INC</v>
          </cell>
          <cell r="G698">
            <v>11.43</v>
          </cell>
        </row>
        <row r="699">
          <cell r="A699" t="str">
            <v>401102.6285</v>
          </cell>
          <cell r="C699" t="str">
            <v>LOWE'S COMPANIES INC</v>
          </cell>
          <cell r="G699">
            <v>35.56</v>
          </cell>
        </row>
        <row r="700">
          <cell r="A700" t="str">
            <v>401102.6320</v>
          </cell>
          <cell r="C700" t="str">
            <v>LOWE'S COMPANIES INC</v>
          </cell>
          <cell r="G700">
            <v>13.29</v>
          </cell>
        </row>
        <row r="701">
          <cell r="A701" t="str">
            <v>401103.5950</v>
          </cell>
          <cell r="C701" t="str">
            <v>REPUBLIC SERVICES #800</v>
          </cell>
          <cell r="G701">
            <v>77.68</v>
          </cell>
        </row>
        <row r="702">
          <cell r="A702" t="str">
            <v>401104.6310</v>
          </cell>
          <cell r="C702" t="str">
            <v>LOWE'S COMPANIES INC</v>
          </cell>
          <cell r="G702">
            <v>181.95</v>
          </cell>
        </row>
        <row r="703">
          <cell r="A703" t="str">
            <v>401107.6285</v>
          </cell>
          <cell r="C703" t="str">
            <v>LOWE'S COMPANIES INC</v>
          </cell>
          <cell r="G703">
            <v>84.18</v>
          </cell>
        </row>
        <row r="704">
          <cell r="A704" t="str">
            <v>401107.6285</v>
          </cell>
          <cell r="C704" t="str">
            <v>LOWE'S COMPANIES INC</v>
          </cell>
          <cell r="G704">
            <v>202.28</v>
          </cell>
        </row>
        <row r="705">
          <cell r="A705" t="str">
            <v>401107.6285</v>
          </cell>
          <cell r="C705" t="str">
            <v>LOWE'S COMPANIES INC</v>
          </cell>
          <cell r="G705">
            <v>213.9</v>
          </cell>
        </row>
        <row r="706">
          <cell r="A706" t="str">
            <v>401109.5860</v>
          </cell>
          <cell r="C706" t="str">
            <v>LOWE'S COMPANIES INC</v>
          </cell>
          <cell r="G706">
            <v>13.32</v>
          </cell>
        </row>
        <row r="707">
          <cell r="A707" t="str">
            <v>401109.6310</v>
          </cell>
          <cell r="C707" t="str">
            <v>EUDY, RANDY</v>
          </cell>
          <cell r="G707">
            <v>175</v>
          </cell>
        </row>
        <row r="708">
          <cell r="A708" t="str">
            <v>401121.5465.10</v>
          </cell>
          <cell r="C708" t="str">
            <v>MID-CAROLINA ELECTRIC COOP INC</v>
          </cell>
          <cell r="G708">
            <v>20</v>
          </cell>
        </row>
        <row r="709">
          <cell r="A709" t="str">
            <v>401121.5465.10</v>
          </cell>
          <cell r="C709" t="str">
            <v>MID-CAROLINA ELECTRIC COOP INC</v>
          </cell>
          <cell r="G709">
            <v>44.74</v>
          </cell>
        </row>
        <row r="710">
          <cell r="A710" t="str">
            <v>401121.5465.10</v>
          </cell>
          <cell r="C710" t="str">
            <v>MID-CAROLINA ELECTRIC COOP INC</v>
          </cell>
          <cell r="G710">
            <v>62.52</v>
          </cell>
        </row>
        <row r="711">
          <cell r="A711" t="str">
            <v>401123.5465.10</v>
          </cell>
          <cell r="C711" t="str">
            <v>MID-CAROLINA ELECTRIC COOP INC</v>
          </cell>
          <cell r="G711">
            <v>18.73</v>
          </cell>
        </row>
        <row r="712">
          <cell r="A712" t="str">
            <v>401123.5465.10</v>
          </cell>
          <cell r="C712" t="str">
            <v>MID-CAROLINA ELECTRIC COOP INC</v>
          </cell>
          <cell r="G712">
            <v>45.85</v>
          </cell>
        </row>
        <row r="713">
          <cell r="A713" t="str">
            <v>401123.5465.10</v>
          </cell>
          <cell r="C713" t="str">
            <v>MID-CAROLINA ELECTRIC COOP INC</v>
          </cell>
          <cell r="G713">
            <v>55.96</v>
          </cell>
        </row>
        <row r="714">
          <cell r="A714" t="str">
            <v>401124.5465.10</v>
          </cell>
          <cell r="C714" t="str">
            <v>MID-CAROLINA ELECTRIC COOP INC</v>
          </cell>
          <cell r="G714">
            <v>18.73</v>
          </cell>
        </row>
        <row r="715">
          <cell r="A715" t="str">
            <v>401125.5465.10</v>
          </cell>
          <cell r="C715" t="str">
            <v>MID-CAROLINA ELECTRIC COOP INC</v>
          </cell>
          <cell r="G715">
            <v>66.01</v>
          </cell>
        </row>
        <row r="716">
          <cell r="A716" t="str">
            <v>401126.5465.10</v>
          </cell>
          <cell r="C716" t="str">
            <v>SCE&amp;G COMPANY</v>
          </cell>
          <cell r="G716">
            <v>72.96</v>
          </cell>
        </row>
        <row r="717">
          <cell r="A717" t="str">
            <v>401140.6270</v>
          </cell>
          <cell r="C717" t="str">
            <v>ON LINE ENVIRONMENTAL INC</v>
          </cell>
          <cell r="G717">
            <v>111</v>
          </cell>
        </row>
        <row r="718">
          <cell r="A718" t="str">
            <v>401143.6270</v>
          </cell>
          <cell r="C718" t="str">
            <v>ON LINE ENVIRONMENTAL INC</v>
          </cell>
          <cell r="G718">
            <v>111</v>
          </cell>
        </row>
        <row r="719">
          <cell r="A719" t="str">
            <v>401143.6320</v>
          </cell>
          <cell r="C719" t="str">
            <v>LOWE'S COMPANIES INC</v>
          </cell>
          <cell r="G719">
            <v>14.74</v>
          </cell>
        </row>
        <row r="720">
          <cell r="A720" t="str">
            <v>401146.6290</v>
          </cell>
          <cell r="C720" t="str">
            <v>EUDY, RANDY</v>
          </cell>
          <cell r="G720">
            <v>180.18</v>
          </cell>
        </row>
        <row r="721">
          <cell r="A721" t="str">
            <v>401148.6290</v>
          </cell>
          <cell r="C721" t="str">
            <v>EUDY, RANDY</v>
          </cell>
          <cell r="G721">
            <v>144.28</v>
          </cell>
        </row>
        <row r="722">
          <cell r="A722" t="str">
            <v>401153.6290</v>
          </cell>
          <cell r="C722" t="str">
            <v>EUDY, RANDY</v>
          </cell>
          <cell r="G722">
            <v>70</v>
          </cell>
        </row>
        <row r="723">
          <cell r="A723" t="str">
            <v>401154.6320</v>
          </cell>
          <cell r="C723" t="str">
            <v>LOWE'S COMPANIES INC</v>
          </cell>
          <cell r="G723">
            <v>10.79</v>
          </cell>
        </row>
        <row r="724">
          <cell r="A724" t="str">
            <v>401154.6320</v>
          </cell>
          <cell r="C724" t="str">
            <v>LOWE'S COMPANIES INC</v>
          </cell>
          <cell r="G724">
            <v>149.9</v>
          </cell>
        </row>
        <row r="725">
          <cell r="A725" t="str">
            <v>401166.5465.10</v>
          </cell>
          <cell r="C725" t="str">
            <v>YORK ELECTRIC COOPERATIVE, INC</v>
          </cell>
          <cell r="G725">
            <v>47.14</v>
          </cell>
        </row>
        <row r="726">
          <cell r="A726" t="str">
            <v>401188.6285</v>
          </cell>
          <cell r="C726" t="str">
            <v>FERGUSON ENTERPRISES INC #950</v>
          </cell>
          <cell r="G726">
            <v>248.59</v>
          </cell>
        </row>
        <row r="727">
          <cell r="A727" t="str">
            <v>402101.6285</v>
          </cell>
          <cell r="C727" t="str">
            <v>LOWE'S COMPANIES INC</v>
          </cell>
          <cell r="G727">
            <v>69.54</v>
          </cell>
        </row>
        <row r="728">
          <cell r="A728" t="str">
            <v>403102.6285</v>
          </cell>
          <cell r="C728" t="str">
            <v>LOWE'S COMPANIES INC</v>
          </cell>
          <cell r="G728">
            <v>220.36</v>
          </cell>
        </row>
        <row r="729">
          <cell r="A729" t="str">
            <v>403115.6320</v>
          </cell>
          <cell r="C729" t="str">
            <v>LOWE'S COMPANIES INC</v>
          </cell>
          <cell r="G729">
            <v>54.8</v>
          </cell>
        </row>
        <row r="730">
          <cell r="A730" t="str">
            <v>406100.6310</v>
          </cell>
          <cell r="C730" t="str">
            <v>EUDY, RANDY</v>
          </cell>
          <cell r="G730">
            <v>140</v>
          </cell>
        </row>
        <row r="731">
          <cell r="A731" t="str">
            <v>406101.5950</v>
          </cell>
          <cell r="C731" t="str">
            <v>WASTE MANAGEMENT CHARLOTTE CNTY</v>
          </cell>
          <cell r="G731">
            <v>94</v>
          </cell>
        </row>
        <row r="732">
          <cell r="A732" t="str">
            <v>406101.5950</v>
          </cell>
          <cell r="C732" t="str">
            <v>WASTE MANAGEMENT CHARLOTTE CNTY</v>
          </cell>
          <cell r="G732">
            <v>94</v>
          </cell>
        </row>
        <row r="733">
          <cell r="A733" t="str">
            <v>406101.6270</v>
          </cell>
          <cell r="C733" t="str">
            <v>ON LINE ENVIRONMENTAL INC</v>
          </cell>
          <cell r="G733">
            <v>151</v>
          </cell>
        </row>
        <row r="734">
          <cell r="A734" t="str">
            <v>406101.6270</v>
          </cell>
          <cell r="C734" t="str">
            <v>ON LINE ENVIRONMENTAL INC</v>
          </cell>
          <cell r="G734">
            <v>151</v>
          </cell>
        </row>
        <row r="735">
          <cell r="A735" t="str">
            <v>406101.6320</v>
          </cell>
          <cell r="C735" t="str">
            <v>LOWE'S COMPANIES INC</v>
          </cell>
          <cell r="G735">
            <v>-56.32</v>
          </cell>
        </row>
        <row r="736">
          <cell r="A736" t="str">
            <v>406101.6320</v>
          </cell>
          <cell r="C736" t="str">
            <v>LOWE'S COMPANIES INC</v>
          </cell>
          <cell r="G736">
            <v>5.96</v>
          </cell>
        </row>
        <row r="737">
          <cell r="A737" t="str">
            <v>406101.6320</v>
          </cell>
          <cell r="C737" t="str">
            <v>LOWE'S COMPANIES INC</v>
          </cell>
          <cell r="G737">
            <v>11.42</v>
          </cell>
        </row>
        <row r="738">
          <cell r="A738" t="str">
            <v>406101.6320</v>
          </cell>
          <cell r="C738" t="str">
            <v>LOWE'S COMPANIES INC</v>
          </cell>
          <cell r="G738">
            <v>12.78</v>
          </cell>
        </row>
        <row r="739">
          <cell r="A739" t="str">
            <v>406101.6320</v>
          </cell>
          <cell r="C739" t="str">
            <v>LOWE'S COMPANIES INC</v>
          </cell>
          <cell r="G739">
            <v>17.74</v>
          </cell>
        </row>
        <row r="740">
          <cell r="A740" t="str">
            <v>406101.6320</v>
          </cell>
          <cell r="C740" t="str">
            <v>LOWE'S COMPANIES INC</v>
          </cell>
          <cell r="G740">
            <v>22.68</v>
          </cell>
        </row>
        <row r="741">
          <cell r="A741" t="str">
            <v>406101.6320</v>
          </cell>
          <cell r="C741" t="str">
            <v>LOWE'S COMPANIES INC</v>
          </cell>
          <cell r="G741">
            <v>25.39</v>
          </cell>
        </row>
        <row r="742">
          <cell r="A742" t="str">
            <v>406101.6320</v>
          </cell>
          <cell r="C742" t="str">
            <v>LOWE'S COMPANIES INC</v>
          </cell>
          <cell r="G742">
            <v>32.67</v>
          </cell>
        </row>
        <row r="743">
          <cell r="A743" t="str">
            <v>406101.6320</v>
          </cell>
          <cell r="C743" t="str">
            <v>LOWE'S COMPANIES INC</v>
          </cell>
          <cell r="G743">
            <v>33.17</v>
          </cell>
        </row>
        <row r="744">
          <cell r="A744" t="str">
            <v>406101.6320</v>
          </cell>
          <cell r="C744" t="str">
            <v>LOWE'S COMPANIES INC</v>
          </cell>
          <cell r="G744">
            <v>36.27</v>
          </cell>
        </row>
        <row r="745">
          <cell r="A745" t="str">
            <v>406101.6320</v>
          </cell>
          <cell r="C745" t="str">
            <v>LOWE'S COMPANIES INC</v>
          </cell>
          <cell r="G745">
            <v>47.22</v>
          </cell>
        </row>
        <row r="746">
          <cell r="A746" t="str">
            <v>406101.6320</v>
          </cell>
          <cell r="C746" t="str">
            <v>LOWE'S COMPANIES INC</v>
          </cell>
          <cell r="G746">
            <v>61.44</v>
          </cell>
        </row>
        <row r="747">
          <cell r="A747" t="str">
            <v>406101.6320</v>
          </cell>
          <cell r="C747" t="str">
            <v>LOWE'S COMPANIES INC</v>
          </cell>
          <cell r="G747">
            <v>63.84</v>
          </cell>
        </row>
        <row r="748">
          <cell r="A748" t="str">
            <v>406101.6320</v>
          </cell>
          <cell r="C748" t="str">
            <v>LOWE'S COMPANIES INC</v>
          </cell>
          <cell r="G748">
            <v>79.88</v>
          </cell>
        </row>
        <row r="749">
          <cell r="A749" t="str">
            <v>406101.6320</v>
          </cell>
          <cell r="C749" t="str">
            <v>LOWE'S COMPANIES INC</v>
          </cell>
          <cell r="G749">
            <v>146.66</v>
          </cell>
        </row>
        <row r="750">
          <cell r="A750" t="str">
            <v>406101.6320</v>
          </cell>
          <cell r="C750" t="str">
            <v>LOWE'S COMPANIES INC</v>
          </cell>
          <cell r="G750">
            <v>221.01</v>
          </cell>
        </row>
        <row r="751">
          <cell r="A751" t="str">
            <v>425100.5465.10</v>
          </cell>
          <cell r="C751" t="str">
            <v>SOUTHWEST GAS CORPORATION</v>
          </cell>
          <cell r="G751">
            <v>30.02</v>
          </cell>
        </row>
        <row r="752">
          <cell r="A752" t="str">
            <v>425100.5465.10</v>
          </cell>
          <cell r="C752" t="str">
            <v>MOHAVE ELECTRIC COOPERATIVE INC</v>
          </cell>
          <cell r="G752">
            <v>3228.44</v>
          </cell>
        </row>
        <row r="753">
          <cell r="A753" t="str">
            <v>425100.5465.10</v>
          </cell>
          <cell r="C753" t="str">
            <v>MOHAVE ELECTRIC COOPERATIVE INC</v>
          </cell>
          <cell r="G753">
            <v>3559.77</v>
          </cell>
        </row>
        <row r="754">
          <cell r="A754" t="str">
            <v>425100.5465.10</v>
          </cell>
          <cell r="C754" t="str">
            <v>MOHAVE ELECTRIC COOPERATIVE INC</v>
          </cell>
          <cell r="G754">
            <v>3658.36</v>
          </cell>
        </row>
        <row r="755">
          <cell r="A755" t="str">
            <v>425100.5465.10</v>
          </cell>
          <cell r="C755" t="str">
            <v>MOHAVE ELECTRIC COOPERATIVE INC</v>
          </cell>
          <cell r="G755">
            <v>4016.26</v>
          </cell>
        </row>
        <row r="756">
          <cell r="A756" t="str">
            <v>425100.5865</v>
          </cell>
          <cell r="C756" t="str">
            <v>RUNCO OFFICE SUPPLY &amp; EQUIPMENT CO.</v>
          </cell>
          <cell r="G756">
            <v>37.69</v>
          </cell>
        </row>
        <row r="757">
          <cell r="A757" t="str">
            <v>425100.5880</v>
          </cell>
          <cell r="C757" t="str">
            <v>RUNCO OFFICE SUPPLY &amp; EQUIPMENT CO.</v>
          </cell>
          <cell r="G757">
            <v>24.01</v>
          </cell>
        </row>
        <row r="758">
          <cell r="A758" t="str">
            <v>425100.5950</v>
          </cell>
          <cell r="C758" t="str">
            <v>ALLIED WASTE SERVICES #785</v>
          </cell>
          <cell r="G758">
            <v>68.22</v>
          </cell>
        </row>
        <row r="759">
          <cell r="A759" t="str">
            <v>425100.5955</v>
          </cell>
          <cell r="C759" t="str">
            <v>JIM'S LANDSCAPING DBA/JAMES L WHITE</v>
          </cell>
          <cell r="G759">
            <v>75</v>
          </cell>
        </row>
        <row r="760">
          <cell r="A760" t="str">
            <v>425100.5960</v>
          </cell>
          <cell r="C760" t="str">
            <v>ADT SECURITY SERVICES INC</v>
          </cell>
          <cell r="G760">
            <v>116.82</v>
          </cell>
        </row>
        <row r="761">
          <cell r="A761" t="str">
            <v>425100.6285</v>
          </cell>
          <cell r="C761" t="str">
            <v>HD SUPPLY WATERWORKS #043</v>
          </cell>
          <cell r="G761">
            <v>115.59</v>
          </cell>
        </row>
        <row r="762">
          <cell r="A762" t="str">
            <v>425100.6310</v>
          </cell>
          <cell r="C762" t="str">
            <v>MESA/VALLEY PIPE AND SUPPLY</v>
          </cell>
          <cell r="G762">
            <v>10.28</v>
          </cell>
        </row>
        <row r="763">
          <cell r="A763" t="str">
            <v>425100.6310</v>
          </cell>
          <cell r="C763" t="str">
            <v>TRI-STATE BUILDING MATERIALS, INC.</v>
          </cell>
          <cell r="G763">
            <v>25.4</v>
          </cell>
        </row>
        <row r="764">
          <cell r="A764" t="str">
            <v>450100.5465.10</v>
          </cell>
          <cell r="C764" t="str">
            <v>NV ENERGY</v>
          </cell>
          <cell r="G764">
            <v>25.91</v>
          </cell>
        </row>
        <row r="765">
          <cell r="A765" t="str">
            <v>450100.5465.10</v>
          </cell>
          <cell r="C765" t="str">
            <v>NV ENERGY</v>
          </cell>
          <cell r="G765">
            <v>139.14</v>
          </cell>
        </row>
        <row r="766">
          <cell r="A766" t="str">
            <v>450100.5465.10</v>
          </cell>
          <cell r="C766" t="str">
            <v>NV ENERGY</v>
          </cell>
          <cell r="G766">
            <v>222.69</v>
          </cell>
        </row>
        <row r="767">
          <cell r="A767" t="str">
            <v>450100.5465.10</v>
          </cell>
          <cell r="C767" t="str">
            <v>NV ENERGY</v>
          </cell>
          <cell r="G767">
            <v>1754.46</v>
          </cell>
        </row>
        <row r="768">
          <cell r="A768" t="str">
            <v>450100.5465.10</v>
          </cell>
          <cell r="C768" t="str">
            <v>NV ENERGY</v>
          </cell>
          <cell r="G768">
            <v>1901.69</v>
          </cell>
        </row>
        <row r="769">
          <cell r="A769" t="str">
            <v>450100.5465.10</v>
          </cell>
          <cell r="C769" t="str">
            <v>NV ENERGY</v>
          </cell>
          <cell r="G769">
            <v>2162.62</v>
          </cell>
        </row>
        <row r="770">
          <cell r="A770" t="str">
            <v>450100.5465.10</v>
          </cell>
          <cell r="C770" t="str">
            <v>NV ENERGY</v>
          </cell>
          <cell r="G770">
            <v>4205.09</v>
          </cell>
        </row>
        <row r="771">
          <cell r="A771" t="str">
            <v>451100.6255</v>
          </cell>
          <cell r="C771" t="str">
            <v>WESTERN ENVIRONMENTAL TESTING LABORATORY</v>
          </cell>
          <cell r="G771">
            <v>25</v>
          </cell>
        </row>
        <row r="772">
          <cell r="A772" t="str">
            <v>451100.6255</v>
          </cell>
          <cell r="C772" t="str">
            <v>WESTERN ENVIRONMENTAL TESTING LABORATORY</v>
          </cell>
          <cell r="G772">
            <v>25</v>
          </cell>
        </row>
        <row r="773">
          <cell r="A773" t="str">
            <v>453100.5465.10</v>
          </cell>
          <cell r="C773" t="str">
            <v>VALLEY ELECTRIC ASSN., INC</v>
          </cell>
          <cell r="G773">
            <v>2053.85</v>
          </cell>
        </row>
        <row r="774">
          <cell r="A774" t="str">
            <v>453100.5465.10</v>
          </cell>
          <cell r="C774" t="str">
            <v>VALLEY ELECTRIC ASSN., INC</v>
          </cell>
          <cell r="G774">
            <v>3487.75</v>
          </cell>
        </row>
        <row r="775">
          <cell r="A775" t="str">
            <v>453100.6255</v>
          </cell>
          <cell r="C775" t="str">
            <v>SIERRA ENVIRONMENTAL MONITORING, INC</v>
          </cell>
          <cell r="G775">
            <v>48</v>
          </cell>
        </row>
        <row r="776">
          <cell r="A776" t="str">
            <v>453100.6255</v>
          </cell>
          <cell r="C776" t="str">
            <v>ACTION EXPEDITER-COURIER</v>
          </cell>
          <cell r="G776">
            <v>125</v>
          </cell>
        </row>
        <row r="777">
          <cell r="A777" t="str">
            <v>453100.6260</v>
          </cell>
          <cell r="C777" t="str">
            <v>HACH COMPANY</v>
          </cell>
          <cell r="G777">
            <v>40.8</v>
          </cell>
        </row>
        <row r="778">
          <cell r="A778" t="str">
            <v>453101.5470.10</v>
          </cell>
          <cell r="C778" t="str">
            <v>VALLEY ELECTRIC ASSN., INC</v>
          </cell>
          <cell r="G778">
            <v>34.4</v>
          </cell>
        </row>
        <row r="779">
          <cell r="A779" t="str">
            <v>453101.5470.10</v>
          </cell>
          <cell r="C779" t="str">
            <v>VALLEY ELECTRIC ASSN., INC</v>
          </cell>
          <cell r="G779">
            <v>178.3</v>
          </cell>
        </row>
        <row r="780">
          <cell r="A780" t="str">
            <v>453101.5895</v>
          </cell>
          <cell r="C780" t="str">
            <v>FEDERAL EXPRESS</v>
          </cell>
          <cell r="G780">
            <v>19.28</v>
          </cell>
        </row>
        <row r="781">
          <cell r="A781" t="str">
            <v>453101.6385</v>
          </cell>
          <cell r="C781" t="str">
            <v>Johnson, Kenneth R</v>
          </cell>
          <cell r="G781">
            <v>88.61</v>
          </cell>
        </row>
        <row r="782">
          <cell r="A782" t="str">
            <v>453101.6385</v>
          </cell>
          <cell r="C782" t="str">
            <v>Pierce, Robert T.</v>
          </cell>
          <cell r="G782">
            <v>100</v>
          </cell>
        </row>
        <row r="783">
          <cell r="A783" t="str">
            <v>453101.6385</v>
          </cell>
          <cell r="C783" t="str">
            <v>Shaffer, Steven A</v>
          </cell>
          <cell r="G783">
            <v>100</v>
          </cell>
        </row>
        <row r="784">
          <cell r="A784" t="str">
            <v>453103.5465.10</v>
          </cell>
          <cell r="C784" t="str">
            <v>VALLEY ELECTRIC ASSN., INC</v>
          </cell>
          <cell r="G784">
            <v>2173.85</v>
          </cell>
        </row>
        <row r="785">
          <cell r="A785" t="str">
            <v>453103.5465.10</v>
          </cell>
          <cell r="C785" t="str">
            <v>VALLEY ELECTRIC ASSN., INC</v>
          </cell>
          <cell r="G785">
            <v>2653.85</v>
          </cell>
        </row>
        <row r="786">
          <cell r="A786" t="str">
            <v>800100.5950</v>
          </cell>
          <cell r="C786" t="str">
            <v>BAY AREA DISPOSAL LLC</v>
          </cell>
          <cell r="G786">
            <v>64.26</v>
          </cell>
        </row>
        <row r="787">
          <cell r="A787" t="str">
            <v>806100.5740</v>
          </cell>
          <cell r="C787" t="str">
            <v>RUNCO OFFICE SUPPLY &amp; EQUIPMENT CO.</v>
          </cell>
          <cell r="G787">
            <v>25.89</v>
          </cell>
        </row>
        <row r="788">
          <cell r="A788" t="str">
            <v>806100.5860</v>
          </cell>
          <cell r="C788" t="str">
            <v>RUNCO OFFICE SUPPLY &amp; EQUIPMENT CO.</v>
          </cell>
          <cell r="G788">
            <v>11.61</v>
          </cell>
        </row>
        <row r="789">
          <cell r="A789" t="str">
            <v>806100.5860</v>
          </cell>
          <cell r="C789" t="str">
            <v>RUNCO OFFICE SUPPLY &amp; EQUIPMENT CO.</v>
          </cell>
          <cell r="G789">
            <v>73.31</v>
          </cell>
        </row>
        <row r="790">
          <cell r="A790" t="str">
            <v>806100.5865</v>
          </cell>
          <cell r="C790" t="str">
            <v>RUNCO OFFICE SUPPLY &amp; EQUIPMENT CO.</v>
          </cell>
          <cell r="G790">
            <v>64.21</v>
          </cell>
        </row>
        <row r="791">
          <cell r="A791" t="str">
            <v>806100.5875</v>
          </cell>
          <cell r="C791" t="str">
            <v>RUNCO OFFICE SUPPLY &amp; EQUIPMENT CO.</v>
          </cell>
          <cell r="G791">
            <v>12.18</v>
          </cell>
        </row>
        <row r="792">
          <cell r="A792" t="str">
            <v>806100.5875</v>
          </cell>
          <cell r="C792" t="str">
            <v>RUNCO OFFICE SUPPLY &amp; EQUIPMENT CO.</v>
          </cell>
          <cell r="G792">
            <v>18.28</v>
          </cell>
        </row>
        <row r="793">
          <cell r="A793" t="str">
            <v>806100.5875</v>
          </cell>
          <cell r="C793" t="str">
            <v>RUNCO OFFICE SUPPLY &amp; EQUIPMENT CO.</v>
          </cell>
          <cell r="G793">
            <v>43.9</v>
          </cell>
        </row>
        <row r="794">
          <cell r="A794" t="str">
            <v>806100.5880</v>
          </cell>
          <cell r="C794" t="str">
            <v>RUNCO OFFICE SUPPLY &amp; EQUIPMENT CO.</v>
          </cell>
          <cell r="G794">
            <v>40.78</v>
          </cell>
        </row>
        <row r="795">
          <cell r="A795" t="str">
            <v>806100.5880</v>
          </cell>
          <cell r="C795" t="str">
            <v>RUNCO OFFICE SUPPLY &amp; EQUIPMENT CO.</v>
          </cell>
          <cell r="G795">
            <v>52.24</v>
          </cell>
        </row>
        <row r="796">
          <cell r="A796" t="str">
            <v>806100.5880</v>
          </cell>
          <cell r="C796" t="str">
            <v>RUNCO OFFICE SUPPLY &amp; EQUIPMENT CO.</v>
          </cell>
          <cell r="G796">
            <v>69.75</v>
          </cell>
        </row>
        <row r="797">
          <cell r="A797" t="str">
            <v>806100.5880</v>
          </cell>
          <cell r="C797" t="str">
            <v>RUNCO OFFICE SUPPLY &amp; EQUIPMENT CO.</v>
          </cell>
          <cell r="G797">
            <v>133.49</v>
          </cell>
        </row>
        <row r="798">
          <cell r="A798" t="str">
            <v>850100.6190</v>
          </cell>
          <cell r="C798" t="str">
            <v>Rollins, Mary F.</v>
          </cell>
          <cell r="G798">
            <v>546.1</v>
          </cell>
        </row>
        <row r="799">
          <cell r="A799" t="str">
            <v>850100.6200</v>
          </cell>
          <cell r="C799" t="str">
            <v>Rollins, Mary F.</v>
          </cell>
          <cell r="G799">
            <v>8.21</v>
          </cell>
        </row>
        <row r="800">
          <cell r="A800" t="str">
            <v>850100.6207</v>
          </cell>
          <cell r="C800" t="str">
            <v>Rollins, Mary F.</v>
          </cell>
          <cell r="G800">
            <v>14</v>
          </cell>
        </row>
        <row r="801">
          <cell r="A801" t="str">
            <v>853100.5900</v>
          </cell>
          <cell r="C801" t="str">
            <v>RENTAL UNIFORM SVCS INC D/B/A</v>
          </cell>
          <cell r="G801">
            <v>68.82</v>
          </cell>
        </row>
        <row r="802">
          <cell r="A802" t="str">
            <v>853100.5900</v>
          </cell>
          <cell r="C802" t="str">
            <v>RENTAL UNIFORM SVCS INC D/B/A</v>
          </cell>
          <cell r="G802">
            <v>96.04</v>
          </cell>
        </row>
        <row r="803">
          <cell r="A803" t="str">
            <v>853100.5930</v>
          </cell>
          <cell r="C803" t="str">
            <v>PROGRESS ENERGY CAROLINAS, INC.</v>
          </cell>
          <cell r="G803">
            <v>113.87</v>
          </cell>
        </row>
        <row r="804">
          <cell r="A804" t="str">
            <v>853100.6220</v>
          </cell>
          <cell r="C804" t="str">
            <v>H H AUTO PARTS CO INC</v>
          </cell>
          <cell r="G804">
            <v>35.21</v>
          </cell>
        </row>
        <row r="805">
          <cell r="A805" t="str">
            <v>853100.6360</v>
          </cell>
          <cell r="C805" t="str">
            <v>RCS COMMUNICATIONS GROUP</v>
          </cell>
          <cell r="G805">
            <v>272.85</v>
          </cell>
        </row>
        <row r="806">
          <cell r="A806" t="str">
            <v>855100.5895</v>
          </cell>
          <cell r="C806" t="str">
            <v>UNITED PARCEL SERVICE</v>
          </cell>
          <cell r="G806">
            <v>36.26</v>
          </cell>
        </row>
        <row r="807">
          <cell r="A807" t="str">
            <v>855100.5900</v>
          </cell>
          <cell r="C807" t="str">
            <v>UTILITIES, INC OF FLORIDA</v>
          </cell>
          <cell r="G807">
            <v>75</v>
          </cell>
        </row>
        <row r="808">
          <cell r="A808" t="str">
            <v>855100.6200</v>
          </cell>
          <cell r="C808" t="str">
            <v>UTILITIES, INC OF FLORIDA</v>
          </cell>
          <cell r="G808">
            <v>31.88</v>
          </cell>
        </row>
        <row r="809">
          <cell r="A809" t="str">
            <v>855100.6220</v>
          </cell>
          <cell r="C809" t="str">
            <v>DAVID MAUS TOYOTA</v>
          </cell>
          <cell r="G809">
            <v>77.36</v>
          </cell>
        </row>
        <row r="810">
          <cell r="A810" t="str">
            <v>855100.6220</v>
          </cell>
          <cell r="C810" t="str">
            <v>DAVID MAUS TOYOTA</v>
          </cell>
          <cell r="G810">
            <v>110.89</v>
          </cell>
        </row>
        <row r="811">
          <cell r="A811" t="str">
            <v>856100.5810</v>
          </cell>
          <cell r="C811" t="str">
            <v>UTILITIES, INC OF MARYLAND</v>
          </cell>
          <cell r="G811">
            <v>62</v>
          </cell>
        </row>
        <row r="812">
          <cell r="A812" t="str">
            <v>856100.5860</v>
          </cell>
          <cell r="C812" t="str">
            <v>BENTON, ALICE (PETTY CASH)</v>
          </cell>
          <cell r="G812">
            <v>10.59</v>
          </cell>
        </row>
        <row r="813">
          <cell r="A813" t="str">
            <v>856100.5865</v>
          </cell>
          <cell r="C813" t="str">
            <v>RUNCO OFFICE SUPPLY &amp; EQUIPMENT CO.</v>
          </cell>
          <cell r="G813">
            <v>11.41</v>
          </cell>
        </row>
        <row r="814">
          <cell r="A814" t="str">
            <v>856100.5880</v>
          </cell>
          <cell r="C814" t="str">
            <v>RUNCO OFFICE SUPPLY &amp; EQUIPMENT CO.</v>
          </cell>
          <cell r="G814">
            <v>8.18</v>
          </cell>
        </row>
        <row r="815">
          <cell r="A815" t="str">
            <v>856100.5900</v>
          </cell>
          <cell r="C815" t="str">
            <v>UTILITIES, INC OF MARYLAND</v>
          </cell>
          <cell r="G815">
            <v>35</v>
          </cell>
        </row>
        <row r="816">
          <cell r="A816" t="str">
            <v>856100.6225</v>
          </cell>
          <cell r="C816" t="str">
            <v>UTILITIES, INC OF MARYLAND</v>
          </cell>
          <cell r="G816">
            <v>77.25</v>
          </cell>
        </row>
        <row r="817">
          <cell r="A817" t="str">
            <v>858100.5865</v>
          </cell>
          <cell r="C817" t="str">
            <v>RUNCO OFFICE SUPPLY &amp; EQUIPMENT CO.</v>
          </cell>
          <cell r="G817">
            <v>11.41</v>
          </cell>
        </row>
        <row r="818">
          <cell r="A818" t="str">
            <v>858100.5880</v>
          </cell>
          <cell r="C818" t="str">
            <v>RUNCO OFFICE SUPPLY &amp; EQUIPMENT CO.</v>
          </cell>
          <cell r="G818">
            <v>8.18</v>
          </cell>
        </row>
        <row r="819">
          <cell r="A819" t="str">
            <v>858100.5895</v>
          </cell>
          <cell r="C819" t="str">
            <v>BENTON, ALICE (PETTY CASH)</v>
          </cell>
          <cell r="G819">
            <v>9</v>
          </cell>
        </row>
        <row r="820">
          <cell r="A820" t="str">
            <v>858100.5970</v>
          </cell>
          <cell r="C820" t="str">
            <v>BERRICH CLEANING COMPANY</v>
          </cell>
          <cell r="G820">
            <v>45</v>
          </cell>
        </row>
        <row r="821">
          <cell r="A821" t="str">
            <v>859100.5865</v>
          </cell>
          <cell r="C821" t="str">
            <v>RUNCO OFFICE SUPPLY &amp; EQUIPMENT CO.</v>
          </cell>
          <cell r="G821">
            <v>11.41</v>
          </cell>
        </row>
        <row r="822">
          <cell r="A822" t="str">
            <v>859100.5880</v>
          </cell>
          <cell r="C822" t="str">
            <v>RUNCO OFFICE SUPPLY &amp; EQUIPMENT CO.</v>
          </cell>
          <cell r="G822">
            <v>8.17</v>
          </cell>
        </row>
        <row r="823">
          <cell r="A823" t="str">
            <v>861100.5880</v>
          </cell>
          <cell r="C823" t="str">
            <v>RUNCO OFFICE SUPPLY &amp; EQUIPMENT CO.</v>
          </cell>
          <cell r="G823">
            <v>112.28</v>
          </cell>
        </row>
        <row r="824">
          <cell r="A824" t="str">
            <v>861100.5880</v>
          </cell>
          <cell r="C824" t="str">
            <v>RUNCO OFFICE SUPPLY &amp; EQUIPMENT CO.</v>
          </cell>
          <cell r="G824">
            <v>246.27</v>
          </cell>
        </row>
        <row r="825">
          <cell r="A825" t="str">
            <v>861100.5895</v>
          </cell>
          <cell r="C825" t="str">
            <v>LOUISIANA WATER SERVICE INC</v>
          </cell>
          <cell r="G825">
            <v>5.75</v>
          </cell>
        </row>
        <row r="826">
          <cell r="A826" t="str">
            <v>861100.5895</v>
          </cell>
          <cell r="C826" t="str">
            <v>LOUISIANA WATER SERVICE INC</v>
          </cell>
          <cell r="G826">
            <v>17.6</v>
          </cell>
        </row>
        <row r="827">
          <cell r="A827" t="str">
            <v>861100.6200</v>
          </cell>
          <cell r="C827" t="str">
            <v>LOUISIANA WATER SERVICE INC</v>
          </cell>
          <cell r="G827">
            <v>140.54</v>
          </cell>
        </row>
        <row r="828">
          <cell r="A828" t="str">
            <v>861100.6220</v>
          </cell>
          <cell r="C828" t="str">
            <v>LOUISIANA WATER SERVICE INC</v>
          </cell>
          <cell r="G828">
            <v>1357.97</v>
          </cell>
        </row>
        <row r="829">
          <cell r="A829" t="str">
            <v>864100.6285</v>
          </cell>
          <cell r="C829" t="str">
            <v>LOWE'S COMPANIES INC</v>
          </cell>
          <cell r="G829">
            <v>6.58</v>
          </cell>
        </row>
        <row r="830">
          <cell r="A830" t="str">
            <v>864100.6360</v>
          </cell>
          <cell r="C830" t="str">
            <v>Molloy, Vincent P.</v>
          </cell>
          <cell r="G830">
            <v>21.36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60"/>
  <sheetViews>
    <sheetView tabSelected="1" workbookViewId="0" topLeftCell="A1"/>
  </sheetViews>
  <sheetFormatPr defaultColWidth="9.00390625" defaultRowHeight="12.75"/>
  <cols>
    <col min="1" max="1" width="24.25390625" style="4" bestFit="1" customWidth="1"/>
    <col min="2" max="2" width="49.25390625" style="3" bestFit="1" customWidth="1"/>
    <col min="3" max="3" width="17.25390625" style="2" bestFit="1" customWidth="1"/>
    <col min="4" max="4" width="23.375" style="2" bestFit="1" customWidth="1"/>
    <col min="5" max="5" width="13.75390625" style="1" bestFit="1" customWidth="1"/>
    <col min="6" max="16384" width="9.125" style="1" customWidth="1"/>
  </cols>
  <sheetData>
    <row r="1" spans="1:4" s="18" customFormat="1" ht="18" customHeight="1">
      <c r="A1" s="31"/>
      <c r="B1" s="35"/>
      <c r="C1" s="26" t="s">
        <v>84</v>
      </c>
      <c r="D1" s="34"/>
    </row>
    <row r="2" spans="1:4" s="18" customFormat="1" ht="18" customHeight="1">
      <c r="A2" s="31" t="s">
        <v>83</v>
      </c>
      <c r="B2" s="33" t="s">
        <v>82</v>
      </c>
      <c r="C2" s="26" t="s">
        <v>81</v>
      </c>
      <c r="D2" s="32" t="s">
        <v>80</v>
      </c>
    </row>
    <row r="3" spans="1:5" s="18" customFormat="1" ht="18" customHeight="1">
      <c r="A3" s="31" t="s">
        <v>79</v>
      </c>
      <c r="B3" s="30" t="s">
        <v>78</v>
      </c>
      <c r="C3" s="29" t="s">
        <v>77</v>
      </c>
      <c r="D3" s="28" t="s">
        <v>76</v>
      </c>
      <c r="E3" s="19"/>
    </row>
    <row r="4" spans="1:5" s="18" customFormat="1" ht="18" customHeight="1">
      <c r="A4" s="27"/>
      <c r="B4" s="14"/>
      <c r="C4" s="26"/>
      <c r="D4" s="20" t="s">
        <v>75</v>
      </c>
      <c r="E4" s="19"/>
    </row>
    <row r="5" spans="1:5" s="18" customFormat="1" ht="18" customHeight="1">
      <c r="A5" s="21" t="s">
        <v>74</v>
      </c>
      <c r="B5" s="24">
        <v>40939</v>
      </c>
      <c r="C5" s="26" t="s">
        <v>73</v>
      </c>
      <c r="D5" s="25">
        <v>40942</v>
      </c>
      <c r="E5" s="19"/>
    </row>
    <row r="6" spans="1:5" s="18" customFormat="1" ht="18" customHeight="1">
      <c r="A6" s="21" t="s">
        <v>72</v>
      </c>
      <c r="B6" s="24" t="s">
        <v>0</v>
      </c>
      <c r="C6" s="23" t="s">
        <v>71</v>
      </c>
      <c r="D6" s="20">
        <f>C758</f>
        <v>171352.13999999984</v>
      </c>
      <c r="E6" s="19" t="s">
        <v>70</v>
      </c>
    </row>
    <row r="7" spans="1:6" s="18" customFormat="1" ht="18" customHeight="1">
      <c r="A7" s="21"/>
      <c r="B7" s="11"/>
      <c r="C7" s="23" t="s">
        <v>69</v>
      </c>
      <c r="D7" s="20">
        <f>D758</f>
        <v>171352.13999999998</v>
      </c>
      <c r="E7" s="19">
        <f>+D7-D6</f>
        <v>0</v>
      </c>
      <c r="F7" s="22"/>
    </row>
    <row r="8" spans="1:5" s="18" customFormat="1" ht="18" customHeight="1">
      <c r="A8" s="21"/>
      <c r="B8" s="14"/>
      <c r="C8" s="20"/>
      <c r="D8" s="20"/>
      <c r="E8" s="19"/>
    </row>
    <row r="9" spans="1:6" s="15" customFormat="1" ht="12.75">
      <c r="A9" s="17" t="s">
        <v>68</v>
      </c>
      <c r="B9" s="17" t="s">
        <v>67</v>
      </c>
      <c r="C9" s="16" t="s">
        <v>66</v>
      </c>
      <c r="D9" s="16" t="s">
        <v>65</v>
      </c>
      <c r="E9" s="15" t="s">
        <v>64</v>
      </c>
      <c r="F9" s="15" t="s">
        <v>63</v>
      </c>
    </row>
    <row r="10" spans="1:6" ht="12.75">
      <c r="A10" s="14" t="str">
        <f>'[1]Jan DL 1'!A6</f>
        <v>102101.5880</v>
      </c>
      <c r="B10" s="13" t="str">
        <f>'[1]Jan DL 1'!C6</f>
        <v>RUNCO OFFICE SUPPLY &amp; EQUIPMENT CO.</v>
      </c>
      <c r="C10" s="10">
        <f>'[1]Jan DL 1'!G6</f>
        <v>32.75</v>
      </c>
      <c r="E10" s="9" t="str">
        <f>CONCATENATE(LEFT(A10,3),".",4525)</f>
        <v>102.4525</v>
      </c>
      <c r="F10" s="8">
        <f>C10</f>
        <v>32.75</v>
      </c>
    </row>
    <row r="11" spans="1:6" ht="12.75">
      <c r="A11" s="14" t="str">
        <f>'[1]Jan DL 1'!A7</f>
        <v>102101.5880</v>
      </c>
      <c r="B11" s="13" t="str">
        <f>'[1]Jan DL 1'!C7</f>
        <v>RUNCO OFFICE SUPPLY &amp; EQUIPMENT CO.</v>
      </c>
      <c r="C11" s="10">
        <f>'[1]Jan DL 1'!G7</f>
        <v>142.12</v>
      </c>
      <c r="E11" s="9" t="str">
        <f>CONCATENATE(LEFT(A11,3),".",4525)</f>
        <v>102.4525</v>
      </c>
      <c r="F11" s="8">
        <f>C11</f>
        <v>142.12</v>
      </c>
    </row>
    <row r="12" spans="1:6" ht="12.75">
      <c r="A12" s="14" t="str">
        <f>'[1]Jan DL 1'!A8</f>
        <v>102103.5650</v>
      </c>
      <c r="B12" s="13" t="str">
        <f>'[1]Jan DL 1'!C8</f>
        <v>AMIR BACCHUS MD/FREMONT MEDICAL CENTER L</v>
      </c>
      <c r="C12" s="10">
        <f>'[1]Jan DL 1'!G8</f>
        <v>25</v>
      </c>
      <c r="E12" s="9" t="str">
        <f>CONCATENATE(LEFT(A12,3),".",4525)</f>
        <v>102.4525</v>
      </c>
      <c r="F12" s="8">
        <f>C12</f>
        <v>25</v>
      </c>
    </row>
    <row r="13" spans="1:6" ht="12.75">
      <c r="A13" s="14" t="str">
        <f>'[1]Jan DL 1'!A9</f>
        <v>102103.5650</v>
      </c>
      <c r="B13" s="13" t="str">
        <f>'[1]Jan DL 1'!C9</f>
        <v>ACE AMERICAN INSURANCE</v>
      </c>
      <c r="C13" s="10">
        <f>'[1]Jan DL 1'!G9</f>
        <v>404</v>
      </c>
      <c r="E13" s="9" t="str">
        <f>CONCATENATE(LEFT(A13,3),".",4525)</f>
        <v>102.4525</v>
      </c>
      <c r="F13" s="8">
        <f>C13</f>
        <v>404</v>
      </c>
    </row>
    <row r="14" spans="1:6" ht="12.75">
      <c r="A14" s="14" t="str">
        <f>'[1]Jan DL 1'!A10</f>
        <v>102103.5660</v>
      </c>
      <c r="B14" s="13" t="str">
        <f>'[1]Jan DL 1'!C10</f>
        <v>AWARDS NETWORK</v>
      </c>
      <c r="C14" s="10">
        <f>'[1]Jan DL 1'!G10</f>
        <v>75</v>
      </c>
      <c r="E14" s="9" t="str">
        <f>CONCATENATE(LEFT(A14,3),".",4525)</f>
        <v>102.4525</v>
      </c>
      <c r="F14" s="8">
        <f>C14</f>
        <v>75</v>
      </c>
    </row>
    <row r="15" spans="1:6" ht="12.75">
      <c r="A15" s="14" t="str">
        <f>'[1]Jan DL 1'!A11</f>
        <v>102103.5670</v>
      </c>
      <c r="B15" s="13" t="str">
        <f>'[1]Jan DL 1'!C11</f>
        <v>METROPOLITAN LIFE INSURANCE</v>
      </c>
      <c r="C15" s="10">
        <f>'[1]Jan DL 1'!G11</f>
        <v>124.95</v>
      </c>
      <c r="E15" s="9" t="str">
        <f>CONCATENATE(LEFT(A15,3),".",4525)</f>
        <v>102.4525</v>
      </c>
      <c r="F15" s="8">
        <f>C15</f>
        <v>124.95</v>
      </c>
    </row>
    <row r="16" spans="1:6" ht="12.75">
      <c r="A16" s="14" t="str">
        <f>'[1]Jan DL 1'!A12</f>
        <v>102103.5670</v>
      </c>
      <c r="B16" s="13" t="str">
        <f>'[1]Jan DL 1'!C12</f>
        <v>METROPOLITAN LIFE INSURANCE</v>
      </c>
      <c r="C16" s="10">
        <f>'[1]Jan DL 1'!G12</f>
        <v>679.52</v>
      </c>
      <c r="E16" s="9" t="str">
        <f>CONCATENATE(LEFT(A16,3),".",4525)</f>
        <v>102.4525</v>
      </c>
      <c r="F16" s="8">
        <f>C16</f>
        <v>679.52</v>
      </c>
    </row>
    <row r="17" spans="1:6" ht="12.75">
      <c r="A17" s="14" t="str">
        <f>'[1]Jan DL 1'!A13</f>
        <v>102103.5670</v>
      </c>
      <c r="B17" s="13" t="str">
        <f>'[1]Jan DL 1'!C13</f>
        <v>METROPOLITAN LIFE INSURANCE</v>
      </c>
      <c r="C17" s="10">
        <f>'[1]Jan DL 1'!G13</f>
        <v>1089.84</v>
      </c>
      <c r="E17" s="9" t="str">
        <f>CONCATENATE(LEFT(A17,3),".",4525)</f>
        <v>102.4525</v>
      </c>
      <c r="F17" s="8">
        <f>C17</f>
        <v>1089.84</v>
      </c>
    </row>
    <row r="18" spans="1:6" ht="12.75">
      <c r="A18" s="14" t="str">
        <f>'[1]Jan DL 1'!A14</f>
        <v>102103.5670</v>
      </c>
      <c r="B18" s="13" t="str">
        <f>'[1]Jan DL 1'!C14</f>
        <v>METROPOLITAN LIFE INSURANCE</v>
      </c>
      <c r="C18" s="10">
        <f>'[1]Jan DL 1'!G14</f>
        <v>1756.04</v>
      </c>
      <c r="E18" s="9" t="str">
        <f>CONCATENATE(LEFT(A18,3),".",4525)</f>
        <v>102.4525</v>
      </c>
      <c r="F18" s="8">
        <f>C18</f>
        <v>1756.04</v>
      </c>
    </row>
    <row r="19" spans="1:6" ht="12.75">
      <c r="A19" s="14" t="str">
        <f>'[1]Jan DL 1'!A15</f>
        <v>102103.5670</v>
      </c>
      <c r="B19" s="13" t="str">
        <f>'[1]Jan DL 1'!C15</f>
        <v>METROPOLITAN LIFE INSURANCE</v>
      </c>
      <c r="C19" s="10">
        <f>'[1]Jan DL 1'!G15</f>
        <v>3896.16</v>
      </c>
      <c r="E19" s="9" t="str">
        <f>CONCATENATE(LEFT(A19,3),".",4525)</f>
        <v>102.4525</v>
      </c>
      <c r="F19" s="8">
        <f>C19</f>
        <v>3896.16</v>
      </c>
    </row>
    <row r="20" spans="1:6" ht="12.75">
      <c r="A20" s="14" t="str">
        <f>'[1]Jan DL 1'!A16</f>
        <v>102103.5670</v>
      </c>
      <c r="B20" s="13" t="str">
        <f>'[1]Jan DL 1'!C16</f>
        <v>METROPOLITAN LIFE INSURANCE</v>
      </c>
      <c r="C20" s="10">
        <f>'[1]Jan DL 1'!G16</f>
        <v>6693.27</v>
      </c>
      <c r="E20" s="9" t="str">
        <f>CONCATENATE(LEFT(A20,3),".",4525)</f>
        <v>102.4525</v>
      </c>
      <c r="F20" s="8">
        <f>C20</f>
        <v>6693.27</v>
      </c>
    </row>
    <row r="21" spans="1:6" ht="12.75">
      <c r="A21" s="14" t="str">
        <f>'[1]Jan DL 1'!A17</f>
        <v>102104.5945</v>
      </c>
      <c r="B21" s="13" t="str">
        <f>'[1]Jan DL 1'!C17</f>
        <v>AT&amp;T</v>
      </c>
      <c r="C21" s="10">
        <f>'[1]Jan DL 1'!G17</f>
        <v>9.1</v>
      </c>
      <c r="E21" s="9" t="str">
        <f>CONCATENATE(LEFT(A21,3),".",4525)</f>
        <v>102.4525</v>
      </c>
      <c r="F21" s="8">
        <f>C21</f>
        <v>9.1</v>
      </c>
    </row>
    <row r="22" spans="1:6" ht="12.75">
      <c r="A22" s="14" t="str">
        <f>'[1]Jan DL 1'!A18</f>
        <v>102104.5945</v>
      </c>
      <c r="B22" s="13" t="str">
        <f>'[1]Jan DL 1'!C18</f>
        <v>CENTURYLINK-IL</v>
      </c>
      <c r="C22" s="10">
        <f>'[1]Jan DL 1'!G18</f>
        <v>14.17</v>
      </c>
      <c r="E22" s="9" t="str">
        <f>CONCATENATE(LEFT(A22,3),".",4525)</f>
        <v>102.4525</v>
      </c>
      <c r="F22" s="8">
        <f>C22</f>
        <v>14.17</v>
      </c>
    </row>
    <row r="23" spans="1:6" ht="12.75">
      <c r="A23" s="14" t="str">
        <f>'[1]Jan DL 1'!A19</f>
        <v>102104.5945</v>
      </c>
      <c r="B23" s="13" t="str">
        <f>'[1]Jan DL 1'!C19</f>
        <v>VERIZON</v>
      </c>
      <c r="C23" s="10">
        <f>'[1]Jan DL 1'!G19</f>
        <v>18.6</v>
      </c>
      <c r="E23" s="9" t="str">
        <f>CONCATENATE(LEFT(A23,3),".",4525)</f>
        <v>102.4525</v>
      </c>
      <c r="F23" s="8">
        <f>C23</f>
        <v>18.6</v>
      </c>
    </row>
    <row r="24" spans="1:6" ht="12.75">
      <c r="A24" s="14" t="str">
        <f>'[1]Jan DL 1'!A20</f>
        <v>102104.5945</v>
      </c>
      <c r="B24" s="13" t="str">
        <f>'[1]Jan DL 1'!C20</f>
        <v>VERIZON</v>
      </c>
      <c r="C24" s="10">
        <f>'[1]Jan DL 1'!G20</f>
        <v>18.6</v>
      </c>
      <c r="E24" s="9" t="str">
        <f>CONCATENATE(LEFT(A24,3),".",4525)</f>
        <v>102.4525</v>
      </c>
      <c r="F24" s="8">
        <f>C24</f>
        <v>18.6</v>
      </c>
    </row>
    <row r="25" spans="1:6" ht="12.75">
      <c r="A25" s="14" t="str">
        <f>'[1]Jan DL 1'!A21</f>
        <v>102104.5945</v>
      </c>
      <c r="B25" s="13" t="str">
        <f>'[1]Jan DL 1'!C21</f>
        <v>VERIZON</v>
      </c>
      <c r="C25" s="10">
        <f>'[1]Jan DL 1'!G21</f>
        <v>18.6</v>
      </c>
      <c r="E25" s="9" t="str">
        <f>CONCATENATE(LEFT(A25,3),".",4525)</f>
        <v>102.4525</v>
      </c>
      <c r="F25" s="8">
        <f>C25</f>
        <v>18.6</v>
      </c>
    </row>
    <row r="26" spans="1:6" ht="12.75">
      <c r="A26" s="14" t="str">
        <f>'[1]Jan DL 1'!A22</f>
        <v>102104.5945</v>
      </c>
      <c r="B26" s="13" t="str">
        <f>'[1]Jan DL 1'!C22</f>
        <v>VERIZON</v>
      </c>
      <c r="C26" s="10">
        <f>'[1]Jan DL 1'!G22</f>
        <v>18.6</v>
      </c>
      <c r="E26" s="9" t="str">
        <f>CONCATENATE(LEFT(A26,3),".",4525)</f>
        <v>102.4525</v>
      </c>
      <c r="F26" s="8">
        <f>C26</f>
        <v>18.6</v>
      </c>
    </row>
    <row r="27" spans="1:6" ht="12.75">
      <c r="A27" s="14" t="str">
        <f>'[1]Jan DL 1'!A23</f>
        <v>102104.5945</v>
      </c>
      <c r="B27" s="13" t="str">
        <f>'[1]Jan DL 1'!C23</f>
        <v>VERIZON</v>
      </c>
      <c r="C27" s="10">
        <f>'[1]Jan DL 1'!G23</f>
        <v>18.6</v>
      </c>
      <c r="E27" s="9" t="str">
        <f>CONCATENATE(LEFT(A27,3),".",4525)</f>
        <v>102.4525</v>
      </c>
      <c r="F27" s="8">
        <f>C27</f>
        <v>18.6</v>
      </c>
    </row>
    <row r="28" spans="1:6" ht="12.75">
      <c r="A28" s="14" t="str">
        <f>'[1]Jan DL 1'!A24</f>
        <v>102104.5945</v>
      </c>
      <c r="B28" s="13" t="str">
        <f>'[1]Jan DL 1'!C24</f>
        <v>AT&amp;T</v>
      </c>
      <c r="C28" s="10">
        <f>'[1]Jan DL 1'!G24</f>
        <v>20.98</v>
      </c>
      <c r="E28" s="9" t="str">
        <f>CONCATENATE(LEFT(A28,3),".",4525)</f>
        <v>102.4525</v>
      </c>
      <c r="F28" s="8">
        <f>C28</f>
        <v>20.98</v>
      </c>
    </row>
    <row r="29" spans="1:6" ht="12.75">
      <c r="A29" s="14" t="str">
        <f>'[1]Jan DL 1'!A25</f>
        <v>102104.5945</v>
      </c>
      <c r="B29" s="13" t="str">
        <f>'[1]Jan DL 1'!C25</f>
        <v>VERIZON</v>
      </c>
      <c r="C29" s="10">
        <f>'[1]Jan DL 1'!G25</f>
        <v>21.08</v>
      </c>
      <c r="E29" s="9" t="str">
        <f>CONCATENATE(LEFT(A29,3),".",4525)</f>
        <v>102.4525</v>
      </c>
      <c r="F29" s="8">
        <f>C29</f>
        <v>21.08</v>
      </c>
    </row>
    <row r="30" spans="1:6" ht="12.75">
      <c r="A30" s="14" t="str">
        <f>'[1]Jan DL 1'!A26</f>
        <v>102104.5945</v>
      </c>
      <c r="B30" s="13" t="str">
        <f>'[1]Jan DL 1'!C26</f>
        <v>AT&amp;T</v>
      </c>
      <c r="C30" s="10">
        <f>'[1]Jan DL 1'!G26</f>
        <v>30.2</v>
      </c>
      <c r="E30" s="9" t="str">
        <f>CONCATENATE(LEFT(A30,3),".",4525)</f>
        <v>102.4525</v>
      </c>
      <c r="F30" s="8">
        <f>C30</f>
        <v>30.2</v>
      </c>
    </row>
    <row r="31" spans="1:6" ht="12.75">
      <c r="A31" s="14" t="str">
        <f>'[1]Jan DL 1'!A27</f>
        <v>102104.5945</v>
      </c>
      <c r="B31" s="13" t="str">
        <f>'[1]Jan DL 1'!C27</f>
        <v>VERIZON</v>
      </c>
      <c r="C31" s="10">
        <f>'[1]Jan DL 1'!G27</f>
        <v>33.68</v>
      </c>
      <c r="E31" s="9" t="str">
        <f>CONCATENATE(LEFT(A31,3),".",4525)</f>
        <v>102.4525</v>
      </c>
      <c r="F31" s="8">
        <f>C31</f>
        <v>33.68</v>
      </c>
    </row>
    <row r="32" spans="1:6" ht="12.75">
      <c r="A32" s="14" t="str">
        <f>'[1]Jan DL 1'!A28</f>
        <v>102104.5945</v>
      </c>
      <c r="B32" s="13" t="str">
        <f>'[1]Jan DL 1'!C28</f>
        <v>MCI COMM SERVICE</v>
      </c>
      <c r="C32" s="10">
        <f>'[1]Jan DL 1'!G28</f>
        <v>36.49</v>
      </c>
      <c r="E32" s="9" t="str">
        <f>CONCATENATE(LEFT(A32,3),".",4525)</f>
        <v>102.4525</v>
      </c>
      <c r="F32" s="8">
        <f>C32</f>
        <v>36.49</v>
      </c>
    </row>
    <row r="33" spans="1:6" ht="12.75">
      <c r="A33" s="14" t="str">
        <f>'[1]Jan DL 1'!A29</f>
        <v>102104.5945</v>
      </c>
      <c r="B33" s="13" t="str">
        <f>'[1]Jan DL 1'!C29</f>
        <v>NORTHWESTERN INDIANA TELEPHONE (NITCO)</v>
      </c>
      <c r="C33" s="10">
        <f>'[1]Jan DL 1'!G29</f>
        <v>37.33</v>
      </c>
      <c r="E33" s="9" t="str">
        <f>CONCATENATE(LEFT(A33,3),".",4525)</f>
        <v>102.4525</v>
      </c>
      <c r="F33" s="8">
        <f>C33</f>
        <v>37.33</v>
      </c>
    </row>
    <row r="34" spans="1:6" ht="12.75">
      <c r="A34" s="14" t="str">
        <f>'[1]Jan DL 1'!A30</f>
        <v>102104.5945</v>
      </c>
      <c r="B34" s="13" t="str">
        <f>'[1]Jan DL 1'!C30</f>
        <v>FRONTIER</v>
      </c>
      <c r="C34" s="10">
        <f>'[1]Jan DL 1'!G30</f>
        <v>37.48</v>
      </c>
      <c r="E34" s="9" t="str">
        <f>CONCATENATE(LEFT(A34,3),".",4525)</f>
        <v>102.4525</v>
      </c>
      <c r="F34" s="8">
        <f>C34</f>
        <v>37.48</v>
      </c>
    </row>
    <row r="35" spans="1:6" ht="12.75">
      <c r="A35" s="14" t="str">
        <f>'[1]Jan DL 1'!A31</f>
        <v>102104.5945</v>
      </c>
      <c r="B35" s="13" t="str">
        <f>'[1]Jan DL 1'!C31</f>
        <v>AT&amp;T</v>
      </c>
      <c r="C35" s="10">
        <f>'[1]Jan DL 1'!G31</f>
        <v>38.71</v>
      </c>
      <c r="E35" s="9" t="str">
        <f>CONCATENATE(LEFT(A35,3),".",4525)</f>
        <v>102.4525</v>
      </c>
      <c r="F35" s="8">
        <f>C35</f>
        <v>38.71</v>
      </c>
    </row>
    <row r="36" spans="1:6" ht="12.75">
      <c r="A36" s="14" t="str">
        <f>'[1]Jan DL 1'!A32</f>
        <v>102104.5945</v>
      </c>
      <c r="B36" s="13" t="str">
        <f>'[1]Jan DL 1'!C32</f>
        <v>BLUE RIDGE MOUNTAIN ELEC. MEM. CORP.</v>
      </c>
      <c r="C36" s="10">
        <f>'[1]Jan DL 1'!G32</f>
        <v>39.9</v>
      </c>
      <c r="E36" s="9" t="str">
        <f>CONCATENATE(LEFT(A36,3),".",4525)</f>
        <v>102.4525</v>
      </c>
      <c r="F36" s="8">
        <f>C36</f>
        <v>39.9</v>
      </c>
    </row>
    <row r="37" spans="1:6" ht="12.75">
      <c r="A37" s="14" t="str">
        <f>'[1]Jan DL 1'!A33</f>
        <v>102104.5945</v>
      </c>
      <c r="B37" s="13" t="str">
        <f>'[1]Jan DL 1'!C33</f>
        <v>NORTHWESTERN INDIANA TELEPHONE (NITCO)</v>
      </c>
      <c r="C37" s="10">
        <f>'[1]Jan DL 1'!G33</f>
        <v>44.36</v>
      </c>
      <c r="E37" s="9" t="str">
        <f>CONCATENATE(LEFT(A37,3),".",4525)</f>
        <v>102.4525</v>
      </c>
      <c r="F37" s="8">
        <f>C37</f>
        <v>44.36</v>
      </c>
    </row>
    <row r="38" spans="1:6" ht="12.75">
      <c r="A38" s="14" t="str">
        <f>'[1]Jan DL 1'!A34</f>
        <v>102104.5945</v>
      </c>
      <c r="B38" s="13" t="str">
        <f>'[1]Jan DL 1'!C34</f>
        <v>NORTHWESTERN INDIANA TELEPHONE (NITCO)</v>
      </c>
      <c r="C38" s="10">
        <f>'[1]Jan DL 1'!G34</f>
        <v>44.36</v>
      </c>
      <c r="E38" s="9" t="str">
        <f>CONCATENATE(LEFT(A38,3),".",4525)</f>
        <v>102.4525</v>
      </c>
      <c r="F38" s="8">
        <f>C38</f>
        <v>44.36</v>
      </c>
    </row>
    <row r="39" spans="1:6" ht="12.75">
      <c r="A39" s="14" t="str">
        <f>'[1]Jan DL 1'!A35</f>
        <v>102104.5945</v>
      </c>
      <c r="B39" s="13" t="str">
        <f>'[1]Jan DL 1'!C35</f>
        <v>ZITO MEDIA LP</v>
      </c>
      <c r="C39" s="10">
        <f>'[1]Jan DL 1'!G35</f>
        <v>49.95</v>
      </c>
      <c r="E39" s="9" t="str">
        <f>CONCATENATE(LEFT(A39,3),".",4525)</f>
        <v>102.4525</v>
      </c>
      <c r="F39" s="8">
        <f>C39</f>
        <v>49.95</v>
      </c>
    </row>
    <row r="40" spans="1:6" ht="12.75">
      <c r="A40" s="14" t="str">
        <f>'[1]Jan DL 1'!A36</f>
        <v>102104.5945</v>
      </c>
      <c r="B40" s="13" t="str">
        <f>'[1]Jan DL 1'!C36</f>
        <v>WINDSTREAM</v>
      </c>
      <c r="C40" s="10">
        <f>'[1]Jan DL 1'!G36</f>
        <v>50.29</v>
      </c>
      <c r="E40" s="9" t="str">
        <f>CONCATENATE(LEFT(A40,3),".",4525)</f>
        <v>102.4525</v>
      </c>
      <c r="F40" s="8">
        <f>C40</f>
        <v>50.29</v>
      </c>
    </row>
    <row r="41" spans="1:6" ht="12.75">
      <c r="A41" s="14" t="str">
        <f>'[1]Jan DL 1'!A37</f>
        <v>102104.5945</v>
      </c>
      <c r="B41" s="13" t="str">
        <f>'[1]Jan DL 1'!C37</f>
        <v>CENTURYLINK-IL</v>
      </c>
      <c r="C41" s="10">
        <f>'[1]Jan DL 1'!G37</f>
        <v>59.16</v>
      </c>
      <c r="E41" s="9" t="str">
        <f>CONCATENATE(LEFT(A41,3),".",4525)</f>
        <v>102.4525</v>
      </c>
      <c r="F41" s="8">
        <f>C41</f>
        <v>59.16</v>
      </c>
    </row>
    <row r="42" spans="1:6" ht="12.75">
      <c r="A42" s="14" t="str">
        <f>'[1]Jan DL 1'!A38</f>
        <v>102104.5945</v>
      </c>
      <c r="B42" s="13" t="str">
        <f>'[1]Jan DL 1'!C38</f>
        <v>COUNTRY CABLEVISION</v>
      </c>
      <c r="C42" s="10">
        <f>'[1]Jan DL 1'!G38</f>
        <v>60.08</v>
      </c>
      <c r="E42" s="9" t="str">
        <f>CONCATENATE(LEFT(A42,3),".",4525)</f>
        <v>102.4525</v>
      </c>
      <c r="F42" s="8">
        <f>C42</f>
        <v>60.08</v>
      </c>
    </row>
    <row r="43" spans="1:6" ht="12.75">
      <c r="A43" s="14" t="str">
        <f>'[1]Jan DL 1'!A39</f>
        <v>102104.5945</v>
      </c>
      <c r="B43" s="13" t="str">
        <f>'[1]Jan DL 1'!C39</f>
        <v>HIGHSPEEDLINK</v>
      </c>
      <c r="C43" s="10">
        <f>'[1]Jan DL 1'!G39</f>
        <v>71</v>
      </c>
      <c r="E43" s="9" t="str">
        <f>CONCATENATE(LEFT(A43,3),".",4525)</f>
        <v>102.4525</v>
      </c>
      <c r="F43" s="8">
        <f>C43</f>
        <v>71</v>
      </c>
    </row>
    <row r="44" spans="1:6" ht="12.75">
      <c r="A44" s="14" t="str">
        <f>'[1]Jan DL 1'!A40</f>
        <v>102104.5945</v>
      </c>
      <c r="B44" s="13" t="str">
        <f>'[1]Jan DL 1'!C40</f>
        <v>WINDSTREAM</v>
      </c>
      <c r="C44" s="10">
        <f>'[1]Jan DL 1'!G40</f>
        <v>72.2</v>
      </c>
      <c r="E44" s="9" t="str">
        <f>CONCATENATE(LEFT(A44,3),".",4525)</f>
        <v>102.4525</v>
      </c>
      <c r="F44" s="8">
        <f>C44</f>
        <v>72.2</v>
      </c>
    </row>
    <row r="45" spans="1:6" ht="12.75">
      <c r="A45" s="14" t="str">
        <f>'[1]Jan DL 1'!A41</f>
        <v>102104.5945</v>
      </c>
      <c r="B45" s="13" t="str">
        <f>'[1]Jan DL 1'!C41</f>
        <v>MCNABB TELEPHONE CO.</v>
      </c>
      <c r="C45" s="10">
        <f>'[1]Jan DL 1'!G41</f>
        <v>74.95</v>
      </c>
      <c r="E45" s="9" t="str">
        <f>CONCATENATE(LEFT(A45,3),".",4525)</f>
        <v>102.4525</v>
      </c>
      <c r="F45" s="8">
        <f>C45</f>
        <v>74.95</v>
      </c>
    </row>
    <row r="46" spans="1:6" ht="12.75">
      <c r="A46" s="14" t="str">
        <f>'[1]Jan DL 1'!A42</f>
        <v>102104.5945</v>
      </c>
      <c r="B46" s="13" t="str">
        <f>'[1]Jan DL 1'!C42</f>
        <v>US CELLULAR</v>
      </c>
      <c r="C46" s="10">
        <f>'[1]Jan DL 1'!G42</f>
        <v>80.57</v>
      </c>
      <c r="E46" s="9" t="str">
        <f>CONCATENATE(LEFT(A46,3),".",4525)</f>
        <v>102.4525</v>
      </c>
      <c r="F46" s="8">
        <f>C46</f>
        <v>80.57</v>
      </c>
    </row>
    <row r="47" spans="1:6" ht="12.75">
      <c r="A47" s="14" t="str">
        <f>'[1]Jan DL 1'!A43</f>
        <v>102104.5945</v>
      </c>
      <c r="B47" s="13" t="str">
        <f>'[1]Jan DL 1'!C43</f>
        <v>BRIGHT HOUSE NETWORKS</v>
      </c>
      <c r="C47" s="10">
        <f>'[1]Jan DL 1'!G43</f>
        <v>83.59</v>
      </c>
      <c r="E47" s="9" t="str">
        <f>CONCATENATE(LEFT(A47,3),".",4525)</f>
        <v>102.4525</v>
      </c>
      <c r="F47" s="8">
        <f>C47</f>
        <v>83.59</v>
      </c>
    </row>
    <row r="48" spans="1:6" ht="12.75">
      <c r="A48" s="14" t="str">
        <f>'[1]Jan DL 1'!A44</f>
        <v>102104.5945</v>
      </c>
      <c r="B48" s="13" t="str">
        <f>'[1]Jan DL 1'!C44</f>
        <v>ACCESS POINT INC</v>
      </c>
      <c r="C48" s="10">
        <f>'[1]Jan DL 1'!G44</f>
        <v>83.69</v>
      </c>
      <c r="E48" s="9" t="str">
        <f>CONCATENATE(LEFT(A48,3),".",4525)</f>
        <v>102.4525</v>
      </c>
      <c r="F48" s="8">
        <f>C48</f>
        <v>83.69</v>
      </c>
    </row>
    <row r="49" spans="1:6" ht="12.75">
      <c r="A49" s="14" t="str">
        <f>'[1]Jan DL 1'!A45</f>
        <v>102104.5945</v>
      </c>
      <c r="B49" s="13" t="str">
        <f>'[1]Jan DL 1'!C45</f>
        <v>CENTURYLINK-NC</v>
      </c>
      <c r="C49" s="10">
        <f>'[1]Jan DL 1'!G45</f>
        <v>87.69</v>
      </c>
      <c r="E49" s="9" t="str">
        <f>CONCATENATE(LEFT(A49,3),".",4525)</f>
        <v>102.4525</v>
      </c>
      <c r="F49" s="8">
        <f>C49</f>
        <v>87.69</v>
      </c>
    </row>
    <row r="50" spans="1:6" ht="12.75">
      <c r="A50" s="14" t="str">
        <f>'[1]Jan DL 1'!A46</f>
        <v>102104.5945</v>
      </c>
      <c r="B50" s="13" t="str">
        <f>'[1]Jan DL 1'!C46</f>
        <v>MEDIACOM</v>
      </c>
      <c r="C50" s="10">
        <f>'[1]Jan DL 1'!G46</f>
        <v>89.95</v>
      </c>
      <c r="E50" s="9" t="str">
        <f>CONCATENATE(LEFT(A50,3),".",4525)</f>
        <v>102.4525</v>
      </c>
      <c r="F50" s="8">
        <f>C50</f>
        <v>89.95</v>
      </c>
    </row>
    <row r="51" spans="1:6" ht="12.75">
      <c r="A51" s="14" t="str">
        <f>'[1]Jan DL 1'!A47</f>
        <v>102104.5945</v>
      </c>
      <c r="B51" s="13" t="str">
        <f>'[1]Jan DL 1'!C47</f>
        <v>FRONTIER</v>
      </c>
      <c r="C51" s="10">
        <f>'[1]Jan DL 1'!G47</f>
        <v>90.51</v>
      </c>
      <c r="E51" s="9" t="str">
        <f>CONCATENATE(LEFT(A51,3),".",4525)</f>
        <v>102.4525</v>
      </c>
      <c r="F51" s="8">
        <f>C51</f>
        <v>90.51</v>
      </c>
    </row>
    <row r="52" spans="1:6" ht="12.75">
      <c r="A52" s="14" t="str">
        <f>'[1]Jan DL 1'!A48</f>
        <v>102104.5945</v>
      </c>
      <c r="B52" s="13" t="str">
        <f>'[1]Jan DL 1'!C48</f>
        <v>FRONTIER</v>
      </c>
      <c r="C52" s="10">
        <f>'[1]Jan DL 1'!G48</f>
        <v>113.82</v>
      </c>
      <c r="E52" s="9" t="str">
        <f>CONCATENATE(LEFT(A52,3),".",4525)</f>
        <v>102.4525</v>
      </c>
      <c r="F52" s="8">
        <f>C52</f>
        <v>113.82</v>
      </c>
    </row>
    <row r="53" spans="1:6" ht="12.75">
      <c r="A53" s="14" t="str">
        <f>'[1]Jan DL 1'!A49</f>
        <v>102104.5945</v>
      </c>
      <c r="B53" s="13" t="str">
        <f>'[1]Jan DL 1'!C49</f>
        <v>CENTURYLINK-IL</v>
      </c>
      <c r="C53" s="10">
        <f>'[1]Jan DL 1'!G49</f>
        <v>114.36</v>
      </c>
      <c r="E53" s="9" t="str">
        <f>CONCATENATE(LEFT(A53,3),".",4525)</f>
        <v>102.4525</v>
      </c>
      <c r="F53" s="8">
        <f>C53</f>
        <v>114.36</v>
      </c>
    </row>
    <row r="54" spans="1:6" ht="12.75">
      <c r="A54" s="14" t="str">
        <f>'[1]Jan DL 1'!A50</f>
        <v>102104.5945</v>
      </c>
      <c r="B54" s="13" t="str">
        <f>'[1]Jan DL 1'!C50</f>
        <v>CHARTER COMMUNICATIONS</v>
      </c>
      <c r="C54" s="10">
        <f>'[1]Jan DL 1'!G50</f>
        <v>119.99</v>
      </c>
      <c r="E54" s="9" t="str">
        <f>CONCATENATE(LEFT(A54,3),".",4525)</f>
        <v>102.4525</v>
      </c>
      <c r="F54" s="8">
        <f>C54</f>
        <v>119.99</v>
      </c>
    </row>
    <row r="55" spans="1:6" ht="12.75">
      <c r="A55" s="14" t="str">
        <f>'[1]Jan DL 1'!A51</f>
        <v>102104.5945</v>
      </c>
      <c r="B55" s="13" t="str">
        <f>'[1]Jan DL 1'!C51</f>
        <v>CENTURYLINK-NC</v>
      </c>
      <c r="C55" s="10">
        <f>'[1]Jan DL 1'!G51</f>
        <v>123.1</v>
      </c>
      <c r="E55" s="9" t="str">
        <f>CONCATENATE(LEFT(A55,3),".",4525)</f>
        <v>102.4525</v>
      </c>
      <c r="F55" s="8">
        <f>C55</f>
        <v>123.1</v>
      </c>
    </row>
    <row r="56" spans="1:6" ht="12.75">
      <c r="A56" s="14" t="str">
        <f>'[1]Jan DL 1'!A52</f>
        <v>102104.5945</v>
      </c>
      <c r="B56" s="13" t="str">
        <f>'[1]Jan DL 1'!C52</f>
        <v>CENTURYLINK-IL</v>
      </c>
      <c r="C56" s="10">
        <f>'[1]Jan DL 1'!G52</f>
        <v>124.68</v>
      </c>
      <c r="E56" s="9" t="str">
        <f>CONCATENATE(LEFT(A56,3),".",4525)</f>
        <v>102.4525</v>
      </c>
      <c r="F56" s="8">
        <f>C56</f>
        <v>124.68</v>
      </c>
    </row>
    <row r="57" spans="1:6" ht="12.75">
      <c r="A57" s="14" t="str">
        <f>'[1]Jan DL 1'!A53</f>
        <v>102104.5945</v>
      </c>
      <c r="B57" s="13" t="str">
        <f>'[1]Jan DL 1'!C53</f>
        <v>BRIGHTHOUSE</v>
      </c>
      <c r="C57" s="10">
        <f>'[1]Jan DL 1'!G53</f>
        <v>125.93</v>
      </c>
      <c r="E57" s="9" t="str">
        <f>CONCATENATE(LEFT(A57,3),".",4525)</f>
        <v>102.4525</v>
      </c>
      <c r="F57" s="8">
        <f>C57</f>
        <v>125.93</v>
      </c>
    </row>
    <row r="58" spans="1:6" ht="12.75">
      <c r="A58" s="14" t="str">
        <f>'[1]Jan DL 1'!A54</f>
        <v>102104.5945</v>
      </c>
      <c r="B58" s="13" t="str">
        <f>'[1]Jan DL 1'!C54</f>
        <v>VERIZON</v>
      </c>
      <c r="C58" s="10">
        <f>'[1]Jan DL 1'!G54</f>
        <v>133.04</v>
      </c>
      <c r="E58" s="9" t="str">
        <f>CONCATENATE(LEFT(A58,3),".",4525)</f>
        <v>102.4525</v>
      </c>
      <c r="F58" s="8">
        <f>C58</f>
        <v>133.04</v>
      </c>
    </row>
    <row r="59" spans="1:6" ht="12.75">
      <c r="A59" s="14" t="str">
        <f>'[1]Jan DL 1'!A55</f>
        <v>102104.5945</v>
      </c>
      <c r="B59" s="13" t="str">
        <f>'[1]Jan DL 1'!C55</f>
        <v>VERIZON</v>
      </c>
      <c r="C59" s="10">
        <f>'[1]Jan DL 1'!G55</f>
        <v>141.93</v>
      </c>
      <c r="E59" s="9" t="str">
        <f>CONCATENATE(LEFT(A59,3),".",4525)</f>
        <v>102.4525</v>
      </c>
      <c r="F59" s="8">
        <f>C59</f>
        <v>141.93</v>
      </c>
    </row>
    <row r="60" spans="1:6" ht="12.75">
      <c r="A60" s="14" t="str">
        <f>'[1]Jan DL 1'!A56</f>
        <v>102104.5945</v>
      </c>
      <c r="B60" s="13" t="str">
        <f>'[1]Jan DL 1'!C56</f>
        <v>VERIZON</v>
      </c>
      <c r="C60" s="10">
        <f>'[1]Jan DL 1'!G56</f>
        <v>142.25</v>
      </c>
      <c r="E60" s="9" t="str">
        <f>CONCATENATE(LEFT(A60,3),".",4525)</f>
        <v>102.4525</v>
      </c>
      <c r="F60" s="8">
        <f>C60</f>
        <v>142.25</v>
      </c>
    </row>
    <row r="61" spans="1:6" ht="12.75">
      <c r="A61" s="14" t="str">
        <f>'[1]Jan DL 1'!A57</f>
        <v>102104.5945</v>
      </c>
      <c r="B61" s="13" t="str">
        <f>'[1]Jan DL 1'!C57</f>
        <v>FRONTIER</v>
      </c>
      <c r="C61" s="10">
        <f>'[1]Jan DL 1'!G57</f>
        <v>145.71</v>
      </c>
      <c r="E61" s="9" t="str">
        <f>CONCATENATE(LEFT(A61,3),".",4525)</f>
        <v>102.4525</v>
      </c>
      <c r="F61" s="8">
        <f>C61</f>
        <v>145.71</v>
      </c>
    </row>
    <row r="62" spans="1:6" ht="12.75">
      <c r="A62" s="14" t="str">
        <f>'[1]Jan DL 1'!A58</f>
        <v>102104.5945</v>
      </c>
      <c r="B62" s="13" t="str">
        <f>'[1]Jan DL 1'!C58</f>
        <v>AT&amp;T</v>
      </c>
      <c r="C62" s="10">
        <f>'[1]Jan DL 1'!G58</f>
        <v>146.28</v>
      </c>
      <c r="E62" s="9" t="str">
        <f>CONCATENATE(LEFT(A62,3),".",4525)</f>
        <v>102.4525</v>
      </c>
      <c r="F62" s="8">
        <f>C62</f>
        <v>146.28</v>
      </c>
    </row>
    <row r="63" spans="1:6" ht="12.75">
      <c r="A63" s="14" t="str">
        <f>'[1]Jan DL 1'!A59</f>
        <v>102104.5945</v>
      </c>
      <c r="B63" s="13" t="str">
        <f>'[1]Jan DL 1'!C59</f>
        <v>NORTHWESTERN INDIANA TELEPHONE (NITCO)</v>
      </c>
      <c r="C63" s="10">
        <f>'[1]Jan DL 1'!G59</f>
        <v>162.93</v>
      </c>
      <c r="E63" s="9" t="str">
        <f>CONCATENATE(LEFT(A63,3),".",4525)</f>
        <v>102.4525</v>
      </c>
      <c r="F63" s="8">
        <f>C63</f>
        <v>162.93</v>
      </c>
    </row>
    <row r="64" spans="1:6" ht="12.75">
      <c r="A64" s="14" t="str">
        <f>'[1]Jan DL 1'!A60</f>
        <v>102104.5945</v>
      </c>
      <c r="B64" s="13" t="str">
        <f>'[1]Jan DL 1'!C60</f>
        <v>AT&amp;T</v>
      </c>
      <c r="C64" s="10">
        <f>'[1]Jan DL 1'!G60</f>
        <v>186.04</v>
      </c>
      <c r="E64" s="9" t="str">
        <f>CONCATENATE(LEFT(A64,3),".",4525)</f>
        <v>102.4525</v>
      </c>
      <c r="F64" s="8">
        <f>C64</f>
        <v>186.04</v>
      </c>
    </row>
    <row r="65" spans="1:6" ht="12.75">
      <c r="A65" s="14" t="str">
        <f>'[1]Jan DL 1'!A61</f>
        <v>102104.5945</v>
      </c>
      <c r="B65" s="13" t="str">
        <f>'[1]Jan DL 1'!C61</f>
        <v>AT&amp;T</v>
      </c>
      <c r="C65" s="10">
        <f>'[1]Jan DL 1'!G61</f>
        <v>188.26</v>
      </c>
      <c r="E65" s="9" t="str">
        <f>CONCATENATE(LEFT(A65,3),".",4525)</f>
        <v>102.4525</v>
      </c>
      <c r="F65" s="8">
        <f>C65</f>
        <v>188.26</v>
      </c>
    </row>
    <row r="66" spans="1:6" ht="12.75">
      <c r="A66" s="14" t="str">
        <f>'[1]Jan DL 1'!A62</f>
        <v>102104.5945</v>
      </c>
      <c r="B66" s="13" t="str">
        <f>'[1]Jan DL 1'!C62</f>
        <v>FRONTIER</v>
      </c>
      <c r="C66" s="10">
        <f>'[1]Jan DL 1'!G62</f>
        <v>256.63</v>
      </c>
      <c r="E66" s="9" t="str">
        <f>CONCATENATE(LEFT(A66,3),".",4525)</f>
        <v>102.4525</v>
      </c>
      <c r="F66" s="8">
        <f>C66</f>
        <v>256.63</v>
      </c>
    </row>
    <row r="67" spans="1:6" ht="12.75">
      <c r="A67" s="14" t="str">
        <f>'[1]Jan DL 1'!A63</f>
        <v>102104.5945</v>
      </c>
      <c r="B67" s="13" t="str">
        <f>'[1]Jan DL 1'!C63</f>
        <v>AT&amp;T</v>
      </c>
      <c r="C67" s="10">
        <f>'[1]Jan DL 1'!G63</f>
        <v>268.94</v>
      </c>
      <c r="E67" s="9" t="str">
        <f>CONCATENATE(LEFT(A67,3),".",4525)</f>
        <v>102.4525</v>
      </c>
      <c r="F67" s="8">
        <f>C67</f>
        <v>268.94</v>
      </c>
    </row>
    <row r="68" spans="1:6" ht="12.75">
      <c r="A68" s="14" t="str">
        <f>'[1]Jan DL 1'!A64</f>
        <v>102104.5945</v>
      </c>
      <c r="B68" s="13" t="str">
        <f>'[1]Jan DL 1'!C64</f>
        <v>CENTURYLINK-NC</v>
      </c>
      <c r="C68" s="10">
        <f>'[1]Jan DL 1'!G64</f>
        <v>288.91</v>
      </c>
      <c r="E68" s="9" t="str">
        <f>CONCATENATE(LEFT(A68,3),".",4525)</f>
        <v>102.4525</v>
      </c>
      <c r="F68" s="8">
        <f>C68</f>
        <v>288.91</v>
      </c>
    </row>
    <row r="69" spans="1:6" ht="12.75">
      <c r="A69" s="14" t="str">
        <f>'[1]Jan DL 1'!A65</f>
        <v>102104.5945</v>
      </c>
      <c r="B69" s="13" t="str">
        <f>'[1]Jan DL 1'!C65</f>
        <v>AT&amp;T</v>
      </c>
      <c r="C69" s="10">
        <f>'[1]Jan DL 1'!G65</f>
        <v>763.82</v>
      </c>
      <c r="E69" s="9" t="str">
        <f>CONCATENATE(LEFT(A69,3),".",4525)</f>
        <v>102.4525</v>
      </c>
      <c r="F69" s="8">
        <f>C69</f>
        <v>763.82</v>
      </c>
    </row>
    <row r="70" spans="1:6" ht="12.75">
      <c r="A70" s="14" t="str">
        <f>'[1]Jan DL 1'!A66</f>
        <v>102104.5945</v>
      </c>
      <c r="B70" s="13" t="str">
        <f>'[1]Jan DL 1'!C66</f>
        <v>CENTURYLINK-NC</v>
      </c>
      <c r="C70" s="10">
        <f>'[1]Jan DL 1'!G66</f>
        <v>1366.83</v>
      </c>
      <c r="E70" s="9" t="str">
        <f>CONCATENATE(LEFT(A70,3),".",4525)</f>
        <v>102.4525</v>
      </c>
      <c r="F70" s="8">
        <f>C70</f>
        <v>1366.83</v>
      </c>
    </row>
    <row r="71" spans="1:6" ht="12.75">
      <c r="A71" s="14" t="str">
        <f>'[1]Jan DL 1'!A67</f>
        <v>102105.5525</v>
      </c>
      <c r="B71" s="13" t="str">
        <f>'[1]Jan DL 1'!C67</f>
        <v>INFOSEND INC.</v>
      </c>
      <c r="C71" s="10">
        <f>'[1]Jan DL 1'!G67</f>
        <v>498.44</v>
      </c>
      <c r="E71" s="9" t="str">
        <f>CONCATENATE(LEFT(A71,3),".",4525)</f>
        <v>102.4525</v>
      </c>
      <c r="F71" s="8">
        <f>C71</f>
        <v>498.44</v>
      </c>
    </row>
    <row r="72" spans="1:6" ht="12.75">
      <c r="A72" s="14" t="str">
        <f>'[1]Jan DL 1'!A68</f>
        <v>102105.5535</v>
      </c>
      <c r="B72" s="13" t="str">
        <f>'[1]Jan DL 1'!C68</f>
        <v>INFOSEND INC.</v>
      </c>
      <c r="C72" s="10">
        <f>'[1]Jan DL 1'!G68</f>
        <v>1019.72</v>
      </c>
      <c r="E72" s="9" t="str">
        <f>CONCATENATE(LEFT(A72,3),".",4525)</f>
        <v>102.4525</v>
      </c>
      <c r="F72" s="8">
        <f>C72</f>
        <v>1019.72</v>
      </c>
    </row>
    <row r="73" spans="1:6" ht="12.75">
      <c r="A73" s="14" t="str">
        <f>'[1]Jan DL 1'!A69</f>
        <v>102105.5540</v>
      </c>
      <c r="B73" s="13" t="str">
        <f>'[1]Jan DL 1'!C69</f>
        <v>INFOSEND INC.</v>
      </c>
      <c r="C73" s="10">
        <f>'[1]Jan DL 1'!G69</f>
        <v>15466.89</v>
      </c>
      <c r="E73" s="9" t="str">
        <f>CONCATENATE(LEFT(A73,3),".",4525)</f>
        <v>102.4525</v>
      </c>
      <c r="F73" s="8">
        <f>C73</f>
        <v>15466.89</v>
      </c>
    </row>
    <row r="74" spans="1:6" ht="12.75">
      <c r="A74" s="14" t="str">
        <f>'[1]Jan DL 1'!A70</f>
        <v>102105.6050</v>
      </c>
      <c r="B74" s="13" t="str">
        <f>'[1]Jan DL 1'!C70</f>
        <v>INFOSEND INC.</v>
      </c>
      <c r="C74" s="10">
        <f>'[1]Jan DL 1'!G70</f>
        <v>1899.8</v>
      </c>
      <c r="E74" s="9" t="str">
        <f>CONCATENATE(LEFT(A74,3),".",4525)</f>
        <v>102.4525</v>
      </c>
      <c r="F74" s="8">
        <f>C74</f>
        <v>1899.8</v>
      </c>
    </row>
    <row r="75" spans="1:6" ht="12.75">
      <c r="A75" s="14" t="str">
        <f>'[1]Jan DL 1'!A71</f>
        <v>102106.6185</v>
      </c>
      <c r="B75" s="13" t="str">
        <f>'[1]Jan DL 1'!C71</f>
        <v>WINGATE BY WYNDHAM</v>
      </c>
      <c r="C75" s="10">
        <f>'[1]Jan DL 1'!G71</f>
        <v>476</v>
      </c>
      <c r="E75" s="9" t="str">
        <f>CONCATENATE(LEFT(A75,3),".",4525)</f>
        <v>102.4525</v>
      </c>
      <c r="F75" s="8">
        <f>C75</f>
        <v>476</v>
      </c>
    </row>
    <row r="76" spans="1:6" ht="12.75">
      <c r="A76" s="14" t="str">
        <f>'[1]Jan DL 1'!A72</f>
        <v>102108.5865</v>
      </c>
      <c r="B76" s="13" t="str">
        <f>'[1]Jan DL 1'!C72</f>
        <v>RCM DATA CORPORATION</v>
      </c>
      <c r="C76" s="10">
        <f>'[1]Jan DL 1'!G72</f>
        <v>30</v>
      </c>
      <c r="E76" s="9" t="str">
        <f>CONCATENATE(LEFT(A76,3),".",4525)</f>
        <v>102.4525</v>
      </c>
      <c r="F76" s="8">
        <f>C76</f>
        <v>30</v>
      </c>
    </row>
    <row r="77" spans="1:6" ht="12.75">
      <c r="A77" s="14" t="str">
        <f>'[1]Jan DL 1'!A73</f>
        <v>102108.5865</v>
      </c>
      <c r="B77" s="13" t="str">
        <f>'[1]Jan DL 1'!C73</f>
        <v>RCM DATA CORPORATION</v>
      </c>
      <c r="C77" s="10">
        <f>'[1]Jan DL 1'!G73</f>
        <v>62.51</v>
      </c>
      <c r="E77" s="9" t="str">
        <f>CONCATENATE(LEFT(A77,3),".",4525)</f>
        <v>102.4525</v>
      </c>
      <c r="F77" s="8">
        <f>C77</f>
        <v>62.51</v>
      </c>
    </row>
    <row r="78" spans="1:6" ht="12.75">
      <c r="A78" s="14" t="str">
        <f>'[1]Jan DL 1'!A74</f>
        <v>102108.5880</v>
      </c>
      <c r="B78" s="13" t="str">
        <f>'[1]Jan DL 1'!C74</f>
        <v>RUNCO OFFICE SUPPLY &amp; EQUIPMENT CO.</v>
      </c>
      <c r="C78" s="10">
        <f>'[1]Jan DL 1'!G74</f>
        <v>193.75</v>
      </c>
      <c r="E78" s="9" t="str">
        <f>CONCATENATE(LEFT(A78,3),".",4525)</f>
        <v>102.4525</v>
      </c>
      <c r="F78" s="8">
        <f>C78</f>
        <v>193.75</v>
      </c>
    </row>
    <row r="79" spans="1:6" ht="12.75">
      <c r="A79" s="14" t="str">
        <f>'[1]Jan DL 1'!A75</f>
        <v>102110.5945</v>
      </c>
      <c r="B79" s="13" t="str">
        <f>'[1]Jan DL 1'!C75</f>
        <v>Durham, Rick J.</v>
      </c>
      <c r="C79" s="10">
        <f>'[1]Jan DL 1'!G75</f>
        <v>78.43</v>
      </c>
      <c r="E79" s="9" t="str">
        <f>CONCATENATE(LEFT(A79,3),".",4525)</f>
        <v>102.4525</v>
      </c>
      <c r="F79" s="8">
        <f>C79</f>
        <v>78.43</v>
      </c>
    </row>
    <row r="80" spans="1:6" ht="12.75">
      <c r="A80" s="14" t="str">
        <f>'[1]Jan DL 1'!A76</f>
        <v>102110.6185</v>
      </c>
      <c r="B80" s="13" t="str">
        <f>'[1]Jan DL 1'!C76</f>
        <v>Durham, Rick J.</v>
      </c>
      <c r="C80" s="10">
        <f>'[1]Jan DL 1'!G76</f>
        <v>234.94</v>
      </c>
      <c r="E80" s="9" t="str">
        <f>CONCATENATE(LEFT(A80,3),".",4525)</f>
        <v>102.4525</v>
      </c>
      <c r="F80" s="8">
        <f>C80</f>
        <v>234.94</v>
      </c>
    </row>
    <row r="81" spans="1:6" ht="12.75">
      <c r="A81" s="14" t="str">
        <f>'[1]Jan DL 1'!A77</f>
        <v>102110.6190</v>
      </c>
      <c r="B81" s="13" t="str">
        <f>'[1]Jan DL 1'!C77</f>
        <v>Durham, Rick J.</v>
      </c>
      <c r="C81" s="10">
        <f>'[1]Jan DL 1'!G77</f>
        <v>217.1</v>
      </c>
      <c r="E81" s="9" t="str">
        <f>CONCATENATE(LEFT(A81,3),".",4525)</f>
        <v>102.4525</v>
      </c>
      <c r="F81" s="8">
        <f>C81</f>
        <v>217.1</v>
      </c>
    </row>
    <row r="82" spans="1:6" ht="12.75">
      <c r="A82" s="14" t="str">
        <f>'[1]Jan DL 1'!A78</f>
        <v>102110.6195</v>
      </c>
      <c r="B82" s="13" t="str">
        <f>'[1]Jan DL 1'!C78</f>
        <v>Durham, Rick J.</v>
      </c>
      <c r="C82" s="10">
        <f>'[1]Jan DL 1'!G78</f>
        <v>172.44</v>
      </c>
      <c r="E82" s="9" t="str">
        <f>CONCATENATE(LEFT(A82,3),".",4525)</f>
        <v>102.4525</v>
      </c>
      <c r="F82" s="8">
        <f>C82</f>
        <v>172.44</v>
      </c>
    </row>
    <row r="83" spans="1:6" ht="12.75">
      <c r="A83" s="14" t="str">
        <f>'[1]Jan DL 1'!A79</f>
        <v>102110.6200</v>
      </c>
      <c r="B83" s="13" t="str">
        <f>'[1]Jan DL 1'!C79</f>
        <v>Durham, Rick J.</v>
      </c>
      <c r="C83" s="10">
        <f>'[1]Jan DL 1'!G79</f>
        <v>230.11</v>
      </c>
      <c r="E83" s="9" t="str">
        <f>CONCATENATE(LEFT(A83,3),".",4525)</f>
        <v>102.4525</v>
      </c>
      <c r="F83" s="8">
        <f>C83</f>
        <v>230.11</v>
      </c>
    </row>
    <row r="84" spans="1:6" ht="12.75">
      <c r="A84" s="14" t="str">
        <f>'[1]Jan DL 1'!A80</f>
        <v>102111.6190</v>
      </c>
      <c r="B84" s="13" t="str">
        <f>'[1]Jan DL 1'!C80</f>
        <v>Lupton, Helen C.</v>
      </c>
      <c r="C84" s="10">
        <f>'[1]Jan DL 1'!G80</f>
        <v>269.1</v>
      </c>
      <c r="E84" s="9" t="str">
        <f>CONCATENATE(LEFT(A84,3),".",4525)</f>
        <v>102.4525</v>
      </c>
      <c r="F84" s="8">
        <f>C84</f>
        <v>269.1</v>
      </c>
    </row>
    <row r="85" spans="1:6" ht="12.75">
      <c r="A85" s="14" t="str">
        <f>'[1]Jan DL 1'!A81</f>
        <v>111100.6255</v>
      </c>
      <c r="B85" s="13" t="str">
        <f>'[1]Jan DL 1'!C81</f>
        <v>SOMONAUK WATER LABORATORY</v>
      </c>
      <c r="C85" s="10">
        <f>'[1]Jan DL 1'!G81</f>
        <v>9.5</v>
      </c>
      <c r="E85" s="9" t="str">
        <f>CONCATENATE(LEFT(A85,3),".",4525)</f>
        <v>111.4525</v>
      </c>
      <c r="F85" s="8">
        <f>C85</f>
        <v>9.5</v>
      </c>
    </row>
    <row r="86" spans="1:6" ht="12.75">
      <c r="A86" s="14" t="str">
        <f>'[1]Jan DL 1'!A82</f>
        <v>111101.5950</v>
      </c>
      <c r="B86" s="13" t="str">
        <f>'[1]Jan DL 1'!C82</f>
        <v>WASTE MANAGEMENT OF IL - WEST</v>
      </c>
      <c r="C86" s="10">
        <f>'[1]Jan DL 1'!G82</f>
        <v>122.89</v>
      </c>
      <c r="E86" s="9" t="str">
        <f>CONCATENATE(LEFT(A86,3),".",4525)</f>
        <v>111.4525</v>
      </c>
      <c r="F86" s="8">
        <f>C86</f>
        <v>122.89</v>
      </c>
    </row>
    <row r="87" spans="1:6" ht="12.75">
      <c r="A87" s="14" t="str">
        <f>'[1]Jan DL 1'!A83</f>
        <v>111101.6320</v>
      </c>
      <c r="B87" s="13" t="str">
        <f>'[1]Jan DL 1'!C83</f>
        <v>VILLAGE ACE HARDWARE</v>
      </c>
      <c r="C87" s="10">
        <f>'[1]Jan DL 1'!G83</f>
        <v>109.86</v>
      </c>
      <c r="E87" s="9" t="str">
        <f>CONCATENATE(LEFT(A87,3),".",4525)</f>
        <v>111.4525</v>
      </c>
      <c r="F87" s="8">
        <f>C87</f>
        <v>109.86</v>
      </c>
    </row>
    <row r="88" spans="1:6" ht="12.75">
      <c r="A88" s="14" t="str">
        <f>'[1]Jan DL 1'!A84</f>
        <v>113100.5860</v>
      </c>
      <c r="B88" s="13" t="str">
        <f>'[1]Jan DL 1'!C84</f>
        <v>SHOREWOOD HOME &amp; AUTO, INC.</v>
      </c>
      <c r="C88" s="10">
        <f>'[1]Jan DL 1'!G84</f>
        <v>44.33</v>
      </c>
      <c r="E88" s="9" t="str">
        <f>CONCATENATE(LEFT(A88,3),".",4525)</f>
        <v>113.4525</v>
      </c>
      <c r="F88" s="8">
        <f>C88</f>
        <v>44.33</v>
      </c>
    </row>
    <row r="89" spans="1:6" ht="12.75">
      <c r="A89" s="14" t="str">
        <f>'[1]Jan DL 1'!A85</f>
        <v>118100.6255</v>
      </c>
      <c r="B89" s="13" t="str">
        <f>'[1]Jan DL 1'!C85</f>
        <v>SOMONAUK WATER LABORATORY</v>
      </c>
      <c r="C89" s="10">
        <f>'[1]Jan DL 1'!G85</f>
        <v>9.5</v>
      </c>
      <c r="E89" s="9" t="str">
        <f>CONCATENATE(LEFT(A89,3),".",4525)</f>
        <v>118.4525</v>
      </c>
      <c r="F89" s="8">
        <f>C89</f>
        <v>9.5</v>
      </c>
    </row>
    <row r="90" spans="1:6" ht="12.75">
      <c r="A90" s="14" t="str">
        <f>'[1]Jan DL 1'!A86</f>
        <v>118101.5950</v>
      </c>
      <c r="B90" s="13" t="str">
        <f>'[1]Jan DL 1'!C86</f>
        <v>WASTE MANAGEMENT OF IL - WEST</v>
      </c>
      <c r="C90" s="10">
        <f>'[1]Jan DL 1'!G86</f>
        <v>101.04</v>
      </c>
      <c r="E90" s="9" t="str">
        <f>CONCATENATE(LEFT(A90,3),".",4525)</f>
        <v>118.4525</v>
      </c>
      <c r="F90" s="8">
        <f>C90</f>
        <v>101.04</v>
      </c>
    </row>
    <row r="91" spans="1:6" ht="12.75">
      <c r="A91" s="14" t="str">
        <f>'[1]Jan DL 1'!A87</f>
        <v>121100.6260</v>
      </c>
      <c r="B91" s="13" t="str">
        <f>'[1]Jan DL 1'!C87</f>
        <v>USA BLUEBOOK/UTILTY SUPPLY OF AMERICA</v>
      </c>
      <c r="C91" s="10">
        <f>'[1]Jan DL 1'!G87</f>
        <v>66.96</v>
      </c>
      <c r="E91" s="9" t="str">
        <f>CONCATENATE(LEFT(A91,3),".",4525)</f>
        <v>121.4525</v>
      </c>
      <c r="F91" s="8">
        <f>C91</f>
        <v>66.96</v>
      </c>
    </row>
    <row r="92" spans="1:6" ht="12.75">
      <c r="A92" s="14" t="str">
        <f>'[1]Jan DL 1'!A88</f>
        <v>121100.6285</v>
      </c>
      <c r="B92" s="13" t="str">
        <f>'[1]Jan DL 1'!C88</f>
        <v>VILLAGE ACE HARDWARE</v>
      </c>
      <c r="C92" s="10">
        <f>'[1]Jan DL 1'!G88</f>
        <v>36.58</v>
      </c>
      <c r="E92" s="9" t="str">
        <f>CONCATENATE(LEFT(A92,3),".",4525)</f>
        <v>121.4525</v>
      </c>
      <c r="F92" s="8">
        <f>C92</f>
        <v>36.58</v>
      </c>
    </row>
    <row r="93" spans="1:6" ht="12.75">
      <c r="A93" s="14" t="str">
        <f>'[1]Jan DL 1'!A89</f>
        <v>128100.5860</v>
      </c>
      <c r="B93" s="13" t="str">
        <f>'[1]Jan DL 1'!C89</f>
        <v>NOVOTNY SALES INC</v>
      </c>
      <c r="C93" s="10">
        <f>'[1]Jan DL 1'!G89</f>
        <v>8.54</v>
      </c>
      <c r="E93" s="9" t="str">
        <f>CONCATENATE(LEFT(A93,3),".",4525)</f>
        <v>128.4525</v>
      </c>
      <c r="F93" s="8">
        <f>C93</f>
        <v>8.54</v>
      </c>
    </row>
    <row r="94" spans="1:6" ht="12.75">
      <c r="A94" s="14" t="str">
        <f>'[1]Jan DL 1'!A90</f>
        <v>128100.5950</v>
      </c>
      <c r="B94" s="13" t="str">
        <f>'[1]Jan DL 1'!C90</f>
        <v>WASTE MANAGEMENT OF IL - WEST</v>
      </c>
      <c r="C94" s="10">
        <f>'[1]Jan DL 1'!G90</f>
        <v>241.95</v>
      </c>
      <c r="E94" s="9" t="str">
        <f>CONCATENATE(LEFT(A94,3),".",4525)</f>
        <v>128.4525</v>
      </c>
      <c r="F94" s="8">
        <f>C94</f>
        <v>241.95</v>
      </c>
    </row>
    <row r="95" spans="1:6" ht="12.75">
      <c r="A95" s="14" t="str">
        <f>'[1]Jan DL 1'!A91</f>
        <v>128100.6220</v>
      </c>
      <c r="B95" s="13" t="str">
        <f>'[1]Jan DL 1'!C91</f>
        <v>NOVOTNY SALES INC</v>
      </c>
      <c r="C95" s="10">
        <f>'[1]Jan DL 1'!G91</f>
        <v>20.68</v>
      </c>
      <c r="E95" s="9" t="str">
        <f>CONCATENATE(LEFT(A95,3),".",4525)</f>
        <v>128.4525</v>
      </c>
      <c r="F95" s="8">
        <f>C95</f>
        <v>20.68</v>
      </c>
    </row>
    <row r="96" spans="1:6" ht="12.75">
      <c r="A96" s="14" t="str">
        <f>'[1]Jan DL 1'!A92</f>
        <v>128100.6285</v>
      </c>
      <c r="B96" s="13" t="str">
        <f>'[1]Jan DL 1'!C92</f>
        <v>NOVOTNY SALES INC</v>
      </c>
      <c r="C96" s="10">
        <f>'[1]Jan DL 1'!G92</f>
        <v>62.36</v>
      </c>
      <c r="E96" s="9" t="str">
        <f>CONCATENATE(LEFT(A96,3),".",4525)</f>
        <v>128.4525</v>
      </c>
      <c r="F96" s="8">
        <f>C96</f>
        <v>62.36</v>
      </c>
    </row>
    <row r="97" spans="1:6" ht="12.75">
      <c r="A97" s="14" t="str">
        <f>'[1]Jan DL 1'!A93</f>
        <v>128100.6310</v>
      </c>
      <c r="B97" s="13" t="str">
        <f>'[1]Jan DL 1'!C93</f>
        <v>NICOR GAS</v>
      </c>
      <c r="C97" s="10">
        <f>'[1]Jan DL 1'!G93</f>
        <v>118.79</v>
      </c>
      <c r="E97" s="9" t="str">
        <f>CONCATENATE(LEFT(A97,3),".",4525)</f>
        <v>128.4525</v>
      </c>
      <c r="F97" s="8">
        <f>C97</f>
        <v>118.79</v>
      </c>
    </row>
    <row r="98" spans="1:6" ht="12.75">
      <c r="A98" s="14" t="str">
        <f>'[1]Jan DL 1'!A94</f>
        <v>130100.5940</v>
      </c>
      <c r="B98" s="13" t="str">
        <f>'[1]Jan DL 1'!C94</f>
        <v>ILLINOIS-AMERICAN WATER CO</v>
      </c>
      <c r="C98" s="10">
        <f>'[1]Jan DL 1'!G94</f>
        <v>20.11</v>
      </c>
      <c r="E98" s="9" t="str">
        <f>CONCATENATE(LEFT(A98,3),".",4525)</f>
        <v>130.4525</v>
      </c>
      <c r="F98" s="8">
        <f>C98</f>
        <v>20.11</v>
      </c>
    </row>
    <row r="99" spans="1:6" ht="12.75">
      <c r="A99" s="14" t="str">
        <f>'[1]Jan DL 1'!A95</f>
        <v>131100.5880</v>
      </c>
      <c r="B99" s="13" t="str">
        <f>'[1]Jan DL 1'!C95</f>
        <v>Conard, William C.</v>
      </c>
      <c r="C99" s="10">
        <f>'[1]Jan DL 1'!G95</f>
        <v>9.72</v>
      </c>
      <c r="E99" s="9" t="str">
        <f>CONCATENATE(LEFT(A99,3),".",4525)</f>
        <v>131.4525</v>
      </c>
      <c r="F99" s="8">
        <f>C99</f>
        <v>9.72</v>
      </c>
    </row>
    <row r="100" spans="1:6" ht="12.75">
      <c r="A100" s="14" t="str">
        <f>'[1]Jan DL 1'!A96</f>
        <v>131100.6285</v>
      </c>
      <c r="B100" s="13" t="str">
        <f>'[1]Jan DL 1'!C96</f>
        <v>Conard, William C.</v>
      </c>
      <c r="C100" s="10">
        <f>'[1]Jan DL 1'!G96</f>
        <v>48.5</v>
      </c>
      <c r="E100" s="9" t="str">
        <f>CONCATENATE(LEFT(A100,3),".",4525)</f>
        <v>131.4525</v>
      </c>
      <c r="F100" s="8">
        <f>C100</f>
        <v>48.5</v>
      </c>
    </row>
    <row r="101" spans="1:6" ht="12.75">
      <c r="A101" s="14" t="str">
        <f>'[1]Jan DL 1'!A97</f>
        <v>132100.5940</v>
      </c>
      <c r="B101" s="13" t="str">
        <f>'[1]Jan DL 1'!C97</f>
        <v>ILLINOIS-AMERICAN WATER CO</v>
      </c>
      <c r="C101" s="10">
        <f>'[1]Jan DL 1'!G97</f>
        <v>38.57</v>
      </c>
      <c r="E101" s="9" t="str">
        <f>CONCATENATE(LEFT(A101,3),".",4525)</f>
        <v>132.4525</v>
      </c>
      <c r="F101" s="8">
        <f>C101</f>
        <v>38.57</v>
      </c>
    </row>
    <row r="102" spans="1:6" ht="12.75">
      <c r="A102" s="14" t="str">
        <f>'[1]Jan DL 1'!A98</f>
        <v>134101.6200</v>
      </c>
      <c r="B102" s="13" t="str">
        <f>'[1]Jan DL 1'!C98</f>
        <v>Conard, William C.</v>
      </c>
      <c r="C102" s="10">
        <f>'[1]Jan DL 1'!G98</f>
        <v>33.6</v>
      </c>
      <c r="E102" s="9" t="str">
        <f>CONCATENATE(LEFT(A102,3),".",4525)</f>
        <v>134.4525</v>
      </c>
      <c r="F102" s="8">
        <f>C102</f>
        <v>33.6</v>
      </c>
    </row>
    <row r="103" spans="1:6" ht="12.75">
      <c r="A103" s="14" t="str">
        <f>'[1]Jan DL 1'!A99</f>
        <v>134101.6255</v>
      </c>
      <c r="B103" s="13" t="str">
        <f>'[1]Jan DL 1'!C99</f>
        <v>Conard, William C.</v>
      </c>
      <c r="C103" s="10">
        <f>'[1]Jan DL 1'!G99</f>
        <v>75</v>
      </c>
      <c r="E103" s="9" t="str">
        <f>CONCATENATE(LEFT(A103,3),".",4525)</f>
        <v>134.4525</v>
      </c>
      <c r="F103" s="8">
        <f>C103</f>
        <v>75</v>
      </c>
    </row>
    <row r="104" spans="1:6" ht="12.75">
      <c r="A104" s="14" t="str">
        <f>'[1]Jan DL 1'!A100</f>
        <v>150100.6260</v>
      </c>
      <c r="B104" s="13" t="str">
        <f>'[1]Jan DL 1'!C100</f>
        <v>USA BLUEBOOK/UTILTY SUPPLY OF AMERICA</v>
      </c>
      <c r="C104" s="10">
        <f>'[1]Jan DL 1'!G100</f>
        <v>151.29</v>
      </c>
      <c r="E104" s="9" t="str">
        <f>CONCATENATE(LEFT(A104,3),".",4525)</f>
        <v>150.4525</v>
      </c>
      <c r="F104" s="8">
        <f>C104</f>
        <v>151.29</v>
      </c>
    </row>
    <row r="105" spans="1:6" ht="12.75">
      <c r="A105" s="14" t="str">
        <f>'[1]Jan DL 1'!A101</f>
        <v>150100.6285</v>
      </c>
      <c r="B105" s="13" t="str">
        <f>'[1]Jan DL 1'!C101</f>
        <v>GASVODA &amp; ASSOCIATES, INC</v>
      </c>
      <c r="C105" s="10">
        <f>'[1]Jan DL 1'!G101</f>
        <v>201.72</v>
      </c>
      <c r="E105" s="9" t="str">
        <f>CONCATENATE(LEFT(A105,3),".",4525)</f>
        <v>150.4525</v>
      </c>
      <c r="F105" s="8">
        <f>C105</f>
        <v>201.72</v>
      </c>
    </row>
    <row r="106" spans="1:6" ht="12.75">
      <c r="A106" s="14" t="str">
        <f>'[1]Jan DL 1'!A102</f>
        <v>150100.6290</v>
      </c>
      <c r="B106" s="13" t="str">
        <f>'[1]Jan DL 1'!C102</f>
        <v>M.E. SIMPSON COMPANY, INC.</v>
      </c>
      <c r="C106" s="10">
        <f>'[1]Jan DL 1'!G102</f>
        <v>30</v>
      </c>
      <c r="E106" s="9" t="str">
        <f>CONCATENATE(LEFT(A106,3),".",4525)</f>
        <v>150.4525</v>
      </c>
      <c r="F106" s="8">
        <f>C106</f>
        <v>30</v>
      </c>
    </row>
    <row r="107" spans="1:6" ht="12.75">
      <c r="A107" s="14" t="str">
        <f>'[1]Jan DL 1'!A103</f>
        <v>150101.6220</v>
      </c>
      <c r="B107" s="13" t="str">
        <f>'[1]Jan DL 1'!C103</f>
        <v>VILLAGE ACE HARDWARE</v>
      </c>
      <c r="C107" s="10">
        <f>'[1]Jan DL 1'!G103</f>
        <v>22.26</v>
      </c>
      <c r="E107" s="9" t="str">
        <f>CONCATENATE(LEFT(A107,3),".",4525)</f>
        <v>150.4525</v>
      </c>
      <c r="F107" s="8">
        <f>C107</f>
        <v>22.26</v>
      </c>
    </row>
    <row r="108" spans="1:6" ht="12.75">
      <c r="A108" s="14" t="str">
        <f>'[1]Jan DL 1'!A104</f>
        <v>150101.6320</v>
      </c>
      <c r="B108" s="13" t="str">
        <f>'[1]Jan DL 1'!C104</f>
        <v>USA BLUEBOOK/UTILTY SUPPLY OF AMERICA</v>
      </c>
      <c r="C108" s="10">
        <f>'[1]Jan DL 1'!G104</f>
        <v>195.24</v>
      </c>
      <c r="E108" s="9" t="str">
        <f>CONCATENATE(LEFT(A108,3),".",4525)</f>
        <v>150.4525</v>
      </c>
      <c r="F108" s="8">
        <f>C108</f>
        <v>195.24</v>
      </c>
    </row>
    <row r="109" spans="1:6" ht="12.75">
      <c r="A109" s="14" t="str">
        <f>'[1]Jan DL 1'!A105</f>
        <v>151101.5935</v>
      </c>
      <c r="B109" s="13" t="str">
        <f>'[1]Jan DL 1'!C105</f>
        <v>NORTHERN INDIANA PUBLIC SERVICE CO</v>
      </c>
      <c r="C109" s="10">
        <f>'[1]Jan DL 1'!G105</f>
        <v>33.5</v>
      </c>
      <c r="E109" s="9" t="str">
        <f>CONCATENATE(LEFT(A109,3),".",4525)</f>
        <v>151.4525</v>
      </c>
      <c r="F109" s="8">
        <f>C109</f>
        <v>33.5</v>
      </c>
    </row>
    <row r="110" spans="1:6" ht="12.75">
      <c r="A110" s="14" t="str">
        <f>'[1]Jan DL 1'!A106</f>
        <v>152100.5495</v>
      </c>
      <c r="B110" s="13" t="str">
        <f>'[1]Jan DL 1'!C106</f>
        <v>LARRY H. BUCKNER</v>
      </c>
      <c r="C110" s="10">
        <f>'[1]Jan DL 1'!G106</f>
        <v>508.28</v>
      </c>
      <c r="E110" s="9" t="str">
        <f>CONCATENATE(LEFT(A110,3),".",4525)</f>
        <v>152.4525</v>
      </c>
      <c r="F110" s="8">
        <f>C110</f>
        <v>508.28</v>
      </c>
    </row>
    <row r="111" spans="1:6" ht="12.75">
      <c r="A111" s="14" t="str">
        <f>'[1]Jan DL 1'!A107</f>
        <v>182100.5880</v>
      </c>
      <c r="B111" s="13" t="str">
        <f>'[1]Jan DL 1'!C107</f>
        <v>TPM</v>
      </c>
      <c r="C111" s="10">
        <f>'[1]Jan DL 1'!G107</f>
        <v>30.03</v>
      </c>
      <c r="E111" s="9" t="str">
        <f>CONCATENATE(LEFT(A111,3),".",4525)</f>
        <v>182.4525</v>
      </c>
      <c r="F111" s="8">
        <f>C111</f>
        <v>30.03</v>
      </c>
    </row>
    <row r="112" spans="1:6" ht="12.75">
      <c r="A112" s="14" t="str">
        <f>'[1]Jan DL 1'!A108</f>
        <v>182102.6270</v>
      </c>
      <c r="B112" s="13" t="str">
        <f>'[1]Jan DL 1'!C108</f>
        <v>ENVIRONMENTAL CHEMISTS INC</v>
      </c>
      <c r="C112" s="10">
        <f>'[1]Jan DL 1'!G108</f>
        <v>194</v>
      </c>
      <c r="E112" s="9" t="str">
        <f>CONCATENATE(LEFT(A112,3),".",4525)</f>
        <v>182.4525</v>
      </c>
      <c r="F112" s="8">
        <f>C112</f>
        <v>194</v>
      </c>
    </row>
    <row r="113" spans="1:6" ht="12.75">
      <c r="A113" s="14" t="str">
        <f>'[1]Jan DL 1'!A109</f>
        <v>182102.6360</v>
      </c>
      <c r="B113" s="13" t="str">
        <f>'[1]Jan DL 1'!C109</f>
        <v>RCS COMMUNICATIONS GROUP</v>
      </c>
      <c r="C113" s="10">
        <f>'[1]Jan DL 1'!G109</f>
        <v>10.24</v>
      </c>
      <c r="E113" s="9" t="str">
        <f>CONCATENATE(LEFT(A113,3),".",4525)</f>
        <v>182.4525</v>
      </c>
      <c r="F113" s="8">
        <f>C113</f>
        <v>10.24</v>
      </c>
    </row>
    <row r="114" spans="1:6" ht="12.75">
      <c r="A114" s="14" t="str">
        <f>'[1]Jan DL 1'!A110</f>
        <v>182103.5950</v>
      </c>
      <c r="B114" s="13" t="str">
        <f>'[1]Jan DL 1'!C110</f>
        <v>WASTE CONNECTIONS OF NC</v>
      </c>
      <c r="C114" s="10">
        <f>'[1]Jan DL 1'!G110</f>
        <v>493.13</v>
      </c>
      <c r="E114" s="9" t="str">
        <f>CONCATENATE(LEFT(A114,3),".",4525)</f>
        <v>182.4525</v>
      </c>
      <c r="F114" s="8">
        <f>C114</f>
        <v>493.13</v>
      </c>
    </row>
    <row r="115" spans="1:6" ht="12.75">
      <c r="A115" s="14" t="str">
        <f>'[1]Jan DL 1'!A111</f>
        <v>182104.5950</v>
      </c>
      <c r="B115" s="13" t="str">
        <f>'[1]Jan DL 1'!C111</f>
        <v>BENFIELD SANITATION SERVICE</v>
      </c>
      <c r="C115" s="10">
        <f>'[1]Jan DL 1'!G111</f>
        <v>78.7</v>
      </c>
      <c r="E115" s="9" t="str">
        <f>CONCATENATE(LEFT(A115,3),".",4525)</f>
        <v>182.4525</v>
      </c>
      <c r="F115" s="8">
        <f>C115</f>
        <v>78.7</v>
      </c>
    </row>
    <row r="116" spans="1:6" ht="12.75">
      <c r="A116" s="14" t="str">
        <f>'[1]Jan DL 1'!A112</f>
        <v>182104.6285</v>
      </c>
      <c r="B116" s="13" t="str">
        <f>'[1]Jan DL 1'!C112</f>
        <v>PIEDMONT NATURAL GAS</v>
      </c>
      <c r="C116" s="10">
        <f>'[1]Jan DL 1'!G112</f>
        <v>35.83</v>
      </c>
      <c r="E116" s="9" t="str">
        <f>CONCATENATE(LEFT(A116,3),".",4525)</f>
        <v>182.4525</v>
      </c>
      <c r="F116" s="8">
        <f>C116</f>
        <v>35.83</v>
      </c>
    </row>
    <row r="117" spans="1:6" ht="12.75">
      <c r="A117" s="14" t="str">
        <f>'[1]Jan DL 1'!A113</f>
        <v>182104.6310</v>
      </c>
      <c r="B117" s="13" t="str">
        <f>'[1]Jan DL 1'!C113</f>
        <v>BATTERIES PLUS-183 HUNTERSVILLE</v>
      </c>
      <c r="C117" s="10">
        <f>'[1]Jan DL 1'!G113</f>
        <v>10.71</v>
      </c>
      <c r="E117" s="9" t="str">
        <f>CONCATENATE(LEFT(A117,3),".",4525)</f>
        <v>182.4525</v>
      </c>
      <c r="F117" s="8">
        <f>C117</f>
        <v>10.71</v>
      </c>
    </row>
    <row r="118" spans="1:6" ht="12.75">
      <c r="A118" s="14" t="str">
        <f>'[1]Jan DL 1'!A114</f>
        <v>182104.6310</v>
      </c>
      <c r="B118" s="13" t="str">
        <f>'[1]Jan DL 1'!C114</f>
        <v>BATTERIES PLUS-183 HUNTERSVILLE</v>
      </c>
      <c r="C118" s="10">
        <f>'[1]Jan DL 1'!G114</f>
        <v>75.02</v>
      </c>
      <c r="E118" s="9" t="str">
        <f>CONCATENATE(LEFT(A118,3),".",4525)</f>
        <v>182.4525</v>
      </c>
      <c r="F118" s="8">
        <f>C118</f>
        <v>75.02</v>
      </c>
    </row>
    <row r="119" spans="1:6" ht="12.75">
      <c r="A119" s="14" t="str">
        <f>'[1]Jan DL 1'!A115</f>
        <v>182105.6255</v>
      </c>
      <c r="B119" s="13" t="str">
        <f>'[1]Jan DL 1'!C115</f>
        <v>ENVIRONMENTAL CHEMISTS INC</v>
      </c>
      <c r="C119" s="10">
        <f>'[1]Jan DL 1'!G115</f>
        <v>155</v>
      </c>
      <c r="E119" s="9" t="str">
        <f>CONCATENATE(LEFT(A119,3),".",4525)</f>
        <v>182.4525</v>
      </c>
      <c r="F119" s="8">
        <f>C119</f>
        <v>155</v>
      </c>
    </row>
    <row r="120" spans="1:6" ht="12.75">
      <c r="A120" s="14" t="str">
        <f>'[1]Jan DL 1'!A116</f>
        <v>182105.6260</v>
      </c>
      <c r="B120" s="13" t="str">
        <f>'[1]Jan DL 1'!C116</f>
        <v>USA BLUEBOOK/UTILTY SUPPLY OF AMERICA</v>
      </c>
      <c r="C120" s="10">
        <f>'[1]Jan DL 1'!G116</f>
        <v>72.23</v>
      </c>
      <c r="E120" s="9" t="str">
        <f>CONCATENATE(LEFT(A120,3),".",4525)</f>
        <v>182.4525</v>
      </c>
      <c r="F120" s="8">
        <f>C120</f>
        <v>72.23</v>
      </c>
    </row>
    <row r="121" spans="1:6" ht="12.75">
      <c r="A121" s="14" t="str">
        <f>'[1]Jan DL 1'!A117</f>
        <v>182105.6285</v>
      </c>
      <c r="B121" s="13" t="str">
        <f>'[1]Jan DL 1'!C117</f>
        <v>HD SUPPLY/WATERWORKS #546</v>
      </c>
      <c r="C121" s="10">
        <f>'[1]Jan DL 1'!G117</f>
        <v>220.17</v>
      </c>
      <c r="E121" s="9" t="str">
        <f>CONCATENATE(LEFT(A121,3),".",4525)</f>
        <v>182.4525</v>
      </c>
      <c r="F121" s="8">
        <f>C121</f>
        <v>220.17</v>
      </c>
    </row>
    <row r="122" spans="1:6" ht="12.75">
      <c r="A122" s="14" t="str">
        <f>'[1]Jan DL 1'!A118</f>
        <v>182105.6310</v>
      </c>
      <c r="B122" s="13" t="str">
        <f>'[1]Jan DL 1'!C118</f>
        <v>USA BLUEBOOK/UTILTY SUPPLY OF AMERICA</v>
      </c>
      <c r="C122" s="10">
        <f>'[1]Jan DL 1'!G118</f>
        <v>144.56</v>
      </c>
      <c r="E122" s="9" t="str">
        <f>CONCATENATE(LEFT(A122,3),".",4525)</f>
        <v>182.4525</v>
      </c>
      <c r="F122" s="8">
        <f>C122</f>
        <v>144.56</v>
      </c>
    </row>
    <row r="123" spans="1:6" ht="12.75">
      <c r="A123" s="14" t="str">
        <f>'[1]Jan DL 1'!A119</f>
        <v>182106.5860</v>
      </c>
      <c r="B123" s="13" t="str">
        <f>'[1]Jan DL 1'!C119</f>
        <v>NEW RIVER BUILDING SUPPLY INC</v>
      </c>
      <c r="C123" s="10">
        <f>'[1]Jan DL 1'!G119</f>
        <v>10.94</v>
      </c>
      <c r="E123" s="9" t="str">
        <f>CONCATENATE(LEFT(A123,3),".",4525)</f>
        <v>182.4525</v>
      </c>
      <c r="F123" s="8">
        <f>C123</f>
        <v>10.94</v>
      </c>
    </row>
    <row r="124" spans="1:6" ht="12.75">
      <c r="A124" s="14" t="str">
        <f>'[1]Jan DL 1'!A120</f>
        <v>182106.6285</v>
      </c>
      <c r="B124" s="13" t="str">
        <f>'[1]Jan DL 1'!C120</f>
        <v>NEW RIVER BUILDING SUPPLY INC</v>
      </c>
      <c r="C124" s="10">
        <f>'[1]Jan DL 1'!G120</f>
        <v>42.13</v>
      </c>
      <c r="E124" s="9" t="str">
        <f>CONCATENATE(LEFT(A124,3),".",4525)</f>
        <v>182.4525</v>
      </c>
      <c r="F124" s="8">
        <f>C124</f>
        <v>42.13</v>
      </c>
    </row>
    <row r="125" spans="1:6" ht="12.75">
      <c r="A125" s="14" t="str">
        <f>'[1]Jan DL 1'!A121</f>
        <v>182106.6310</v>
      </c>
      <c r="B125" s="13" t="str">
        <f>'[1]Jan DL 1'!C121</f>
        <v>NEW RIVER BUILDING SUPPLY INC</v>
      </c>
      <c r="C125" s="10">
        <f>'[1]Jan DL 1'!G121</f>
        <v>134.96</v>
      </c>
      <c r="E125" s="9" t="str">
        <f>CONCATENATE(LEFT(A125,3),".",4525)</f>
        <v>182.4525</v>
      </c>
      <c r="F125" s="8">
        <f>C125</f>
        <v>134.96</v>
      </c>
    </row>
    <row r="126" spans="1:6" ht="12.75">
      <c r="A126" s="14" t="str">
        <f>'[1]Jan DL 1'!A122</f>
        <v>182106.6385</v>
      </c>
      <c r="B126" s="13" t="str">
        <f>'[1]Jan DL 1'!C122</f>
        <v>Woody, Rex R.</v>
      </c>
      <c r="C126" s="10">
        <f>'[1]Jan DL 1'!G122</f>
        <v>100</v>
      </c>
      <c r="E126" s="9" t="str">
        <f>CONCATENATE(LEFT(A126,3),".",4525)</f>
        <v>182.4525</v>
      </c>
      <c r="F126" s="8">
        <f>C126</f>
        <v>100</v>
      </c>
    </row>
    <row r="127" spans="1:6" ht="12.75">
      <c r="A127" s="14" t="str">
        <f>'[1]Jan DL 1'!A123</f>
        <v>182108.6360</v>
      </c>
      <c r="B127" s="13" t="str">
        <f>'[1]Jan DL 1'!C123</f>
        <v>RCS COMMUNICATIONS GROUP</v>
      </c>
      <c r="C127" s="10">
        <f>'[1]Jan DL 1'!G123</f>
        <v>79.17</v>
      </c>
      <c r="E127" s="9" t="str">
        <f>CONCATENATE(LEFT(A127,3),".",4525)</f>
        <v>182.4525</v>
      </c>
      <c r="F127" s="8">
        <f>C127</f>
        <v>79.17</v>
      </c>
    </row>
    <row r="128" spans="1:6" ht="12.75">
      <c r="A128" s="14" t="str">
        <f>'[1]Jan DL 1'!A124</f>
        <v>182118.6360</v>
      </c>
      <c r="B128" s="13" t="str">
        <f>'[1]Jan DL 1'!C124</f>
        <v>RCS COMMUNICATIONS GROUP</v>
      </c>
      <c r="C128" s="10">
        <f>'[1]Jan DL 1'!G124</f>
        <v>59.62</v>
      </c>
      <c r="E128" s="9" t="str">
        <f>CONCATENATE(LEFT(A128,3),".",4525)</f>
        <v>182.4525</v>
      </c>
      <c r="F128" s="8">
        <f>C128</f>
        <v>59.62</v>
      </c>
    </row>
    <row r="129" spans="1:6" ht="12.75">
      <c r="A129" s="14" t="str">
        <f>'[1]Jan DL 1'!A125</f>
        <v>182125.5820</v>
      </c>
      <c r="B129" s="13" t="str">
        <f>'[1]Jan DL 1'!C125</f>
        <v>Dixon, William R.</v>
      </c>
      <c r="C129" s="10">
        <f>'[1]Jan DL 1'!G125</f>
        <v>34.95</v>
      </c>
      <c r="E129" s="9" t="str">
        <f>CONCATENATE(LEFT(A129,3),".",4525)</f>
        <v>182.4525</v>
      </c>
      <c r="F129" s="8">
        <f>C129</f>
        <v>34.95</v>
      </c>
    </row>
    <row r="130" spans="1:6" ht="12.75">
      <c r="A130" s="14" t="str">
        <f>'[1]Jan DL 1'!A126</f>
        <v>182132.5495</v>
      </c>
      <c r="B130" s="13" t="str">
        <f>'[1]Jan DL 1'!C126</f>
        <v>MATTHEWS, LANCE C.</v>
      </c>
      <c r="C130" s="10">
        <f>'[1]Jan DL 1'!G126</f>
        <v>228.7</v>
      </c>
      <c r="E130" s="9" t="str">
        <f>CONCATENATE(LEFT(A130,3),".",4525)</f>
        <v>182.4525</v>
      </c>
      <c r="F130" s="8">
        <f>C130</f>
        <v>228.7</v>
      </c>
    </row>
    <row r="131" spans="1:6" ht="12.75">
      <c r="A131" s="14" t="str">
        <f>'[1]Jan DL 1'!A127</f>
        <v>182136.5940</v>
      </c>
      <c r="B131" s="13" t="str">
        <f>'[1]Jan DL 1'!C127</f>
        <v>AQUA NORTH CAROLINA INC</v>
      </c>
      <c r="C131" s="10">
        <f>'[1]Jan DL 1'!G127</f>
        <v>21.65</v>
      </c>
      <c r="E131" s="9" t="str">
        <f>CONCATENATE(LEFT(A131,3),".",4525)</f>
        <v>182.4525</v>
      </c>
      <c r="F131" s="8">
        <f>C131</f>
        <v>21.65</v>
      </c>
    </row>
    <row r="132" spans="1:6" ht="12.75">
      <c r="A132" s="14" t="str">
        <f>'[1]Jan DL 1'!A128</f>
        <v>182136.6345</v>
      </c>
      <c r="B132" s="13" t="str">
        <f>'[1]Jan DL 1'!C128</f>
        <v>AGRI-SUPPLY COMPANY</v>
      </c>
      <c r="C132" s="10">
        <f>'[1]Jan DL 1'!G128</f>
        <v>37.75</v>
      </c>
      <c r="E132" s="9" t="str">
        <f>CONCATENATE(LEFT(A132,3),".",4525)</f>
        <v>182.4525</v>
      </c>
      <c r="F132" s="8">
        <f>C132</f>
        <v>37.75</v>
      </c>
    </row>
    <row r="133" spans="1:6" ht="12.75">
      <c r="A133" s="14" t="str">
        <f>'[1]Jan DL 1'!A129</f>
        <v>182139.6360</v>
      </c>
      <c r="B133" s="13" t="str">
        <f>'[1]Jan DL 1'!C129</f>
        <v>RCS COMMUNICATIONS GROUP</v>
      </c>
      <c r="C133" s="10">
        <f>'[1]Jan DL 1'!G129</f>
        <v>153.4</v>
      </c>
      <c r="E133" s="9" t="str">
        <f>CONCATENATE(LEFT(A133,3),".",4525)</f>
        <v>182.4525</v>
      </c>
      <c r="F133" s="8">
        <f>C133</f>
        <v>153.4</v>
      </c>
    </row>
    <row r="134" spans="1:6" ht="12.75">
      <c r="A134" s="14" t="str">
        <f>'[1]Jan DL 1'!A130</f>
        <v>182154.5495</v>
      </c>
      <c r="B134" s="13" t="str">
        <f>'[1]Jan DL 1'!C130</f>
        <v>BOGER, JESSE</v>
      </c>
      <c r="C134" s="10">
        <f>'[1]Jan DL 1'!G130</f>
        <v>117</v>
      </c>
      <c r="E134" s="9" t="str">
        <f>CONCATENATE(LEFT(A134,3),".",4525)</f>
        <v>182.4525</v>
      </c>
      <c r="F134" s="8">
        <f>C134</f>
        <v>117</v>
      </c>
    </row>
    <row r="135" spans="1:6" ht="12.75">
      <c r="A135" s="14" t="str">
        <f>'[1]Jan DL 1'!A131</f>
        <v>182157.5495</v>
      </c>
      <c r="B135" s="13" t="str">
        <f>'[1]Jan DL 1'!C131</f>
        <v>MATTHEWS, LANCE C.</v>
      </c>
      <c r="C135" s="10">
        <f>'[1]Jan DL 1'!G131</f>
        <v>107.9</v>
      </c>
      <c r="E135" s="9" t="str">
        <f>CONCATENATE(LEFT(A135,3),".",4525)</f>
        <v>182.4525</v>
      </c>
      <c r="F135" s="8">
        <f>C135</f>
        <v>107.9</v>
      </c>
    </row>
    <row r="136" spans="1:6" ht="12.75">
      <c r="A136" s="14" t="str">
        <f>'[1]Jan DL 1'!A132</f>
        <v>182164.6290</v>
      </c>
      <c r="B136" s="13" t="str">
        <f>'[1]Jan DL 1'!C132</f>
        <v>AUSTIN MECHANICAL SERVICES</v>
      </c>
      <c r="C136" s="10">
        <f>'[1]Jan DL 1'!G132</f>
        <v>160</v>
      </c>
      <c r="E136" s="9" t="str">
        <f>CONCATENATE(LEFT(A136,3),".",4525)</f>
        <v>182.4525</v>
      </c>
      <c r="F136" s="8">
        <f>C136</f>
        <v>160</v>
      </c>
    </row>
    <row r="137" spans="1:6" ht="12.75">
      <c r="A137" s="14" t="str">
        <f>'[1]Jan DL 1'!A133</f>
        <v>182169.5950</v>
      </c>
      <c r="B137" s="13" t="str">
        <f>'[1]Jan DL 1'!C133</f>
        <v>WASTE CONNECTIONS OF NC</v>
      </c>
      <c r="C137" s="10">
        <f>'[1]Jan DL 1'!G133</f>
        <v>205.64</v>
      </c>
      <c r="E137" s="9" t="str">
        <f>CONCATENATE(LEFT(A137,3),".",4525)</f>
        <v>182.4525</v>
      </c>
      <c r="F137" s="8">
        <f>C137</f>
        <v>205.64</v>
      </c>
    </row>
    <row r="138" spans="1:6" ht="12.75">
      <c r="A138" s="14" t="str">
        <f>'[1]Jan DL 1'!A134</f>
        <v>182169.6320</v>
      </c>
      <c r="B138" s="13" t="str">
        <f>'[1]Jan DL 1'!C134</f>
        <v>GRAINGER</v>
      </c>
      <c r="C138" s="10">
        <f>'[1]Jan DL 1'!G134</f>
        <v>88.87</v>
      </c>
      <c r="E138" s="9" t="str">
        <f>CONCATENATE(LEFT(A138,3),".",4525)</f>
        <v>182.4525</v>
      </c>
      <c r="F138" s="8">
        <f>C138</f>
        <v>88.87</v>
      </c>
    </row>
    <row r="139" spans="1:6" ht="12.75">
      <c r="A139" s="14" t="str">
        <f>'[1]Jan DL 1'!A135</f>
        <v>182169.6325</v>
      </c>
      <c r="B139" s="13" t="str">
        <f>'[1]Jan DL 1'!C135</f>
        <v>K&amp;W LABORATORIES LLC</v>
      </c>
      <c r="C139" s="10">
        <f>'[1]Jan DL 1'!G135</f>
        <v>25</v>
      </c>
      <c r="E139" s="9" t="str">
        <f>CONCATENATE(LEFT(A139,3),".",4525)</f>
        <v>182.4525</v>
      </c>
      <c r="F139" s="8">
        <f>C139</f>
        <v>25</v>
      </c>
    </row>
    <row r="140" spans="1:6" ht="12.75">
      <c r="A140" s="14" t="str">
        <f>'[1]Jan DL 1'!A136</f>
        <v>182173.5940</v>
      </c>
      <c r="B140" s="13" t="str">
        <f>'[1]Jan DL 1'!C136</f>
        <v>SOUTHERN OUTER BANKS WATER SYSTEM</v>
      </c>
      <c r="C140" s="10">
        <f>'[1]Jan DL 1'!G136</f>
        <v>618.84</v>
      </c>
      <c r="E140" s="9" t="str">
        <f>CONCATENATE(LEFT(A140,3),".",4525)</f>
        <v>182.4525</v>
      </c>
      <c r="F140" s="8">
        <f>C140</f>
        <v>618.84</v>
      </c>
    </row>
    <row r="141" spans="1:6" ht="12.75">
      <c r="A141" s="14" t="str">
        <f>'[1]Jan DL 1'!A137</f>
        <v>182173.5940</v>
      </c>
      <c r="B141" s="13" t="str">
        <f>'[1]Jan DL 1'!C137</f>
        <v>SOUTHERN OUTER BANKS WATER SYSTEM</v>
      </c>
      <c r="C141" s="10">
        <f>'[1]Jan DL 1'!G137</f>
        <v>627.7</v>
      </c>
      <c r="E141" s="9" t="str">
        <f>CONCATENATE(LEFT(A141,3),".",4525)</f>
        <v>182.4525</v>
      </c>
      <c r="F141" s="8">
        <f>C141</f>
        <v>627.7</v>
      </c>
    </row>
    <row r="142" spans="1:6" ht="12.75">
      <c r="A142" s="14" t="str">
        <f>'[1]Jan DL 1'!A138</f>
        <v>182173.5950</v>
      </c>
      <c r="B142" s="13" t="str">
        <f>'[1]Jan DL 1'!C138</f>
        <v>WASTE MANAGEMENT OF VIRGINIA INC</v>
      </c>
      <c r="C142" s="10">
        <f>'[1]Jan DL 1'!G138</f>
        <v>319.99</v>
      </c>
      <c r="E142" s="9" t="str">
        <f>CONCATENATE(LEFT(A142,3),".",4525)</f>
        <v>182.4525</v>
      </c>
      <c r="F142" s="8">
        <f>C142</f>
        <v>319.99</v>
      </c>
    </row>
    <row r="143" spans="1:6" ht="12.75">
      <c r="A143" s="14" t="str">
        <f>'[1]Jan DL 1'!A139</f>
        <v>182175.6255</v>
      </c>
      <c r="B143" s="13" t="str">
        <f>'[1]Jan DL 1'!C139</f>
        <v>ENVIRONMENTAL CHEMISTS INC</v>
      </c>
      <c r="C143" s="10">
        <f>'[1]Jan DL 1'!G139</f>
        <v>25</v>
      </c>
      <c r="E143" s="9" t="str">
        <f>CONCATENATE(LEFT(A143,3),".",4525)</f>
        <v>182.4525</v>
      </c>
      <c r="F143" s="8">
        <f>C143</f>
        <v>25</v>
      </c>
    </row>
    <row r="144" spans="1:6" ht="12.75">
      <c r="A144" s="14" t="str">
        <f>'[1]Jan DL 1'!A140</f>
        <v>182176.6270</v>
      </c>
      <c r="B144" s="13" t="str">
        <f>'[1]Jan DL 1'!C140</f>
        <v>ENVIRONMENTAL CHEMISTS INC</v>
      </c>
      <c r="C144" s="10">
        <f>'[1]Jan DL 1'!G140</f>
        <v>67</v>
      </c>
      <c r="E144" s="9" t="str">
        <f>CONCATENATE(LEFT(A144,3),".",4525)</f>
        <v>182.4525</v>
      </c>
      <c r="F144" s="8">
        <f>C144</f>
        <v>67</v>
      </c>
    </row>
    <row r="145" spans="1:6" ht="12.75">
      <c r="A145" s="14" t="str">
        <f>'[1]Jan DL 1'!A141</f>
        <v>182178.6320</v>
      </c>
      <c r="B145" s="13" t="str">
        <f>'[1]Jan DL 1'!C141</f>
        <v>SMITH &amp; LOVELESS, INC</v>
      </c>
      <c r="C145" s="10">
        <f>'[1]Jan DL 1'!G141</f>
        <v>187.74</v>
      </c>
      <c r="E145" s="9" t="str">
        <f>CONCATENATE(LEFT(A145,3),".",4525)</f>
        <v>182.4525</v>
      </c>
      <c r="F145" s="8">
        <f>C145</f>
        <v>187.74</v>
      </c>
    </row>
    <row r="146" spans="1:6" ht="12.75">
      <c r="A146" s="14" t="str">
        <f>'[1]Jan DL 1'!A142</f>
        <v>182189.6285</v>
      </c>
      <c r="B146" s="13" t="str">
        <f>'[1]Jan DL 1'!C142</f>
        <v>TEC UTILITIES SUPPLY INC</v>
      </c>
      <c r="C146" s="10">
        <f>'[1]Jan DL 1'!G142</f>
        <v>42.89</v>
      </c>
      <c r="E146" s="9" t="str">
        <f>CONCATENATE(LEFT(A146,3),".",4525)</f>
        <v>182.4525</v>
      </c>
      <c r="F146" s="8">
        <f>C146</f>
        <v>42.89</v>
      </c>
    </row>
    <row r="147" spans="1:6" ht="12.75">
      <c r="A147" s="14" t="str">
        <f>'[1]Jan DL 1'!A143</f>
        <v>182189.6285</v>
      </c>
      <c r="B147" s="13" t="str">
        <f>'[1]Jan DL 1'!C143</f>
        <v>TEC UTILITIES SUPPLY INC</v>
      </c>
      <c r="C147" s="10">
        <f>'[1]Jan DL 1'!G143</f>
        <v>42.89</v>
      </c>
      <c r="E147" s="9" t="str">
        <f>CONCATENATE(LEFT(A147,3),".",4525)</f>
        <v>182.4525</v>
      </c>
      <c r="F147" s="8">
        <f>C147</f>
        <v>42.89</v>
      </c>
    </row>
    <row r="148" spans="1:6" ht="12.75">
      <c r="A148" s="14" t="str">
        <f>'[1]Jan DL 1'!A144</f>
        <v>182190.5950</v>
      </c>
      <c r="B148" s="13" t="str">
        <f>'[1]Jan DL 1'!C144</f>
        <v>WASTE CONNECTIONS OF NC</v>
      </c>
      <c r="C148" s="10">
        <f>'[1]Jan DL 1'!G144</f>
        <v>213.6</v>
      </c>
      <c r="E148" s="9" t="str">
        <f>CONCATENATE(LEFT(A148,3),".",4525)</f>
        <v>182.4525</v>
      </c>
      <c r="F148" s="8">
        <f>C148</f>
        <v>213.6</v>
      </c>
    </row>
    <row r="149" spans="1:6" ht="12.75">
      <c r="A149" s="14" t="str">
        <f>'[1]Jan DL 1'!A145</f>
        <v>182190.6320</v>
      </c>
      <c r="B149" s="13" t="str">
        <f>'[1]Jan DL 1'!C145</f>
        <v>GRAINGER</v>
      </c>
      <c r="C149" s="10">
        <f>'[1]Jan DL 1'!G145</f>
        <v>39.48</v>
      </c>
      <c r="E149" s="9" t="str">
        <f>CONCATENATE(LEFT(A149,3),".",4525)</f>
        <v>182.4525</v>
      </c>
      <c r="F149" s="8">
        <f>C149</f>
        <v>39.48</v>
      </c>
    </row>
    <row r="150" spans="1:6" ht="12.75">
      <c r="A150" s="14" t="str">
        <f>'[1]Jan DL 1'!A146</f>
        <v>182190.6385</v>
      </c>
      <c r="B150" s="13" t="str">
        <f>'[1]Jan DL 1'!C146</f>
        <v>Plancher, Smith</v>
      </c>
      <c r="C150" s="10">
        <f>'[1]Jan DL 1'!G146</f>
        <v>37.66</v>
      </c>
      <c r="E150" s="9" t="str">
        <f>CONCATENATE(LEFT(A150,3),".",4525)</f>
        <v>182.4525</v>
      </c>
      <c r="F150" s="8">
        <f>C150</f>
        <v>37.66</v>
      </c>
    </row>
    <row r="151" spans="1:6" ht="12.75">
      <c r="A151" s="14" t="str">
        <f>'[1]Jan DL 1'!A147</f>
        <v>182196.5495</v>
      </c>
      <c r="B151" s="13" t="str">
        <f>'[1]Jan DL 1'!C147</f>
        <v>BOGER, JESSE</v>
      </c>
      <c r="C151" s="10">
        <f>'[1]Jan DL 1'!G147</f>
        <v>79.95</v>
      </c>
      <c r="E151" s="9" t="str">
        <f>CONCATENATE(LEFT(A151,3),".",4525)</f>
        <v>182.4525</v>
      </c>
      <c r="F151" s="8">
        <f>C151</f>
        <v>79.95</v>
      </c>
    </row>
    <row r="152" spans="1:6" ht="12.75">
      <c r="A152" s="14" t="str">
        <f>'[1]Jan DL 1'!A148</f>
        <v>182209.6270</v>
      </c>
      <c r="B152" s="13" t="str">
        <f>'[1]Jan DL 1'!C148</f>
        <v>ENVIRONMENTAL CHEMISTS INC</v>
      </c>
      <c r="C152" s="10">
        <f>'[1]Jan DL 1'!G148</f>
        <v>174</v>
      </c>
      <c r="E152" s="9" t="str">
        <f>CONCATENATE(LEFT(A152,3),".",4525)</f>
        <v>182.4525</v>
      </c>
      <c r="F152" s="8">
        <f>C152</f>
        <v>174</v>
      </c>
    </row>
    <row r="153" spans="1:6" ht="12.75">
      <c r="A153" s="14" t="str">
        <f>'[1]Jan DL 1'!A149</f>
        <v>182209.6320</v>
      </c>
      <c r="B153" s="13" t="str">
        <f>'[1]Jan DL 1'!C149</f>
        <v>BIG BLUE STORE OF CLINTON, INC</v>
      </c>
      <c r="C153" s="10">
        <f>'[1]Jan DL 1'!G149</f>
        <v>143.68</v>
      </c>
      <c r="E153" s="9" t="str">
        <f>CONCATENATE(LEFT(A153,3),".",4525)</f>
        <v>182.4525</v>
      </c>
      <c r="F153" s="8">
        <f>C153</f>
        <v>143.68</v>
      </c>
    </row>
    <row r="154" spans="1:6" ht="12.75">
      <c r="A154" s="14" t="str">
        <f>'[1]Jan DL 1'!A150</f>
        <v>182218.6345</v>
      </c>
      <c r="B154" s="13" t="str">
        <f>'[1]Jan DL 1'!C150</f>
        <v>GRAINGER</v>
      </c>
      <c r="C154" s="10">
        <f>'[1]Jan DL 1'!G150</f>
        <v>110.3</v>
      </c>
      <c r="E154" s="9" t="str">
        <f>CONCATENATE(LEFT(A154,3),".",4525)</f>
        <v>182.4525</v>
      </c>
      <c r="F154" s="8">
        <f>C154</f>
        <v>110.3</v>
      </c>
    </row>
    <row r="155" spans="1:6" ht="12.75">
      <c r="A155" s="14" t="str">
        <f>'[1]Jan DL 1'!A151</f>
        <v>182220.5900</v>
      </c>
      <c r="B155" s="13" t="str">
        <f>'[1]Jan DL 1'!C151</f>
        <v>HAV-A-CUP COFFEE SERVICE</v>
      </c>
      <c r="C155" s="10">
        <f>'[1]Jan DL 1'!G151</f>
        <v>17.85</v>
      </c>
      <c r="E155" s="9" t="str">
        <f>CONCATENATE(LEFT(A155,3),".",4525)</f>
        <v>182.4525</v>
      </c>
      <c r="F155" s="8">
        <f>C155</f>
        <v>17.85</v>
      </c>
    </row>
    <row r="156" spans="1:6" ht="12.75">
      <c r="A156" s="14" t="str">
        <f>'[1]Jan DL 1'!A152</f>
        <v>182222.5900</v>
      </c>
      <c r="B156" s="13" t="str">
        <f>'[1]Jan DL 1'!C152</f>
        <v>FERGUSON ENTERPRISES, INC</v>
      </c>
      <c r="C156" s="10">
        <f>'[1]Jan DL 1'!G152</f>
        <v>97.68</v>
      </c>
      <c r="E156" s="9" t="str">
        <f>CONCATENATE(LEFT(A156,3),".",4525)</f>
        <v>182.4525</v>
      </c>
      <c r="F156" s="8">
        <f>C156</f>
        <v>97.68</v>
      </c>
    </row>
    <row r="157" spans="1:6" ht="12.75">
      <c r="A157" s="14" t="str">
        <f>'[1]Jan DL 1'!A153</f>
        <v>182222.5935</v>
      </c>
      <c r="B157" s="13" t="str">
        <f>'[1]Jan DL 1'!C153</f>
        <v>PIEDMONT NATURAL GAS</v>
      </c>
      <c r="C157" s="10">
        <f>'[1]Jan DL 1'!G153</f>
        <v>324.55</v>
      </c>
      <c r="E157" s="9" t="str">
        <f>CONCATENATE(LEFT(A157,3),".",4525)</f>
        <v>182.4525</v>
      </c>
      <c r="F157" s="8">
        <f>C157</f>
        <v>324.55</v>
      </c>
    </row>
    <row r="158" spans="1:6" ht="12.75">
      <c r="A158" s="14" t="str">
        <f>'[1]Jan DL 1'!A154</f>
        <v>182222.6260</v>
      </c>
      <c r="B158" s="13" t="str">
        <f>'[1]Jan DL 1'!C154</f>
        <v>HACH COMPANY</v>
      </c>
      <c r="C158" s="10">
        <f>'[1]Jan DL 1'!G154</f>
        <v>2.75</v>
      </c>
      <c r="E158" s="9" t="str">
        <f>CONCATENATE(LEFT(A158,3),".",4525)</f>
        <v>182.4525</v>
      </c>
      <c r="F158" s="8">
        <f>C158</f>
        <v>2.75</v>
      </c>
    </row>
    <row r="159" spans="1:6" ht="12.75">
      <c r="A159" s="14" t="str">
        <f>'[1]Jan DL 1'!A155</f>
        <v>182231.6255</v>
      </c>
      <c r="B159" s="13" t="str">
        <f>'[1]Jan DL 1'!C155</f>
        <v>ENVIRONMENTAL CHEMISTS INC</v>
      </c>
      <c r="C159" s="10">
        <f>'[1]Jan DL 1'!G155</f>
        <v>50</v>
      </c>
      <c r="E159" s="9" t="str">
        <f>CONCATENATE(LEFT(A159,3),".",4525)</f>
        <v>182.4525</v>
      </c>
      <c r="F159" s="8">
        <f>C159</f>
        <v>50</v>
      </c>
    </row>
    <row r="160" spans="1:6" ht="12.75">
      <c r="A160" s="14" t="str">
        <f>'[1]Jan DL 1'!A156</f>
        <v>182231.6285</v>
      </c>
      <c r="B160" s="13" t="str">
        <f>'[1]Jan DL 1'!C156</f>
        <v>TEC UTILITIES SUPPLY INC</v>
      </c>
      <c r="C160" s="10">
        <f>'[1]Jan DL 1'!G156</f>
        <v>248.53</v>
      </c>
      <c r="E160" s="9" t="str">
        <f>CONCATENATE(LEFT(A160,3),".",4525)</f>
        <v>182.4525</v>
      </c>
      <c r="F160" s="8">
        <f>C160</f>
        <v>248.53</v>
      </c>
    </row>
    <row r="161" spans="1:6" ht="12.75">
      <c r="A161" s="14" t="str">
        <f>'[1]Jan DL 1'!A157</f>
        <v>182233.6270</v>
      </c>
      <c r="B161" s="13" t="str">
        <f>'[1]Jan DL 1'!C157</f>
        <v>ENVIRONMENTAL CHEMISTS INC</v>
      </c>
      <c r="C161" s="10">
        <f>'[1]Jan DL 1'!G157</f>
        <v>67</v>
      </c>
      <c r="E161" s="9" t="str">
        <f>CONCATENATE(LEFT(A161,3),".",4525)</f>
        <v>182.4525</v>
      </c>
      <c r="F161" s="8">
        <f>C161</f>
        <v>67</v>
      </c>
    </row>
    <row r="162" spans="1:6" ht="12.75">
      <c r="A162" s="14" t="str">
        <f>'[1]Jan DL 1'!A158</f>
        <v>182235.5495</v>
      </c>
      <c r="B162" s="13" t="str">
        <f>'[1]Jan DL 1'!C158</f>
        <v>BOGER, JESSE</v>
      </c>
      <c r="C162" s="10">
        <f>'[1]Jan DL 1'!G158</f>
        <v>125.45</v>
      </c>
      <c r="E162" s="9" t="str">
        <f>CONCATENATE(LEFT(A162,3),".",4525)</f>
        <v>182.4525</v>
      </c>
      <c r="F162" s="8">
        <f>C162</f>
        <v>125.45</v>
      </c>
    </row>
    <row r="163" spans="1:6" ht="12.75">
      <c r="A163" s="14" t="str">
        <f>'[1]Jan DL 1'!A159</f>
        <v>182238.6255</v>
      </c>
      <c r="B163" s="13" t="str">
        <f>'[1]Jan DL 1'!C159</f>
        <v>ENVIRONMENTAL INC</v>
      </c>
      <c r="C163" s="10">
        <f>'[1]Jan DL 1'!G159</f>
        <v>20</v>
      </c>
      <c r="E163" s="9" t="str">
        <f>CONCATENATE(LEFT(A163,3),".",4525)</f>
        <v>182.4525</v>
      </c>
      <c r="F163" s="8">
        <f>C163</f>
        <v>20</v>
      </c>
    </row>
    <row r="164" spans="1:6" ht="12.75">
      <c r="A164" s="14" t="str">
        <f>'[1]Jan DL 1'!A160</f>
        <v>182238.6360</v>
      </c>
      <c r="B164" s="13" t="str">
        <f>'[1]Jan DL 1'!C160</f>
        <v>RCS COMMUNICATIONS GROUP</v>
      </c>
      <c r="C164" s="10">
        <f>'[1]Jan DL 1'!G160</f>
        <v>18.39</v>
      </c>
      <c r="E164" s="9" t="str">
        <f>CONCATENATE(LEFT(A164,3),".",4525)</f>
        <v>182.4525</v>
      </c>
      <c r="F164" s="8">
        <f>C164</f>
        <v>18.39</v>
      </c>
    </row>
    <row r="165" spans="1:6" ht="12.75">
      <c r="A165" s="14" t="str">
        <f>'[1]Jan DL 1'!A161</f>
        <v>183101.6255</v>
      </c>
      <c r="B165" s="13" t="str">
        <f>'[1]Jan DL 1'!C161</f>
        <v>ENVIRONMENTAL INC</v>
      </c>
      <c r="C165" s="10">
        <f>'[1]Jan DL 1'!G161</f>
        <v>20</v>
      </c>
      <c r="E165" s="9" t="str">
        <f>CONCATENATE(LEFT(A165,3),".",4525)</f>
        <v>183.4525</v>
      </c>
      <c r="F165" s="8">
        <f>C165</f>
        <v>20</v>
      </c>
    </row>
    <row r="166" spans="1:6" ht="12.75">
      <c r="A166" s="14" t="str">
        <f>'[1]Jan DL 1'!A162</f>
        <v>183101.6310</v>
      </c>
      <c r="B166" s="13" t="str">
        <f>'[1]Jan DL 1'!C162</f>
        <v>Peacock II, Gary M.</v>
      </c>
      <c r="C166" s="10">
        <f>'[1]Jan DL 1'!G162</f>
        <v>156.64</v>
      </c>
      <c r="E166" s="9" t="str">
        <f>CONCATENATE(LEFT(A166,3),".",4525)</f>
        <v>183.4525</v>
      </c>
      <c r="F166" s="8">
        <f>C166</f>
        <v>156.64</v>
      </c>
    </row>
    <row r="167" spans="1:6" ht="12.75">
      <c r="A167" s="14" t="str">
        <f>'[1]Jan DL 1'!A163</f>
        <v>183102.5490</v>
      </c>
      <c r="B167" s="13" t="str">
        <f>'[1]Jan DL 1'!C163</f>
        <v>TEC UTILITIES SUPPLY INC</v>
      </c>
      <c r="C167" s="10">
        <f>'[1]Jan DL 1'!G163</f>
        <v>108.11</v>
      </c>
      <c r="E167" s="9" t="str">
        <f>CONCATENATE(LEFT(A167,3),".",4525)</f>
        <v>183.4525</v>
      </c>
      <c r="F167" s="8">
        <f>C167</f>
        <v>108.11</v>
      </c>
    </row>
    <row r="168" spans="1:6" ht="12.75">
      <c r="A168" s="14" t="str">
        <f>'[1]Jan DL 1'!A164</f>
        <v>183102.5810</v>
      </c>
      <c r="B168" s="13" t="str">
        <f>'[1]Jan DL 1'!C164</f>
        <v>Peacock II, Gary M.</v>
      </c>
      <c r="C168" s="10">
        <f>'[1]Jan DL 1'!G164</f>
        <v>50</v>
      </c>
      <c r="E168" s="9" t="str">
        <f>CONCATENATE(LEFT(A168,3),".",4525)</f>
        <v>183.4525</v>
      </c>
      <c r="F168" s="8">
        <f>C168</f>
        <v>50</v>
      </c>
    </row>
    <row r="169" spans="1:6" ht="12.75">
      <c r="A169" s="14" t="str">
        <f>'[1]Jan DL 1'!A165</f>
        <v>183103.6360</v>
      </c>
      <c r="B169" s="13" t="str">
        <f>'[1]Jan DL 1'!C165</f>
        <v>RCS COMMUNICATIONS GROUP</v>
      </c>
      <c r="C169" s="10">
        <f>'[1]Jan DL 1'!G165</f>
        <v>23.76</v>
      </c>
      <c r="E169" s="9" t="str">
        <f>CONCATENATE(LEFT(A169,3),".",4525)</f>
        <v>183.4525</v>
      </c>
      <c r="F169" s="8">
        <f>C169</f>
        <v>23.76</v>
      </c>
    </row>
    <row r="170" spans="1:6" ht="12.75">
      <c r="A170" s="14" t="str">
        <f>'[1]Jan DL 1'!A166</f>
        <v>183105.5855</v>
      </c>
      <c r="B170" s="13" t="str">
        <f>'[1]Jan DL 1'!C166</f>
        <v>ANSER-QUIK ENTERPRISES, INC</v>
      </c>
      <c r="C170" s="10">
        <f>'[1]Jan DL 1'!G166</f>
        <v>43.34</v>
      </c>
      <c r="E170" s="9" t="str">
        <f>CONCATENATE(LEFT(A170,3),".",4525)</f>
        <v>183.4525</v>
      </c>
      <c r="F170" s="8">
        <f>C170</f>
        <v>43.34</v>
      </c>
    </row>
    <row r="171" spans="1:6" ht="12.75">
      <c r="A171" s="14" t="str">
        <f>'[1]Jan DL 1'!A167</f>
        <v>183105.6260</v>
      </c>
      <c r="B171" s="13" t="str">
        <f>'[1]Jan DL 1'!C167</f>
        <v>USA BLUEBOOK/UTILTY SUPPLY OF AMERICA</v>
      </c>
      <c r="C171" s="10">
        <f>'[1]Jan DL 1'!G167</f>
        <v>91.57</v>
      </c>
      <c r="E171" s="9" t="str">
        <f>CONCATENATE(LEFT(A171,3),".",4525)</f>
        <v>183.4525</v>
      </c>
      <c r="F171" s="8">
        <f>C171</f>
        <v>91.57</v>
      </c>
    </row>
    <row r="172" spans="1:6" ht="12.75">
      <c r="A172" s="14" t="str">
        <f>'[1]Jan DL 1'!A168</f>
        <v>183105.6310</v>
      </c>
      <c r="B172" s="13" t="str">
        <f>'[1]Jan DL 1'!C168</f>
        <v>USA BLUEBOOK/UTILTY SUPPLY OF AMERICA</v>
      </c>
      <c r="C172" s="10">
        <f>'[1]Jan DL 1'!G168</f>
        <v>56.13</v>
      </c>
      <c r="E172" s="9" t="str">
        <f>CONCATENATE(LEFT(A172,3),".",4525)</f>
        <v>183.4525</v>
      </c>
      <c r="F172" s="8">
        <f>C172</f>
        <v>56.13</v>
      </c>
    </row>
    <row r="173" spans="1:6" ht="12.75">
      <c r="A173" s="14" t="str">
        <f>'[1]Jan DL 1'!A169</f>
        <v>183106.6325</v>
      </c>
      <c r="B173" s="13" t="str">
        <f>'[1]Jan DL 1'!C169</f>
        <v>ARAGONA BROTHERS INC</v>
      </c>
      <c r="C173" s="10">
        <f>'[1]Jan DL 1'!G169</f>
        <v>195</v>
      </c>
      <c r="E173" s="9" t="str">
        <f>CONCATENATE(LEFT(A173,3),".",4525)</f>
        <v>183.4525</v>
      </c>
      <c r="F173" s="8">
        <f>C173</f>
        <v>195</v>
      </c>
    </row>
    <row r="174" spans="1:6" ht="12.75">
      <c r="A174" s="14" t="str">
        <f>'[1]Jan DL 1'!A170</f>
        <v>183106.6400</v>
      </c>
      <c r="B174" s="13" t="str">
        <f>'[1]Jan DL 1'!C170</f>
        <v>ARAGONA BROTHERS INC</v>
      </c>
      <c r="C174" s="10">
        <f>'[1]Jan DL 1'!G170</f>
        <v>195</v>
      </c>
      <c r="E174" s="9" t="str">
        <f>CONCATENATE(LEFT(A174,3),".",4525)</f>
        <v>183.4525</v>
      </c>
      <c r="F174" s="8">
        <f>C174</f>
        <v>195</v>
      </c>
    </row>
    <row r="175" spans="1:6" ht="12.75">
      <c r="A175" s="14" t="str">
        <f>'[1]Jan DL 1'!A171</f>
        <v>183108.6310</v>
      </c>
      <c r="B175" s="13" t="str">
        <f>'[1]Jan DL 1'!C171</f>
        <v>USA BLUEBOOK/UTILTY SUPPLY OF AMERICA</v>
      </c>
      <c r="C175" s="10">
        <f>'[1]Jan DL 1'!G171</f>
        <v>136.76</v>
      </c>
      <c r="E175" s="9" t="str">
        <f>CONCATENATE(LEFT(A175,3),".",4525)</f>
        <v>183.4525</v>
      </c>
      <c r="F175" s="8">
        <f>C175</f>
        <v>136.76</v>
      </c>
    </row>
    <row r="176" spans="1:6" ht="12.75">
      <c r="A176" s="14" t="str">
        <f>'[1]Jan DL 1'!A172</f>
        <v>183110.6360</v>
      </c>
      <c r="B176" s="13" t="str">
        <f>'[1]Jan DL 1'!C172</f>
        <v>RCS COMMUNICATIONS GROUP</v>
      </c>
      <c r="C176" s="10">
        <f>'[1]Jan DL 1'!G172</f>
        <v>50.41</v>
      </c>
      <c r="E176" s="9" t="str">
        <f>CONCATENATE(LEFT(A176,3),".",4525)</f>
        <v>183.4525</v>
      </c>
      <c r="F176" s="8">
        <f>C176</f>
        <v>50.41</v>
      </c>
    </row>
    <row r="177" spans="1:6" ht="12.75">
      <c r="A177" s="14" t="str">
        <f>'[1]Jan DL 1'!A173</f>
        <v>183124.6255</v>
      </c>
      <c r="B177" s="13" t="str">
        <f>'[1]Jan DL 1'!C173</f>
        <v>ENVIRONMENTAL CHEMISTS INC</v>
      </c>
      <c r="C177" s="10">
        <f>'[1]Jan DL 1'!G173</f>
        <v>25</v>
      </c>
      <c r="E177" s="9" t="str">
        <f>CONCATENATE(LEFT(A177,3),".",4525)</f>
        <v>183.4525</v>
      </c>
      <c r="F177" s="8">
        <f>C177</f>
        <v>25</v>
      </c>
    </row>
    <row r="178" spans="1:6" ht="12.75">
      <c r="A178" s="14" t="str">
        <f>'[1]Jan DL 1'!A174</f>
        <v>187101.6320</v>
      </c>
      <c r="B178" s="13" t="str">
        <f>'[1]Jan DL 1'!C174</f>
        <v>MISSION COMMUNICATIONS</v>
      </c>
      <c r="C178" s="10">
        <f>'[1]Jan DL 1'!G174</f>
        <v>51.14</v>
      </c>
      <c r="E178" s="9" t="str">
        <f>CONCATENATE(LEFT(A178,3),".",4525)</f>
        <v>187.4525</v>
      </c>
      <c r="F178" s="8">
        <f>C178</f>
        <v>51.14</v>
      </c>
    </row>
    <row r="179" spans="1:6" ht="12.75">
      <c r="A179" s="14" t="str">
        <f>'[1]Jan DL 1'!A175</f>
        <v>187102.5950</v>
      </c>
      <c r="B179" s="13" t="str">
        <f>'[1]Jan DL 1'!C175</f>
        <v>WASTE MANAGEMENT OF SANFORD</v>
      </c>
      <c r="C179" s="10">
        <f>'[1]Jan DL 1'!G175</f>
        <v>206.95</v>
      </c>
      <c r="E179" s="9" t="str">
        <f>CONCATENATE(LEFT(A179,3),".",4525)</f>
        <v>187.4525</v>
      </c>
      <c r="F179" s="8">
        <f>C179</f>
        <v>206.95</v>
      </c>
    </row>
    <row r="180" spans="1:6" ht="12.75">
      <c r="A180" s="14" t="str">
        <f>'[1]Jan DL 1'!A176</f>
        <v>188102.6360</v>
      </c>
      <c r="B180" s="13" t="str">
        <f>'[1]Jan DL 1'!C176</f>
        <v>RCS COMMUNICATIONS GROUP</v>
      </c>
      <c r="C180" s="10">
        <f>'[1]Jan DL 1'!G176</f>
        <v>51.78</v>
      </c>
      <c r="E180" s="9" t="str">
        <f>CONCATENATE(LEFT(A180,3),".",4525)</f>
        <v>188.4525</v>
      </c>
      <c r="F180" s="8">
        <f>C180</f>
        <v>51.78</v>
      </c>
    </row>
    <row r="181" spans="1:6" ht="12.75">
      <c r="A181" s="14" t="str">
        <f>'[1]Jan DL 1'!A177</f>
        <v>191100.5935</v>
      </c>
      <c r="B181" s="13" t="str">
        <f>'[1]Jan DL 1'!C177</f>
        <v>PIEDMONT NATURAL GAS</v>
      </c>
      <c r="C181" s="10">
        <f>'[1]Jan DL 1'!G177</f>
        <v>28.29</v>
      </c>
      <c r="E181" s="9" t="str">
        <f>CONCATENATE(LEFT(A181,3),".",4525)</f>
        <v>191.4525</v>
      </c>
      <c r="F181" s="8">
        <f>C181</f>
        <v>28.29</v>
      </c>
    </row>
    <row r="182" spans="1:6" ht="12.75">
      <c r="A182" s="14" t="str">
        <f>'[1]Jan DL 1'!A178</f>
        <v>191100.6285</v>
      </c>
      <c r="B182" s="13" t="str">
        <f>'[1]Jan DL 1'!C178</f>
        <v>MECHANICAL SUPPLY COMPANY</v>
      </c>
      <c r="C182" s="10">
        <f>'[1]Jan DL 1'!G178</f>
        <v>402.9</v>
      </c>
      <c r="E182" s="9" t="str">
        <f>CONCATENATE(LEFT(A182,3),".",4525)</f>
        <v>191.4525</v>
      </c>
      <c r="F182" s="8">
        <f>C182</f>
        <v>402.9</v>
      </c>
    </row>
    <row r="183" spans="1:6" ht="12.75">
      <c r="A183" s="14" t="str">
        <f>'[1]Jan DL 1'!A179</f>
        <v>191101.5950</v>
      </c>
      <c r="B183" s="13" t="str">
        <f>'[1]Jan DL 1'!C179</f>
        <v>WASTE CONNECTIONS OF NC</v>
      </c>
      <c r="C183" s="10">
        <f>'[1]Jan DL 1'!G179</f>
        <v>189.75</v>
      </c>
      <c r="E183" s="9" t="str">
        <f>CONCATENATE(LEFT(A183,3),".",4525)</f>
        <v>191.4525</v>
      </c>
      <c r="F183" s="8">
        <f>C183</f>
        <v>189.75</v>
      </c>
    </row>
    <row r="184" spans="1:6" ht="12.75">
      <c r="A184" s="14" t="str">
        <f>'[1]Jan DL 1'!A180</f>
        <v>220100.6200</v>
      </c>
      <c r="B184" s="13" t="str">
        <f>'[1]Jan DL 1'!C180</f>
        <v>Peacock II, Gary M.</v>
      </c>
      <c r="C184" s="10">
        <f>'[1]Jan DL 1'!G180</f>
        <v>7.51</v>
      </c>
      <c r="E184" s="9" t="str">
        <f>CONCATENATE(LEFT(A184,3),".",4525)</f>
        <v>220.4525</v>
      </c>
      <c r="F184" s="8">
        <f>C184</f>
        <v>7.51</v>
      </c>
    </row>
    <row r="185" spans="1:6" ht="12.75">
      <c r="A185" s="14" t="str">
        <f>'[1]Jan DL 1'!A181</f>
        <v>241100.5960</v>
      </c>
      <c r="B185" s="13" t="str">
        <f>'[1]Jan DL 1'!C181</f>
        <v>C &amp; A SYSTEMS INC</v>
      </c>
      <c r="C185" s="10">
        <f>'[1]Jan DL 1'!G181</f>
        <v>59.06</v>
      </c>
      <c r="E185" s="9" t="str">
        <f>CONCATENATE(LEFT(A185,3),".",4525)</f>
        <v>241.4525</v>
      </c>
      <c r="F185" s="8">
        <f>C185</f>
        <v>59.06</v>
      </c>
    </row>
    <row r="186" spans="1:6" ht="12.75">
      <c r="A186" s="14" t="str">
        <f>'[1]Jan DL 1'!A182</f>
        <v>246100.5950</v>
      </c>
      <c r="B186" s="13" t="str">
        <f>'[1]Jan DL 1'!C182</f>
        <v>WASTE SERVIES, INC.</v>
      </c>
      <c r="C186" s="10">
        <f>'[1]Jan DL 1'!G182</f>
        <v>218.12</v>
      </c>
      <c r="E186" s="9" t="str">
        <f>CONCATENATE(LEFT(A186,3),".",4525)</f>
        <v>246.4525</v>
      </c>
      <c r="F186" s="8">
        <f>C186</f>
        <v>218.12</v>
      </c>
    </row>
    <row r="187" spans="1:6" ht="12.75">
      <c r="A187" s="14" t="str">
        <f>'[1]Jan DL 1'!A183</f>
        <v>246100.5960</v>
      </c>
      <c r="B187" s="13" t="str">
        <f>'[1]Jan DL 1'!C183</f>
        <v>C &amp; A SYSTEMS INC</v>
      </c>
      <c r="C187" s="10">
        <f>'[1]Jan DL 1'!G183</f>
        <v>177.19</v>
      </c>
      <c r="E187" s="9" t="str">
        <f>CONCATENATE(LEFT(A187,3),".",4525)</f>
        <v>246.4525</v>
      </c>
      <c r="F187" s="8">
        <f>C187</f>
        <v>177.19</v>
      </c>
    </row>
    <row r="188" spans="1:6" ht="12.75">
      <c r="A188" s="14" t="str">
        <f>'[1]Jan DL 1'!A184</f>
        <v>246100.6270</v>
      </c>
      <c r="B188" s="13" t="str">
        <f>'[1]Jan DL 1'!C184</f>
        <v>TRI-TECH LABORATORIES INC</v>
      </c>
      <c r="C188" s="10">
        <f>'[1]Jan DL 1'!G184</f>
        <v>190</v>
      </c>
      <c r="E188" s="9" t="str">
        <f>CONCATENATE(LEFT(A188,3),".",4525)</f>
        <v>246.4525</v>
      </c>
      <c r="F188" s="8">
        <f>C188</f>
        <v>190</v>
      </c>
    </row>
    <row r="189" spans="1:6" ht="12.75">
      <c r="A189" s="14" t="str">
        <f>'[1]Jan DL 1'!A185</f>
        <v>246100.6320</v>
      </c>
      <c r="B189" s="13" t="str">
        <f>'[1]Jan DL 1'!C185</f>
        <v>FLORIDA TRACTOR,INC.</v>
      </c>
      <c r="C189" s="10">
        <f>'[1]Jan DL 1'!G185</f>
        <v>4.24</v>
      </c>
      <c r="E189" s="9" t="str">
        <f>CONCATENATE(LEFT(A189,3),".",4525)</f>
        <v>246.4525</v>
      </c>
      <c r="F189" s="8">
        <f>C189</f>
        <v>4.24</v>
      </c>
    </row>
    <row r="190" spans="1:6" ht="12.75">
      <c r="A190" s="14" t="str">
        <f>'[1]Jan DL 1'!A186</f>
        <v>248100.5950</v>
      </c>
      <c r="B190" s="13" t="str">
        <f>'[1]Jan DL 1'!C186</f>
        <v>WASTE MANAGEMENT</v>
      </c>
      <c r="C190" s="10">
        <f>'[1]Jan DL 1'!G186</f>
        <v>80</v>
      </c>
      <c r="E190" s="9" t="str">
        <f>CONCATENATE(LEFT(A190,3),".",4525)</f>
        <v>248.4525</v>
      </c>
      <c r="F190" s="8">
        <f>C190</f>
        <v>80</v>
      </c>
    </row>
    <row r="191" spans="1:6" ht="12.75">
      <c r="A191" s="14" t="str">
        <f>'[1]Jan DL 1'!A187</f>
        <v>248100.5960</v>
      </c>
      <c r="B191" s="13" t="str">
        <f>'[1]Jan DL 1'!C187</f>
        <v>C &amp; A SYSTEMS INC</v>
      </c>
      <c r="C191" s="10">
        <f>'[1]Jan DL 1'!G187</f>
        <v>55.2</v>
      </c>
      <c r="E191" s="9" t="str">
        <f>CONCATENATE(LEFT(A191,3),".",4525)</f>
        <v>248.4525</v>
      </c>
      <c r="F191" s="8">
        <f>C191</f>
        <v>55.2</v>
      </c>
    </row>
    <row r="192" spans="1:6" ht="12.75">
      <c r="A192" s="14" t="str">
        <f>'[1]Jan DL 1'!A188</f>
        <v>248100.6265</v>
      </c>
      <c r="B192" s="13" t="str">
        <f>'[1]Jan DL 1'!C188</f>
        <v>ADVANCED ENVIRONMENTAL LABS INC</v>
      </c>
      <c r="C192" s="10">
        <f>'[1]Jan DL 1'!G188</f>
        <v>51</v>
      </c>
      <c r="E192" s="9" t="str">
        <f>CONCATENATE(LEFT(A192,3),".",4525)</f>
        <v>248.4525</v>
      </c>
      <c r="F192" s="8">
        <f>C192</f>
        <v>51</v>
      </c>
    </row>
    <row r="193" spans="1:6" ht="12.75">
      <c r="A193" s="14" t="str">
        <f>'[1]Jan DL 1'!A189</f>
        <v>249100.5960</v>
      </c>
      <c r="B193" s="13" t="str">
        <f>'[1]Jan DL 1'!C189</f>
        <v>C &amp; A SYSTEMS INC</v>
      </c>
      <c r="C193" s="10">
        <f>'[1]Jan DL 1'!G189</f>
        <v>29.26</v>
      </c>
      <c r="E193" s="9" t="str">
        <f>CONCATENATE(LEFT(A193,3),".",4525)</f>
        <v>249.4525</v>
      </c>
      <c r="F193" s="8">
        <f>C193</f>
        <v>29.26</v>
      </c>
    </row>
    <row r="194" spans="1:6" ht="12.75">
      <c r="A194" s="14" t="str">
        <f>'[1]Jan DL 1'!A190</f>
        <v>249100.6320</v>
      </c>
      <c r="B194" s="13" t="str">
        <f>'[1]Jan DL 1'!C190</f>
        <v>H F SCIENTIFIC INC</v>
      </c>
      <c r="C194" s="10">
        <f>'[1]Jan DL 1'!G190</f>
        <v>117.8</v>
      </c>
      <c r="E194" s="9" t="str">
        <f>CONCATENATE(LEFT(A194,3),".",4525)</f>
        <v>249.4525</v>
      </c>
      <c r="F194" s="8">
        <f>C194</f>
        <v>117.8</v>
      </c>
    </row>
    <row r="195" spans="1:6" ht="12.75">
      <c r="A195" s="14" t="str">
        <f>'[1]Jan DL 1'!A191</f>
        <v>249100.6320</v>
      </c>
      <c r="B195" s="13" t="str">
        <f>'[1]Jan DL 1'!C191</f>
        <v>GOODYEAR RUBBER PRODUCTS INC</v>
      </c>
      <c r="C195" s="10">
        <f>'[1]Jan DL 1'!G191</f>
        <v>213.26</v>
      </c>
      <c r="E195" s="9" t="str">
        <f>CONCATENATE(LEFT(A195,3),".",4525)</f>
        <v>249.4525</v>
      </c>
      <c r="F195" s="8">
        <f>C195</f>
        <v>213.26</v>
      </c>
    </row>
    <row r="196" spans="1:6" ht="12.75">
      <c r="A196" s="14" t="str">
        <f>'[1]Jan DL 1'!A192</f>
        <v>249100.6325</v>
      </c>
      <c r="B196" s="13" t="str">
        <f>'[1]Jan DL 1'!C192</f>
        <v>LEHIGH ENVIRONMENTAL SVC INC</v>
      </c>
      <c r="C196" s="10">
        <f>'[1]Jan DL 1'!G192</f>
        <v>225</v>
      </c>
      <c r="E196" s="9" t="str">
        <f>CONCATENATE(LEFT(A196,3),".",4525)</f>
        <v>249.4525</v>
      </c>
      <c r="F196" s="8">
        <f>C196</f>
        <v>225</v>
      </c>
    </row>
    <row r="197" spans="1:6" ht="12.75">
      <c r="A197" s="14" t="str">
        <f>'[1]Jan DL 1'!A193</f>
        <v>249100.6345</v>
      </c>
      <c r="B197" s="13" t="str">
        <f>'[1]Jan DL 1'!C193</f>
        <v>EVERGLADES FARM EQUIPMENT INC</v>
      </c>
      <c r="C197" s="10">
        <f>'[1]Jan DL 1'!G193</f>
        <v>153.76</v>
      </c>
      <c r="E197" s="9" t="str">
        <f>CONCATENATE(LEFT(A197,3),".",4525)</f>
        <v>249.4525</v>
      </c>
      <c r="F197" s="8">
        <f>C197</f>
        <v>153.76</v>
      </c>
    </row>
    <row r="198" spans="1:6" ht="12.75">
      <c r="A198" s="14" t="str">
        <f>'[1]Jan DL 1'!A194</f>
        <v>249101.5960</v>
      </c>
      <c r="B198" s="13" t="str">
        <f>'[1]Jan DL 1'!C194</f>
        <v>C &amp; A SYSTEMS INC</v>
      </c>
      <c r="C198" s="10">
        <f>'[1]Jan DL 1'!G194</f>
        <v>29.25</v>
      </c>
      <c r="E198" s="9" t="str">
        <f>CONCATENATE(LEFT(A198,3),".",4525)</f>
        <v>249.4525</v>
      </c>
      <c r="F198" s="8">
        <f>C198</f>
        <v>29.25</v>
      </c>
    </row>
    <row r="199" spans="1:6" ht="12.75">
      <c r="A199" s="14" t="str">
        <f>'[1]Jan DL 1'!A195</f>
        <v>250100.5490</v>
      </c>
      <c r="B199" s="13" t="str">
        <f>'[1]Jan DL 1'!C195</f>
        <v>THE DUMONT COMPANY INC</v>
      </c>
      <c r="C199" s="10">
        <f>'[1]Jan DL 1'!G195</f>
        <v>150</v>
      </c>
      <c r="E199" s="9" t="str">
        <f>CONCATENATE(LEFT(A199,3),".",4525)</f>
        <v>250.4525</v>
      </c>
      <c r="F199" s="8">
        <f>C199</f>
        <v>150</v>
      </c>
    </row>
    <row r="200" spans="1:6" ht="12.75">
      <c r="A200" s="14" t="str">
        <f>'[1]Jan DL 1'!A196</f>
        <v>250100.5805</v>
      </c>
      <c r="B200" s="13" t="str">
        <f>'[1]Jan DL 1'!C196</f>
        <v>DEPT OF COMMUNITY AFFAIRS</v>
      </c>
      <c r="C200" s="10">
        <f>'[1]Jan DL 1'!G196</f>
        <v>25</v>
      </c>
      <c r="E200" s="9" t="str">
        <f>CONCATENATE(LEFT(A200,3),".",4525)</f>
        <v>250.4525</v>
      </c>
      <c r="F200" s="8">
        <f>C200</f>
        <v>25</v>
      </c>
    </row>
    <row r="201" spans="1:6" ht="12.75">
      <c r="A201" s="14" t="str">
        <f>'[1]Jan DL 1'!A197</f>
        <v>250100.5875</v>
      </c>
      <c r="B201" s="13" t="str">
        <f>'[1]Jan DL 1'!C197</f>
        <v>MEADOWBROOK PREMIUM BOTTLED</v>
      </c>
      <c r="C201" s="10">
        <f>'[1]Jan DL 1'!G197</f>
        <v>5.95</v>
      </c>
      <c r="E201" s="9" t="str">
        <f>CONCATENATE(LEFT(A201,3),".",4525)</f>
        <v>250.4525</v>
      </c>
      <c r="F201" s="8">
        <f>C201</f>
        <v>5.95</v>
      </c>
    </row>
    <row r="202" spans="1:6" ht="12.75">
      <c r="A202" s="14" t="str">
        <f>'[1]Jan DL 1'!A198</f>
        <v>250100.5875</v>
      </c>
      <c r="B202" s="13" t="str">
        <f>'[1]Jan DL 1'!C198</f>
        <v>MEADOWBROOK PREMIUM BOTTLED</v>
      </c>
      <c r="C202" s="10">
        <f>'[1]Jan DL 1'!G198</f>
        <v>11.9</v>
      </c>
      <c r="E202" s="9" t="str">
        <f>CONCATENATE(LEFT(A202,3),".",4525)</f>
        <v>250.4525</v>
      </c>
      <c r="F202" s="8">
        <f>C202</f>
        <v>11.9</v>
      </c>
    </row>
    <row r="203" spans="1:6" ht="12.75">
      <c r="A203" s="14" t="str">
        <f>'[1]Jan DL 1'!A199</f>
        <v>250100.5900</v>
      </c>
      <c r="B203" s="13" t="str">
        <f>'[1]Jan DL 1'!C199</f>
        <v>FLORIDA WATER RESOURCES</v>
      </c>
      <c r="C203" s="10">
        <f>'[1]Jan DL 1'!G199</f>
        <v>144</v>
      </c>
      <c r="E203" s="9" t="str">
        <f>CONCATENATE(LEFT(A203,3),".",4525)</f>
        <v>250.4525</v>
      </c>
      <c r="F203" s="8">
        <f>C203</f>
        <v>144</v>
      </c>
    </row>
    <row r="204" spans="1:6" ht="12.75">
      <c r="A204" s="14" t="str">
        <f>'[1]Jan DL 1'!A200</f>
        <v>250100.5960</v>
      </c>
      <c r="B204" s="13" t="str">
        <f>'[1]Jan DL 1'!C200</f>
        <v>C &amp; A SYSTEMS INC</v>
      </c>
      <c r="C204" s="10">
        <f>'[1]Jan DL 1'!G200</f>
        <v>203.2</v>
      </c>
      <c r="E204" s="9" t="str">
        <f>CONCATENATE(LEFT(A204,3),".",4525)</f>
        <v>250.4525</v>
      </c>
      <c r="F204" s="8">
        <f>C204</f>
        <v>203.2</v>
      </c>
    </row>
    <row r="205" spans="1:6" ht="12.75">
      <c r="A205" s="14" t="str">
        <f>'[1]Jan DL 1'!A201</f>
        <v>250100.6260</v>
      </c>
      <c r="B205" s="13" t="str">
        <f>'[1]Jan DL 1'!C201</f>
        <v>HACH COMPANY</v>
      </c>
      <c r="C205" s="10">
        <f>'[1]Jan DL 1'!G201</f>
        <v>205.44</v>
      </c>
      <c r="E205" s="9" t="str">
        <f>CONCATENATE(LEFT(A205,3),".",4525)</f>
        <v>250.4525</v>
      </c>
      <c r="F205" s="8">
        <f>C205</f>
        <v>205.44</v>
      </c>
    </row>
    <row r="206" spans="1:6" ht="12.75">
      <c r="A206" s="14" t="str">
        <f>'[1]Jan DL 1'!A202</f>
        <v>250100.6325</v>
      </c>
      <c r="B206" s="13" t="str">
        <f>'[1]Jan DL 1'!C202</f>
        <v>UTILEQUIP SERVICES, INC.</v>
      </c>
      <c r="C206" s="10">
        <f>'[1]Jan DL 1'!G202</f>
        <v>220</v>
      </c>
      <c r="E206" s="9" t="str">
        <f>CONCATENATE(LEFT(A206,3),".",4525)</f>
        <v>250.4525</v>
      </c>
      <c r="F206" s="8">
        <f>C206</f>
        <v>220</v>
      </c>
    </row>
    <row r="207" spans="1:6" ht="12.75">
      <c r="A207" s="14" t="str">
        <f>'[1]Jan DL 1'!A203</f>
        <v>250100.6345</v>
      </c>
      <c r="B207" s="13" t="str">
        <f>'[1]Jan DL 1'!C203</f>
        <v>CALIFORNIA CONTRACTORS SUPPLIES INC</v>
      </c>
      <c r="C207" s="10">
        <f>'[1]Jan DL 1'!G203</f>
        <v>119.76</v>
      </c>
      <c r="E207" s="9" t="str">
        <f>CONCATENATE(LEFT(A207,3),".",4525)</f>
        <v>250.4525</v>
      </c>
      <c r="F207" s="8">
        <f>C207</f>
        <v>119.76</v>
      </c>
    </row>
    <row r="208" spans="1:6" ht="12.75">
      <c r="A208" s="14" t="str">
        <f>'[1]Jan DL 1'!A204</f>
        <v>251100.6255</v>
      </c>
      <c r="B208" s="13" t="str">
        <f>'[1]Jan DL 1'!C204</f>
        <v>TRI-TECH LABORATORIES INC</v>
      </c>
      <c r="C208" s="10">
        <f>'[1]Jan DL 1'!G204</f>
        <v>40</v>
      </c>
      <c r="E208" s="9" t="str">
        <f>CONCATENATE(LEFT(A208,3),".",4525)</f>
        <v>251.4525</v>
      </c>
      <c r="F208" s="8">
        <f>C208</f>
        <v>40</v>
      </c>
    </row>
    <row r="209" spans="1:6" ht="12.75">
      <c r="A209" s="14" t="str">
        <f>'[1]Jan DL 1'!A205</f>
        <v>251101.6255</v>
      </c>
      <c r="B209" s="13" t="str">
        <f>'[1]Jan DL 1'!C205</f>
        <v>TRI-TECH LABORATORIES INC</v>
      </c>
      <c r="C209" s="10">
        <f>'[1]Jan DL 1'!G205</f>
        <v>40</v>
      </c>
      <c r="E209" s="9" t="str">
        <f>CONCATENATE(LEFT(A209,3),".",4525)</f>
        <v>251.4525</v>
      </c>
      <c r="F209" s="8">
        <f>C209</f>
        <v>40</v>
      </c>
    </row>
    <row r="210" spans="1:6" ht="12.75">
      <c r="A210" s="14" t="str">
        <f>'[1]Jan DL 1'!A206</f>
        <v>251102.5805</v>
      </c>
      <c r="B210" s="13" t="str">
        <f>'[1]Jan DL 1'!C206</f>
        <v>DEPT OF COMMUNITY AFFAIRS</v>
      </c>
      <c r="C210" s="10">
        <f>'[1]Jan DL 1'!G206</f>
        <v>30</v>
      </c>
      <c r="E210" s="9" t="str">
        <f>CONCATENATE(LEFT(A210,3),".",4525)</f>
        <v>251.4525</v>
      </c>
      <c r="F210" s="8">
        <f>C210</f>
        <v>30</v>
      </c>
    </row>
    <row r="211" spans="1:6" ht="12.75">
      <c r="A211" s="14" t="str">
        <f>'[1]Jan DL 1'!A207</f>
        <v>251102.5950</v>
      </c>
      <c r="B211" s="13" t="str">
        <f>'[1]Jan DL 1'!C207</f>
        <v>WASTE MANAGEMENT INC FL</v>
      </c>
      <c r="C211" s="10">
        <f>'[1]Jan DL 1'!G207</f>
        <v>532.46</v>
      </c>
      <c r="E211" s="9" t="str">
        <f>CONCATENATE(LEFT(A211,3),".",4525)</f>
        <v>251.4525</v>
      </c>
      <c r="F211" s="8">
        <f>C211</f>
        <v>532.46</v>
      </c>
    </row>
    <row r="212" spans="1:6" ht="12.75">
      <c r="A212" s="14" t="str">
        <f>'[1]Jan DL 1'!A208</f>
        <v>251102.6255</v>
      </c>
      <c r="B212" s="13" t="str">
        <f>'[1]Jan DL 1'!C208</f>
        <v>TRI-TECH LABORATORIES INC</v>
      </c>
      <c r="C212" s="10">
        <f>'[1]Jan DL 1'!G208</f>
        <v>130</v>
      </c>
      <c r="E212" s="9" t="str">
        <f>CONCATENATE(LEFT(A212,3),".",4525)</f>
        <v>251.4525</v>
      </c>
      <c r="F212" s="8">
        <f>C212</f>
        <v>130</v>
      </c>
    </row>
    <row r="213" spans="1:6" ht="12.75">
      <c r="A213" s="14" t="str">
        <f>'[1]Jan DL 1'!A209</f>
        <v>251102.6310</v>
      </c>
      <c r="B213" s="13" t="str">
        <f>'[1]Jan DL 1'!C209</f>
        <v>SHERWIN-WILLIAMS CO #2438</v>
      </c>
      <c r="C213" s="10">
        <f>'[1]Jan DL 1'!G209</f>
        <v>11.33</v>
      </c>
      <c r="E213" s="9" t="str">
        <f>CONCATENATE(LEFT(A213,3),".",4525)</f>
        <v>251.4525</v>
      </c>
      <c r="F213" s="8">
        <f>C213</f>
        <v>11.33</v>
      </c>
    </row>
    <row r="214" spans="1:6" ht="12.75">
      <c r="A214" s="14" t="str">
        <f>'[1]Jan DL 1'!A210</f>
        <v>251103.5960</v>
      </c>
      <c r="B214" s="13" t="str">
        <f>'[1]Jan DL 1'!C210</f>
        <v>C &amp; A SYSTEMS INC</v>
      </c>
      <c r="C214" s="10">
        <f>'[1]Jan DL 1'!G210</f>
        <v>855.6</v>
      </c>
      <c r="E214" s="9" t="str">
        <f>CONCATENATE(LEFT(A214,3),".",4525)</f>
        <v>251.4525</v>
      </c>
      <c r="F214" s="8">
        <f>C214</f>
        <v>855.6</v>
      </c>
    </row>
    <row r="215" spans="1:6" ht="12.75">
      <c r="A215" s="14" t="str">
        <f>'[1]Jan DL 1'!A211</f>
        <v>251103.6385</v>
      </c>
      <c r="B215" s="13" t="str">
        <f>'[1]Jan DL 1'!C211</f>
        <v>Powell, Trevor B.</v>
      </c>
      <c r="C215" s="10">
        <f>'[1]Jan DL 1'!G211</f>
        <v>96.45</v>
      </c>
      <c r="E215" s="9" t="str">
        <f>CONCATENATE(LEFT(A215,3),".",4525)</f>
        <v>251.4525</v>
      </c>
      <c r="F215" s="8">
        <f>C215</f>
        <v>96.45</v>
      </c>
    </row>
    <row r="216" spans="1:6" ht="12.75">
      <c r="A216" s="14" t="str">
        <f>'[1]Jan DL 1'!A212</f>
        <v>251106.5480</v>
      </c>
      <c r="B216" s="13" t="str">
        <f>'[1]Jan DL 1'!C212</f>
        <v>THE DUMONT COMPANY INC</v>
      </c>
      <c r="C216" s="10">
        <f>'[1]Jan DL 1'!G212</f>
        <v>247</v>
      </c>
      <c r="E216" s="9" t="str">
        <f>CONCATENATE(LEFT(A216,3),".",4525)</f>
        <v>251.4525</v>
      </c>
      <c r="F216" s="8">
        <f>C216</f>
        <v>247</v>
      </c>
    </row>
    <row r="217" spans="1:6" ht="12.75">
      <c r="A217" s="14" t="str">
        <f>'[1]Jan DL 1'!A213</f>
        <v>251106.6285</v>
      </c>
      <c r="B217" s="13" t="str">
        <f>'[1]Jan DL 1'!C213</f>
        <v>HD SUPPLY WATERWORKS #125</v>
      </c>
      <c r="C217" s="10">
        <f>'[1]Jan DL 1'!G213</f>
        <v>232.02</v>
      </c>
      <c r="E217" s="9" t="str">
        <f>CONCATENATE(LEFT(A217,3),".",4525)</f>
        <v>251.4525</v>
      </c>
      <c r="F217" s="8">
        <f>C217</f>
        <v>232.02</v>
      </c>
    </row>
    <row r="218" spans="1:6" ht="12.75">
      <c r="A218" s="14" t="str">
        <f>'[1]Jan DL 1'!A214</f>
        <v>252102.5960</v>
      </c>
      <c r="B218" s="13" t="str">
        <f>'[1]Jan DL 1'!C214</f>
        <v>C &amp; A SYSTEMS INC</v>
      </c>
      <c r="C218" s="10">
        <f>'[1]Jan DL 1'!G214</f>
        <v>27.6</v>
      </c>
      <c r="E218" s="9" t="str">
        <f>CONCATENATE(LEFT(A218,3),".",4525)</f>
        <v>252.4525</v>
      </c>
      <c r="F218" s="8">
        <f>C218</f>
        <v>27.6</v>
      </c>
    </row>
    <row r="219" spans="1:6" ht="12.75">
      <c r="A219" s="14" t="str">
        <f>'[1]Jan DL 1'!A215</f>
        <v>252104.5960</v>
      </c>
      <c r="B219" s="13" t="str">
        <f>'[1]Jan DL 1'!C215</f>
        <v>C &amp; A SYSTEMS INC</v>
      </c>
      <c r="C219" s="10">
        <f>'[1]Jan DL 1'!G215</f>
        <v>27.6</v>
      </c>
      <c r="E219" s="9" t="str">
        <f>CONCATENATE(LEFT(A219,3),".",4525)</f>
        <v>252.4525</v>
      </c>
      <c r="F219" s="8">
        <f>C219</f>
        <v>27.6</v>
      </c>
    </row>
    <row r="220" spans="1:6" ht="12.75">
      <c r="A220" s="14" t="str">
        <f>'[1]Jan DL 1'!A216</f>
        <v>252106.5960</v>
      </c>
      <c r="B220" s="13" t="str">
        <f>'[1]Jan DL 1'!C216</f>
        <v>C &amp; A SYSTEMS INC</v>
      </c>
      <c r="C220" s="10">
        <f>'[1]Jan DL 1'!G216</f>
        <v>27.6</v>
      </c>
      <c r="E220" s="9" t="str">
        <f>CONCATENATE(LEFT(A220,3),".",4525)</f>
        <v>252.4525</v>
      </c>
      <c r="F220" s="8">
        <f>C220</f>
        <v>27.6</v>
      </c>
    </row>
    <row r="221" spans="1:6" ht="12.75">
      <c r="A221" s="14" t="str">
        <f>'[1]Jan DL 1'!A217</f>
        <v>252106.5960</v>
      </c>
      <c r="B221" s="13" t="str">
        <f>'[1]Jan DL 1'!C217</f>
        <v>C &amp; A SYSTEMS INC</v>
      </c>
      <c r="C221" s="10">
        <f>'[1]Jan DL 1'!G217</f>
        <v>27.6</v>
      </c>
      <c r="E221" s="9" t="str">
        <f>CONCATENATE(LEFT(A221,3),".",4525)</f>
        <v>252.4525</v>
      </c>
      <c r="F221" s="8">
        <f>C221</f>
        <v>27.6</v>
      </c>
    </row>
    <row r="222" spans="1:6" ht="12.75">
      <c r="A222" s="14" t="str">
        <f>'[1]Jan DL 1'!A218</f>
        <v>252106.5960</v>
      </c>
      <c r="B222" s="13" t="str">
        <f>'[1]Jan DL 1'!C218</f>
        <v>C &amp; A SYSTEMS INC</v>
      </c>
      <c r="C222" s="10">
        <f>'[1]Jan DL 1'!G218</f>
        <v>27.6</v>
      </c>
      <c r="E222" s="9" t="str">
        <f>CONCATENATE(LEFT(A222,3),".",4525)</f>
        <v>252.4525</v>
      </c>
      <c r="F222" s="8">
        <f>C222</f>
        <v>27.6</v>
      </c>
    </row>
    <row r="223" spans="1:6" ht="12.75">
      <c r="A223" s="14" t="str">
        <f>'[1]Jan DL 1'!A219</f>
        <v>252109.5950</v>
      </c>
      <c r="B223" s="13" t="str">
        <f>'[1]Jan DL 1'!C219</f>
        <v>WASTE SERVIES, INC.</v>
      </c>
      <c r="C223" s="10">
        <f>'[1]Jan DL 1'!G219</f>
        <v>402.92</v>
      </c>
      <c r="E223" s="9" t="str">
        <f>CONCATENATE(LEFT(A223,3),".",4525)</f>
        <v>252.4525</v>
      </c>
      <c r="F223" s="8">
        <f>C223</f>
        <v>402.92</v>
      </c>
    </row>
    <row r="224" spans="1:6" ht="12.75">
      <c r="A224" s="14" t="str">
        <f>'[1]Jan DL 1'!A220</f>
        <v>252110.5960</v>
      </c>
      <c r="B224" s="13" t="str">
        <f>'[1]Jan DL 1'!C220</f>
        <v>C &amp; A SYSTEMS INC</v>
      </c>
      <c r="C224" s="10">
        <f>'[1]Jan DL 1'!G220</f>
        <v>27.6</v>
      </c>
      <c r="E224" s="9" t="str">
        <f>CONCATENATE(LEFT(A224,3),".",4525)</f>
        <v>252.4525</v>
      </c>
      <c r="F224" s="8">
        <f>C224</f>
        <v>27.6</v>
      </c>
    </row>
    <row r="225" spans="1:6" ht="12.75">
      <c r="A225" s="14" t="str">
        <f>'[1]Jan DL 1'!A221</f>
        <v>252110.6255</v>
      </c>
      <c r="B225" s="13" t="str">
        <f>'[1]Jan DL 1'!C221</f>
        <v>TRI-TECH LABORATORIES INC</v>
      </c>
      <c r="C225" s="10">
        <f>'[1]Jan DL 1'!G221</f>
        <v>70</v>
      </c>
      <c r="E225" s="9" t="str">
        <f>CONCATENATE(LEFT(A225,3),".",4525)</f>
        <v>252.4525</v>
      </c>
      <c r="F225" s="8">
        <f>C225</f>
        <v>70</v>
      </c>
    </row>
    <row r="226" spans="1:6" ht="12.75">
      <c r="A226" s="14" t="str">
        <f>'[1]Jan DL 1'!A222</f>
        <v>252111.5960</v>
      </c>
      <c r="B226" s="13" t="str">
        <f>'[1]Jan DL 1'!C222</f>
        <v>C &amp; A SYSTEMS INC</v>
      </c>
      <c r="C226" s="10">
        <f>'[1]Jan DL 1'!G222</f>
        <v>27.6</v>
      </c>
      <c r="E226" s="9" t="str">
        <f>CONCATENATE(LEFT(A226,3),".",4525)</f>
        <v>252.4525</v>
      </c>
      <c r="F226" s="8">
        <f>C226</f>
        <v>27.6</v>
      </c>
    </row>
    <row r="227" spans="1:6" ht="12.75">
      <c r="A227" s="14" t="str">
        <f>'[1]Jan DL 1'!A223</f>
        <v>252111.5960</v>
      </c>
      <c r="B227" s="13" t="str">
        <f>'[1]Jan DL 1'!C223</f>
        <v>C &amp; A SYSTEMS INC</v>
      </c>
      <c r="C227" s="10">
        <f>'[1]Jan DL 1'!G223</f>
        <v>27.6</v>
      </c>
      <c r="E227" s="9" t="str">
        <f>CONCATENATE(LEFT(A227,3),".",4525)</f>
        <v>252.4525</v>
      </c>
      <c r="F227" s="8">
        <f>C227</f>
        <v>27.6</v>
      </c>
    </row>
    <row r="228" spans="1:6" ht="12.75">
      <c r="A228" s="14" t="str">
        <f>'[1]Jan DL 1'!A224</f>
        <v>252113.5960</v>
      </c>
      <c r="B228" s="13" t="str">
        <f>'[1]Jan DL 1'!C224</f>
        <v>C &amp; A SYSTEMS INC</v>
      </c>
      <c r="C228" s="10">
        <f>'[1]Jan DL 1'!G224</f>
        <v>27.6</v>
      </c>
      <c r="E228" s="9" t="str">
        <f>CONCATENATE(LEFT(A228,3),".",4525)</f>
        <v>252.4525</v>
      </c>
      <c r="F228" s="8">
        <f>C228</f>
        <v>27.6</v>
      </c>
    </row>
    <row r="229" spans="1:6" ht="12.75">
      <c r="A229" s="14" t="str">
        <f>'[1]Jan DL 1'!A225</f>
        <v>252113.6255</v>
      </c>
      <c r="B229" s="13" t="str">
        <f>'[1]Jan DL 1'!C225</f>
        <v>TRI-TECH LABORATORIES INC</v>
      </c>
      <c r="C229" s="10">
        <f>'[1]Jan DL 1'!G225</f>
        <v>30</v>
      </c>
      <c r="E229" s="9" t="str">
        <f>CONCATENATE(LEFT(A229,3),".",4525)</f>
        <v>252.4525</v>
      </c>
      <c r="F229" s="8">
        <f>C229</f>
        <v>30</v>
      </c>
    </row>
    <row r="230" spans="1:6" ht="12.75">
      <c r="A230" s="14" t="str">
        <f>'[1]Jan DL 1'!A226</f>
        <v>252114.5960</v>
      </c>
      <c r="B230" s="13" t="str">
        <f>'[1]Jan DL 1'!C226</f>
        <v>C &amp; A SYSTEMS INC</v>
      </c>
      <c r="C230" s="10">
        <f>'[1]Jan DL 1'!G226</f>
        <v>27.6</v>
      </c>
      <c r="E230" s="9" t="str">
        <f>CONCATENATE(LEFT(A230,3),".",4525)</f>
        <v>252.4525</v>
      </c>
      <c r="F230" s="8">
        <f>C230</f>
        <v>27.6</v>
      </c>
    </row>
    <row r="231" spans="1:6" ht="12.75">
      <c r="A231" s="14" t="str">
        <f>'[1]Jan DL 1'!A227</f>
        <v>252114.6255</v>
      </c>
      <c r="B231" s="13" t="str">
        <f>'[1]Jan DL 1'!C227</f>
        <v>TRI-TECH LABORATORIES INC</v>
      </c>
      <c r="C231" s="10">
        <f>'[1]Jan DL 1'!G227</f>
        <v>30</v>
      </c>
      <c r="E231" s="9" t="str">
        <f>CONCATENATE(LEFT(A231,3),".",4525)</f>
        <v>252.4525</v>
      </c>
      <c r="F231" s="8">
        <f>C231</f>
        <v>30</v>
      </c>
    </row>
    <row r="232" spans="1:6" ht="12.75">
      <c r="A232" s="14" t="str">
        <f>'[1]Jan DL 1'!A228</f>
        <v>252115.5960</v>
      </c>
      <c r="B232" s="13" t="str">
        <f>'[1]Jan DL 1'!C228</f>
        <v>C &amp; A SYSTEMS INC</v>
      </c>
      <c r="C232" s="10">
        <f>'[1]Jan DL 1'!G228</f>
        <v>27.6</v>
      </c>
      <c r="E232" s="9" t="str">
        <f>CONCATENATE(LEFT(A232,3),".",4525)</f>
        <v>252.4525</v>
      </c>
      <c r="F232" s="8">
        <f>C232</f>
        <v>27.6</v>
      </c>
    </row>
    <row r="233" spans="1:6" ht="12.75">
      <c r="A233" s="14" t="str">
        <f>'[1]Jan DL 1'!A229</f>
        <v>252115.6255</v>
      </c>
      <c r="B233" s="13" t="str">
        <f>'[1]Jan DL 1'!C229</f>
        <v>TRI-TECH LABORATORIES INC</v>
      </c>
      <c r="C233" s="10">
        <f>'[1]Jan DL 1'!G229</f>
        <v>30</v>
      </c>
      <c r="E233" s="9" t="str">
        <f>CONCATENATE(LEFT(A233,3),".",4525)</f>
        <v>252.4525</v>
      </c>
      <c r="F233" s="8">
        <f>C233</f>
        <v>30</v>
      </c>
    </row>
    <row r="234" spans="1:6" ht="12.75">
      <c r="A234" s="14" t="str">
        <f>'[1]Jan DL 1'!A230</f>
        <v>252116.5960</v>
      </c>
      <c r="B234" s="13" t="str">
        <f>'[1]Jan DL 1'!C230</f>
        <v>C &amp; A SYSTEMS INC</v>
      </c>
      <c r="C234" s="10">
        <f>'[1]Jan DL 1'!G230</f>
        <v>27.6</v>
      </c>
      <c r="E234" s="9" t="str">
        <f>CONCATENATE(LEFT(A234,3),".",4525)</f>
        <v>252.4525</v>
      </c>
      <c r="F234" s="8">
        <f>C234</f>
        <v>27.6</v>
      </c>
    </row>
    <row r="235" spans="1:6" ht="12.75">
      <c r="A235" s="14" t="str">
        <f>'[1]Jan DL 1'!A231</f>
        <v>252116.6255</v>
      </c>
      <c r="B235" s="13" t="str">
        <f>'[1]Jan DL 1'!C231</f>
        <v>TRI-TECH LABORATORIES INC</v>
      </c>
      <c r="C235" s="10">
        <f>'[1]Jan DL 1'!G231</f>
        <v>30</v>
      </c>
      <c r="E235" s="9" t="str">
        <f>CONCATENATE(LEFT(A235,3),".",4525)</f>
        <v>252.4525</v>
      </c>
      <c r="F235" s="8">
        <f>C235</f>
        <v>30</v>
      </c>
    </row>
    <row r="236" spans="1:6" ht="12.75">
      <c r="A236" s="14" t="str">
        <f>'[1]Jan DL 1'!A232</f>
        <v>252117.5960</v>
      </c>
      <c r="B236" s="13" t="str">
        <f>'[1]Jan DL 1'!C232</f>
        <v>C &amp; A SYSTEMS INC</v>
      </c>
      <c r="C236" s="10">
        <f>'[1]Jan DL 1'!G232</f>
        <v>27.6</v>
      </c>
      <c r="E236" s="9" t="str">
        <f>CONCATENATE(LEFT(A236,3),".",4525)</f>
        <v>252.4525</v>
      </c>
      <c r="F236" s="8">
        <f>C236</f>
        <v>27.6</v>
      </c>
    </row>
    <row r="237" spans="1:6" ht="12.75">
      <c r="A237" s="14" t="str">
        <f>'[1]Jan DL 1'!A233</f>
        <v>252117.6255</v>
      </c>
      <c r="B237" s="13" t="str">
        <f>'[1]Jan DL 1'!C233</f>
        <v>TRI-TECH LABORATORIES INC</v>
      </c>
      <c r="C237" s="10">
        <f>'[1]Jan DL 1'!G233</f>
        <v>30</v>
      </c>
      <c r="E237" s="9" t="str">
        <f>CONCATENATE(LEFT(A237,3),".",4525)</f>
        <v>252.4525</v>
      </c>
      <c r="F237" s="8">
        <f>C237</f>
        <v>30</v>
      </c>
    </row>
    <row r="238" spans="1:6" ht="12.75">
      <c r="A238" s="14" t="str">
        <f>'[1]Jan DL 1'!A234</f>
        <v>252118.5960</v>
      </c>
      <c r="B238" s="13" t="str">
        <f>'[1]Jan DL 1'!C234</f>
        <v>C &amp; A SYSTEMS INC</v>
      </c>
      <c r="C238" s="10">
        <f>'[1]Jan DL 1'!G234</f>
        <v>27.6</v>
      </c>
      <c r="E238" s="9" t="str">
        <f>CONCATENATE(LEFT(A238,3),".",4525)</f>
        <v>252.4525</v>
      </c>
      <c r="F238" s="8">
        <f>C238</f>
        <v>27.6</v>
      </c>
    </row>
    <row r="239" spans="1:6" ht="12.75">
      <c r="A239" s="14" t="str">
        <f>'[1]Jan DL 1'!A235</f>
        <v>252118.6255</v>
      </c>
      <c r="B239" s="13" t="str">
        <f>'[1]Jan DL 1'!C235</f>
        <v>TRI-TECH LABORATORIES INC</v>
      </c>
      <c r="C239" s="10">
        <f>'[1]Jan DL 1'!G235</f>
        <v>40</v>
      </c>
      <c r="E239" s="9" t="str">
        <f>CONCATENATE(LEFT(A239,3),".",4525)</f>
        <v>252.4525</v>
      </c>
      <c r="F239" s="8">
        <f>C239</f>
        <v>40</v>
      </c>
    </row>
    <row r="240" spans="1:6" ht="12.75">
      <c r="A240" s="14" t="str">
        <f>'[1]Jan DL 1'!A236</f>
        <v>252121.5960</v>
      </c>
      <c r="B240" s="13" t="str">
        <f>'[1]Jan DL 1'!C236</f>
        <v>C &amp; A SYSTEMS INC</v>
      </c>
      <c r="C240" s="10">
        <f>'[1]Jan DL 1'!G236</f>
        <v>27.6</v>
      </c>
      <c r="E240" s="9" t="str">
        <f>CONCATENATE(LEFT(A240,3),".",4525)</f>
        <v>252.4525</v>
      </c>
      <c r="F240" s="8">
        <f>C240</f>
        <v>27.6</v>
      </c>
    </row>
    <row r="241" spans="1:6" ht="12.75">
      <c r="A241" s="14" t="str">
        <f>'[1]Jan DL 1'!A237</f>
        <v>252121.6255</v>
      </c>
      <c r="B241" s="13" t="str">
        <f>'[1]Jan DL 1'!C237</f>
        <v>TRI-TECH LABORATORIES INC</v>
      </c>
      <c r="C241" s="10">
        <f>'[1]Jan DL 1'!G237</f>
        <v>60</v>
      </c>
      <c r="E241" s="9" t="str">
        <f>CONCATENATE(LEFT(A241,3),".",4525)</f>
        <v>252.4525</v>
      </c>
      <c r="F241" s="8">
        <f>C241</f>
        <v>60</v>
      </c>
    </row>
    <row r="242" spans="1:6" ht="12.75">
      <c r="A242" s="14" t="str">
        <f>'[1]Jan DL 1'!A238</f>
        <v>252122.5960</v>
      </c>
      <c r="B242" s="13" t="str">
        <f>'[1]Jan DL 1'!C238</f>
        <v>C &amp; A SYSTEMS INC</v>
      </c>
      <c r="C242" s="10">
        <f>'[1]Jan DL 1'!G238</f>
        <v>27.6</v>
      </c>
      <c r="E242" s="9" t="str">
        <f>CONCATENATE(LEFT(A242,3),".",4525)</f>
        <v>252.4525</v>
      </c>
      <c r="F242" s="8">
        <f>C242</f>
        <v>27.6</v>
      </c>
    </row>
    <row r="243" spans="1:6" ht="12.75">
      <c r="A243" s="14" t="str">
        <f>'[1]Jan DL 1'!A239</f>
        <v>252122.6255</v>
      </c>
      <c r="B243" s="13" t="str">
        <f>'[1]Jan DL 1'!C239</f>
        <v>TRI-TECH LABORATORIES INC</v>
      </c>
      <c r="C243" s="10">
        <f>'[1]Jan DL 1'!G239</f>
        <v>60</v>
      </c>
      <c r="E243" s="9" t="str">
        <f>CONCATENATE(LEFT(A243,3),".",4525)</f>
        <v>252.4525</v>
      </c>
      <c r="F243" s="8">
        <f>C243</f>
        <v>60</v>
      </c>
    </row>
    <row r="244" spans="1:6" ht="12.75">
      <c r="A244" s="14" t="str">
        <f>'[1]Jan DL 1'!A240</f>
        <v>252123.6255</v>
      </c>
      <c r="B244" s="13" t="str">
        <f>'[1]Jan DL 1'!C240</f>
        <v>TRI-TECH LABORATORIES INC</v>
      </c>
      <c r="C244" s="10">
        <f>'[1]Jan DL 1'!G240</f>
        <v>20</v>
      </c>
      <c r="E244" s="9" t="str">
        <f>CONCATENATE(LEFT(A244,3),".",4525)</f>
        <v>252.4525</v>
      </c>
      <c r="F244" s="8">
        <f>C244</f>
        <v>20</v>
      </c>
    </row>
    <row r="245" spans="1:6" ht="12.75">
      <c r="A245" s="14" t="str">
        <f>'[1]Jan DL 1'!A241</f>
        <v>252124.6255</v>
      </c>
      <c r="B245" s="13" t="str">
        <f>'[1]Jan DL 1'!C241</f>
        <v>TRI-TECH LABORATORIES INC</v>
      </c>
      <c r="C245" s="10">
        <f>'[1]Jan DL 1'!G241</f>
        <v>20</v>
      </c>
      <c r="E245" s="9" t="str">
        <f>CONCATENATE(LEFT(A245,3),".",4525)</f>
        <v>252.4525</v>
      </c>
      <c r="F245" s="8">
        <f>C245</f>
        <v>20</v>
      </c>
    </row>
    <row r="246" spans="1:6" ht="12.75">
      <c r="A246" s="14" t="str">
        <f>'[1]Jan DL 1'!A242</f>
        <v>252125.5480</v>
      </c>
      <c r="B246" s="13" t="str">
        <f>'[1]Jan DL 1'!C242</f>
        <v>THE DUMONT COMPANY INC</v>
      </c>
      <c r="C246" s="10">
        <f>'[1]Jan DL 1'!G242</f>
        <v>117</v>
      </c>
      <c r="E246" s="9" t="str">
        <f>CONCATENATE(LEFT(A246,3),".",4525)</f>
        <v>252.4525</v>
      </c>
      <c r="F246" s="8">
        <f>C246</f>
        <v>117</v>
      </c>
    </row>
    <row r="247" spans="1:6" ht="12.75">
      <c r="A247" s="14" t="str">
        <f>'[1]Jan DL 1'!A243</f>
        <v>252125.5480</v>
      </c>
      <c r="B247" s="13" t="str">
        <f>'[1]Jan DL 1'!C243</f>
        <v>THE DUMONT COMPANY INC</v>
      </c>
      <c r="C247" s="10">
        <f>'[1]Jan DL 1'!G243</f>
        <v>117</v>
      </c>
      <c r="E247" s="9" t="str">
        <f>CONCATENATE(LEFT(A247,3),".",4525)</f>
        <v>252.4525</v>
      </c>
      <c r="F247" s="8">
        <f>C247</f>
        <v>117</v>
      </c>
    </row>
    <row r="248" spans="1:6" ht="12.75">
      <c r="A248" s="14" t="str">
        <f>'[1]Jan DL 1'!A244</f>
        <v>252125.5490</v>
      </c>
      <c r="B248" s="13" t="str">
        <f>'[1]Jan DL 1'!C244</f>
        <v>THE DUMONT COMPANY INC</v>
      </c>
      <c r="C248" s="10">
        <f>'[1]Jan DL 1'!G244</f>
        <v>187.5</v>
      </c>
      <c r="E248" s="9" t="str">
        <f>CONCATENATE(LEFT(A248,3),".",4525)</f>
        <v>252.4525</v>
      </c>
      <c r="F248" s="8">
        <f>C248</f>
        <v>187.5</v>
      </c>
    </row>
    <row r="249" spans="1:6" ht="12.75">
      <c r="A249" s="14" t="str">
        <f>'[1]Jan DL 1'!A245</f>
        <v>252125.5490</v>
      </c>
      <c r="B249" s="13" t="str">
        <f>'[1]Jan DL 1'!C245</f>
        <v>THE DUMONT COMPANY INC</v>
      </c>
      <c r="C249" s="10">
        <f>'[1]Jan DL 1'!G245</f>
        <v>187.5</v>
      </c>
      <c r="E249" s="9" t="str">
        <f>CONCATENATE(LEFT(A249,3),".",4525)</f>
        <v>252.4525</v>
      </c>
      <c r="F249" s="8">
        <f>C249</f>
        <v>187.5</v>
      </c>
    </row>
    <row r="250" spans="1:6" ht="12.75">
      <c r="A250" s="14" t="str">
        <f>'[1]Jan DL 1'!A246</f>
        <v>252125.5490</v>
      </c>
      <c r="B250" s="13" t="str">
        <f>'[1]Jan DL 1'!C246</f>
        <v>THE DUMONT COMPANY INC</v>
      </c>
      <c r="C250" s="10">
        <f>'[1]Jan DL 1'!G246</f>
        <v>250</v>
      </c>
      <c r="E250" s="9" t="str">
        <f>CONCATENATE(LEFT(A250,3),".",4525)</f>
        <v>252.4525</v>
      </c>
      <c r="F250" s="8">
        <f>C250</f>
        <v>250</v>
      </c>
    </row>
    <row r="251" spans="1:6" ht="12.75">
      <c r="A251" s="14" t="str">
        <f>'[1]Jan DL 1'!A247</f>
        <v>252125.5960</v>
      </c>
      <c r="B251" s="13" t="str">
        <f>'[1]Jan DL 1'!C247</f>
        <v>C &amp; A SYSTEMS INC</v>
      </c>
      <c r="C251" s="10">
        <f>'[1]Jan DL 1'!G247</f>
        <v>27.6</v>
      </c>
      <c r="E251" s="9" t="str">
        <f>CONCATENATE(LEFT(A251,3),".",4525)</f>
        <v>252.4525</v>
      </c>
      <c r="F251" s="8">
        <f>C251</f>
        <v>27.6</v>
      </c>
    </row>
    <row r="252" spans="1:6" ht="12.75">
      <c r="A252" s="14" t="str">
        <f>'[1]Jan DL 1'!A248</f>
        <v>252125.5960</v>
      </c>
      <c r="B252" s="13" t="str">
        <f>'[1]Jan DL 1'!C248</f>
        <v>C &amp; A SYSTEMS INC</v>
      </c>
      <c r="C252" s="10">
        <f>'[1]Jan DL 1'!G248</f>
        <v>27.6</v>
      </c>
      <c r="E252" s="9" t="str">
        <f>CONCATENATE(LEFT(A252,3),".",4525)</f>
        <v>252.4525</v>
      </c>
      <c r="F252" s="8">
        <f>C252</f>
        <v>27.6</v>
      </c>
    </row>
    <row r="253" spans="1:6" ht="12.75">
      <c r="A253" s="14" t="str">
        <f>'[1]Jan DL 1'!A249</f>
        <v>252125.5960</v>
      </c>
      <c r="B253" s="13" t="str">
        <f>'[1]Jan DL 1'!C249</f>
        <v>C &amp; A SYSTEMS INC</v>
      </c>
      <c r="C253" s="10">
        <f>'[1]Jan DL 1'!G249</f>
        <v>27.6</v>
      </c>
      <c r="E253" s="9" t="str">
        <f>CONCATENATE(LEFT(A253,3),".",4525)</f>
        <v>252.4525</v>
      </c>
      <c r="F253" s="8">
        <f>C253</f>
        <v>27.6</v>
      </c>
    </row>
    <row r="254" spans="1:6" ht="12.75">
      <c r="A254" s="14" t="str">
        <f>'[1]Jan DL 1'!A250</f>
        <v>252126.5960</v>
      </c>
      <c r="B254" s="13" t="str">
        <f>'[1]Jan DL 1'!C250</f>
        <v>C &amp; A SYSTEMS INC</v>
      </c>
      <c r="C254" s="10">
        <f>'[1]Jan DL 1'!G250</f>
        <v>27.6</v>
      </c>
      <c r="E254" s="9" t="str">
        <f>CONCATENATE(LEFT(A254,3),".",4525)</f>
        <v>252.4525</v>
      </c>
      <c r="F254" s="8">
        <f>C254</f>
        <v>27.6</v>
      </c>
    </row>
    <row r="255" spans="1:6" ht="12.75">
      <c r="A255" s="14" t="str">
        <f>'[1]Jan DL 1'!A251</f>
        <v>252128.5480</v>
      </c>
      <c r="B255" s="13" t="str">
        <f>'[1]Jan DL 1'!C251</f>
        <v>THE DUMONT COMPANY INC</v>
      </c>
      <c r="C255" s="10">
        <f>'[1]Jan DL 1'!G251</f>
        <v>123.5</v>
      </c>
      <c r="E255" s="9" t="str">
        <f>CONCATENATE(LEFT(A255,3),".",4525)</f>
        <v>252.4525</v>
      </c>
      <c r="F255" s="8">
        <f>C255</f>
        <v>123.5</v>
      </c>
    </row>
    <row r="256" spans="1:6" ht="12.75">
      <c r="A256" s="14" t="str">
        <f>'[1]Jan DL 1'!A252</f>
        <v>252128.6265</v>
      </c>
      <c r="B256" s="13" t="str">
        <f>'[1]Jan DL 1'!C252</f>
        <v>ADVANCED ENVIRONMENTAL LABS INC</v>
      </c>
      <c r="C256" s="10">
        <f>'[1]Jan DL 1'!G252</f>
        <v>120</v>
      </c>
      <c r="E256" s="9" t="str">
        <f>CONCATENATE(LEFT(A256,3),".",4525)</f>
        <v>252.4525</v>
      </c>
      <c r="F256" s="8">
        <f>C256</f>
        <v>120</v>
      </c>
    </row>
    <row r="257" spans="1:6" ht="12.75">
      <c r="A257" s="14" t="str">
        <f>'[1]Jan DL 1'!A253</f>
        <v>252128.6285</v>
      </c>
      <c r="B257" s="13" t="str">
        <f>'[1]Jan DL 1'!C253</f>
        <v>FERGUSON ENTERPRISES,INC.</v>
      </c>
      <c r="C257" s="10">
        <f>'[1]Jan DL 1'!G253</f>
        <v>31.95</v>
      </c>
      <c r="E257" s="9" t="str">
        <f>CONCATENATE(LEFT(A257,3),".",4525)</f>
        <v>252.4525</v>
      </c>
      <c r="F257" s="8">
        <f>C257</f>
        <v>31.95</v>
      </c>
    </row>
    <row r="258" spans="1:6" ht="12.75">
      <c r="A258" s="14" t="str">
        <f>'[1]Jan DL 1'!A254</f>
        <v>252129.5960</v>
      </c>
      <c r="B258" s="13" t="str">
        <f>'[1]Jan DL 1'!C254</f>
        <v>C &amp; A SYSTEMS INC</v>
      </c>
      <c r="C258" s="10">
        <f>'[1]Jan DL 1'!G254</f>
        <v>27.6</v>
      </c>
      <c r="E258" s="9" t="str">
        <f>CONCATENATE(LEFT(A258,3),".",4525)</f>
        <v>252.4525</v>
      </c>
      <c r="F258" s="8">
        <f>C258</f>
        <v>27.6</v>
      </c>
    </row>
    <row r="259" spans="1:6" ht="12.75">
      <c r="A259" s="14" t="str">
        <f>'[1]Jan DL 1'!A255</f>
        <v>255100.5900</v>
      </c>
      <c r="B259" s="13" t="str">
        <f>'[1]Jan DL 1'!C255</f>
        <v>FLORIDA WATER RESOURCES</v>
      </c>
      <c r="C259" s="10">
        <f>'[1]Jan DL 1'!G255</f>
        <v>144</v>
      </c>
      <c r="E259" s="9" t="str">
        <f>CONCATENATE(LEFT(A259,3),".",4525)</f>
        <v>255.4525</v>
      </c>
      <c r="F259" s="8">
        <f>C259</f>
        <v>144</v>
      </c>
    </row>
    <row r="260" spans="1:6" ht="12.75">
      <c r="A260" s="14" t="str">
        <f>'[1]Jan DL 1'!A256</f>
        <v>255100.5950</v>
      </c>
      <c r="B260" s="13" t="str">
        <f>'[1]Jan DL 1'!C256</f>
        <v>WASTE SERVIES, INC.</v>
      </c>
      <c r="C260" s="10">
        <f>'[1]Jan DL 1'!G256</f>
        <v>432.61</v>
      </c>
      <c r="E260" s="9" t="str">
        <f>CONCATENATE(LEFT(A260,3),".",4525)</f>
        <v>255.4525</v>
      </c>
      <c r="F260" s="8">
        <f>C260</f>
        <v>432.61</v>
      </c>
    </row>
    <row r="261" spans="1:6" ht="12.75">
      <c r="A261" s="14" t="str">
        <f>'[1]Jan DL 1'!A257</f>
        <v>255100.5960</v>
      </c>
      <c r="B261" s="13" t="str">
        <f>'[1]Jan DL 1'!C257</f>
        <v>C &amp; A SYSTEMS INC</v>
      </c>
      <c r="C261" s="10">
        <f>'[1]Jan DL 1'!G257</f>
        <v>178</v>
      </c>
      <c r="E261" s="9" t="str">
        <f>CONCATENATE(LEFT(A261,3),".",4525)</f>
        <v>255.4525</v>
      </c>
      <c r="F261" s="8">
        <f>C261</f>
        <v>178</v>
      </c>
    </row>
    <row r="262" spans="1:6" ht="12.75">
      <c r="A262" s="14" t="str">
        <f>'[1]Jan DL 1'!A258</f>
        <v>255100.6260</v>
      </c>
      <c r="B262" s="13" t="str">
        <f>'[1]Jan DL 1'!C258</f>
        <v>USA BLUEBOOK/UTILTY SUPPLY OF AMERICA</v>
      </c>
      <c r="C262" s="10">
        <f>'[1]Jan DL 1'!G258</f>
        <v>208.55</v>
      </c>
      <c r="E262" s="9" t="str">
        <f>CONCATENATE(LEFT(A262,3),".",4525)</f>
        <v>255.4525</v>
      </c>
      <c r="F262" s="8">
        <f>C262</f>
        <v>208.55</v>
      </c>
    </row>
    <row r="263" spans="1:6" ht="12.75">
      <c r="A263" s="14" t="str">
        <f>'[1]Jan DL 1'!A259</f>
        <v>255100.6385</v>
      </c>
      <c r="B263" s="13" t="str">
        <f>'[1]Jan DL 1'!C259</f>
        <v>ARROW UNIFORM RENTAL INC.</v>
      </c>
      <c r="C263" s="10">
        <f>'[1]Jan DL 1'!G259</f>
        <v>200.82</v>
      </c>
      <c r="E263" s="9" t="str">
        <f>CONCATENATE(LEFT(A263,3),".",4525)</f>
        <v>255.4525</v>
      </c>
      <c r="F263" s="8">
        <f>C263</f>
        <v>200.82</v>
      </c>
    </row>
    <row r="264" spans="1:6" ht="12.75">
      <c r="A264" s="14" t="str">
        <f>'[1]Jan DL 1'!A260</f>
        <v>255101.5810</v>
      </c>
      <c r="B264" s="13" t="str">
        <f>'[1]Jan DL 1'!C260</f>
        <v>Figueroa, Pedro L.</v>
      </c>
      <c r="C264" s="10">
        <f>'[1]Jan DL 1'!G260</f>
        <v>111</v>
      </c>
      <c r="E264" s="9" t="str">
        <f>CONCATENATE(LEFT(A264,3),".",4525)</f>
        <v>255.4525</v>
      </c>
      <c r="F264" s="8">
        <f>C264</f>
        <v>111</v>
      </c>
    </row>
    <row r="265" spans="1:6" ht="12.75">
      <c r="A265" s="14" t="str">
        <f>'[1]Jan DL 1'!A261</f>
        <v>255101.5880</v>
      </c>
      <c r="B265" s="13" t="str">
        <f>'[1]Jan DL 1'!C261</f>
        <v>ACTS CONSTRUCTION, INC.</v>
      </c>
      <c r="C265" s="10">
        <f>'[1]Jan DL 1'!G261</f>
        <v>30.44</v>
      </c>
      <c r="E265" s="9" t="str">
        <f>CONCATENATE(LEFT(A265,3),".",4525)</f>
        <v>255.4525</v>
      </c>
      <c r="F265" s="8">
        <f>C265</f>
        <v>30.44</v>
      </c>
    </row>
    <row r="266" spans="1:6" ht="12.75">
      <c r="A266" s="14" t="str">
        <f>'[1]Jan DL 1'!A262</f>
        <v>255101.5950</v>
      </c>
      <c r="B266" s="13" t="str">
        <f>'[1]Jan DL 1'!C262</f>
        <v>WASTE SERVIES, INC.</v>
      </c>
      <c r="C266" s="10">
        <f>'[1]Jan DL 1'!G262</f>
        <v>293.75</v>
      </c>
      <c r="E266" s="9" t="str">
        <f>CONCATENATE(LEFT(A266,3),".",4525)</f>
        <v>255.4525</v>
      </c>
      <c r="F266" s="8">
        <f>C266</f>
        <v>293.75</v>
      </c>
    </row>
    <row r="267" spans="1:6" ht="12.75">
      <c r="A267" s="14" t="str">
        <f>'[1]Jan DL 1'!A263</f>
        <v>255101.5960</v>
      </c>
      <c r="B267" s="13" t="str">
        <f>'[1]Jan DL 1'!C263</f>
        <v>C &amp; A SYSTEMS INC</v>
      </c>
      <c r="C267" s="10">
        <f>'[1]Jan DL 1'!G263</f>
        <v>1159.2</v>
      </c>
      <c r="E267" s="9" t="str">
        <f>CONCATENATE(LEFT(A267,3),".",4525)</f>
        <v>255.4525</v>
      </c>
      <c r="F267" s="8">
        <f>C267</f>
        <v>1159.2</v>
      </c>
    </row>
    <row r="268" spans="1:6" ht="12.75">
      <c r="A268" s="14" t="str">
        <f>'[1]Jan DL 1'!A264</f>
        <v>255101.6270</v>
      </c>
      <c r="B268" s="13" t="str">
        <f>'[1]Jan DL 1'!C264</f>
        <v>TRI-TECH LABORATORIES INC</v>
      </c>
      <c r="C268" s="10">
        <f>'[1]Jan DL 1'!G264</f>
        <v>160</v>
      </c>
      <c r="E268" s="9" t="str">
        <f>CONCATENATE(LEFT(A268,3),".",4525)</f>
        <v>255.4525</v>
      </c>
      <c r="F268" s="8">
        <f>C268</f>
        <v>160</v>
      </c>
    </row>
    <row r="269" spans="1:6" ht="12.75">
      <c r="A269" s="14" t="str">
        <f>'[1]Jan DL 1'!A265</f>
        <v>255101.6320</v>
      </c>
      <c r="B269" s="13" t="str">
        <f>'[1]Jan DL 1'!C265</f>
        <v>LOUIS' PRYOR SUPPLY INC</v>
      </c>
      <c r="C269" s="10">
        <f>'[1]Jan DL 1'!G265</f>
        <v>5.87</v>
      </c>
      <c r="E269" s="9" t="str">
        <f>CONCATENATE(LEFT(A269,3),".",4525)</f>
        <v>255.4525</v>
      </c>
      <c r="F269" s="8">
        <f>C269</f>
        <v>5.87</v>
      </c>
    </row>
    <row r="270" spans="1:6" ht="12.75">
      <c r="A270" s="14" t="str">
        <f>'[1]Jan DL 1'!A266</f>
        <v>255101.6320</v>
      </c>
      <c r="B270" s="13" t="str">
        <f>'[1]Jan DL 1'!C266</f>
        <v>LOUIS' PRYOR SUPPLY INC</v>
      </c>
      <c r="C270" s="10">
        <f>'[1]Jan DL 1'!G266</f>
        <v>111.72</v>
      </c>
      <c r="E270" s="9" t="str">
        <f>CONCATENATE(LEFT(A270,3),".",4525)</f>
        <v>255.4525</v>
      </c>
      <c r="F270" s="8">
        <f>C270</f>
        <v>111.72</v>
      </c>
    </row>
    <row r="271" spans="1:6" ht="12.75">
      <c r="A271" s="14" t="str">
        <f>'[1]Jan DL 1'!A267</f>
        <v>255101.6320</v>
      </c>
      <c r="B271" s="13" t="str">
        <f>'[1]Jan DL 1'!C267</f>
        <v>USA BLUEBOOK/UTILTY SUPPLY OF AMERICA</v>
      </c>
      <c r="C271" s="10">
        <f>'[1]Jan DL 1'!G267</f>
        <v>145.79</v>
      </c>
      <c r="E271" s="9" t="str">
        <f>CONCATENATE(LEFT(A271,3),".",4525)</f>
        <v>255.4525</v>
      </c>
      <c r="F271" s="8">
        <f>C271</f>
        <v>145.79</v>
      </c>
    </row>
    <row r="272" spans="1:6" ht="12.75">
      <c r="A272" s="14" t="str">
        <f>'[1]Jan DL 1'!A268</f>
        <v>255101.6320</v>
      </c>
      <c r="B272" s="13" t="str">
        <f>'[1]Jan DL 1'!C268</f>
        <v>USA BLUEBOOK/UTILTY SUPPLY OF AMERICA</v>
      </c>
      <c r="C272" s="10">
        <f>'[1]Jan DL 1'!G268</f>
        <v>184.72</v>
      </c>
      <c r="E272" s="9" t="str">
        <f>CONCATENATE(LEFT(A272,3),".",4525)</f>
        <v>255.4525</v>
      </c>
      <c r="F272" s="8">
        <f>C272</f>
        <v>184.72</v>
      </c>
    </row>
    <row r="273" spans="1:6" ht="12.75">
      <c r="A273" s="14" t="str">
        <f>'[1]Jan DL 1'!A269</f>
        <v>255101.6340</v>
      </c>
      <c r="B273" s="13" t="str">
        <f>'[1]Jan DL 1'!C269</f>
        <v>FL DEPARTMENT OF ENVIRONMENTAL</v>
      </c>
      <c r="C273" s="10">
        <f>'[1]Jan DL 1'!G269</f>
        <v>5000</v>
      </c>
      <c r="E273" s="9" t="str">
        <f>CONCATENATE(LEFT(A273,3),".",4525)</f>
        <v>255.4525</v>
      </c>
      <c r="F273" s="8">
        <f>C273</f>
        <v>5000</v>
      </c>
    </row>
    <row r="274" spans="1:6" ht="12.75">
      <c r="A274" s="14" t="str">
        <f>'[1]Jan DL 1'!A270</f>
        <v>255101.6385</v>
      </c>
      <c r="B274" s="13" t="str">
        <f>'[1]Jan DL 1'!C270</f>
        <v>ARROW UNIFORM RENTAL INC.</v>
      </c>
      <c r="C274" s="10">
        <f>'[1]Jan DL 1'!G270</f>
        <v>100.86</v>
      </c>
      <c r="E274" s="9" t="str">
        <f>CONCATENATE(LEFT(A274,3),".",4525)</f>
        <v>255.4525</v>
      </c>
      <c r="F274" s="8">
        <f>C274</f>
        <v>100.86</v>
      </c>
    </row>
    <row r="275" spans="1:6" ht="12.75">
      <c r="A275" s="14" t="str">
        <f>'[1]Jan DL 1'!A271</f>
        <v>255102.5960</v>
      </c>
      <c r="B275" s="13" t="str">
        <f>'[1]Jan DL 1'!C271</f>
        <v>C &amp; A SYSTEMS INC</v>
      </c>
      <c r="C275" s="10">
        <f>'[1]Jan DL 1'!G271</f>
        <v>27.6</v>
      </c>
      <c r="E275" s="9" t="str">
        <f>CONCATENATE(LEFT(A275,3),".",4525)</f>
        <v>255.4525</v>
      </c>
      <c r="F275" s="8">
        <f>C275</f>
        <v>27.6</v>
      </c>
    </row>
    <row r="276" spans="1:6" ht="12.75">
      <c r="A276" s="14" t="str">
        <f>'[1]Jan DL 1'!A272</f>
        <v>255103.5805</v>
      </c>
      <c r="B276" s="13" t="str">
        <f>'[1]Jan DL 1'!C272</f>
        <v>DEPT OF COMMUNITY AFFAIRS</v>
      </c>
      <c r="C276" s="10">
        <f>'[1]Jan DL 1'!G272</f>
        <v>50</v>
      </c>
      <c r="E276" s="9" t="str">
        <f>CONCATENATE(LEFT(A276,3),".",4525)</f>
        <v>255.4525</v>
      </c>
      <c r="F276" s="8">
        <f>C276</f>
        <v>50</v>
      </c>
    </row>
    <row r="277" spans="1:6" ht="12.75">
      <c r="A277" s="14" t="str">
        <f>'[1]Jan DL 1'!A273</f>
        <v>256100.5950</v>
      </c>
      <c r="B277" s="13" t="str">
        <f>'[1]Jan DL 1'!C273</f>
        <v>WASTE MANAGEMENT CHARLOTTE CNTY</v>
      </c>
      <c r="C277" s="10">
        <f>'[1]Jan DL 1'!G273</f>
        <v>118.75</v>
      </c>
      <c r="E277" s="9" t="str">
        <f>CONCATENATE(LEFT(A277,3),".",4525)</f>
        <v>256.4525</v>
      </c>
      <c r="F277" s="8">
        <f>C277</f>
        <v>118.75</v>
      </c>
    </row>
    <row r="278" spans="1:6" ht="12.75">
      <c r="A278" s="14" t="str">
        <f>'[1]Jan DL 1'!A274</f>
        <v>256100.5960</v>
      </c>
      <c r="B278" s="13" t="str">
        <f>'[1]Jan DL 1'!C274</f>
        <v>C &amp; A SYSTEMS INC</v>
      </c>
      <c r="C278" s="10">
        <f>'[1]Jan DL 1'!G274</f>
        <v>110.4</v>
      </c>
      <c r="E278" s="9" t="str">
        <f>CONCATENATE(LEFT(A278,3),".",4525)</f>
        <v>256.4525</v>
      </c>
      <c r="F278" s="8">
        <f>C278</f>
        <v>110.4</v>
      </c>
    </row>
    <row r="279" spans="1:6" ht="12.75">
      <c r="A279" s="14" t="str">
        <f>'[1]Jan DL 1'!A275</f>
        <v>257100.6255</v>
      </c>
      <c r="B279" s="13" t="str">
        <f>'[1]Jan DL 1'!C275</f>
        <v>THE WATER SPIGOT INC</v>
      </c>
      <c r="C279" s="10">
        <f>'[1]Jan DL 1'!G275</f>
        <v>60</v>
      </c>
      <c r="E279" s="9" t="str">
        <f>CONCATENATE(LEFT(A279,3),".",4525)</f>
        <v>257.4525</v>
      </c>
      <c r="F279" s="8">
        <f>C279</f>
        <v>60</v>
      </c>
    </row>
    <row r="280" spans="1:6" ht="12.75">
      <c r="A280" s="14" t="str">
        <f>'[1]Jan DL 1'!A276</f>
        <v>257100.6290</v>
      </c>
      <c r="B280" s="13" t="str">
        <f>'[1]Jan DL 1'!C276</f>
        <v>ROTO-ROOTER PLUMBERS</v>
      </c>
      <c r="C280" s="10">
        <f>'[1]Jan DL 1'!G276</f>
        <v>99</v>
      </c>
      <c r="E280" s="9" t="str">
        <f>CONCATENATE(LEFT(A280,3),".",4525)</f>
        <v>257.4525</v>
      </c>
      <c r="F280" s="8">
        <f>C280</f>
        <v>99</v>
      </c>
    </row>
    <row r="281" spans="1:6" ht="12.75">
      <c r="A281" s="14" t="str">
        <f>'[1]Jan DL 1'!A277</f>
        <v>257100.6290</v>
      </c>
      <c r="B281" s="13" t="str">
        <f>'[1]Jan DL 1'!C277</f>
        <v>ROTO-ROOTER PLUMBERS</v>
      </c>
      <c r="C281" s="10">
        <f>'[1]Jan DL 1'!G277</f>
        <v>99</v>
      </c>
      <c r="E281" s="9" t="str">
        <f>CONCATENATE(LEFT(A281,3),".",4525)</f>
        <v>257.4525</v>
      </c>
      <c r="F281" s="8">
        <f>C281</f>
        <v>99</v>
      </c>
    </row>
    <row r="282" spans="1:6" ht="12.75">
      <c r="A282" s="14" t="str">
        <f>'[1]Jan DL 1'!A278</f>
        <v>257100.6290</v>
      </c>
      <c r="B282" s="13" t="str">
        <f>'[1]Jan DL 1'!C278</f>
        <v>ROTO-ROOTER PLUMBERS</v>
      </c>
      <c r="C282" s="10">
        <f>'[1]Jan DL 1'!G278</f>
        <v>99</v>
      </c>
      <c r="E282" s="9" t="str">
        <f>CONCATENATE(LEFT(A282,3),".",4525)</f>
        <v>257.4525</v>
      </c>
      <c r="F282" s="8">
        <f>C282</f>
        <v>99</v>
      </c>
    </row>
    <row r="283" spans="1:6" ht="12.75">
      <c r="A283" s="14" t="str">
        <f>'[1]Jan DL 1'!A279</f>
        <v>259100.5960</v>
      </c>
      <c r="B283" s="13" t="str">
        <f>'[1]Jan DL 1'!C279</f>
        <v>C &amp; A SYSTEMS INC</v>
      </c>
      <c r="C283" s="10">
        <f>'[1]Jan DL 1'!G279</f>
        <v>27.6</v>
      </c>
      <c r="E283" s="9" t="str">
        <f>CONCATENATE(LEFT(A283,3),".",4525)</f>
        <v>259.4525</v>
      </c>
      <c r="F283" s="8">
        <f>C283</f>
        <v>27.6</v>
      </c>
    </row>
    <row r="284" spans="1:6" ht="12.75">
      <c r="A284" s="14" t="str">
        <f>'[1]Jan DL 1'!A280</f>
        <v>259100.6265</v>
      </c>
      <c r="B284" s="13" t="str">
        <f>'[1]Jan DL 1'!C280</f>
        <v>ADVANCED ENVIRONMENTAL LABS INC</v>
      </c>
      <c r="C284" s="10">
        <f>'[1]Jan DL 1'!G280</f>
        <v>61</v>
      </c>
      <c r="E284" s="9" t="str">
        <f>CONCATENATE(LEFT(A284,3),".",4525)</f>
        <v>259.4525</v>
      </c>
      <c r="F284" s="8">
        <f>C284</f>
        <v>61</v>
      </c>
    </row>
    <row r="285" spans="1:6" ht="12.75">
      <c r="A285" s="14" t="str">
        <f>'[1]Jan DL 1'!A281</f>
        <v>259101.5960</v>
      </c>
      <c r="B285" s="13" t="str">
        <f>'[1]Jan DL 1'!C281</f>
        <v>C &amp; A SYSTEMS INC</v>
      </c>
      <c r="C285" s="10">
        <f>'[1]Jan DL 1'!G281</f>
        <v>55.2</v>
      </c>
      <c r="E285" s="9" t="str">
        <f>CONCATENATE(LEFT(A285,3),".",4525)</f>
        <v>259.4525</v>
      </c>
      <c r="F285" s="8">
        <f>C285</f>
        <v>55.2</v>
      </c>
    </row>
    <row r="286" spans="1:6" ht="12.75">
      <c r="A286" s="14" t="str">
        <f>'[1]Jan DL 1'!A282</f>
        <v>259101.6260</v>
      </c>
      <c r="B286" s="13" t="str">
        <f>'[1]Jan DL 1'!C282</f>
        <v>USA BLUEBOOK/UTILTY SUPPLY OF AMERICA</v>
      </c>
      <c r="C286" s="10">
        <f>'[1]Jan DL 1'!G282</f>
        <v>105.75</v>
      </c>
      <c r="E286" s="9" t="str">
        <f>CONCATENATE(LEFT(A286,3),".",4525)</f>
        <v>259.4525</v>
      </c>
      <c r="F286" s="8">
        <f>C286</f>
        <v>105.75</v>
      </c>
    </row>
    <row r="287" spans="1:6" ht="12.75">
      <c r="A287" s="14" t="str">
        <f>'[1]Jan DL 1'!A283</f>
        <v>259101.6270</v>
      </c>
      <c r="B287" s="13" t="str">
        <f>'[1]Jan DL 1'!C283</f>
        <v>ADVANCED ENVIRONMENTAL LABS INC</v>
      </c>
      <c r="C287" s="10">
        <f>'[1]Jan DL 1'!G283</f>
        <v>189.75</v>
      </c>
      <c r="E287" s="9" t="str">
        <f>CONCATENATE(LEFT(A287,3),".",4525)</f>
        <v>259.4525</v>
      </c>
      <c r="F287" s="8">
        <f>C287</f>
        <v>189.75</v>
      </c>
    </row>
    <row r="288" spans="1:6" ht="12.75">
      <c r="A288" s="14" t="str">
        <f>'[1]Jan DL 1'!A284</f>
        <v>260100.5950</v>
      </c>
      <c r="B288" s="13" t="str">
        <f>'[1]Jan DL 1'!C284</f>
        <v>WASTE MANAGEMENT INC FL</v>
      </c>
      <c r="C288" s="10">
        <f>'[1]Jan DL 1'!G284</f>
        <v>147.36</v>
      </c>
      <c r="E288" s="9" t="str">
        <f>CONCATENATE(LEFT(A288,3),".",4525)</f>
        <v>260.4525</v>
      </c>
      <c r="F288" s="8">
        <f>C288</f>
        <v>147.36</v>
      </c>
    </row>
    <row r="289" spans="1:6" ht="12.75">
      <c r="A289" s="14" t="str">
        <f>'[1]Jan DL 1'!A285</f>
        <v>260100.5960</v>
      </c>
      <c r="B289" s="13" t="str">
        <f>'[1]Jan DL 1'!C285</f>
        <v>C &amp; A SYSTEMS INC</v>
      </c>
      <c r="C289" s="10">
        <f>'[1]Jan DL 1'!G285</f>
        <v>147.66</v>
      </c>
      <c r="E289" s="9" t="str">
        <f>CONCATENATE(LEFT(A289,3),".",4525)</f>
        <v>260.4525</v>
      </c>
      <c r="F289" s="8">
        <f>C289</f>
        <v>147.66</v>
      </c>
    </row>
    <row r="290" spans="1:6" ht="12.75">
      <c r="A290" s="14" t="str">
        <f>'[1]Jan DL 1'!A286</f>
        <v>262101.6325</v>
      </c>
      <c r="B290" s="13" t="str">
        <f>'[1]Jan DL 1'!C286</f>
        <v>ROTO-ROOTER PLUMBERS</v>
      </c>
      <c r="C290" s="10">
        <f>'[1]Jan DL 1'!G286</f>
        <v>99</v>
      </c>
      <c r="E290" s="9" t="str">
        <f>CONCATENATE(LEFT(A290,3),".",4525)</f>
        <v>262.4525</v>
      </c>
      <c r="F290" s="8">
        <f>C290</f>
        <v>99</v>
      </c>
    </row>
    <row r="291" spans="1:6" ht="12.75">
      <c r="A291" s="14" t="str">
        <f>'[1]Jan DL 1'!A287</f>
        <v>262101.6325</v>
      </c>
      <c r="B291" s="13" t="str">
        <f>'[1]Jan DL 1'!C287</f>
        <v>ROTO-ROOTER PLUMBERS</v>
      </c>
      <c r="C291" s="10">
        <f>'[1]Jan DL 1'!G287</f>
        <v>99</v>
      </c>
      <c r="E291" s="9" t="str">
        <f>CONCATENATE(LEFT(A291,3),".",4525)</f>
        <v>262.4525</v>
      </c>
      <c r="F291" s="8">
        <f>C291</f>
        <v>99</v>
      </c>
    </row>
    <row r="292" spans="1:6" ht="12.75">
      <c r="A292" s="14" t="str">
        <f>'[1]Jan DL 1'!A288</f>
        <v>262101.6325</v>
      </c>
      <c r="B292" s="13" t="str">
        <f>'[1]Jan DL 1'!C288</f>
        <v>ROTO-ROOTER PLUMBERS</v>
      </c>
      <c r="C292" s="10">
        <f>'[1]Jan DL 1'!G288</f>
        <v>99</v>
      </c>
      <c r="E292" s="9" t="str">
        <f>CONCATENATE(LEFT(A292,3),".",4525)</f>
        <v>262.4525</v>
      </c>
      <c r="F292" s="8">
        <f>C292</f>
        <v>99</v>
      </c>
    </row>
    <row r="293" spans="1:6" ht="12.75">
      <c r="A293" s="14" t="str">
        <f>'[1]Jan DL 1'!A289</f>
        <v>262101.6410</v>
      </c>
      <c r="B293" s="13" t="str">
        <f>'[1]Jan DL 1'!C289</f>
        <v>ROTO-ROOTER PLUMBERS</v>
      </c>
      <c r="C293" s="10">
        <f>'[1]Jan DL 1'!G289</f>
        <v>135</v>
      </c>
      <c r="E293" s="9" t="str">
        <f>CONCATENATE(LEFT(A293,3),".",4525)</f>
        <v>262.4525</v>
      </c>
      <c r="F293" s="8">
        <f>C293</f>
        <v>135</v>
      </c>
    </row>
    <row r="294" spans="1:6" ht="12.75">
      <c r="A294" s="14" t="str">
        <f>'[1]Jan DL 1'!A290</f>
        <v>262101.6410</v>
      </c>
      <c r="B294" s="13" t="str">
        <f>'[1]Jan DL 1'!C290</f>
        <v>ROTO-ROOTER PLUMBERS</v>
      </c>
      <c r="C294" s="10">
        <f>'[1]Jan DL 1'!G290</f>
        <v>135</v>
      </c>
      <c r="E294" s="9" t="str">
        <f>CONCATENATE(LEFT(A294,3),".",4525)</f>
        <v>262.4525</v>
      </c>
      <c r="F294" s="8">
        <f>C294</f>
        <v>135</v>
      </c>
    </row>
    <row r="295" spans="1:6" ht="12.75">
      <c r="A295" s="14" t="str">
        <f>'[1]Jan DL 1'!A291</f>
        <v>286100.5895</v>
      </c>
      <c r="B295" s="13" t="str">
        <f>'[1]Jan DL 1'!C291</f>
        <v>BENTON, ALICE (PETTY CASH)</v>
      </c>
      <c r="C295" s="10">
        <f>'[1]Jan DL 1'!G291</f>
        <v>1.86</v>
      </c>
      <c r="E295" s="9" t="str">
        <f>CONCATENATE(LEFT(A295,3),".",4525)</f>
        <v>286.4525</v>
      </c>
      <c r="F295" s="8">
        <f>C295</f>
        <v>1.86</v>
      </c>
    </row>
    <row r="296" spans="1:6" ht="12.75">
      <c r="A296" s="14" t="str">
        <f>'[1]Jan DL 1'!A292</f>
        <v>286100.5895</v>
      </c>
      <c r="B296" s="13" t="str">
        <f>'[1]Jan DL 1'!C292</f>
        <v>BENTON, ALICE (PETTY CASH)</v>
      </c>
      <c r="C296" s="10">
        <f>'[1]Jan DL 1'!G292</f>
        <v>5.59</v>
      </c>
      <c r="E296" s="9" t="str">
        <f>CONCATENATE(LEFT(A296,3),".",4525)</f>
        <v>286.4525</v>
      </c>
      <c r="F296" s="8">
        <f>C296</f>
        <v>5.59</v>
      </c>
    </row>
    <row r="297" spans="1:6" ht="12.75">
      <c r="A297" s="14" t="str">
        <f>'[1]Jan DL 1'!A293</f>
        <v>286101.5895</v>
      </c>
      <c r="B297" s="13" t="str">
        <f>'[1]Jan DL 1'!C293</f>
        <v>BENTON, ALICE (PETTY CASH)</v>
      </c>
      <c r="C297" s="10">
        <f>'[1]Jan DL 1'!G293</f>
        <v>1.86</v>
      </c>
      <c r="E297" s="9" t="str">
        <f>CONCATENATE(LEFT(A297,3),".",4525)</f>
        <v>286.4525</v>
      </c>
      <c r="F297" s="8">
        <f>C297</f>
        <v>1.86</v>
      </c>
    </row>
    <row r="298" spans="1:6" ht="12.75">
      <c r="A298" s="14" t="str">
        <f>'[1]Jan DL 1'!A294</f>
        <v>287100.5895</v>
      </c>
      <c r="B298" s="13" t="str">
        <f>'[1]Jan DL 1'!C294</f>
        <v>BENTON, ALICE (PETTY CASH)</v>
      </c>
      <c r="C298" s="10">
        <f>'[1]Jan DL 1'!G294</f>
        <v>1.87</v>
      </c>
      <c r="E298" s="9" t="str">
        <f>CONCATENATE(LEFT(A298,3),".",4525)</f>
        <v>287.4525</v>
      </c>
      <c r="F298" s="8">
        <f>C298</f>
        <v>1.87</v>
      </c>
    </row>
    <row r="299" spans="1:6" ht="12.75">
      <c r="A299" s="14" t="str">
        <f>'[1]Jan DL 1'!A295</f>
        <v>300102.5950</v>
      </c>
      <c r="B299" s="13" t="str">
        <f>'[1]Jan DL 1'!C295</f>
        <v>WASTE MANAGEMENT</v>
      </c>
      <c r="C299" s="10">
        <f>'[1]Jan DL 1'!G295</f>
        <v>131.26</v>
      </c>
      <c r="E299" s="9" t="str">
        <f>CONCATENATE(LEFT(A299,3),".",4525)</f>
        <v>300.4525</v>
      </c>
      <c r="F299" s="8">
        <f>C299</f>
        <v>131.26</v>
      </c>
    </row>
    <row r="300" spans="1:6" ht="12.75">
      <c r="A300" s="14" t="str">
        <f>'[1]Jan DL 1'!A296</f>
        <v>315100.5950</v>
      </c>
      <c r="B300" s="13" t="str">
        <f>'[1]Jan DL 1'!C296</f>
        <v>WASTE MANAGEMENT</v>
      </c>
      <c r="C300" s="10">
        <f>'[1]Jan DL 1'!G296</f>
        <v>83.71</v>
      </c>
      <c r="E300" s="9" t="str">
        <f>CONCATENATE(LEFT(A300,3),".",4525)</f>
        <v>315.4525</v>
      </c>
      <c r="F300" s="8">
        <f>C300</f>
        <v>83.71</v>
      </c>
    </row>
    <row r="301" spans="1:6" ht="12.75">
      <c r="A301" s="14" t="str">
        <f>'[1]Jan DL 1'!A297</f>
        <v>316100.5950</v>
      </c>
      <c r="B301" s="13" t="str">
        <f>'[1]Jan DL 1'!C297</f>
        <v>WASTE MANAGEMENT</v>
      </c>
      <c r="C301" s="10">
        <f>'[1]Jan DL 1'!G297</f>
        <v>111.15</v>
      </c>
      <c r="E301" s="9" t="str">
        <f>CONCATENATE(LEFT(A301,3),".",4525)</f>
        <v>316.4525</v>
      </c>
      <c r="F301" s="8">
        <f>C301</f>
        <v>111.15</v>
      </c>
    </row>
    <row r="302" spans="1:6" ht="12.75">
      <c r="A302" s="14" t="str">
        <f>'[1]Jan DL 1'!A298</f>
        <v>317101.6270</v>
      </c>
      <c r="B302" s="13" t="str">
        <f>'[1]Jan DL 1'!C298</f>
        <v>POCONO ENVIRONMENTAL LABS</v>
      </c>
      <c r="C302" s="10">
        <f>'[1]Jan DL 1'!G298</f>
        <v>30</v>
      </c>
      <c r="E302" s="9" t="str">
        <f>CONCATENATE(LEFT(A302,3),".",4525)</f>
        <v>317.4525</v>
      </c>
      <c r="F302" s="8">
        <f>C302</f>
        <v>30</v>
      </c>
    </row>
    <row r="303" spans="1:6" ht="12.75">
      <c r="A303" s="14" t="str">
        <f>'[1]Jan DL 1'!A299</f>
        <v>317101.6270</v>
      </c>
      <c r="B303" s="13" t="str">
        <f>'[1]Jan DL 1'!C299</f>
        <v>POCONO ENVIRONMENTAL LABS</v>
      </c>
      <c r="C303" s="10">
        <f>'[1]Jan DL 1'!G299</f>
        <v>30</v>
      </c>
      <c r="E303" s="9" t="str">
        <f>CONCATENATE(LEFT(A303,3),".",4525)</f>
        <v>317.4525</v>
      </c>
      <c r="F303" s="8">
        <f>C303</f>
        <v>30</v>
      </c>
    </row>
    <row r="304" spans="1:6" ht="12.75">
      <c r="A304" s="14" t="str">
        <f>'[1]Jan DL 1'!A300</f>
        <v>317101.6270</v>
      </c>
      <c r="B304" s="13" t="str">
        <f>'[1]Jan DL 1'!C300</f>
        <v>POCONO ENVIRONMENTAL LABS</v>
      </c>
      <c r="C304" s="10">
        <f>'[1]Jan DL 1'!G300</f>
        <v>134.78</v>
      </c>
      <c r="E304" s="9" t="str">
        <f>CONCATENATE(LEFT(A304,3),".",4525)</f>
        <v>317.4525</v>
      </c>
      <c r="F304" s="8">
        <f>C304</f>
        <v>134.78</v>
      </c>
    </row>
    <row r="305" spans="1:6" ht="12.75">
      <c r="A305" s="14" t="str">
        <f>'[1]Jan DL 1'!A301</f>
        <v>317102.5900</v>
      </c>
      <c r="B305" s="13" t="str">
        <f>'[1]Jan DL 1'!C301</f>
        <v>POCONO RECORD</v>
      </c>
      <c r="C305" s="10">
        <f>'[1]Jan DL 1'!G301</f>
        <v>168.1</v>
      </c>
      <c r="E305" s="9" t="str">
        <f>CONCATENATE(LEFT(A305,3),".",4525)</f>
        <v>317.4525</v>
      </c>
      <c r="F305" s="8">
        <f>C305</f>
        <v>168.1</v>
      </c>
    </row>
    <row r="306" spans="1:6" ht="12.75">
      <c r="A306" s="14" t="str">
        <f>'[1]Jan DL 1'!A302</f>
        <v>332100.5955</v>
      </c>
      <c r="B306" s="13" t="str">
        <f>'[1]Jan DL 1'!C302</f>
        <v>B. RUSHING LAWN AND LANDSCAPE INC.</v>
      </c>
      <c r="C306" s="10">
        <f>'[1]Jan DL 1'!G302</f>
        <v>115.5</v>
      </c>
      <c r="E306" s="9" t="str">
        <f>CONCATENATE(LEFT(A306,3),".",4525)</f>
        <v>332.4525</v>
      </c>
      <c r="F306" s="8">
        <f>C306</f>
        <v>115.5</v>
      </c>
    </row>
    <row r="307" spans="1:6" ht="12.75">
      <c r="A307" s="14" t="str">
        <f>'[1]Jan DL 1'!A303</f>
        <v>333100.6285</v>
      </c>
      <c r="B307" s="13" t="str">
        <f>'[1]Jan DL 1'!C303</f>
        <v>ACE-DEAN HOME CENTER INC</v>
      </c>
      <c r="C307" s="10">
        <f>'[1]Jan DL 1'!G303</f>
        <v>11.59</v>
      </c>
      <c r="E307" s="9" t="str">
        <f>CONCATENATE(LEFT(A307,3),".",4525)</f>
        <v>333.4525</v>
      </c>
      <c r="F307" s="8">
        <f>C307</f>
        <v>11.59</v>
      </c>
    </row>
    <row r="308" spans="1:6" ht="12.75">
      <c r="A308" s="14" t="str">
        <f>'[1]Jan DL 1'!A304</f>
        <v>333100.6285</v>
      </c>
      <c r="B308" s="13" t="str">
        <f>'[1]Jan DL 1'!C304</f>
        <v>FERGUSON ENTERPRISES INC</v>
      </c>
      <c r="C308" s="10">
        <f>'[1]Jan DL 1'!G304</f>
        <v>120.63</v>
      </c>
      <c r="E308" s="9" t="str">
        <f>CONCATENATE(LEFT(A308,3),".",4525)</f>
        <v>333.4525</v>
      </c>
      <c r="F308" s="8">
        <f>C308</f>
        <v>120.63</v>
      </c>
    </row>
    <row r="309" spans="1:6" ht="12.75">
      <c r="A309" s="14" t="str">
        <f>'[1]Jan DL 1'!A305</f>
        <v>333100.6310</v>
      </c>
      <c r="B309" s="13" t="str">
        <f>'[1]Jan DL 1'!C305</f>
        <v>ACE-DEAN HOME CENTER INC</v>
      </c>
      <c r="C309" s="10">
        <f>'[1]Jan DL 1'!G305</f>
        <v>34.65</v>
      </c>
      <c r="E309" s="9" t="str">
        <f>CONCATENATE(LEFT(A309,3),".",4525)</f>
        <v>333.4525</v>
      </c>
      <c r="F309" s="8">
        <f>C309</f>
        <v>34.65</v>
      </c>
    </row>
    <row r="310" spans="1:6" ht="12.75">
      <c r="A310" s="14" t="str">
        <f>'[1]Jan DL 1'!A306</f>
        <v>333101.6270</v>
      </c>
      <c r="B310" s="13" t="str">
        <f>'[1]Jan DL 1'!C306</f>
        <v>REI CONSULTANTS INC.</v>
      </c>
      <c r="C310" s="10">
        <f>'[1]Jan DL 1'!G306</f>
        <v>13.23</v>
      </c>
      <c r="E310" s="9" t="str">
        <f>CONCATENATE(LEFT(A310,3),".",4525)</f>
        <v>333.4525</v>
      </c>
      <c r="F310" s="8">
        <f>C310</f>
        <v>13.23</v>
      </c>
    </row>
    <row r="311" spans="1:6" ht="12.75">
      <c r="A311" s="14" t="str">
        <f>'[1]Jan DL 1'!A307</f>
        <v>333101.6270</v>
      </c>
      <c r="B311" s="13" t="str">
        <f>'[1]Jan DL 1'!C307</f>
        <v>ENVIROCOMPLIANCE LABS INC</v>
      </c>
      <c r="C311" s="10">
        <f>'[1]Jan DL 1'!G307</f>
        <v>30</v>
      </c>
      <c r="E311" s="9" t="str">
        <f>CONCATENATE(LEFT(A311,3),".",4525)</f>
        <v>333.4525</v>
      </c>
      <c r="F311" s="8">
        <f>C311</f>
        <v>30</v>
      </c>
    </row>
    <row r="312" spans="1:6" ht="12.75">
      <c r="A312" s="14" t="str">
        <f>'[1]Jan DL 1'!A308</f>
        <v>333101.6270</v>
      </c>
      <c r="B312" s="13" t="str">
        <f>'[1]Jan DL 1'!C308</f>
        <v>REI CONSULTANTS INC.</v>
      </c>
      <c r="C312" s="10">
        <f>'[1]Jan DL 1'!G308</f>
        <v>36.16</v>
      </c>
      <c r="E312" s="9" t="str">
        <f>CONCATENATE(LEFT(A312,3),".",4525)</f>
        <v>333.4525</v>
      </c>
      <c r="F312" s="8">
        <f>C312</f>
        <v>36.16</v>
      </c>
    </row>
    <row r="313" spans="1:6" ht="12.75">
      <c r="A313" s="14" t="str">
        <f>'[1]Jan DL 1'!A309</f>
        <v>333101.6345</v>
      </c>
      <c r="B313" s="13" t="str">
        <f>'[1]Jan DL 1'!C309</f>
        <v>ACE-DEAN HOME CENTER INC</v>
      </c>
      <c r="C313" s="10">
        <f>'[1]Jan DL 1'!G309</f>
        <v>6.78</v>
      </c>
      <c r="E313" s="9" t="str">
        <f>CONCATENATE(LEFT(A313,3),".",4525)</f>
        <v>333.4525</v>
      </c>
      <c r="F313" s="8">
        <f>C313</f>
        <v>6.78</v>
      </c>
    </row>
    <row r="314" spans="1:6" ht="12.75">
      <c r="A314" s="14" t="str">
        <f>'[1]Jan DL 1'!A310</f>
        <v>333102.5950</v>
      </c>
      <c r="B314" s="13" t="str">
        <f>'[1]Jan DL 1'!C310</f>
        <v>WASTE MANAGEMENT</v>
      </c>
      <c r="C314" s="10">
        <f>'[1]Jan DL 1'!G310</f>
        <v>228.82</v>
      </c>
      <c r="E314" s="9" t="str">
        <f>CONCATENATE(LEFT(A314,3),".",4525)</f>
        <v>333.4525</v>
      </c>
      <c r="F314" s="8">
        <f>C314</f>
        <v>228.82</v>
      </c>
    </row>
    <row r="315" spans="1:6" ht="12.75">
      <c r="A315" s="14" t="str">
        <f>'[1]Jan DL 1'!A311</f>
        <v>345101.6255</v>
      </c>
      <c r="B315" s="13" t="str">
        <f>'[1]Jan DL 1'!C311</f>
        <v>MCCOY &amp; MCCOY LABORATORIES,INC.</v>
      </c>
      <c r="C315" s="10">
        <f>'[1]Jan DL 1'!G311</f>
        <v>15</v>
      </c>
      <c r="E315" s="9" t="str">
        <f>CONCATENATE(LEFT(A315,3),".",4525)</f>
        <v>345.4525</v>
      </c>
      <c r="F315" s="8">
        <f>C315</f>
        <v>15</v>
      </c>
    </row>
    <row r="316" spans="1:6" ht="12.75">
      <c r="A316" s="14" t="str">
        <f>'[1]Jan DL 1'!A312</f>
        <v>345102.6285</v>
      </c>
      <c r="B316" s="13" t="str">
        <f>'[1]Jan DL 1'!C312</f>
        <v>HICKMAN BUILDING SUPPLIES</v>
      </c>
      <c r="C316" s="10">
        <f>'[1]Jan DL 1'!G312</f>
        <v>5.15</v>
      </c>
      <c r="E316" s="9" t="str">
        <f>CONCATENATE(LEFT(A316,3),".",4525)</f>
        <v>345.4525</v>
      </c>
      <c r="F316" s="8">
        <f>C316</f>
        <v>5.15</v>
      </c>
    </row>
    <row r="317" spans="1:6" ht="12.75">
      <c r="A317" s="14" t="str">
        <f>'[1]Jan DL 1'!A313</f>
        <v>345102.6285</v>
      </c>
      <c r="B317" s="13" t="str">
        <f>'[1]Jan DL 1'!C313</f>
        <v>HICKMAN BUILDING SUPPLIES</v>
      </c>
      <c r="C317" s="10">
        <f>'[1]Jan DL 1'!G313</f>
        <v>10.59</v>
      </c>
      <c r="E317" s="9" t="str">
        <f>CONCATENATE(LEFT(A317,3),".",4525)</f>
        <v>345.4525</v>
      </c>
      <c r="F317" s="8">
        <f>C317</f>
        <v>10.59</v>
      </c>
    </row>
    <row r="318" spans="1:6" ht="12.75">
      <c r="A318" s="14" t="str">
        <f>'[1]Jan DL 1'!A314</f>
        <v>345102.6285</v>
      </c>
      <c r="B318" s="13" t="str">
        <f>'[1]Jan DL 1'!C314</f>
        <v>HICKMAN BUILDING SUPPLIES</v>
      </c>
      <c r="C318" s="10">
        <f>'[1]Jan DL 1'!G314</f>
        <v>133.85</v>
      </c>
      <c r="E318" s="9" t="str">
        <f>CONCATENATE(LEFT(A318,3),".",4525)</f>
        <v>345.4525</v>
      </c>
      <c r="F318" s="8">
        <f>C318</f>
        <v>133.85</v>
      </c>
    </row>
    <row r="319" spans="1:6" ht="12.75">
      <c r="A319" s="14" t="str">
        <f>'[1]Jan DL 1'!A315</f>
        <v>345102.6310</v>
      </c>
      <c r="B319" s="13" t="str">
        <f>'[1]Jan DL 1'!C315</f>
        <v>HICKMAN BUILDING SUPPLIES</v>
      </c>
      <c r="C319" s="10">
        <f>'[1]Jan DL 1'!G315</f>
        <v>28.99</v>
      </c>
      <c r="E319" s="9" t="str">
        <f>CONCATENATE(LEFT(A319,3),".",4525)</f>
        <v>345.4525</v>
      </c>
      <c r="F319" s="8">
        <f>C319</f>
        <v>28.99</v>
      </c>
    </row>
    <row r="320" spans="1:6" ht="12.75">
      <c r="A320" s="14" t="str">
        <f>'[1]Jan DL 1'!A316</f>
        <v>356112.6410</v>
      </c>
      <c r="B320" s="13" t="str">
        <f>'[1]Jan DL 1'!C316</f>
        <v>VACUUM SERVICES INC</v>
      </c>
      <c r="C320" s="10">
        <f>'[1]Jan DL 1'!G316</f>
        <v>165</v>
      </c>
      <c r="E320" s="9" t="str">
        <f>CONCATENATE(LEFT(A320,3),".",4525)</f>
        <v>356.4525</v>
      </c>
      <c r="F320" s="8">
        <f>C320</f>
        <v>165</v>
      </c>
    </row>
    <row r="321" spans="1:6" ht="12.75">
      <c r="A321" s="14" t="str">
        <f>'[1]Jan DL 1'!A317</f>
        <v>356115.6410</v>
      </c>
      <c r="B321" s="13" t="str">
        <f>'[1]Jan DL 1'!C317</f>
        <v>VACUUM SERVICES INC</v>
      </c>
      <c r="C321" s="10">
        <f>'[1]Jan DL 1'!G317</f>
        <v>247.5</v>
      </c>
      <c r="E321" s="9" t="str">
        <f>CONCATENATE(LEFT(A321,3),".",4525)</f>
        <v>356.4525</v>
      </c>
      <c r="F321" s="8">
        <f>C321</f>
        <v>247.5</v>
      </c>
    </row>
    <row r="322" spans="1:6" ht="12.75">
      <c r="A322" s="14" t="str">
        <f>'[1]Jan DL 1'!A318</f>
        <v>356118.6335</v>
      </c>
      <c r="B322" s="13" t="str">
        <f>'[1]Jan DL 1'!C318</f>
        <v>TOM CRESSON ELECTRIC, L.L.C.</v>
      </c>
      <c r="C322" s="10">
        <f>'[1]Jan DL 1'!G318</f>
        <v>140</v>
      </c>
      <c r="E322" s="9" t="str">
        <f>CONCATENATE(LEFT(A322,3),".",4525)</f>
        <v>356.4525</v>
      </c>
      <c r="F322" s="8">
        <f>C322</f>
        <v>140</v>
      </c>
    </row>
    <row r="323" spans="1:6" ht="12.75">
      <c r="A323" s="14" t="str">
        <f>'[1]Jan DL 1'!A319</f>
        <v>356118.6410</v>
      </c>
      <c r="B323" s="13" t="str">
        <f>'[1]Jan DL 1'!C319</f>
        <v>VACUUM SERVICES INC</v>
      </c>
      <c r="C323" s="10">
        <f>'[1]Jan DL 1'!G319</f>
        <v>247.5</v>
      </c>
      <c r="E323" s="9" t="str">
        <f>CONCATENATE(LEFT(A323,3),".",4525)</f>
        <v>356.4525</v>
      </c>
      <c r="F323" s="8">
        <f>C323</f>
        <v>247.5</v>
      </c>
    </row>
    <row r="324" spans="1:6" ht="12.75">
      <c r="A324" s="14" t="str">
        <f>'[1]Jan DL 1'!A320</f>
        <v>357102.6205</v>
      </c>
      <c r="B324" s="13" t="str">
        <f>'[1]Jan DL 1'!C320</f>
        <v>Williams Jr, Delos R.</v>
      </c>
      <c r="C324" s="10">
        <f>'[1]Jan DL 1'!G320</f>
        <v>97.89</v>
      </c>
      <c r="E324" s="9" t="str">
        <f>CONCATENATE(LEFT(A324,3),".",4525)</f>
        <v>357.4525</v>
      </c>
      <c r="F324" s="8">
        <f>C324</f>
        <v>97.89</v>
      </c>
    </row>
    <row r="325" spans="1:6" ht="12.75">
      <c r="A325" s="14" t="str">
        <f>'[1]Jan DL 1'!A321</f>
        <v>357102.6335</v>
      </c>
      <c r="B325" s="13" t="str">
        <f>'[1]Jan DL 1'!C321</f>
        <v>TOM CRESSON ELECTRIC, L.L.C.</v>
      </c>
      <c r="C325" s="10">
        <f>'[1]Jan DL 1'!G321</f>
        <v>70</v>
      </c>
      <c r="E325" s="9" t="str">
        <f>CONCATENATE(LEFT(A325,3),".",4525)</f>
        <v>357.4525</v>
      </c>
      <c r="F325" s="8">
        <f>C325</f>
        <v>70</v>
      </c>
    </row>
    <row r="326" spans="1:6" ht="12.75">
      <c r="A326" s="14" t="str">
        <f>'[1]Jan DL 1'!A322</f>
        <v>357105.6320</v>
      </c>
      <c r="B326" s="13" t="str">
        <f>'[1]Jan DL 1'!C322</f>
        <v>NORTHSHORE TRAILER SALES</v>
      </c>
      <c r="C326" s="10">
        <f>'[1]Jan DL 1'!G322</f>
        <v>87.44</v>
      </c>
      <c r="E326" s="9" t="str">
        <f>CONCATENATE(LEFT(A326,3),".",4525)</f>
        <v>357.4525</v>
      </c>
      <c r="F326" s="8">
        <f>C326</f>
        <v>87.44</v>
      </c>
    </row>
    <row r="327" spans="1:6" ht="12.75">
      <c r="A327" s="14" t="str">
        <f>'[1]Jan DL 1'!A323</f>
        <v>385100.6285</v>
      </c>
      <c r="B327" s="13" t="str">
        <f>'[1]Jan DL 1'!C323</f>
        <v>MAYCREST HARDWARE CENTER</v>
      </c>
      <c r="C327" s="10">
        <f>'[1]Jan DL 1'!G323</f>
        <v>16.42</v>
      </c>
      <c r="E327" s="9" t="str">
        <f>CONCATENATE(LEFT(A327,3),".",4525)</f>
        <v>385.4525</v>
      </c>
      <c r="F327" s="8">
        <f>C327</f>
        <v>16.42</v>
      </c>
    </row>
    <row r="328" spans="1:6" ht="12.75">
      <c r="A328" s="14" t="str">
        <f>'[1]Jan DL 1'!A324</f>
        <v>385101.6270</v>
      </c>
      <c r="B328" s="13" t="str">
        <f>'[1]Jan DL 1'!C324</f>
        <v>AVERY LABORATORIES &amp; ENVIRONMENTAL SERVI</v>
      </c>
      <c r="C328" s="10">
        <f>'[1]Jan DL 1'!G324</f>
        <v>147</v>
      </c>
      <c r="E328" s="9" t="str">
        <f>CONCATENATE(LEFT(A328,3),".",4525)</f>
        <v>385.4525</v>
      </c>
      <c r="F328" s="8">
        <f>C328</f>
        <v>147</v>
      </c>
    </row>
    <row r="329" spans="1:6" ht="12.75">
      <c r="A329" s="14" t="str">
        <f>'[1]Jan DL 1'!A325</f>
        <v>385101.6270</v>
      </c>
      <c r="B329" s="13" t="str">
        <f>'[1]Jan DL 1'!C325</f>
        <v>AVERY LABORATORIES &amp; ENVIRONMENTAL SERVI</v>
      </c>
      <c r="C329" s="10">
        <f>'[1]Jan DL 1'!G325</f>
        <v>147</v>
      </c>
      <c r="E329" s="9" t="str">
        <f>CONCATENATE(LEFT(A329,3),".",4525)</f>
        <v>385.4525</v>
      </c>
      <c r="F329" s="8">
        <f>C329</f>
        <v>147</v>
      </c>
    </row>
    <row r="330" spans="1:6" ht="12.75">
      <c r="A330" s="14" t="str">
        <f>'[1]Jan DL 1'!A326</f>
        <v>385101.6270</v>
      </c>
      <c r="B330" s="13" t="str">
        <f>'[1]Jan DL 1'!C326</f>
        <v>AVERY LABORATORIES &amp; ENVIRONMENTAL SERVI</v>
      </c>
      <c r="C330" s="10">
        <f>'[1]Jan DL 1'!G326</f>
        <v>207</v>
      </c>
      <c r="E330" s="9" t="str">
        <f>CONCATENATE(LEFT(A330,3),".",4525)</f>
        <v>385.4525</v>
      </c>
      <c r="F330" s="8">
        <f>C330</f>
        <v>207</v>
      </c>
    </row>
    <row r="331" spans="1:6" ht="12.75">
      <c r="A331" s="14" t="str">
        <f>'[1]Jan DL 1'!A327</f>
        <v>385102.5950</v>
      </c>
      <c r="B331" s="13" t="str">
        <f>'[1]Jan DL 1'!C327</f>
        <v>WASTE MANAGEMENT</v>
      </c>
      <c r="C331" s="10">
        <f>'[1]Jan DL 1'!G327</f>
        <v>173.6</v>
      </c>
      <c r="E331" s="9" t="str">
        <f>CONCATENATE(LEFT(A331,3),".",4525)</f>
        <v>385.4525</v>
      </c>
      <c r="F331" s="8">
        <f>C331</f>
        <v>173.6</v>
      </c>
    </row>
    <row r="332" spans="1:6" ht="12.75">
      <c r="A332" s="14" t="str">
        <f>'[1]Jan DL 1'!A328</f>
        <v>386100.6185</v>
      </c>
      <c r="B332" s="13" t="str">
        <f>'[1]Jan DL 1'!C328</f>
        <v>Williams Jr, Delos R.</v>
      </c>
      <c r="C332" s="10">
        <f>'[1]Jan DL 1'!G328</f>
        <v>234.94</v>
      </c>
      <c r="E332" s="9" t="str">
        <f>CONCATENATE(LEFT(A332,3),".",4525)</f>
        <v>386.4525</v>
      </c>
      <c r="F332" s="8">
        <f>C332</f>
        <v>234.94</v>
      </c>
    </row>
    <row r="333" spans="1:6" ht="12.75">
      <c r="A333" s="14" t="str">
        <f>'[1]Jan DL 1'!A329</f>
        <v>386103.5950</v>
      </c>
      <c r="B333" s="13" t="str">
        <f>'[1]Jan DL 1'!C329</f>
        <v>VEOLIA ES SOLID WASTE SOUTHEAST INC P5</v>
      </c>
      <c r="C333" s="10">
        <f>'[1]Jan DL 1'!G329</f>
        <v>28.45</v>
      </c>
      <c r="E333" s="9" t="str">
        <f>CONCATENATE(LEFT(A333,3),".",4525)</f>
        <v>386.4525</v>
      </c>
      <c r="F333" s="8">
        <f>C333</f>
        <v>28.45</v>
      </c>
    </row>
    <row r="334" spans="1:6" ht="12.75">
      <c r="A334" s="14" t="str">
        <f>'[1]Jan DL 1'!A330</f>
        <v>400103.6285</v>
      </c>
      <c r="B334" s="13" t="str">
        <f>'[1]Jan DL 1'!C330</f>
        <v>INDEPENDENT WATERWORKS SUPPLY INC</v>
      </c>
      <c r="C334" s="10">
        <f>'[1]Jan DL 1'!G330</f>
        <v>12.75</v>
      </c>
      <c r="E334" s="9" t="str">
        <f>CONCATENATE(LEFT(A334,3),".",4525)</f>
        <v>400.4525</v>
      </c>
      <c r="F334" s="8">
        <f>C334</f>
        <v>12.75</v>
      </c>
    </row>
    <row r="335" spans="1:6" ht="12.75">
      <c r="A335" s="14" t="str">
        <f>'[1]Jan DL 1'!A331</f>
        <v>400110.6285</v>
      </c>
      <c r="B335" s="13" t="str">
        <f>'[1]Jan DL 1'!C331</f>
        <v>LOWE'S COMPANIES INC</v>
      </c>
      <c r="C335" s="10">
        <f>'[1]Jan DL 1'!G331</f>
        <v>29.98</v>
      </c>
      <c r="E335" s="9" t="str">
        <f>CONCATENATE(LEFT(A335,3),".",4525)</f>
        <v>400.4525</v>
      </c>
      <c r="F335" s="8">
        <f>C335</f>
        <v>29.98</v>
      </c>
    </row>
    <row r="336" spans="1:6" ht="12.75">
      <c r="A336" s="14" t="str">
        <f>'[1]Jan DL 1'!A332</f>
        <v>400120.6285</v>
      </c>
      <c r="B336" s="13" t="str">
        <f>'[1]Jan DL 1'!C332</f>
        <v>LOWE'S COMPANIES INC</v>
      </c>
      <c r="C336" s="10">
        <f>'[1]Jan DL 1'!G332</f>
        <v>13.93</v>
      </c>
      <c r="E336" s="9" t="str">
        <f>CONCATENATE(LEFT(A336,3),".",4525)</f>
        <v>400.4525</v>
      </c>
      <c r="F336" s="8">
        <f>C336</f>
        <v>13.93</v>
      </c>
    </row>
    <row r="337" spans="1:6" ht="12.75">
      <c r="A337" s="14" t="str">
        <f>'[1]Jan DL 1'!A333</f>
        <v>400122.6285</v>
      </c>
      <c r="B337" s="13" t="str">
        <f>'[1]Jan DL 1'!C333</f>
        <v>LOWE'S COMPANIES INC</v>
      </c>
      <c r="C337" s="10">
        <f>'[1]Jan DL 1'!G333</f>
        <v>366.41</v>
      </c>
      <c r="E337" s="9" t="str">
        <f>CONCATENATE(LEFT(A337,3),".",4525)</f>
        <v>400.4525</v>
      </c>
      <c r="F337" s="8">
        <f>C337</f>
        <v>366.41</v>
      </c>
    </row>
    <row r="338" spans="1:6" ht="12.75">
      <c r="A338" s="14" t="str">
        <f>'[1]Jan DL 1'!A334</f>
        <v>400122.6290</v>
      </c>
      <c r="B338" s="13" t="str">
        <f>'[1]Jan DL 1'!C334</f>
        <v>HES CONSTRUCTION</v>
      </c>
      <c r="C338" s="10">
        <f>'[1]Jan DL 1'!G334</f>
        <v>231</v>
      </c>
      <c r="E338" s="9" t="str">
        <f>CONCATENATE(LEFT(A338,3),".",4525)</f>
        <v>400.4525</v>
      </c>
      <c r="F338" s="8">
        <f>C338</f>
        <v>231</v>
      </c>
    </row>
    <row r="339" spans="1:6" ht="12.75">
      <c r="A339" s="14" t="str">
        <f>'[1]Jan DL 1'!A335</f>
        <v>400123.6370</v>
      </c>
      <c r="B339" s="13" t="str">
        <f>'[1]Jan DL 1'!C335</f>
        <v>WALL, CHARLES B</v>
      </c>
      <c r="C339" s="10">
        <f>'[1]Jan DL 1'!G335</f>
        <v>96</v>
      </c>
      <c r="E339" s="9" t="str">
        <f>CONCATENATE(LEFT(A339,3),".",4525)</f>
        <v>400.4525</v>
      </c>
      <c r="F339" s="8">
        <f>C339</f>
        <v>96</v>
      </c>
    </row>
    <row r="340" spans="1:6" ht="12.75">
      <c r="A340" s="14" t="str">
        <f>'[1]Jan DL 1'!A336</f>
        <v>400123.6370</v>
      </c>
      <c r="B340" s="13" t="str">
        <f>'[1]Jan DL 1'!C336</f>
        <v>WALL, CHARLES B</v>
      </c>
      <c r="C340" s="10">
        <f>'[1]Jan DL 1'!G336</f>
        <v>224</v>
      </c>
      <c r="E340" s="9" t="str">
        <f>CONCATENATE(LEFT(A340,3),".",4525)</f>
        <v>400.4525</v>
      </c>
      <c r="F340" s="8">
        <f>C340</f>
        <v>224</v>
      </c>
    </row>
    <row r="341" spans="1:6" ht="12.75">
      <c r="A341" s="14" t="str">
        <f>'[1]Jan DL 1'!A337</f>
        <v>400127.6285</v>
      </c>
      <c r="B341" s="13" t="str">
        <f>'[1]Jan DL 1'!C337</f>
        <v>LOWE'S COMPANIES INC</v>
      </c>
      <c r="C341" s="10">
        <f>'[1]Jan DL 1'!G337</f>
        <v>24.6</v>
      </c>
      <c r="E341" s="9" t="str">
        <f>CONCATENATE(LEFT(A341,3),".",4525)</f>
        <v>400.4525</v>
      </c>
      <c r="F341" s="8">
        <f>C341</f>
        <v>24.6</v>
      </c>
    </row>
    <row r="342" spans="1:6" ht="12.75">
      <c r="A342" s="14" t="str">
        <f>'[1]Jan DL 1'!A338</f>
        <v>400127.6285</v>
      </c>
      <c r="B342" s="13" t="str">
        <f>'[1]Jan DL 1'!C338</f>
        <v>LOWE'S COMPANIES INC</v>
      </c>
      <c r="C342" s="10">
        <f>'[1]Jan DL 1'!G338</f>
        <v>53.36</v>
      </c>
      <c r="E342" s="9" t="str">
        <f>CONCATENATE(LEFT(A342,3),".",4525)</f>
        <v>400.4525</v>
      </c>
      <c r="F342" s="8">
        <f>C342</f>
        <v>53.36</v>
      </c>
    </row>
    <row r="343" spans="1:6" ht="12.75">
      <c r="A343" s="14" t="str">
        <f>'[1]Jan DL 1'!A339</f>
        <v>400128.6320</v>
      </c>
      <c r="B343" s="13" t="str">
        <f>'[1]Jan DL 1'!C339</f>
        <v>LOWE'S COMPANIES INC</v>
      </c>
      <c r="C343" s="10">
        <f>'[1]Jan DL 1'!G339</f>
        <v>66.24</v>
      </c>
      <c r="E343" s="9" t="str">
        <f>CONCATENATE(LEFT(A343,3),".",4525)</f>
        <v>400.4525</v>
      </c>
      <c r="F343" s="8">
        <f>C343</f>
        <v>66.24</v>
      </c>
    </row>
    <row r="344" spans="1:6" ht="12.75">
      <c r="A344" s="14" t="str">
        <f>'[1]Jan DL 1'!A340</f>
        <v>400128.6320</v>
      </c>
      <c r="B344" s="13" t="str">
        <f>'[1]Jan DL 1'!C340</f>
        <v>LOWE'S COMPANIES INC</v>
      </c>
      <c r="C344" s="10">
        <f>'[1]Jan DL 1'!G340</f>
        <v>70.43</v>
      </c>
      <c r="E344" s="9" t="str">
        <f>CONCATENATE(LEFT(A344,3),".",4525)</f>
        <v>400.4525</v>
      </c>
      <c r="F344" s="8">
        <f>C344</f>
        <v>70.43</v>
      </c>
    </row>
    <row r="345" spans="1:6" ht="12.75">
      <c r="A345" s="14" t="str">
        <f>'[1]Jan DL 1'!A341</f>
        <v>400128.6325</v>
      </c>
      <c r="B345" s="13" t="str">
        <f>'[1]Jan DL 1'!C341</f>
        <v>GOPHER UTILITY SERVICES INC</v>
      </c>
      <c r="C345" s="10">
        <f>'[1]Jan DL 1'!G341</f>
        <v>89</v>
      </c>
      <c r="E345" s="9" t="str">
        <f>CONCATENATE(LEFT(A345,3),".",4525)</f>
        <v>400.4525</v>
      </c>
      <c r="F345" s="8">
        <f>C345</f>
        <v>89</v>
      </c>
    </row>
    <row r="346" spans="1:6" ht="12.75">
      <c r="A346" s="14" t="str">
        <f>'[1]Jan DL 1'!A342</f>
        <v>400128.6325</v>
      </c>
      <c r="B346" s="13" t="str">
        <f>'[1]Jan DL 1'!C342</f>
        <v>GOPHER UTILITY SERVICES INC</v>
      </c>
      <c r="C346" s="10">
        <f>'[1]Jan DL 1'!G342</f>
        <v>240.95</v>
      </c>
      <c r="E346" s="9" t="str">
        <f>CONCATENATE(LEFT(A346,3),".",4525)</f>
        <v>400.4525</v>
      </c>
      <c r="F346" s="8">
        <f>C346</f>
        <v>240.95</v>
      </c>
    </row>
    <row r="347" spans="1:6" ht="12.75">
      <c r="A347" s="14" t="str">
        <f>'[1]Jan DL 1'!A343</f>
        <v>400130.6285</v>
      </c>
      <c r="B347" s="13" t="str">
        <f>'[1]Jan DL 1'!C343</f>
        <v>INDEPENDENT WATERWORKS SUPPLY INC</v>
      </c>
      <c r="C347" s="10">
        <f>'[1]Jan DL 1'!G343</f>
        <v>71.99</v>
      </c>
      <c r="E347" s="9" t="str">
        <f>CONCATENATE(LEFT(A347,3),".",4525)</f>
        <v>400.4525</v>
      </c>
      <c r="F347" s="8">
        <f>C347</f>
        <v>71.99</v>
      </c>
    </row>
    <row r="348" spans="1:6" ht="12.75">
      <c r="A348" s="14" t="str">
        <f>'[1]Jan DL 1'!A344</f>
        <v>400130.6290</v>
      </c>
      <c r="B348" s="13" t="str">
        <f>'[1]Jan DL 1'!C344</f>
        <v>HES CONSTRUCTION</v>
      </c>
      <c r="C348" s="10">
        <f>'[1]Jan DL 1'!G344</f>
        <v>75</v>
      </c>
      <c r="E348" s="9" t="str">
        <f>CONCATENATE(LEFT(A348,3),".",4525)</f>
        <v>400.4525</v>
      </c>
      <c r="F348" s="8">
        <f>C348</f>
        <v>75</v>
      </c>
    </row>
    <row r="349" spans="1:6" ht="12.75">
      <c r="A349" s="14" t="str">
        <f>'[1]Jan DL 1'!A345</f>
        <v>400130.6290</v>
      </c>
      <c r="B349" s="13" t="str">
        <f>'[1]Jan DL 1'!C345</f>
        <v>HES CONSTRUCTION</v>
      </c>
      <c r="C349" s="10">
        <f>'[1]Jan DL 1'!G345</f>
        <v>75</v>
      </c>
      <c r="E349" s="9" t="str">
        <f>CONCATENATE(LEFT(A349,3),".",4525)</f>
        <v>400.4525</v>
      </c>
      <c r="F349" s="8">
        <f>C349</f>
        <v>75</v>
      </c>
    </row>
    <row r="350" spans="1:6" ht="12.75">
      <c r="A350" s="14" t="str">
        <f>'[1]Jan DL 1'!A346</f>
        <v>400130.6290</v>
      </c>
      <c r="B350" s="13" t="str">
        <f>'[1]Jan DL 1'!C346</f>
        <v>HES CONSTRUCTION</v>
      </c>
      <c r="C350" s="10">
        <f>'[1]Jan DL 1'!G346</f>
        <v>75</v>
      </c>
      <c r="E350" s="9" t="str">
        <f>CONCATENATE(LEFT(A350,3),".",4525)</f>
        <v>400.4525</v>
      </c>
      <c r="F350" s="8">
        <f>C350</f>
        <v>75</v>
      </c>
    </row>
    <row r="351" spans="1:6" ht="12.75">
      <c r="A351" s="14" t="str">
        <f>'[1]Jan DL 1'!A347</f>
        <v>400130.6290</v>
      </c>
      <c r="B351" s="13" t="str">
        <f>'[1]Jan DL 1'!C347</f>
        <v>HES CONSTRUCTION</v>
      </c>
      <c r="C351" s="10">
        <f>'[1]Jan DL 1'!G347</f>
        <v>75</v>
      </c>
      <c r="E351" s="9" t="str">
        <f>CONCATENATE(LEFT(A351,3),".",4525)</f>
        <v>400.4525</v>
      </c>
      <c r="F351" s="8">
        <f>C351</f>
        <v>75</v>
      </c>
    </row>
    <row r="352" spans="1:6" ht="12.75">
      <c r="A352" s="14" t="str">
        <f>'[1]Jan DL 1'!A348</f>
        <v>400130.6290</v>
      </c>
      <c r="B352" s="13" t="str">
        <f>'[1]Jan DL 1'!C348</f>
        <v>P &amp; S CONSTRUCTION INC</v>
      </c>
      <c r="C352" s="10">
        <f>'[1]Jan DL 1'!G348</f>
        <v>186.89</v>
      </c>
      <c r="E352" s="9" t="str">
        <f>CONCATENATE(LEFT(A352,3),".",4525)</f>
        <v>400.4525</v>
      </c>
      <c r="F352" s="8">
        <f>C352</f>
        <v>186.89</v>
      </c>
    </row>
    <row r="353" spans="1:6" ht="12.75">
      <c r="A353" s="14" t="str">
        <f>'[1]Jan DL 1'!A349</f>
        <v>400130.6290</v>
      </c>
      <c r="B353" s="13" t="str">
        <f>'[1]Jan DL 1'!C349</f>
        <v>HES CONSTRUCTION</v>
      </c>
      <c r="C353" s="10">
        <f>'[1]Jan DL 1'!G349</f>
        <v>215</v>
      </c>
      <c r="E353" s="9" t="str">
        <f>CONCATENATE(LEFT(A353,3),".",4525)</f>
        <v>400.4525</v>
      </c>
      <c r="F353" s="8">
        <f>C353</f>
        <v>215</v>
      </c>
    </row>
    <row r="354" spans="1:6" ht="12.75">
      <c r="A354" s="14" t="str">
        <f>'[1]Jan DL 1'!A350</f>
        <v>400131.5955</v>
      </c>
      <c r="B354" s="13" t="str">
        <f>'[1]Jan DL 1'!C350</f>
        <v>HES CONSTRUCTION</v>
      </c>
      <c r="C354" s="10">
        <f>'[1]Jan DL 1'!G350</f>
        <v>112.5</v>
      </c>
      <c r="E354" s="9" t="str">
        <f>CONCATENATE(LEFT(A354,3),".",4525)</f>
        <v>400.4525</v>
      </c>
      <c r="F354" s="8">
        <f>C354</f>
        <v>112.5</v>
      </c>
    </row>
    <row r="355" spans="1:6" ht="12.75">
      <c r="A355" s="14" t="str">
        <f>'[1]Jan DL 1'!A351</f>
        <v>400131.6320</v>
      </c>
      <c r="B355" s="13" t="str">
        <f>'[1]Jan DL 1'!C351</f>
        <v>LOWE'S COMPANIES INC</v>
      </c>
      <c r="C355" s="10">
        <f>'[1]Jan DL 1'!G351</f>
        <v>52.87</v>
      </c>
      <c r="E355" s="9" t="str">
        <f>CONCATENATE(LEFT(A355,3),".",4525)</f>
        <v>400.4525</v>
      </c>
      <c r="F355" s="8">
        <f>C355</f>
        <v>52.87</v>
      </c>
    </row>
    <row r="356" spans="1:6" ht="12.75">
      <c r="A356" s="14" t="str">
        <f>'[1]Jan DL 1'!A352</f>
        <v>400131.6320</v>
      </c>
      <c r="B356" s="13" t="str">
        <f>'[1]Jan DL 1'!C352</f>
        <v>LOWE'S COMPANIES INC</v>
      </c>
      <c r="C356" s="10">
        <f>'[1]Jan DL 1'!G352</f>
        <v>62.39</v>
      </c>
      <c r="E356" s="9" t="str">
        <f>CONCATENATE(LEFT(A356,3),".",4525)</f>
        <v>400.4525</v>
      </c>
      <c r="F356" s="8">
        <f>C356</f>
        <v>62.39</v>
      </c>
    </row>
    <row r="357" spans="1:6" ht="12.75">
      <c r="A357" s="14" t="str">
        <f>'[1]Jan DL 1'!A353</f>
        <v>400131.6320</v>
      </c>
      <c r="B357" s="13" t="str">
        <f>'[1]Jan DL 1'!C353</f>
        <v>LOWE'S COMPANIES INC</v>
      </c>
      <c r="C357" s="10">
        <f>'[1]Jan DL 1'!G353</f>
        <v>137.23</v>
      </c>
      <c r="E357" s="9" t="str">
        <f>CONCATENATE(LEFT(A357,3),".",4525)</f>
        <v>400.4525</v>
      </c>
      <c r="F357" s="8">
        <f>C357</f>
        <v>137.23</v>
      </c>
    </row>
    <row r="358" spans="1:6" ht="12.75">
      <c r="A358" s="14" t="str">
        <f>'[1]Jan DL 1'!A354</f>
        <v>400131.6320</v>
      </c>
      <c r="B358" s="13" t="str">
        <f>'[1]Jan DL 1'!C354</f>
        <v>HES CONSTRUCTION</v>
      </c>
      <c r="C358" s="10">
        <f>'[1]Jan DL 1'!G354</f>
        <v>174.86</v>
      </c>
      <c r="E358" s="9" t="str">
        <f>CONCATENATE(LEFT(A358,3),".",4525)</f>
        <v>400.4525</v>
      </c>
      <c r="F358" s="8">
        <f>C358</f>
        <v>174.86</v>
      </c>
    </row>
    <row r="359" spans="1:6" ht="12.75">
      <c r="A359" s="14" t="str">
        <f>'[1]Jan DL 1'!A355</f>
        <v>400136.6285</v>
      </c>
      <c r="B359" s="13" t="str">
        <f>'[1]Jan DL 1'!C355</f>
        <v>LOWE'S COMPANIES INC</v>
      </c>
      <c r="C359" s="10">
        <f>'[1]Jan DL 1'!G355</f>
        <v>20.31</v>
      </c>
      <c r="E359" s="9" t="str">
        <f>CONCATENATE(LEFT(A359,3),".",4525)</f>
        <v>400.4525</v>
      </c>
      <c r="F359" s="8">
        <f>C359</f>
        <v>20.31</v>
      </c>
    </row>
    <row r="360" spans="1:6" ht="12.75">
      <c r="A360" s="14" t="str">
        <f>'[1]Jan DL 1'!A356</f>
        <v>400141.6400</v>
      </c>
      <c r="B360" s="13" t="str">
        <f>'[1]Jan DL 1'!C356</f>
        <v>P &amp; S CONSTRUCTION INC</v>
      </c>
      <c r="C360" s="10">
        <f>'[1]Jan DL 1'!G356</f>
        <v>70.5</v>
      </c>
      <c r="E360" s="9" t="str">
        <f>CONCATENATE(LEFT(A360,3),".",4525)</f>
        <v>400.4525</v>
      </c>
      <c r="F360" s="8">
        <f>C360</f>
        <v>70.5</v>
      </c>
    </row>
    <row r="361" spans="1:6" ht="12.75">
      <c r="A361" s="14" t="str">
        <f>'[1]Jan DL 1'!A357</f>
        <v>400141.6400</v>
      </c>
      <c r="B361" s="13" t="str">
        <f>'[1]Jan DL 1'!C357</f>
        <v>P &amp; S CONSTRUCTION INC</v>
      </c>
      <c r="C361" s="10">
        <f>'[1]Jan DL 1'!G357</f>
        <v>203.25</v>
      </c>
      <c r="E361" s="9" t="str">
        <f>CONCATENATE(LEFT(A361,3),".",4525)</f>
        <v>400.4525</v>
      </c>
      <c r="F361" s="8">
        <f>C361</f>
        <v>203.25</v>
      </c>
    </row>
    <row r="362" spans="1:6" ht="12.75">
      <c r="A362" s="14" t="str">
        <f>'[1]Jan DL 1'!A358</f>
        <v>400143.6320</v>
      </c>
      <c r="B362" s="13" t="str">
        <f>'[1]Jan DL 1'!C358</f>
        <v>LOWE'S COMPANIES INC</v>
      </c>
      <c r="C362" s="10">
        <f>'[1]Jan DL 1'!G358</f>
        <v>189.29</v>
      </c>
      <c r="E362" s="9" t="str">
        <f>CONCATENATE(LEFT(A362,3),".",4525)</f>
        <v>400.4525</v>
      </c>
      <c r="F362" s="8">
        <f>C362</f>
        <v>189.29</v>
      </c>
    </row>
    <row r="363" spans="1:6" ht="12.75">
      <c r="A363" s="14" t="str">
        <f>'[1]Jan DL 1'!A359</f>
        <v>400143.6325</v>
      </c>
      <c r="B363" s="13" t="str">
        <f>'[1]Jan DL 1'!C359</f>
        <v>HES CONSTRUCTION</v>
      </c>
      <c r="C363" s="10">
        <f>'[1]Jan DL 1'!G359</f>
        <v>215</v>
      </c>
      <c r="E363" s="9" t="str">
        <f>CONCATENATE(LEFT(A363,3),".",4525)</f>
        <v>400.4525</v>
      </c>
      <c r="F363" s="8">
        <f>C363</f>
        <v>215</v>
      </c>
    </row>
    <row r="364" spans="1:6" ht="12.75">
      <c r="A364" s="14" t="str">
        <f>'[1]Jan DL 1'!A360</f>
        <v>400143.6325</v>
      </c>
      <c r="B364" s="13" t="str">
        <f>'[1]Jan DL 1'!C360</f>
        <v>HES CONSTRUCTION</v>
      </c>
      <c r="C364" s="10">
        <f>'[1]Jan DL 1'!G360</f>
        <v>215</v>
      </c>
      <c r="E364" s="9" t="str">
        <f>CONCATENATE(LEFT(A364,3),".",4525)</f>
        <v>400.4525</v>
      </c>
      <c r="F364" s="8">
        <f>C364</f>
        <v>215</v>
      </c>
    </row>
    <row r="365" spans="1:6" ht="12.75">
      <c r="A365" s="14" t="str">
        <f>'[1]Jan DL 1'!A361</f>
        <v>400143.6325</v>
      </c>
      <c r="B365" s="13" t="str">
        <f>'[1]Jan DL 1'!C361</f>
        <v>HES CONSTRUCTION</v>
      </c>
      <c r="C365" s="10">
        <f>'[1]Jan DL 1'!G361</f>
        <v>215</v>
      </c>
      <c r="E365" s="9" t="str">
        <f>CONCATENATE(LEFT(A365,3),".",4525)</f>
        <v>400.4525</v>
      </c>
      <c r="F365" s="8">
        <f>C365</f>
        <v>215</v>
      </c>
    </row>
    <row r="366" spans="1:6" ht="12.75">
      <c r="A366" s="14" t="str">
        <f>'[1]Jan DL 1'!A362</f>
        <v>400143.6325</v>
      </c>
      <c r="B366" s="13" t="str">
        <f>'[1]Jan DL 1'!C362</f>
        <v>HES CONSTRUCTION</v>
      </c>
      <c r="C366" s="10">
        <f>'[1]Jan DL 1'!G362</f>
        <v>215</v>
      </c>
      <c r="E366" s="9" t="str">
        <f>CONCATENATE(LEFT(A366,3),".",4525)</f>
        <v>400.4525</v>
      </c>
      <c r="F366" s="8">
        <f>C366</f>
        <v>215</v>
      </c>
    </row>
    <row r="367" spans="1:6" ht="12.75">
      <c r="A367" s="14" t="str">
        <f>'[1]Jan DL 1'!A363</f>
        <v>400143.6325</v>
      </c>
      <c r="B367" s="13" t="str">
        <f>'[1]Jan DL 1'!C363</f>
        <v>HES CONSTRUCTION</v>
      </c>
      <c r="C367" s="10">
        <f>'[1]Jan DL 1'!G363</f>
        <v>215</v>
      </c>
      <c r="E367" s="9" t="str">
        <f>CONCATENATE(LEFT(A367,3),".",4525)</f>
        <v>400.4525</v>
      </c>
      <c r="F367" s="8">
        <f>C367</f>
        <v>215</v>
      </c>
    </row>
    <row r="368" spans="1:6" ht="12.75">
      <c r="A368" s="14" t="str">
        <f>'[1]Jan DL 1'!A364</f>
        <v>400143.6400</v>
      </c>
      <c r="B368" s="13" t="str">
        <f>'[1]Jan DL 1'!C364</f>
        <v>P &amp; S CONSTRUCTION INC</v>
      </c>
      <c r="C368" s="10">
        <f>'[1]Jan DL 1'!G364</f>
        <v>120</v>
      </c>
      <c r="E368" s="9" t="str">
        <f>CONCATENATE(LEFT(A368,3),".",4525)</f>
        <v>400.4525</v>
      </c>
      <c r="F368" s="8">
        <f>C368</f>
        <v>120</v>
      </c>
    </row>
    <row r="369" spans="1:6" ht="12.75">
      <c r="A369" s="14" t="str">
        <f>'[1]Jan DL 1'!A365</f>
        <v>401102.6285</v>
      </c>
      <c r="B369" s="13" t="str">
        <f>'[1]Jan DL 1'!C365</f>
        <v>LOWE'S COMPANIES INC</v>
      </c>
      <c r="C369" s="10">
        <f>'[1]Jan DL 1'!G365</f>
        <v>129.29</v>
      </c>
      <c r="E369" s="9" t="str">
        <f>CONCATENATE(LEFT(A369,3),".",4525)</f>
        <v>401.4525</v>
      </c>
      <c r="F369" s="8">
        <f>C369</f>
        <v>129.29</v>
      </c>
    </row>
    <row r="370" spans="1:6" ht="12.75">
      <c r="A370" s="14" t="str">
        <f>'[1]Jan DL 1'!A366</f>
        <v>401103.6285</v>
      </c>
      <c r="B370" s="13" t="str">
        <f>'[1]Jan DL 1'!C366</f>
        <v>LOWE'S COMPANIES INC</v>
      </c>
      <c r="C370" s="10">
        <f>'[1]Jan DL 1'!G366</f>
        <v>84.05</v>
      </c>
      <c r="E370" s="9" t="str">
        <f>CONCATENATE(LEFT(A370,3),".",4525)</f>
        <v>401.4525</v>
      </c>
      <c r="F370" s="8">
        <f>C370</f>
        <v>84.05</v>
      </c>
    </row>
    <row r="371" spans="1:6" ht="12.75">
      <c r="A371" s="14" t="str">
        <f>'[1]Jan DL 1'!A367</f>
        <v>401103.6285</v>
      </c>
      <c r="B371" s="13" t="str">
        <f>'[1]Jan DL 1'!C367</f>
        <v>LOWE'S COMPANIES INC</v>
      </c>
      <c r="C371" s="10">
        <f>'[1]Jan DL 1'!G367</f>
        <v>120.2</v>
      </c>
      <c r="E371" s="9" t="str">
        <f>CONCATENATE(LEFT(A371,3),".",4525)</f>
        <v>401.4525</v>
      </c>
      <c r="F371" s="8">
        <f>C371</f>
        <v>120.2</v>
      </c>
    </row>
    <row r="372" spans="1:6" ht="12.75">
      <c r="A372" s="14" t="str">
        <f>'[1]Jan DL 1'!A368</f>
        <v>401105.6285</v>
      </c>
      <c r="B372" s="13" t="str">
        <f>'[1]Jan DL 1'!C368</f>
        <v>LOWE'S COMPANIES INC</v>
      </c>
      <c r="C372" s="10">
        <f>'[1]Jan DL 1'!G368</f>
        <v>81.05</v>
      </c>
      <c r="E372" s="9" t="str">
        <f>CONCATENATE(LEFT(A372,3),".",4525)</f>
        <v>401.4525</v>
      </c>
      <c r="F372" s="8">
        <f>C372</f>
        <v>81.05</v>
      </c>
    </row>
    <row r="373" spans="1:6" ht="12.75">
      <c r="A373" s="14" t="str">
        <f>'[1]Jan DL 1'!A369</f>
        <v>401108.6285</v>
      </c>
      <c r="B373" s="13" t="str">
        <f>'[1]Jan DL 1'!C369</f>
        <v>USA BLUEBOOK/UTILTY SUPPLY OF AMERICA</v>
      </c>
      <c r="C373" s="10">
        <f>'[1]Jan DL 1'!G369</f>
        <v>232.73</v>
      </c>
      <c r="E373" s="9" t="str">
        <f>CONCATENATE(LEFT(A373,3),".",4525)</f>
        <v>401.4525</v>
      </c>
      <c r="F373" s="8">
        <f>C373</f>
        <v>232.73</v>
      </c>
    </row>
    <row r="374" spans="1:6" ht="12.75">
      <c r="A374" s="14" t="str">
        <f>'[1]Jan DL 1'!A370</f>
        <v>401142.6050</v>
      </c>
      <c r="B374" s="13" t="str">
        <f>'[1]Jan DL 1'!C370</f>
        <v>INFOSEND INC.</v>
      </c>
      <c r="C374" s="10">
        <f>'[1]Jan DL 1'!G370</f>
        <v>128.62</v>
      </c>
      <c r="E374" s="9" t="str">
        <f>CONCATENATE(LEFT(A374,3),".",4525)</f>
        <v>401.4525</v>
      </c>
      <c r="F374" s="8">
        <f>C374</f>
        <v>128.62</v>
      </c>
    </row>
    <row r="375" spans="1:6" ht="12.75">
      <c r="A375" s="14" t="str">
        <f>'[1]Jan DL 1'!A371</f>
        <v>401155.5980</v>
      </c>
      <c r="B375" s="13" t="str">
        <f>'[1]Jan DL 1'!C371</f>
        <v>ROCK HILL SC (CITY OF ROCK HILL)</v>
      </c>
      <c r="C375" s="10">
        <f>'[1]Jan DL 1'!G371</f>
        <v>646.98</v>
      </c>
      <c r="E375" s="9" t="str">
        <f>CONCATENATE(LEFT(A375,3),".",4525)</f>
        <v>401.4525</v>
      </c>
      <c r="F375" s="8">
        <f>C375</f>
        <v>646.98</v>
      </c>
    </row>
    <row r="376" spans="1:6" ht="12.75">
      <c r="A376" s="14" t="str">
        <f>'[1]Jan DL 1'!A372</f>
        <v>401158.6285</v>
      </c>
      <c r="B376" s="13" t="str">
        <f>'[1]Jan DL 1'!C372</f>
        <v>LOWE'S COMPANIES INC</v>
      </c>
      <c r="C376" s="10">
        <f>'[1]Jan DL 1'!G372</f>
        <v>60.93</v>
      </c>
      <c r="E376" s="9" t="str">
        <f>CONCATENATE(LEFT(A376,3),".",4525)</f>
        <v>401.4525</v>
      </c>
      <c r="F376" s="8">
        <f>C376</f>
        <v>60.93</v>
      </c>
    </row>
    <row r="377" spans="1:6" ht="12.75">
      <c r="A377" s="14" t="str">
        <f>'[1]Jan DL 1'!A373</f>
        <v>401160.6285</v>
      </c>
      <c r="B377" s="13" t="str">
        <f>'[1]Jan DL 1'!C373</f>
        <v>LOWE'S COMPANIES INC</v>
      </c>
      <c r="C377" s="10">
        <f>'[1]Jan DL 1'!G373</f>
        <v>266.75</v>
      </c>
      <c r="E377" s="9" t="str">
        <f>CONCATENATE(LEFT(A377,3),".",4525)</f>
        <v>401.4525</v>
      </c>
      <c r="F377" s="8">
        <f>C377</f>
        <v>266.75</v>
      </c>
    </row>
    <row r="378" spans="1:6" ht="12.75">
      <c r="A378" s="14" t="str">
        <f>'[1]Jan DL 1'!A374</f>
        <v>401174.6285</v>
      </c>
      <c r="B378" s="13" t="str">
        <f>'[1]Jan DL 1'!C374</f>
        <v>LOWE'S COMPANIES INC</v>
      </c>
      <c r="C378" s="10">
        <f>'[1]Jan DL 1'!G374</f>
        <v>15.34</v>
      </c>
      <c r="E378" s="9" t="str">
        <f>CONCATENATE(LEFT(A378,3),".",4525)</f>
        <v>401.4525</v>
      </c>
      <c r="F378" s="8">
        <f>C378</f>
        <v>15.34</v>
      </c>
    </row>
    <row r="379" spans="1:6" ht="12.75">
      <c r="A379" s="14" t="str">
        <f>'[1]Jan DL 1'!A375</f>
        <v>401183.6285</v>
      </c>
      <c r="B379" s="13" t="str">
        <f>'[1]Jan DL 1'!C375</f>
        <v>LOWE'S COMPANIES INC</v>
      </c>
      <c r="C379" s="10">
        <f>'[1]Jan DL 1'!G375</f>
        <v>139.18</v>
      </c>
      <c r="E379" s="9" t="str">
        <f>CONCATENATE(LEFT(A379,3),".",4525)</f>
        <v>401.4525</v>
      </c>
      <c r="F379" s="8">
        <f>C379</f>
        <v>139.18</v>
      </c>
    </row>
    <row r="380" spans="1:6" ht="12.75">
      <c r="A380" s="14" t="str">
        <f>'[1]Jan DL 1'!A376</f>
        <v>403103.6255</v>
      </c>
      <c r="B380" s="13" t="str">
        <f>'[1]Jan DL 1'!C376</f>
        <v>DATA RESOURCES INC</v>
      </c>
      <c r="C380" s="10">
        <f>'[1]Jan DL 1'!G376</f>
        <v>48</v>
      </c>
      <c r="E380" s="9" t="str">
        <f>CONCATENATE(LEFT(A380,3),".",4525)</f>
        <v>403.4525</v>
      </c>
      <c r="F380" s="8">
        <f>C380</f>
        <v>48</v>
      </c>
    </row>
    <row r="381" spans="1:6" ht="12.75">
      <c r="A381" s="14" t="str">
        <f>'[1]Jan DL 1'!A377</f>
        <v>403107.5950</v>
      </c>
      <c r="B381" s="13" t="str">
        <f>'[1]Jan DL 1'!C377</f>
        <v>WASTE MANAGEMENT SPARTANBURG HAULING</v>
      </c>
      <c r="C381" s="10">
        <f>'[1]Jan DL 1'!G377</f>
        <v>235.77</v>
      </c>
      <c r="E381" s="9" t="str">
        <f>CONCATENATE(LEFT(A381,3),".",4525)</f>
        <v>403.4525</v>
      </c>
      <c r="F381" s="8">
        <f>C381</f>
        <v>235.77</v>
      </c>
    </row>
    <row r="382" spans="1:6" ht="12.75">
      <c r="A382" s="14" t="str">
        <f>'[1]Jan DL 1'!A378</f>
        <v>403107.6320</v>
      </c>
      <c r="B382" s="13" t="str">
        <f>'[1]Jan DL 1'!C378</f>
        <v>LOWE'S COMPANIES INC</v>
      </c>
      <c r="C382" s="10">
        <f>'[1]Jan DL 1'!G378</f>
        <v>159.35</v>
      </c>
      <c r="E382" s="9" t="str">
        <f>CONCATENATE(LEFT(A382,3),".",4525)</f>
        <v>403.4525</v>
      </c>
      <c r="F382" s="8">
        <f>C382</f>
        <v>159.35</v>
      </c>
    </row>
    <row r="383" spans="1:6" ht="12.75">
      <c r="A383" s="14" t="str">
        <f>'[1]Jan DL 1'!A379</f>
        <v>403109.6270</v>
      </c>
      <c r="B383" s="13" t="str">
        <f>'[1]Jan DL 1'!C379</f>
        <v>DATA RESOURCES INC</v>
      </c>
      <c r="C383" s="10">
        <f>'[1]Jan DL 1'!G379</f>
        <v>25</v>
      </c>
      <c r="E383" s="9" t="str">
        <f>CONCATENATE(LEFT(A383,3),".",4525)</f>
        <v>403.4525</v>
      </c>
      <c r="F383" s="8">
        <f>C383</f>
        <v>25</v>
      </c>
    </row>
    <row r="384" spans="1:6" ht="12.75">
      <c r="A384" s="14" t="str">
        <f>'[1]Jan DL 1'!A380</f>
        <v>403112.6320</v>
      </c>
      <c r="B384" s="13" t="str">
        <f>'[1]Jan DL 1'!C380</f>
        <v>LOWE'S COMPANIES INC</v>
      </c>
      <c r="C384" s="10">
        <f>'[1]Jan DL 1'!G380</f>
        <v>109.73</v>
      </c>
      <c r="E384" s="9" t="str">
        <f>CONCATENATE(LEFT(A384,3),".",4525)</f>
        <v>403.4525</v>
      </c>
      <c r="F384" s="8">
        <f>C384</f>
        <v>109.73</v>
      </c>
    </row>
    <row r="385" spans="1:6" ht="12.75">
      <c r="A385" s="14" t="str">
        <f>'[1]Jan DL 1'!A381</f>
        <v>403114.6270</v>
      </c>
      <c r="B385" s="13" t="str">
        <f>'[1]Jan DL 1'!C381</f>
        <v>DATA RESOURCES INC</v>
      </c>
      <c r="C385" s="10">
        <f>'[1]Jan DL 1'!G381</f>
        <v>25</v>
      </c>
      <c r="E385" s="9" t="str">
        <f>CONCATENATE(LEFT(A385,3),".",4525)</f>
        <v>403.4525</v>
      </c>
      <c r="F385" s="8">
        <f>C385</f>
        <v>25</v>
      </c>
    </row>
    <row r="386" spans="1:6" ht="12.75">
      <c r="A386" s="14" t="str">
        <f>'[1]Jan DL 1'!A382</f>
        <v>403114.6270</v>
      </c>
      <c r="B386" s="13" t="str">
        <f>'[1]Jan DL 1'!C382</f>
        <v>DATA RESOURCES INC</v>
      </c>
      <c r="C386" s="10">
        <f>'[1]Jan DL 1'!G382</f>
        <v>25</v>
      </c>
      <c r="E386" s="9" t="str">
        <f>CONCATENATE(LEFT(A386,3),".",4525)</f>
        <v>403.4525</v>
      </c>
      <c r="F386" s="8">
        <f>C386</f>
        <v>25</v>
      </c>
    </row>
    <row r="387" spans="1:6" ht="12.75">
      <c r="A387" s="14" t="str">
        <f>'[1]Jan DL 1'!A383</f>
        <v>403114.6270</v>
      </c>
      <c r="B387" s="13" t="str">
        <f>'[1]Jan DL 1'!C383</f>
        <v>DATA RESOURCES INC</v>
      </c>
      <c r="C387" s="10">
        <f>'[1]Jan DL 1'!G383</f>
        <v>25</v>
      </c>
      <c r="E387" s="9" t="str">
        <f>CONCATENATE(LEFT(A387,3),".",4525)</f>
        <v>403.4525</v>
      </c>
      <c r="F387" s="8">
        <f>C387</f>
        <v>25</v>
      </c>
    </row>
    <row r="388" spans="1:6" ht="12.75">
      <c r="A388" s="14" t="str">
        <f>'[1]Jan DL 1'!A384</f>
        <v>403114.6410</v>
      </c>
      <c r="B388" s="13" t="str">
        <f>'[1]Jan DL 1'!C384</f>
        <v>P &amp; S CONSTRUCTION INC</v>
      </c>
      <c r="C388" s="10">
        <f>'[1]Jan DL 1'!G384</f>
        <v>80</v>
      </c>
      <c r="E388" s="9" t="str">
        <f>CONCATENATE(LEFT(A388,3),".",4525)</f>
        <v>403.4525</v>
      </c>
      <c r="F388" s="8">
        <f>C388</f>
        <v>80</v>
      </c>
    </row>
    <row r="389" spans="1:6" ht="12.75">
      <c r="A389" s="14" t="str">
        <f>'[1]Jan DL 1'!A385</f>
        <v>403115.6320</v>
      </c>
      <c r="B389" s="13" t="str">
        <f>'[1]Jan DL 1'!C385</f>
        <v>LOWE'S COMPANIES INC</v>
      </c>
      <c r="C389" s="10">
        <f>'[1]Jan DL 1'!G385</f>
        <v>55.13</v>
      </c>
      <c r="E389" s="9" t="str">
        <f>CONCATENATE(LEFT(A389,3),".",4525)</f>
        <v>403.4525</v>
      </c>
      <c r="F389" s="8">
        <f>C389</f>
        <v>55.13</v>
      </c>
    </row>
    <row r="390" spans="1:6" ht="12.75">
      <c r="A390" s="14" t="str">
        <f>'[1]Jan DL 1'!A386</f>
        <v>403116.6320</v>
      </c>
      <c r="B390" s="13" t="str">
        <f>'[1]Jan DL 1'!C386</f>
        <v>LOWE'S COMPANIES INC</v>
      </c>
      <c r="C390" s="10">
        <f>'[1]Jan DL 1'!G386</f>
        <v>28.34</v>
      </c>
      <c r="E390" s="9" t="str">
        <f>CONCATENATE(LEFT(A390,3),".",4525)</f>
        <v>403.4525</v>
      </c>
      <c r="F390" s="8">
        <f>C390</f>
        <v>28.34</v>
      </c>
    </row>
    <row r="391" spans="1:6" ht="12.75">
      <c r="A391" s="14" t="str">
        <f>'[1]Jan DL 1'!A387</f>
        <v>406100.6285</v>
      </c>
      <c r="B391" s="13" t="str">
        <f>'[1]Jan DL 1'!C387</f>
        <v>MSC WATERWORKS</v>
      </c>
      <c r="C391" s="10">
        <f>'[1]Jan DL 1'!G387</f>
        <v>3.14</v>
      </c>
      <c r="E391" s="9" t="str">
        <f>CONCATENATE(LEFT(A391,3),".",4525)</f>
        <v>406.4525</v>
      </c>
      <c r="F391" s="8">
        <f>C391</f>
        <v>3.14</v>
      </c>
    </row>
    <row r="392" spans="1:6" ht="12.75">
      <c r="A392" s="14" t="str">
        <f>'[1]Jan DL 1'!A388</f>
        <v>406100.6285</v>
      </c>
      <c r="B392" s="13" t="str">
        <f>'[1]Jan DL 1'!C388</f>
        <v>LOWE'S COMPANIES INC</v>
      </c>
      <c r="C392" s="10">
        <f>'[1]Jan DL 1'!G388</f>
        <v>10.14</v>
      </c>
      <c r="E392" s="9" t="str">
        <f>CONCATENATE(LEFT(A392,3),".",4525)</f>
        <v>406.4525</v>
      </c>
      <c r="F392" s="8">
        <f>C392</f>
        <v>10.14</v>
      </c>
    </row>
    <row r="393" spans="1:6" ht="12.75">
      <c r="A393" s="14" t="str">
        <f>'[1]Jan DL 1'!A389</f>
        <v>406100.6285</v>
      </c>
      <c r="B393" s="13" t="str">
        <f>'[1]Jan DL 1'!C389</f>
        <v>MSC WATERWORKS</v>
      </c>
      <c r="C393" s="10">
        <f>'[1]Jan DL 1'!G389</f>
        <v>96.3</v>
      </c>
      <c r="E393" s="9" t="str">
        <f>CONCATENATE(LEFT(A393,3),".",4525)</f>
        <v>406.4525</v>
      </c>
      <c r="F393" s="8">
        <f>C393</f>
        <v>96.3</v>
      </c>
    </row>
    <row r="394" spans="1:6" ht="12.75">
      <c r="A394" s="14" t="str">
        <f>'[1]Jan DL 1'!A390</f>
        <v>406101.5950</v>
      </c>
      <c r="B394" s="13" t="str">
        <f>'[1]Jan DL 1'!C390</f>
        <v>WASTE MANAGEMENT CHARLOTTE CNTY</v>
      </c>
      <c r="C394" s="10">
        <f>'[1]Jan DL 1'!G390</f>
        <v>80.43</v>
      </c>
      <c r="E394" s="9" t="str">
        <f>CONCATENATE(LEFT(A394,3),".",4525)</f>
        <v>406.4525</v>
      </c>
      <c r="F394" s="8">
        <f>C394</f>
        <v>80.43</v>
      </c>
    </row>
    <row r="395" spans="1:6" ht="12.75">
      <c r="A395" s="14" t="str">
        <f>'[1]Jan DL 1'!A391</f>
        <v>406101.5950</v>
      </c>
      <c r="B395" s="13" t="str">
        <f>'[1]Jan DL 1'!C391</f>
        <v>WASTE MANAGEMENT CHARLOTTE CNTY</v>
      </c>
      <c r="C395" s="10">
        <f>'[1]Jan DL 1'!G391</f>
        <v>80.43</v>
      </c>
      <c r="E395" s="9" t="str">
        <f>CONCATENATE(LEFT(A395,3),".",4525)</f>
        <v>406.4525</v>
      </c>
      <c r="F395" s="8">
        <f>C395</f>
        <v>80.43</v>
      </c>
    </row>
    <row r="396" spans="1:6" ht="12.75">
      <c r="A396" s="14" t="str">
        <f>'[1]Jan DL 1'!A392</f>
        <v>406101.6320</v>
      </c>
      <c r="B396" s="13" t="str">
        <f>'[1]Jan DL 1'!C392</f>
        <v>LOWE'S COMPANIES INC</v>
      </c>
      <c r="C396" s="10">
        <f>'[1]Jan DL 1'!G392</f>
        <v>106.91</v>
      </c>
      <c r="E396" s="9" t="str">
        <f>CONCATENATE(LEFT(A396,3),".",4525)</f>
        <v>406.4525</v>
      </c>
      <c r="F396" s="8">
        <f>C396</f>
        <v>106.91</v>
      </c>
    </row>
    <row r="397" spans="1:6" ht="12.75">
      <c r="A397" s="14" t="str">
        <f>'[1]Jan DL 1'!A393</f>
        <v>406102.6050</v>
      </c>
      <c r="B397" s="13" t="str">
        <f>'[1]Jan DL 1'!C393</f>
        <v>INFOSEND INC.</v>
      </c>
      <c r="C397" s="10">
        <f>'[1]Jan DL 1'!G393</f>
        <v>103.14</v>
      </c>
      <c r="E397" s="9" t="str">
        <f>CONCATENATE(LEFT(A397,3),".",4525)</f>
        <v>406.4525</v>
      </c>
      <c r="F397" s="8">
        <f>C397</f>
        <v>103.14</v>
      </c>
    </row>
    <row r="398" spans="1:6" ht="12.75">
      <c r="A398" s="14" t="str">
        <f>'[1]Jan DL 1'!A394</f>
        <v>425100.6285</v>
      </c>
      <c r="B398" s="13" t="str">
        <f>'[1]Jan DL 1'!C394</f>
        <v>TRI-STATE BUILDING MATERIALS, INC.</v>
      </c>
      <c r="C398" s="10">
        <f>'[1]Jan DL 1'!G394</f>
        <v>31.24</v>
      </c>
      <c r="E398" s="9" t="str">
        <f>CONCATENATE(LEFT(A398,3),".",4525)</f>
        <v>425.4525</v>
      </c>
      <c r="F398" s="8">
        <f>C398</f>
        <v>31.24</v>
      </c>
    </row>
    <row r="399" spans="1:6" ht="12.75">
      <c r="A399" s="14" t="str">
        <f>'[1]Jan DL 1'!A395</f>
        <v>425100.6310</v>
      </c>
      <c r="B399" s="13" t="str">
        <f>'[1]Jan DL 1'!C395</f>
        <v>HD SUPPLY WATERWORKS #043</v>
      </c>
      <c r="C399" s="10">
        <f>'[1]Jan DL 1'!G395</f>
        <v>107.66</v>
      </c>
      <c r="E399" s="9" t="str">
        <f>CONCATENATE(LEFT(A399,3),".",4525)</f>
        <v>425.4525</v>
      </c>
      <c r="F399" s="8">
        <f>C399</f>
        <v>107.66</v>
      </c>
    </row>
    <row r="400" spans="1:6" ht="12.75">
      <c r="A400" s="14" t="str">
        <f>'[1]Jan DL 1'!A396</f>
        <v>425100.6310</v>
      </c>
      <c r="B400" s="13" t="str">
        <f>'[1]Jan DL 1'!C396</f>
        <v>HD SUPPLY WATERWORKS #043</v>
      </c>
      <c r="C400" s="10">
        <f>'[1]Jan DL 1'!G396</f>
        <v>221.76</v>
      </c>
      <c r="E400" s="9" t="str">
        <f>CONCATENATE(LEFT(A400,3),".",4525)</f>
        <v>425.4525</v>
      </c>
      <c r="F400" s="8">
        <f>C400</f>
        <v>221.76</v>
      </c>
    </row>
    <row r="401" spans="1:6" ht="12.75">
      <c r="A401" s="14" t="str">
        <f>'[1]Jan DL 1'!A397</f>
        <v>425100.6385</v>
      </c>
      <c r="B401" s="13" t="str">
        <f>'[1]Jan DL 1'!C397</f>
        <v>Meister, Jack B.</v>
      </c>
      <c r="C401" s="10">
        <f>'[1]Jan DL 1'!G397</f>
        <v>99.94</v>
      </c>
      <c r="E401" s="9" t="str">
        <f>CONCATENATE(LEFT(A401,3),".",4525)</f>
        <v>425.4525</v>
      </c>
      <c r="F401" s="8">
        <f>C401</f>
        <v>99.94</v>
      </c>
    </row>
    <row r="402" spans="1:6" ht="12.75">
      <c r="A402" s="14" t="str">
        <f>'[1]Jan DL 1'!A398</f>
        <v>450100.5880</v>
      </c>
      <c r="B402" s="13" t="str">
        <f>'[1]Jan DL 1'!C398</f>
        <v>VAN DYKE, ALBERT/PC</v>
      </c>
      <c r="C402" s="10">
        <f>'[1]Jan DL 1'!G398</f>
        <v>35.19</v>
      </c>
      <c r="E402" s="9" t="str">
        <f>CONCATENATE(LEFT(A402,3),".",4525)</f>
        <v>450.4525</v>
      </c>
      <c r="F402" s="8">
        <f>C402</f>
        <v>35.19</v>
      </c>
    </row>
    <row r="403" spans="1:6" ht="12.75">
      <c r="A403" s="14" t="str">
        <f>'[1]Jan DL 1'!A399</f>
        <v>450100.5895</v>
      </c>
      <c r="B403" s="13" t="str">
        <f>'[1]Jan DL 1'!C399</f>
        <v>VAN DYKE, ALBERT/PC</v>
      </c>
      <c r="C403" s="10">
        <f>'[1]Jan DL 1'!G399</f>
        <v>1.28</v>
      </c>
      <c r="E403" s="9" t="str">
        <f>CONCATENATE(LEFT(A403,3),".",4525)</f>
        <v>450.4525</v>
      </c>
      <c r="F403" s="8">
        <f>C403</f>
        <v>1.28</v>
      </c>
    </row>
    <row r="404" spans="1:6" ht="12.75">
      <c r="A404" s="14" t="str">
        <f>'[1]Jan DL 1'!A400</f>
        <v>450100.5895</v>
      </c>
      <c r="B404" s="13" t="str">
        <f>'[1]Jan DL 1'!C400</f>
        <v>VAN DYKE, ALBERT/PC</v>
      </c>
      <c r="C404" s="10">
        <f>'[1]Jan DL 1'!G400</f>
        <v>1.68</v>
      </c>
      <c r="E404" s="9" t="str">
        <f>CONCATENATE(LEFT(A404,3),".",4525)</f>
        <v>450.4525</v>
      </c>
      <c r="F404" s="8">
        <f>C404</f>
        <v>1.68</v>
      </c>
    </row>
    <row r="405" spans="1:6" ht="12.75">
      <c r="A405" s="14" t="str">
        <f>'[1]Jan DL 1'!A401</f>
        <v>450100.5895</v>
      </c>
      <c r="B405" s="13" t="str">
        <f>'[1]Jan DL 1'!C401</f>
        <v>VAN DYKE, ALBERT/PC</v>
      </c>
      <c r="C405" s="10">
        <f>'[1]Jan DL 1'!G401</f>
        <v>5.1</v>
      </c>
      <c r="E405" s="9" t="str">
        <f>CONCATENATE(LEFT(A405,3),".",4525)</f>
        <v>450.4525</v>
      </c>
      <c r="F405" s="8">
        <f>C405</f>
        <v>5.1</v>
      </c>
    </row>
    <row r="406" spans="1:6" ht="12.75">
      <c r="A406" s="14" t="str">
        <f>'[1]Jan DL 1'!A402</f>
        <v>450100.5895</v>
      </c>
      <c r="B406" s="13" t="str">
        <f>'[1]Jan DL 1'!C402</f>
        <v>VAN DYKE, ALBERT/PC</v>
      </c>
      <c r="C406" s="10">
        <f>'[1]Jan DL 1'!G402</f>
        <v>6.88</v>
      </c>
      <c r="E406" s="9" t="str">
        <f>CONCATENATE(LEFT(A406,3),".",4525)</f>
        <v>450.4525</v>
      </c>
      <c r="F406" s="8">
        <f>C406</f>
        <v>6.88</v>
      </c>
    </row>
    <row r="407" spans="1:6" ht="12.75">
      <c r="A407" s="14" t="str">
        <f>'[1]Jan DL 1'!A403</f>
        <v>450100.5895</v>
      </c>
      <c r="B407" s="13" t="str">
        <f>'[1]Jan DL 1'!C403</f>
        <v>VAN DYKE, ALBERT/PC</v>
      </c>
      <c r="C407" s="10">
        <f>'[1]Jan DL 1'!G403</f>
        <v>17.6</v>
      </c>
      <c r="E407" s="9" t="str">
        <f>CONCATENATE(LEFT(A407,3),".",4525)</f>
        <v>450.4525</v>
      </c>
      <c r="F407" s="8">
        <f>C407</f>
        <v>17.6</v>
      </c>
    </row>
    <row r="408" spans="1:6" ht="12.75">
      <c r="A408" s="14" t="str">
        <f>'[1]Jan DL 1'!A404</f>
        <v>450100.5900</v>
      </c>
      <c r="B408" s="13" t="str">
        <f>'[1]Jan DL 1'!C404</f>
        <v>VAN DYKE, ALBERT/PC</v>
      </c>
      <c r="C408" s="10">
        <f>'[1]Jan DL 1'!G404</f>
        <v>0.3</v>
      </c>
      <c r="E408" s="9" t="str">
        <f>CONCATENATE(LEFT(A408,3),".",4525)</f>
        <v>450.4525</v>
      </c>
      <c r="F408" s="8">
        <f>C408</f>
        <v>0.3</v>
      </c>
    </row>
    <row r="409" spans="1:6" ht="12.75">
      <c r="A409" s="14" t="str">
        <f>'[1]Jan DL 1'!A405</f>
        <v>450100.6285</v>
      </c>
      <c r="B409" s="13" t="str">
        <f>'[1]Jan DL 1'!C405</f>
        <v>WESTERN NEVADA SUPPLY CO</v>
      </c>
      <c r="C409" s="10">
        <f>'[1]Jan DL 1'!G405</f>
        <v>81.13</v>
      </c>
      <c r="E409" s="9" t="str">
        <f>CONCATENATE(LEFT(A409,3),".",4525)</f>
        <v>450.4525</v>
      </c>
      <c r="F409" s="8">
        <f>C409</f>
        <v>81.13</v>
      </c>
    </row>
    <row r="410" spans="1:6" ht="12.75">
      <c r="A410" s="14" t="str">
        <f>'[1]Jan DL 1'!A406</f>
        <v>450100.6300</v>
      </c>
      <c r="B410" s="13" t="str">
        <f>'[1]Jan DL 1'!C406</f>
        <v>VAN DYKE, ALBERT/PC</v>
      </c>
      <c r="C410" s="10">
        <f>'[1]Jan DL 1'!G406</f>
        <v>7.08</v>
      </c>
      <c r="E410" s="9" t="str">
        <f>CONCATENATE(LEFT(A410,3),".",4525)</f>
        <v>450.4525</v>
      </c>
      <c r="F410" s="8">
        <f>C410</f>
        <v>7.08</v>
      </c>
    </row>
    <row r="411" spans="1:6" ht="12.75">
      <c r="A411" s="14" t="str">
        <f>'[1]Jan DL 1'!A407</f>
        <v>451100.5895</v>
      </c>
      <c r="B411" s="13" t="str">
        <f>'[1]Jan DL 1'!C407</f>
        <v>VAN DYKE, ALBERT/PC</v>
      </c>
      <c r="C411" s="10">
        <f>'[1]Jan DL 1'!G407</f>
        <v>1.28</v>
      </c>
      <c r="E411" s="9" t="str">
        <f>CONCATENATE(LEFT(A411,3),".",4525)</f>
        <v>451.4525</v>
      </c>
      <c r="F411" s="8">
        <f>C411</f>
        <v>1.28</v>
      </c>
    </row>
    <row r="412" spans="1:6" ht="12.75">
      <c r="A412" s="14" t="str">
        <f>'[1]Jan DL 1'!A408</f>
        <v>451100.5895</v>
      </c>
      <c r="B412" s="13" t="str">
        <f>'[1]Jan DL 1'!C408</f>
        <v>VAN DYKE, ALBERT/PC</v>
      </c>
      <c r="C412" s="10">
        <f>'[1]Jan DL 1'!G408</f>
        <v>1.28</v>
      </c>
      <c r="E412" s="9" t="str">
        <f>CONCATENATE(LEFT(A412,3),".",4525)</f>
        <v>451.4525</v>
      </c>
      <c r="F412" s="8">
        <f>C412</f>
        <v>1.28</v>
      </c>
    </row>
    <row r="413" spans="1:6" ht="12.75">
      <c r="A413" s="14" t="str">
        <f>'[1]Jan DL 1'!A409</f>
        <v>451100.5895</v>
      </c>
      <c r="B413" s="13" t="str">
        <f>'[1]Jan DL 1'!C409</f>
        <v>VAN DYKE, ALBERT/PC</v>
      </c>
      <c r="C413" s="10">
        <f>'[1]Jan DL 1'!G409</f>
        <v>2.16</v>
      </c>
      <c r="E413" s="9" t="str">
        <f>CONCATENATE(LEFT(A413,3),".",4525)</f>
        <v>451.4525</v>
      </c>
      <c r="F413" s="8">
        <f>C413</f>
        <v>2.16</v>
      </c>
    </row>
    <row r="414" spans="1:6" ht="12.75">
      <c r="A414" s="14" t="str">
        <f>'[1]Jan DL 1'!A410</f>
        <v>451100.5895</v>
      </c>
      <c r="B414" s="13" t="str">
        <f>'[1]Jan DL 1'!C410</f>
        <v>VAN DYKE, ALBERT/PC</v>
      </c>
      <c r="C414" s="10">
        <f>'[1]Jan DL 1'!G410</f>
        <v>3</v>
      </c>
      <c r="E414" s="9" t="str">
        <f>CONCATENATE(LEFT(A414,3),".",4525)</f>
        <v>451.4525</v>
      </c>
      <c r="F414" s="8">
        <f>C414</f>
        <v>3</v>
      </c>
    </row>
    <row r="415" spans="1:6" ht="12.75">
      <c r="A415" s="14" t="str">
        <f>'[1]Jan DL 1'!A411</f>
        <v>451100.5895</v>
      </c>
      <c r="B415" s="13" t="str">
        <f>'[1]Jan DL 1'!C411</f>
        <v>VAN DYKE, ALBERT/PC</v>
      </c>
      <c r="C415" s="10">
        <f>'[1]Jan DL 1'!G411</f>
        <v>5.1</v>
      </c>
      <c r="E415" s="9" t="str">
        <f>CONCATENATE(LEFT(A415,3),".",4525)</f>
        <v>451.4525</v>
      </c>
      <c r="F415" s="8">
        <f>C415</f>
        <v>5.1</v>
      </c>
    </row>
    <row r="416" spans="1:6" ht="12.75">
      <c r="A416" s="14" t="str">
        <f>'[1]Jan DL 1'!A412</f>
        <v>451102.6050</v>
      </c>
      <c r="B416" s="13" t="str">
        <f>'[1]Jan DL 1'!C412</f>
        <v>INFOSEND INC.</v>
      </c>
      <c r="C416" s="10">
        <f>'[1]Jan DL 1'!G412</f>
        <v>1.23</v>
      </c>
      <c r="E416" s="9" t="str">
        <f>CONCATENATE(LEFT(A416,3),".",4525)</f>
        <v>451.4525</v>
      </c>
      <c r="F416" s="8">
        <f>C416</f>
        <v>1.23</v>
      </c>
    </row>
    <row r="417" spans="1:6" ht="12.75">
      <c r="A417" s="14" t="str">
        <f>'[1]Jan DL 1'!A413</f>
        <v>452100.5740</v>
      </c>
      <c r="B417" s="13" t="str">
        <f>'[1]Jan DL 1'!C413</f>
        <v>VAN DYKE, ALBERT/PC</v>
      </c>
      <c r="C417" s="10">
        <f>'[1]Jan DL 1'!G413</f>
        <v>40.92</v>
      </c>
      <c r="E417" s="9" t="str">
        <f>CONCATENATE(LEFT(A417,3),".",4525)</f>
        <v>452.4525</v>
      </c>
      <c r="F417" s="8">
        <f>C417</f>
        <v>40.92</v>
      </c>
    </row>
    <row r="418" spans="1:6" ht="12.75">
      <c r="A418" s="14" t="str">
        <f>'[1]Jan DL 1'!A414</f>
        <v>452100.6285</v>
      </c>
      <c r="B418" s="13" t="str">
        <f>'[1]Jan DL 1'!C414</f>
        <v>VAN DYKE, ALBERT/PC</v>
      </c>
      <c r="C418" s="10">
        <f>'[1]Jan DL 1'!G414</f>
        <v>16.16</v>
      </c>
      <c r="E418" s="9" t="str">
        <f>CONCATENATE(LEFT(A418,3),".",4525)</f>
        <v>452.4525</v>
      </c>
      <c r="F418" s="8">
        <f>C418</f>
        <v>16.16</v>
      </c>
    </row>
    <row r="419" spans="1:6" ht="12.75">
      <c r="A419" s="14" t="str">
        <f>'[1]Jan DL 1'!A415</f>
        <v>453100.6255</v>
      </c>
      <c r="B419" s="13" t="str">
        <f>'[1]Jan DL 1'!C415</f>
        <v>ACTION EXPEDITER-COURIER</v>
      </c>
      <c r="C419" s="10">
        <f>'[1]Jan DL 1'!G415</f>
        <v>155</v>
      </c>
      <c r="E419" s="9" t="str">
        <f>CONCATENATE(LEFT(A419,3),".",4525)</f>
        <v>453.4525</v>
      </c>
      <c r="F419" s="8">
        <f>C419</f>
        <v>155</v>
      </c>
    </row>
    <row r="420" spans="1:6" ht="12.75">
      <c r="A420" s="14" t="str">
        <f>'[1]Jan DL 1'!A416</f>
        <v>453100.6310</v>
      </c>
      <c r="B420" s="13" t="str">
        <f>'[1]Jan DL 1'!C416</f>
        <v>EMPIREWEST INC</v>
      </c>
      <c r="C420" s="10">
        <f>'[1]Jan DL 1'!G416</f>
        <v>167.17</v>
      </c>
      <c r="E420" s="9" t="str">
        <f>CONCATENATE(LEFT(A420,3),".",4525)</f>
        <v>453.4525</v>
      </c>
      <c r="F420" s="8">
        <f>C420</f>
        <v>167.17</v>
      </c>
    </row>
    <row r="421" spans="1:6" ht="12.75">
      <c r="A421" s="14" t="str">
        <f>'[1]Jan DL 1'!A417</f>
        <v>453101.6270</v>
      </c>
      <c r="B421" s="13" t="str">
        <f>'[1]Jan DL 1'!C417</f>
        <v>ACTION EXPEDITER-COURIER</v>
      </c>
      <c r="C421" s="10">
        <f>'[1]Jan DL 1'!G417</f>
        <v>12.5</v>
      </c>
      <c r="E421" s="9" t="str">
        <f>CONCATENATE(LEFT(A421,3),".",4525)</f>
        <v>453.4525</v>
      </c>
      <c r="F421" s="8">
        <f>C421</f>
        <v>12.5</v>
      </c>
    </row>
    <row r="422" spans="1:6" ht="12.75">
      <c r="A422" s="14" t="str">
        <f>'[1]Jan DL 1'!A418</f>
        <v>453101.6270</v>
      </c>
      <c r="B422" s="13" t="str">
        <f>'[1]Jan DL 1'!C418</f>
        <v>ACTION EXPEDITER-COURIER</v>
      </c>
      <c r="C422" s="10">
        <f>'[1]Jan DL 1'!G418</f>
        <v>25</v>
      </c>
      <c r="E422" s="9" t="str">
        <f>CONCATENATE(LEFT(A422,3),".",4525)</f>
        <v>453.4525</v>
      </c>
      <c r="F422" s="8">
        <f>C422</f>
        <v>25</v>
      </c>
    </row>
    <row r="423" spans="1:6" ht="12.75">
      <c r="A423" s="14" t="str">
        <f>'[1]Jan DL 1'!A419</f>
        <v>453102.5820</v>
      </c>
      <c r="B423" s="13" t="str">
        <f>'[1]Jan DL 1'!C419</f>
        <v>CULTURE ROI</v>
      </c>
      <c r="C423" s="10">
        <f>'[1]Jan DL 1'!G419</f>
        <v>300</v>
      </c>
      <c r="E423" s="9" t="str">
        <f>CONCATENATE(LEFT(A423,3),".",4525)</f>
        <v>453.4525</v>
      </c>
      <c r="F423" s="8">
        <f>C423</f>
        <v>300</v>
      </c>
    </row>
    <row r="424" spans="1:6" ht="12.75">
      <c r="A424" s="14" t="str">
        <f>'[1]Jan DL 1'!A420</f>
        <v>453104.6270</v>
      </c>
      <c r="B424" s="13" t="str">
        <f>'[1]Jan DL 1'!C420</f>
        <v>ACTION EXPEDITER-COURIER</v>
      </c>
      <c r="C424" s="10">
        <f>'[1]Jan DL 1'!G420</f>
        <v>12.5</v>
      </c>
      <c r="E424" s="9" t="str">
        <f>CONCATENATE(LEFT(A424,3),".",4525)</f>
        <v>453.4525</v>
      </c>
      <c r="F424" s="8">
        <f>C424</f>
        <v>12.5</v>
      </c>
    </row>
    <row r="425" spans="1:6" ht="12.75">
      <c r="A425" s="14" t="str">
        <f>'[1]Jan DL 1'!A421</f>
        <v>453104.6270</v>
      </c>
      <c r="B425" s="13" t="str">
        <f>'[1]Jan DL 1'!C421</f>
        <v>ACTION EXPEDITER-COURIER</v>
      </c>
      <c r="C425" s="10">
        <f>'[1]Jan DL 1'!G421</f>
        <v>25</v>
      </c>
      <c r="E425" s="9" t="str">
        <f>CONCATENATE(LEFT(A425,3),".",4525)</f>
        <v>453.4525</v>
      </c>
      <c r="F425" s="8">
        <f>C425</f>
        <v>25</v>
      </c>
    </row>
    <row r="426" spans="1:6" ht="12.75">
      <c r="A426" s="14" t="str">
        <f>'[1]Jan DL 1'!A422</f>
        <v>453104.6270</v>
      </c>
      <c r="B426" s="13" t="str">
        <f>'[1]Jan DL 1'!C422</f>
        <v>ACTION EXPEDITER-COURIER</v>
      </c>
      <c r="C426" s="10">
        <f>'[1]Jan DL 1'!G422</f>
        <v>25</v>
      </c>
      <c r="E426" s="9" t="str">
        <f>CONCATENATE(LEFT(A426,3),".",4525)</f>
        <v>453.4525</v>
      </c>
      <c r="F426" s="8">
        <f>C426</f>
        <v>25</v>
      </c>
    </row>
    <row r="427" spans="1:6" ht="12.75">
      <c r="A427" s="14" t="str">
        <f>'[1]Jan DL 1'!A423</f>
        <v>850100.6050</v>
      </c>
      <c r="B427" s="13" t="str">
        <f>'[1]Jan DL 1'!C423</f>
        <v>INFOSEND INC.</v>
      </c>
      <c r="C427" s="10">
        <f>'[1]Jan DL 1'!G423</f>
        <v>91.28</v>
      </c>
      <c r="E427" s="9" t="str">
        <f>CONCATENATE(LEFT(A427,3),".",4525)</f>
        <v>850.4525</v>
      </c>
      <c r="F427" s="8">
        <f>C427</f>
        <v>91.28</v>
      </c>
    </row>
    <row r="428" spans="1:6" ht="12.75">
      <c r="A428" s="14" t="str">
        <f>'[1]Jan DL 1'!A424</f>
        <v>853100.5930</v>
      </c>
      <c r="B428" s="13" t="str">
        <f>'[1]Jan DL 1'!C424</f>
        <v>PROGRESS ENERGY CAROLINAS, INC.</v>
      </c>
      <c r="C428" s="10">
        <f>'[1]Jan DL 1'!G424</f>
        <v>111.42</v>
      </c>
      <c r="E428" s="9" t="str">
        <f>CONCATENATE(LEFT(A428,3),".",4525)</f>
        <v>853.4525</v>
      </c>
      <c r="F428" s="8">
        <f>C428</f>
        <v>111.42</v>
      </c>
    </row>
    <row r="429" spans="1:6" ht="12.75">
      <c r="A429" s="14" t="str">
        <f>'[1]Jan DL 1'!A425</f>
        <v>853100.6360</v>
      </c>
      <c r="B429" s="13" t="str">
        <f>'[1]Jan DL 1'!C425</f>
        <v>RCS COMMUNICATIONS GROUP</v>
      </c>
      <c r="C429" s="10">
        <f>'[1]Jan DL 1'!G425</f>
        <v>15.25</v>
      </c>
      <c r="E429" s="9" t="str">
        <f>CONCATENATE(LEFT(A429,3),".",4525)</f>
        <v>853.4525</v>
      </c>
      <c r="F429" s="8">
        <f>C429</f>
        <v>15.25</v>
      </c>
    </row>
    <row r="430" spans="1:6" ht="12.75">
      <c r="A430" s="14" t="str">
        <f>'[1]Jan DL 1'!A426</f>
        <v>855100.5810</v>
      </c>
      <c r="B430" s="13" t="str">
        <f>'[1]Jan DL 1'!C426</f>
        <v>UTILITIES, INC OF FLORIDA</v>
      </c>
      <c r="C430" s="10">
        <f>'[1]Jan DL 1'!G426</f>
        <v>25</v>
      </c>
      <c r="E430" s="9" t="str">
        <f>CONCATENATE(LEFT(A430,3),".",4525)</f>
        <v>855.4525</v>
      </c>
      <c r="F430" s="8">
        <f>C430</f>
        <v>25</v>
      </c>
    </row>
    <row r="431" spans="1:6" ht="12.75">
      <c r="A431" s="14" t="str">
        <f>'[1]Jan DL 1'!A427</f>
        <v>855100.5895</v>
      </c>
      <c r="B431" s="13" t="str">
        <f>'[1]Jan DL 1'!C427</f>
        <v>FEDERAL EXPRESS</v>
      </c>
      <c r="C431" s="10">
        <f>'[1]Jan DL 1'!G427</f>
        <v>49.6</v>
      </c>
      <c r="E431" s="9" t="str">
        <f>CONCATENATE(LEFT(A431,3),".",4525)</f>
        <v>855.4525</v>
      </c>
      <c r="F431" s="8">
        <f>C431</f>
        <v>49.6</v>
      </c>
    </row>
    <row r="432" spans="1:6" ht="12.75">
      <c r="A432" s="14" t="str">
        <f>'[1]Jan DL 1'!A428</f>
        <v>855100.5900</v>
      </c>
      <c r="B432" s="13" t="str">
        <f>'[1]Jan DL 1'!C428</f>
        <v>UTILITIES, INC OF FLORIDA</v>
      </c>
      <c r="C432" s="10">
        <f>'[1]Jan DL 1'!G428</f>
        <v>56.98</v>
      </c>
      <c r="E432" s="9" t="str">
        <f>CONCATENATE(LEFT(A432,3),".",4525)</f>
        <v>855.4525</v>
      </c>
      <c r="F432" s="8">
        <f>C432</f>
        <v>56.98</v>
      </c>
    </row>
    <row r="433" spans="1:6" ht="12.75">
      <c r="A433" s="14" t="str">
        <f>'[1]Jan DL 1'!A429</f>
        <v>858100.6200</v>
      </c>
      <c r="B433" s="13" t="str">
        <f>'[1]Jan DL 1'!C429</f>
        <v>BENTON, ALICE (PETTY CASH)</v>
      </c>
      <c r="C433" s="10">
        <f>'[1]Jan DL 1'!G429</f>
        <v>23.88</v>
      </c>
      <c r="E433" s="9" t="str">
        <f>CONCATENATE(LEFT(A433,3),".",4525)</f>
        <v>858.4525</v>
      </c>
      <c r="F433" s="8">
        <f>C433</f>
        <v>23.88</v>
      </c>
    </row>
    <row r="434" spans="1:6" ht="12.75">
      <c r="A434" s="14" t="str">
        <f>'[1]Jan DL 1'!A430</f>
        <v>860100.6220</v>
      </c>
      <c r="B434" s="13" t="str">
        <f>'[1]Jan DL 1'!C430</f>
        <v>O'REILLY AUTOMOTIVE STORES, INC.</v>
      </c>
      <c r="C434" s="10">
        <f>'[1]Jan DL 1'!G430</f>
        <v>5.29</v>
      </c>
      <c r="E434" s="9" t="str">
        <f>CONCATENATE(LEFT(A434,3),".",4525)</f>
        <v>860.4525</v>
      </c>
      <c r="F434" s="8">
        <f>C434</f>
        <v>5.29</v>
      </c>
    </row>
    <row r="435" spans="1:6" ht="12.75">
      <c r="A435" s="14" t="str">
        <f>'[1]Jan DL 1'!A431</f>
        <v>861100.5810</v>
      </c>
      <c r="B435" s="13" t="str">
        <f>'[1]Jan DL 1'!C431</f>
        <v>LOUISIANA WATER SERVICE INC</v>
      </c>
      <c r="C435" s="10">
        <f>'[1]Jan DL 1'!G431</f>
        <v>100</v>
      </c>
      <c r="E435" s="9" t="str">
        <f>CONCATENATE(LEFT(A435,3),".",4525)</f>
        <v>861.4525</v>
      </c>
      <c r="F435" s="8">
        <f>C435</f>
        <v>100</v>
      </c>
    </row>
    <row r="436" spans="1:6" ht="12.75">
      <c r="A436" s="14" t="str">
        <f>'[1]Jan DL 1'!A432</f>
        <v>861100.5870</v>
      </c>
      <c r="B436" s="13" t="str">
        <f>'[1]Jan DL 1'!C432</f>
        <v>LOUISIANA WATER SERVICE INC</v>
      </c>
      <c r="C436" s="10">
        <f>'[1]Jan DL 1'!G432</f>
        <v>200.7</v>
      </c>
      <c r="E436" s="9" t="str">
        <f>CONCATENATE(LEFT(A436,3),".",4525)</f>
        <v>861.4525</v>
      </c>
      <c r="F436" s="8">
        <f>C436</f>
        <v>200.7</v>
      </c>
    </row>
    <row r="437" spans="1:6" ht="12.75">
      <c r="A437" s="14" t="str">
        <f>'[1]Jan DL 1'!A433</f>
        <v>861100.5875</v>
      </c>
      <c r="B437" s="13" t="str">
        <f>'[1]Jan DL 1'!C433</f>
        <v>LOUISIANA WATER SERVICE INC</v>
      </c>
      <c r="C437" s="10">
        <f>'[1]Jan DL 1'!G433</f>
        <v>30.27</v>
      </c>
      <c r="E437" s="9" t="str">
        <f>CONCATENATE(LEFT(A437,3),".",4525)</f>
        <v>861.4525</v>
      </c>
      <c r="F437" s="8">
        <f>C437</f>
        <v>30.27</v>
      </c>
    </row>
    <row r="438" spans="1:6" ht="12.75">
      <c r="A438" s="14" t="str">
        <f>'[1]Jan DL 1'!A434</f>
        <v>861100.5880</v>
      </c>
      <c r="B438" s="13" t="str">
        <f>'[1]Jan DL 1'!C434</f>
        <v>TRICOMM BUSINESS PRODUCTS INC</v>
      </c>
      <c r="C438" s="10">
        <f>'[1]Jan DL 1'!G434</f>
        <v>51.13</v>
      </c>
      <c r="E438" s="9" t="str">
        <f>CONCATENATE(LEFT(A438,3),".",4525)</f>
        <v>861.4525</v>
      </c>
      <c r="F438" s="8">
        <f>C438</f>
        <v>51.13</v>
      </c>
    </row>
    <row r="439" spans="1:6" ht="12.75">
      <c r="A439" s="14" t="str">
        <f>'[1]Jan DL 1'!A435</f>
        <v>861100.5880</v>
      </c>
      <c r="B439" s="13" t="str">
        <f>'[1]Jan DL 1'!C435</f>
        <v>TRICOMM BUSINESS PRODUCTS INC</v>
      </c>
      <c r="C439" s="10">
        <f>'[1]Jan DL 1'!G435</f>
        <v>176.67</v>
      </c>
      <c r="E439" s="9" t="str">
        <f>CONCATENATE(LEFT(A439,3),".",4525)</f>
        <v>861.4525</v>
      </c>
      <c r="F439" s="8">
        <f>C439</f>
        <v>176.67</v>
      </c>
    </row>
    <row r="440" spans="1:6" ht="12.75">
      <c r="A440" s="14" t="str">
        <f>'[1]Jan DL 1'!A436</f>
        <v>861100.5895</v>
      </c>
      <c r="B440" s="13" t="str">
        <f>'[1]Jan DL 1'!C436</f>
        <v>FEDERAL EXPRESS</v>
      </c>
      <c r="C440" s="10">
        <f>'[1]Jan DL 1'!G436</f>
        <v>28.64</v>
      </c>
      <c r="E440" s="9" t="str">
        <f>CONCATENATE(LEFT(A440,3),".",4525)</f>
        <v>861.4525</v>
      </c>
      <c r="F440" s="8">
        <f>C440</f>
        <v>28.64</v>
      </c>
    </row>
    <row r="441" spans="1:6" ht="12.75">
      <c r="A441" s="14" t="str">
        <f>'[1]Jan DL 1'!A437</f>
        <v>861100.5895</v>
      </c>
      <c r="B441" s="13" t="str">
        <f>'[1]Jan DL 1'!C437</f>
        <v>LOUISIANA WATER SERVICE INC</v>
      </c>
      <c r="C441" s="10">
        <f>'[1]Jan DL 1'!G437</f>
        <v>88</v>
      </c>
      <c r="E441" s="9" t="str">
        <f>CONCATENATE(LEFT(A441,3),".",4525)</f>
        <v>861.4525</v>
      </c>
      <c r="F441" s="8">
        <f>C441</f>
        <v>88</v>
      </c>
    </row>
    <row r="442" spans="1:6" ht="12.75">
      <c r="A442" s="14" t="str">
        <f>'[1]Jan DL 1'!A438</f>
        <v>861100.5900</v>
      </c>
      <c r="B442" s="13" t="str">
        <f>'[1]Jan DL 1'!C438</f>
        <v>PN CLASSIFIED CALL CENTER</v>
      </c>
      <c r="C442" s="10">
        <f>'[1]Jan DL 1'!G438</f>
        <v>118</v>
      </c>
      <c r="E442" s="9" t="str">
        <f>CONCATENATE(LEFT(A442,3),".",4525)</f>
        <v>861.4525</v>
      </c>
      <c r="F442" s="8">
        <f>C442</f>
        <v>118</v>
      </c>
    </row>
    <row r="443" spans="1:6" ht="12.75">
      <c r="A443" s="14" t="str">
        <f>'[1]Jan DL 1'!A439</f>
        <v>861100.6200</v>
      </c>
      <c r="B443" s="13" t="str">
        <f>'[1]Jan DL 1'!C439</f>
        <v>Williams Jr, Delos R.</v>
      </c>
      <c r="C443" s="10">
        <f>'[1]Jan DL 1'!G439</f>
        <v>72.37</v>
      </c>
      <c r="E443" s="9" t="str">
        <f>CONCATENATE(LEFT(A443,3),".",4525)</f>
        <v>861.4525</v>
      </c>
      <c r="F443" s="8">
        <f>C443</f>
        <v>72.37</v>
      </c>
    </row>
    <row r="444" spans="1:6" ht="12.75">
      <c r="A444" s="14" t="str">
        <f>'[1]Jan DL 1'!A440</f>
        <v>861100.6200</v>
      </c>
      <c r="B444" s="13" t="str">
        <f>'[1]Jan DL 1'!C440</f>
        <v>LOUISIANA WATER SERVICE INC</v>
      </c>
      <c r="C444" s="10">
        <f>'[1]Jan DL 1'!G440</f>
        <v>108.59</v>
      </c>
      <c r="E444" s="9" t="str">
        <f>CONCATENATE(LEFT(A444,3),".",4525)</f>
        <v>861.4525</v>
      </c>
      <c r="F444" s="8">
        <f>C444</f>
        <v>108.59</v>
      </c>
    </row>
    <row r="445" spans="1:6" ht="12.75">
      <c r="A445" s="14" t="str">
        <f>'[1]Jan DL 1'!A441</f>
        <v>861100.6220</v>
      </c>
      <c r="B445" s="13" t="str">
        <f>'[1]Jan DL 1'!C441</f>
        <v>LOUISIANA WATER SERVICE INC</v>
      </c>
      <c r="C445" s="10">
        <f>'[1]Jan DL 1'!G441</f>
        <v>212.76</v>
      </c>
      <c r="E445" s="9" t="str">
        <f>CONCATENATE(LEFT(A445,3),".",4525)</f>
        <v>861.4525</v>
      </c>
      <c r="F445" s="8">
        <f>C445</f>
        <v>212.76</v>
      </c>
    </row>
    <row r="446" spans="1:6" ht="12.75">
      <c r="A446" s="14" t="str">
        <f>'[1]Jan DL 1'!A442</f>
        <v>864100.5860</v>
      </c>
      <c r="B446" s="13" t="str">
        <f>'[1]Jan DL 1'!C442</f>
        <v>LOWE'S COMPANIES INC</v>
      </c>
      <c r="C446" s="10">
        <f>'[1]Jan DL 1'!G442</f>
        <v>329.66</v>
      </c>
      <c r="E446" s="9" t="str">
        <f>CONCATENATE(LEFT(A446,3),".",4525)</f>
        <v>864.4525</v>
      </c>
      <c r="F446" s="8">
        <f>C446</f>
        <v>329.66</v>
      </c>
    </row>
    <row r="447" spans="1:6" ht="12.75">
      <c r="A447" s="14" t="str">
        <f>'[1]Jan DL 1'!A443</f>
        <v>864100.5900</v>
      </c>
      <c r="B447" s="13" t="str">
        <f>'[1]Jan DL 1'!C443</f>
        <v>LOWE'S COMPANIES INC</v>
      </c>
      <c r="C447" s="10">
        <f>'[1]Jan DL 1'!G443</f>
        <v>82.81</v>
      </c>
      <c r="E447" s="9" t="str">
        <f>CONCATENATE(LEFT(A447,3),".",4525)</f>
        <v>864.4525</v>
      </c>
      <c r="F447" s="8">
        <f>C447</f>
        <v>82.81</v>
      </c>
    </row>
    <row r="448" spans="1:6" ht="12.75">
      <c r="A448" s="14" t="str">
        <f>'[1]Jan DL 1'!A444</f>
        <v>864100.6185</v>
      </c>
      <c r="B448" s="13" t="str">
        <f>'[1]Jan DL 1'!C444</f>
        <v>HOLIDAY INN &amp; SUITES WEST COLUMBIA A</v>
      </c>
      <c r="C448" s="10">
        <f>'[1]Jan DL 1'!G444</f>
        <v>206.24</v>
      </c>
      <c r="E448" s="9" t="str">
        <f>CONCATENATE(LEFT(A448,3),".",4525)</f>
        <v>864.4525</v>
      </c>
      <c r="F448" s="8">
        <f>C448</f>
        <v>206.24</v>
      </c>
    </row>
    <row r="449" spans="1:6" ht="12.75">
      <c r="A449" s="14" t="str">
        <f>'[1]Jan DL 1'!A445</f>
        <v>864100.6285</v>
      </c>
      <c r="B449" s="13" t="str">
        <f>'[1]Jan DL 1'!C445</f>
        <v>INDEPENDENT WATERWORKS SUPPLY INC</v>
      </c>
      <c r="C449" s="10">
        <f>'[1]Jan DL 1'!G445</f>
        <v>26.58</v>
      </c>
      <c r="E449" s="9" t="str">
        <f>CONCATENATE(LEFT(A449,3),".",4525)</f>
        <v>864.4525</v>
      </c>
      <c r="F449" s="8">
        <f>C449</f>
        <v>26.58</v>
      </c>
    </row>
    <row r="450" spans="1:6" ht="12.75">
      <c r="A450" s="14" t="str">
        <f>'[1]Jan DL 1'!A446</f>
        <v>864100.6285</v>
      </c>
      <c r="B450" s="13" t="str">
        <f>'[1]Jan DL 1'!C446</f>
        <v>LOWE'S COMPANIES INC</v>
      </c>
      <c r="C450" s="10">
        <f>'[1]Jan DL 1'!G446</f>
        <v>964.71</v>
      </c>
      <c r="E450" s="9" t="str">
        <f>CONCATENATE(LEFT(A450,3),".",4525)</f>
        <v>864.4525</v>
      </c>
      <c r="F450" s="8">
        <f>C450</f>
        <v>964.71</v>
      </c>
    </row>
    <row r="451" spans="1:6" ht="12.75">
      <c r="A451" s="14" t="str">
        <f>'[1]Jan DL 1'!A447</f>
        <v>864100.6310</v>
      </c>
      <c r="B451" s="13" t="str">
        <f>'[1]Jan DL 1'!C447</f>
        <v>NICK FOLLMER</v>
      </c>
      <c r="C451" s="10">
        <f>'[1]Jan DL 1'!G447</f>
        <v>125</v>
      </c>
      <c r="E451" s="9" t="str">
        <f>CONCATENATE(LEFT(A451,3),".",4525)</f>
        <v>864.4525</v>
      </c>
      <c r="F451" s="8">
        <f>C451</f>
        <v>125</v>
      </c>
    </row>
    <row r="452" spans="1:6" ht="12.75">
      <c r="A452" s="14" t="str">
        <f>'[1]Jan DL 1'!A448</f>
        <v>866100.6220</v>
      </c>
      <c r="B452" s="13" t="str">
        <f>'[1]Jan DL 1'!C448</f>
        <v>VAN DYKE, ALBERT/PC</v>
      </c>
      <c r="C452" s="10">
        <f>'[1]Jan DL 1'!G448</f>
        <v>23</v>
      </c>
      <c r="E452" s="9" t="str">
        <f>CONCATENATE(LEFT(A452,3),".",4525)</f>
        <v>866.4525</v>
      </c>
      <c r="F452" s="8">
        <f>C452</f>
        <v>23</v>
      </c>
    </row>
    <row r="453" spans="1:6" ht="12.75">
      <c r="A453" s="14" t="str">
        <f>'[1]Jan DL 1'!A449</f>
        <v>866100.6220</v>
      </c>
      <c r="B453" s="13" t="str">
        <f>'[1]Jan DL 1'!C449</f>
        <v>VAN DYKE, ALBERT/PC</v>
      </c>
      <c r="C453" s="10">
        <f>'[1]Jan DL 1'!G449</f>
        <v>23</v>
      </c>
      <c r="E453" s="9" t="str">
        <f>CONCATENATE(LEFT(A453,3),".",4525)</f>
        <v>866.4525</v>
      </c>
      <c r="F453" s="8">
        <f>C453</f>
        <v>23</v>
      </c>
    </row>
    <row r="454" spans="1:6" ht="12.75">
      <c r="A454" s="14" t="str">
        <f>'[1]Jan DL 1'!A450</f>
        <v>866100.6225</v>
      </c>
      <c r="B454" s="13" t="str">
        <f>'[1]Jan DL 1'!C450</f>
        <v>Van Dyke, Albert R.</v>
      </c>
      <c r="C454" s="10">
        <f>'[1]Jan DL 1'!G450</f>
        <v>733</v>
      </c>
      <c r="E454" s="9" t="str">
        <f>CONCATENATE(LEFT(A454,3),".",4525)</f>
        <v>866.4525</v>
      </c>
      <c r="F454" s="8">
        <f>C454</f>
        <v>733</v>
      </c>
    </row>
    <row r="455" spans="1:6" ht="12.75">
      <c r="A455" s="14" t="str">
        <f>'[1]Jan DL 1'!A451</f>
        <v>182102.5470.10</v>
      </c>
      <c r="B455" s="13" t="str">
        <f>'[1]Jan DL 1'!C451</f>
        <v>PROGRESS ENERGY CAROLINAS, INC.</v>
      </c>
      <c r="C455" s="10">
        <f>'[1]Jan DL 1'!G451</f>
        <v>33.5</v>
      </c>
      <c r="E455" s="9" t="str">
        <f>CONCATENATE(LEFT(A455,3),".",4525)</f>
        <v>182.4525</v>
      </c>
      <c r="F455" s="8">
        <f>C455</f>
        <v>33.5</v>
      </c>
    </row>
    <row r="456" spans="1:6" ht="12.75">
      <c r="A456" s="14" t="str">
        <f>'[1]Jan DL 1'!A452</f>
        <v>182102.5470.10</v>
      </c>
      <c r="B456" s="13" t="str">
        <f>'[1]Jan DL 1'!C452</f>
        <v>PROGRESS ENERGY CAROLINAS, INC.</v>
      </c>
      <c r="C456" s="10">
        <f>'[1]Jan DL 1'!G452</f>
        <v>34.82</v>
      </c>
      <c r="E456" s="9" t="str">
        <f>CONCATENATE(LEFT(A456,3),".",4525)</f>
        <v>182.4525</v>
      </c>
      <c r="F456" s="8">
        <f>C456</f>
        <v>34.82</v>
      </c>
    </row>
    <row r="457" spans="1:6" ht="12.75">
      <c r="A457" s="14" t="str">
        <f>'[1]Jan DL 1'!A453</f>
        <v>182102.5470.10</v>
      </c>
      <c r="B457" s="13" t="str">
        <f>'[1]Jan DL 1'!C453</f>
        <v>PROGRESS ENERGY CAROLINAS, INC.</v>
      </c>
      <c r="C457" s="10">
        <f>'[1]Jan DL 1'!G453</f>
        <v>43.2</v>
      </c>
      <c r="E457" s="9" t="str">
        <f>CONCATENATE(LEFT(A457,3),".",4525)</f>
        <v>182.4525</v>
      </c>
      <c r="F457" s="8">
        <f>C457</f>
        <v>43.2</v>
      </c>
    </row>
    <row r="458" spans="1:6" ht="12.75">
      <c r="A458" s="14" t="str">
        <f>'[1]Jan DL 1'!A454</f>
        <v>182102.5470.10</v>
      </c>
      <c r="B458" s="13" t="str">
        <f>'[1]Jan DL 1'!C454</f>
        <v>PROGRESS ENERGY CAROLINAS, INC.</v>
      </c>
      <c r="C458" s="10">
        <f>'[1]Jan DL 1'!G454</f>
        <v>52.11</v>
      </c>
      <c r="E458" s="9" t="str">
        <f>CONCATENATE(LEFT(A458,3),".",4525)</f>
        <v>182.4525</v>
      </c>
      <c r="F458" s="8">
        <f>C458</f>
        <v>52.11</v>
      </c>
    </row>
    <row r="459" spans="1:6" ht="12.75">
      <c r="A459" s="14" t="str">
        <f>'[1]Jan DL 1'!A455</f>
        <v>182102.5470.10</v>
      </c>
      <c r="B459" s="13" t="str">
        <f>'[1]Jan DL 1'!C455</f>
        <v>PROGRESS ENERGY CAROLINAS, INC.</v>
      </c>
      <c r="C459" s="10">
        <f>'[1]Jan DL 1'!G455</f>
        <v>54.04</v>
      </c>
      <c r="E459" s="9" t="str">
        <f>CONCATENATE(LEFT(A459,3),".",4525)</f>
        <v>182.4525</v>
      </c>
      <c r="F459" s="8">
        <f>C459</f>
        <v>54.04</v>
      </c>
    </row>
    <row r="460" spans="1:6" ht="12.75">
      <c r="A460" s="14" t="str">
        <f>'[1]Jan DL 1'!A456</f>
        <v>182102.5470.10</v>
      </c>
      <c r="B460" s="13" t="str">
        <f>'[1]Jan DL 1'!C456</f>
        <v>PROGRESS ENERGY CAROLINAS, INC.</v>
      </c>
      <c r="C460" s="10">
        <f>'[1]Jan DL 1'!G456</f>
        <v>56.73</v>
      </c>
      <c r="E460" s="9" t="str">
        <f>CONCATENATE(LEFT(A460,3),".",4525)</f>
        <v>182.4525</v>
      </c>
      <c r="F460" s="8">
        <f>C460</f>
        <v>56.73</v>
      </c>
    </row>
    <row r="461" spans="1:6" ht="12.75">
      <c r="A461" s="14" t="str">
        <f>'[1]Jan DL 1'!A457</f>
        <v>182102.5470.10</v>
      </c>
      <c r="B461" s="13" t="str">
        <f>'[1]Jan DL 1'!C457</f>
        <v>PROGRESS ENERGY CAROLINAS, INC.</v>
      </c>
      <c r="C461" s="10">
        <f>'[1]Jan DL 1'!G457</f>
        <v>68.67</v>
      </c>
      <c r="E461" s="9" t="str">
        <f>CONCATENATE(LEFT(A461,3),".",4525)</f>
        <v>182.4525</v>
      </c>
      <c r="F461" s="8">
        <f>C461</f>
        <v>68.67</v>
      </c>
    </row>
    <row r="462" spans="1:6" ht="12.75">
      <c r="A462" s="14" t="str">
        <f>'[1]Jan DL 1'!A458</f>
        <v>182102.5470.10</v>
      </c>
      <c r="B462" s="13" t="str">
        <f>'[1]Jan DL 1'!C458</f>
        <v>PROGRESS ENERGY CAROLINAS, INC.</v>
      </c>
      <c r="C462" s="10">
        <f>'[1]Jan DL 1'!G458</f>
        <v>103.76</v>
      </c>
      <c r="E462" s="9" t="str">
        <f>CONCATENATE(LEFT(A462,3),".",4525)</f>
        <v>182.4525</v>
      </c>
      <c r="F462" s="8">
        <f>C462</f>
        <v>103.76</v>
      </c>
    </row>
    <row r="463" spans="1:6" ht="12.75">
      <c r="A463" s="14" t="str">
        <f>'[1]Jan DL 1'!A459</f>
        <v>182102.5470.10</v>
      </c>
      <c r="B463" s="13" t="str">
        <f>'[1]Jan DL 1'!C459</f>
        <v>PROGRESS ENERGY CAROLINAS, INC.</v>
      </c>
      <c r="C463" s="10">
        <f>'[1]Jan DL 1'!G459</f>
        <v>1277.54</v>
      </c>
      <c r="E463" s="9" t="str">
        <f>CONCATENATE(LEFT(A463,3),".",4525)</f>
        <v>182.4525</v>
      </c>
      <c r="F463" s="8">
        <f>C463</f>
        <v>1277.54</v>
      </c>
    </row>
    <row r="464" spans="1:6" ht="12.75">
      <c r="A464" s="14" t="str">
        <f>'[1]Jan DL 1'!A460</f>
        <v>182103.5470.10</v>
      </c>
      <c r="B464" s="13" t="str">
        <f>'[1]Jan DL 1'!C460</f>
        <v>DUKE ENERGY</v>
      </c>
      <c r="C464" s="10">
        <f>'[1]Jan DL 1'!G460</f>
        <v>8.98</v>
      </c>
      <c r="E464" s="9" t="str">
        <f>CONCATENATE(LEFT(A464,3),".",4525)</f>
        <v>182.4525</v>
      </c>
      <c r="F464" s="8">
        <f>C464</f>
        <v>8.98</v>
      </c>
    </row>
    <row r="465" spans="1:6" ht="12.75">
      <c r="A465" s="14" t="str">
        <f>'[1]Jan DL 1'!A461</f>
        <v>182103.5470.10</v>
      </c>
      <c r="B465" s="13" t="str">
        <f>'[1]Jan DL 1'!C461</f>
        <v>DUKE ENERGY</v>
      </c>
      <c r="C465" s="10">
        <f>'[1]Jan DL 1'!G461</f>
        <v>122.52</v>
      </c>
      <c r="E465" s="9" t="str">
        <f>CONCATENATE(LEFT(A465,3),".",4525)</f>
        <v>182.4525</v>
      </c>
      <c r="F465" s="8">
        <f>C465</f>
        <v>122.52</v>
      </c>
    </row>
    <row r="466" spans="1:6" ht="12.75">
      <c r="A466" s="14" t="str">
        <f>'[1]Jan DL 1'!A462</f>
        <v>182104.5465.10</v>
      </c>
      <c r="B466" s="13" t="str">
        <f>'[1]Jan DL 1'!C462</f>
        <v>DUKE ENERGY</v>
      </c>
      <c r="C466" s="10">
        <f>'[1]Jan DL 1'!G462</f>
        <v>55.86</v>
      </c>
      <c r="E466" s="9" t="str">
        <f>CONCATENATE(LEFT(A466,3),".",4525)</f>
        <v>182.4525</v>
      </c>
      <c r="F466" s="8">
        <f>C466</f>
        <v>55.86</v>
      </c>
    </row>
    <row r="467" spans="1:6" ht="12.75">
      <c r="A467" s="14" t="str">
        <f>'[1]Jan DL 1'!A463</f>
        <v>182104.5465.10</v>
      </c>
      <c r="B467" s="13" t="str">
        <f>'[1]Jan DL 1'!C463</f>
        <v>DUKE ENERGY</v>
      </c>
      <c r="C467" s="10">
        <f>'[1]Jan DL 1'!G463</f>
        <v>55.86</v>
      </c>
      <c r="E467" s="9" t="str">
        <f>CONCATENATE(LEFT(A467,3),".",4525)</f>
        <v>182.4525</v>
      </c>
      <c r="F467" s="8">
        <f>C467</f>
        <v>55.86</v>
      </c>
    </row>
    <row r="468" spans="1:6" ht="12.75">
      <c r="A468" s="14" t="str">
        <f>'[1]Jan DL 1'!A464</f>
        <v>182104.5465.10</v>
      </c>
      <c r="B468" s="13" t="str">
        <f>'[1]Jan DL 1'!C464</f>
        <v>DUKE ENERGY</v>
      </c>
      <c r="C468" s="10">
        <f>'[1]Jan DL 1'!G464</f>
        <v>200.02</v>
      </c>
      <c r="E468" s="9" t="str">
        <f>CONCATENATE(LEFT(A468,3),".",4525)</f>
        <v>182.4525</v>
      </c>
      <c r="F468" s="8">
        <f>C468</f>
        <v>200.02</v>
      </c>
    </row>
    <row r="469" spans="1:6" ht="12.75">
      <c r="A469" s="14" t="str">
        <f>'[1]Jan DL 1'!A465</f>
        <v>182104.5465.10</v>
      </c>
      <c r="B469" s="13" t="str">
        <f>'[1]Jan DL 1'!C465</f>
        <v>DUKE ENERGY</v>
      </c>
      <c r="C469" s="10">
        <f>'[1]Jan DL 1'!G465</f>
        <v>379.85</v>
      </c>
      <c r="E469" s="9" t="str">
        <f>CONCATENATE(LEFT(A469,3),".",4525)</f>
        <v>182.4525</v>
      </c>
      <c r="F469" s="8">
        <f>C469</f>
        <v>379.85</v>
      </c>
    </row>
    <row r="470" spans="1:6" ht="12.75">
      <c r="A470" s="14" t="str">
        <f>'[1]Jan DL 1'!A466</f>
        <v>182104.5465.10</v>
      </c>
      <c r="B470" s="13" t="str">
        <f>'[1]Jan DL 1'!C466</f>
        <v>DUKE ENERGY</v>
      </c>
      <c r="C470" s="10">
        <f>'[1]Jan DL 1'!G466</f>
        <v>420.85</v>
      </c>
      <c r="E470" s="9" t="str">
        <f>CONCATENATE(LEFT(A470,3),".",4525)</f>
        <v>182.4525</v>
      </c>
      <c r="F470" s="8">
        <f>C470</f>
        <v>420.85</v>
      </c>
    </row>
    <row r="471" spans="1:6" ht="12.75">
      <c r="A471" s="14" t="str">
        <f>'[1]Jan DL 1'!A467</f>
        <v>182104.5465.10</v>
      </c>
      <c r="B471" s="13" t="str">
        <f>'[1]Jan DL 1'!C467</f>
        <v>DUKE ENERGY</v>
      </c>
      <c r="C471" s="10">
        <f>'[1]Jan DL 1'!G467</f>
        <v>452.5</v>
      </c>
      <c r="E471" s="9" t="str">
        <f>CONCATENATE(LEFT(A471,3),".",4525)</f>
        <v>182.4525</v>
      </c>
      <c r="F471" s="8">
        <f>C471</f>
        <v>452.5</v>
      </c>
    </row>
    <row r="472" spans="1:6" ht="12.75">
      <c r="A472" s="14" t="str">
        <f>'[1]Jan DL 1'!A468</f>
        <v>182110.5470.10</v>
      </c>
      <c r="B472" s="13" t="str">
        <f>'[1]Jan DL 1'!C468</f>
        <v>DUKE ENERGY</v>
      </c>
      <c r="C472" s="10">
        <f>'[1]Jan DL 1'!G468</f>
        <v>255.19</v>
      </c>
      <c r="E472" s="9" t="str">
        <f>CONCATENATE(LEFT(A472,3),".",4525)</f>
        <v>182.4525</v>
      </c>
      <c r="F472" s="8">
        <f>C472</f>
        <v>255.19</v>
      </c>
    </row>
    <row r="473" spans="1:6" ht="12.75">
      <c r="A473" s="14" t="str">
        <f>'[1]Jan DL 1'!A469</f>
        <v>182112.5465.10</v>
      </c>
      <c r="B473" s="13" t="str">
        <f>'[1]Jan DL 1'!C469</f>
        <v>DUKE ENERGY</v>
      </c>
      <c r="C473" s="10">
        <f>'[1]Jan DL 1'!G469</f>
        <v>343.02</v>
      </c>
      <c r="E473" s="9" t="str">
        <f>CONCATENATE(LEFT(A473,3),".",4525)</f>
        <v>182.4525</v>
      </c>
      <c r="F473" s="8">
        <f>C473</f>
        <v>343.02</v>
      </c>
    </row>
    <row r="474" spans="1:6" ht="12.75">
      <c r="A474" s="14" t="str">
        <f>'[1]Jan DL 1'!A470</f>
        <v>182112.5465.10</v>
      </c>
      <c r="B474" s="13" t="str">
        <f>'[1]Jan DL 1'!C470</f>
        <v>DUKE ENERGY</v>
      </c>
      <c r="C474" s="10">
        <f>'[1]Jan DL 1'!G470</f>
        <v>549.77</v>
      </c>
      <c r="E474" s="9" t="str">
        <f>CONCATENATE(LEFT(A474,3),".",4525)</f>
        <v>182.4525</v>
      </c>
      <c r="F474" s="8">
        <f>C474</f>
        <v>549.77</v>
      </c>
    </row>
    <row r="475" spans="1:6" ht="12.75">
      <c r="A475" s="14" t="str">
        <f>'[1]Jan DL 1'!A471</f>
        <v>182120.5470.10</v>
      </c>
      <c r="B475" s="13" t="str">
        <f>'[1]Jan DL 1'!C471</f>
        <v>PROGRESS ENERGY CAROLINAS, INC.</v>
      </c>
      <c r="C475" s="10">
        <f>'[1]Jan DL 1'!G471</f>
        <v>48.17</v>
      </c>
      <c r="E475" s="9" t="str">
        <f>CONCATENATE(LEFT(A475,3),".",4525)</f>
        <v>182.4525</v>
      </c>
      <c r="F475" s="8">
        <f>C475</f>
        <v>48.17</v>
      </c>
    </row>
    <row r="476" spans="1:6" ht="12.75">
      <c r="A476" s="14" t="str">
        <f>'[1]Jan DL 1'!A472</f>
        <v>182132.5465.10</v>
      </c>
      <c r="B476" s="13" t="str">
        <f>'[1]Jan DL 1'!C472</f>
        <v>PROGRESS ENERGY CAROLINAS, INC.</v>
      </c>
      <c r="C476" s="10">
        <f>'[1]Jan DL 1'!G472</f>
        <v>28.55</v>
      </c>
      <c r="E476" s="9" t="str">
        <f>CONCATENATE(LEFT(A476,3),".",4525)</f>
        <v>182.4525</v>
      </c>
      <c r="F476" s="8">
        <f>C476</f>
        <v>28.55</v>
      </c>
    </row>
    <row r="477" spans="1:6" ht="12.75">
      <c r="A477" s="14" t="str">
        <f>'[1]Jan DL 1'!A473</f>
        <v>182141.5465.10</v>
      </c>
      <c r="B477" s="13" t="str">
        <f>'[1]Jan DL 1'!C473</f>
        <v>PROGRESS ENERGY CAROLINAS, INC.</v>
      </c>
      <c r="C477" s="10">
        <f>'[1]Jan DL 1'!G473</f>
        <v>19.28</v>
      </c>
      <c r="E477" s="9" t="str">
        <f>CONCATENATE(LEFT(A477,3),".",4525)</f>
        <v>182.4525</v>
      </c>
      <c r="F477" s="8">
        <f>C477</f>
        <v>19.28</v>
      </c>
    </row>
    <row r="478" spans="1:6" ht="12.75">
      <c r="A478" s="14" t="str">
        <f>'[1]Jan DL 1'!A474</f>
        <v>182141.5465.10</v>
      </c>
      <c r="B478" s="13" t="str">
        <f>'[1]Jan DL 1'!C474</f>
        <v>PROGRESS ENERGY CAROLINAS, INC.</v>
      </c>
      <c r="C478" s="10">
        <f>'[1]Jan DL 1'!G474</f>
        <v>20.86</v>
      </c>
      <c r="E478" s="9" t="str">
        <f>CONCATENATE(LEFT(A478,3),".",4525)</f>
        <v>182.4525</v>
      </c>
      <c r="F478" s="8">
        <f>C478</f>
        <v>20.86</v>
      </c>
    </row>
    <row r="479" spans="1:6" ht="12.75">
      <c r="A479" s="14" t="str">
        <f>'[1]Jan DL 1'!A475</f>
        <v>182141.5465.10</v>
      </c>
      <c r="B479" s="13" t="str">
        <f>'[1]Jan DL 1'!C475</f>
        <v>PROGRESS ENERGY CAROLINAS, INC.</v>
      </c>
      <c r="C479" s="10">
        <f>'[1]Jan DL 1'!G475</f>
        <v>335.96</v>
      </c>
      <c r="E479" s="9" t="str">
        <f>CONCATENATE(LEFT(A479,3),".",4525)</f>
        <v>182.4525</v>
      </c>
      <c r="F479" s="8">
        <f>C479</f>
        <v>335.96</v>
      </c>
    </row>
    <row r="480" spans="1:6" ht="12.75">
      <c r="A480" s="14" t="str">
        <f>'[1]Jan DL 1'!A476</f>
        <v>182157.5465.10</v>
      </c>
      <c r="B480" s="13" t="str">
        <f>'[1]Jan DL 1'!C476</f>
        <v>PROGRESS ENERGY CAROLINAS, INC.</v>
      </c>
      <c r="C480" s="10">
        <f>'[1]Jan DL 1'!G476</f>
        <v>278.98</v>
      </c>
      <c r="E480" s="9" t="str">
        <f>CONCATENATE(LEFT(A480,3),".",4525)</f>
        <v>182.4525</v>
      </c>
      <c r="F480" s="8">
        <f>C480</f>
        <v>278.98</v>
      </c>
    </row>
    <row r="481" spans="1:6" ht="12.75">
      <c r="A481" s="14" t="str">
        <f>'[1]Jan DL 1'!A477</f>
        <v>182167.5465.10</v>
      </c>
      <c r="B481" s="13" t="str">
        <f>'[1]Jan DL 1'!C477</f>
        <v>DUKE ENERGY</v>
      </c>
      <c r="C481" s="10">
        <f>'[1]Jan DL 1'!G477</f>
        <v>100.67</v>
      </c>
      <c r="E481" s="9" t="str">
        <f>CONCATENATE(LEFT(A481,3),".",4525)</f>
        <v>182.4525</v>
      </c>
      <c r="F481" s="8">
        <f>C481</f>
        <v>100.67</v>
      </c>
    </row>
    <row r="482" spans="1:6" ht="12.75">
      <c r="A482" s="14" t="str">
        <f>'[1]Jan DL 1'!A478</f>
        <v>182167.5465.10</v>
      </c>
      <c r="B482" s="13" t="str">
        <f>'[1]Jan DL 1'!C478</f>
        <v>DUKE ENERGY</v>
      </c>
      <c r="C482" s="10">
        <f>'[1]Jan DL 1'!G478</f>
        <v>177.34</v>
      </c>
      <c r="E482" s="9" t="str">
        <f>CONCATENATE(LEFT(A482,3),".",4525)</f>
        <v>182.4525</v>
      </c>
      <c r="F482" s="8">
        <f>C482</f>
        <v>177.34</v>
      </c>
    </row>
    <row r="483" spans="1:6" ht="12.75">
      <c r="A483" s="14" t="str">
        <f>'[1]Jan DL 1'!A479</f>
        <v>182169.5470.10</v>
      </c>
      <c r="B483" s="13" t="str">
        <f>'[1]Jan DL 1'!C479</f>
        <v>DUKE ENERGY</v>
      </c>
      <c r="C483" s="10">
        <f>'[1]Jan DL 1'!G479</f>
        <v>48.76</v>
      </c>
      <c r="E483" s="9" t="str">
        <f>CONCATENATE(LEFT(A483,3),".",4525)</f>
        <v>182.4525</v>
      </c>
      <c r="F483" s="8">
        <f>C483</f>
        <v>48.76</v>
      </c>
    </row>
    <row r="484" spans="1:6" ht="12.75">
      <c r="A484" s="14" t="str">
        <f>'[1]Jan DL 1'!A480</f>
        <v>182182.5465.10</v>
      </c>
      <c r="B484" s="13" t="str">
        <f>'[1]Jan DL 1'!C480</f>
        <v>DUKE ENERGY</v>
      </c>
      <c r="C484" s="10">
        <f>'[1]Jan DL 1'!G480</f>
        <v>69.03</v>
      </c>
      <c r="E484" s="9" t="str">
        <f>CONCATENATE(LEFT(A484,3),".",4525)</f>
        <v>182.4525</v>
      </c>
      <c r="F484" s="8">
        <f>C484</f>
        <v>69.03</v>
      </c>
    </row>
    <row r="485" spans="1:6" ht="12.75">
      <c r="A485" s="14" t="str">
        <f>'[1]Jan DL 1'!A481</f>
        <v>182182.5465.10</v>
      </c>
      <c r="B485" s="13" t="str">
        <f>'[1]Jan DL 1'!C481</f>
        <v>DUKE ENERGY</v>
      </c>
      <c r="C485" s="10">
        <f>'[1]Jan DL 1'!G481</f>
        <v>70.15</v>
      </c>
      <c r="E485" s="9" t="str">
        <f>CONCATENATE(LEFT(A485,3),".",4525)</f>
        <v>182.4525</v>
      </c>
      <c r="F485" s="8">
        <f>C485</f>
        <v>70.15</v>
      </c>
    </row>
    <row r="486" spans="1:6" ht="12.75">
      <c r="A486" s="14" t="str">
        <f>'[1]Jan DL 1'!A482</f>
        <v>182185.5465.10</v>
      </c>
      <c r="B486" s="13" t="str">
        <f>'[1]Jan DL 1'!C482</f>
        <v>DUKE ENERGY</v>
      </c>
      <c r="C486" s="10">
        <f>'[1]Jan DL 1'!G482</f>
        <v>152.68</v>
      </c>
      <c r="E486" s="9" t="str">
        <f>CONCATENATE(LEFT(A486,3),".",4525)</f>
        <v>182.4525</v>
      </c>
      <c r="F486" s="8">
        <f>C486</f>
        <v>152.68</v>
      </c>
    </row>
    <row r="487" spans="1:6" ht="12.75">
      <c r="A487" s="14" t="str">
        <f>'[1]Jan DL 1'!A483</f>
        <v>182185.5465.10</v>
      </c>
      <c r="B487" s="13" t="str">
        <f>'[1]Jan DL 1'!C483</f>
        <v>DUKE ENERGY</v>
      </c>
      <c r="C487" s="10">
        <f>'[1]Jan DL 1'!G483</f>
        <v>284.97</v>
      </c>
      <c r="E487" s="9" t="str">
        <f>CONCATENATE(LEFT(A487,3),".",4525)</f>
        <v>182.4525</v>
      </c>
      <c r="F487" s="8">
        <f>C487</f>
        <v>284.97</v>
      </c>
    </row>
    <row r="488" spans="1:6" ht="12.75">
      <c r="A488" s="14" t="str">
        <f>'[1]Jan DL 1'!A484</f>
        <v>182185.5465.10</v>
      </c>
      <c r="B488" s="13" t="str">
        <f>'[1]Jan DL 1'!C484</f>
        <v>DUKE ENERGY</v>
      </c>
      <c r="C488" s="10">
        <f>'[1]Jan DL 1'!G484</f>
        <v>414.94</v>
      </c>
      <c r="E488" s="9" t="str">
        <f>CONCATENATE(LEFT(A488,3),".",4525)</f>
        <v>182.4525</v>
      </c>
      <c r="F488" s="8">
        <f>C488</f>
        <v>414.94</v>
      </c>
    </row>
    <row r="489" spans="1:6" ht="12.75">
      <c r="A489" s="14" t="str">
        <f>'[1]Jan DL 1'!A485</f>
        <v>182189.5465.10</v>
      </c>
      <c r="B489" s="13" t="str">
        <f>'[1]Jan DL 1'!C485</f>
        <v>DUKE ENERGY</v>
      </c>
      <c r="C489" s="10">
        <f>'[1]Jan DL 1'!G485</f>
        <v>30.05</v>
      </c>
      <c r="E489" s="9" t="str">
        <f>CONCATENATE(LEFT(A489,3),".",4525)</f>
        <v>182.4525</v>
      </c>
      <c r="F489" s="8">
        <f>C489</f>
        <v>30.05</v>
      </c>
    </row>
    <row r="490" spans="1:6" ht="12.75">
      <c r="A490" s="14" t="str">
        <f>'[1]Jan DL 1'!A486</f>
        <v>182189.5465.10</v>
      </c>
      <c r="B490" s="13" t="str">
        <f>'[1]Jan DL 1'!C486</f>
        <v>DUKE ENERGY</v>
      </c>
      <c r="C490" s="10">
        <f>'[1]Jan DL 1'!G486</f>
        <v>125.45</v>
      </c>
      <c r="E490" s="9" t="str">
        <f>CONCATENATE(LEFT(A490,3),".",4525)</f>
        <v>182.4525</v>
      </c>
      <c r="F490" s="8">
        <f>C490</f>
        <v>125.45</v>
      </c>
    </row>
    <row r="491" spans="1:6" ht="12.75">
      <c r="A491" s="14" t="str">
        <f>'[1]Jan DL 1'!A487</f>
        <v>182189.5465.10</v>
      </c>
      <c r="B491" s="13" t="str">
        <f>'[1]Jan DL 1'!C487</f>
        <v>DUKE ENERGY</v>
      </c>
      <c r="C491" s="10">
        <f>'[1]Jan DL 1'!G487</f>
        <v>524.94</v>
      </c>
      <c r="E491" s="9" t="str">
        <f>CONCATENATE(LEFT(A491,3),".",4525)</f>
        <v>182.4525</v>
      </c>
      <c r="F491" s="8">
        <f>C491</f>
        <v>524.94</v>
      </c>
    </row>
    <row r="492" spans="1:6" ht="12.75">
      <c r="A492" s="14" t="str">
        <f>'[1]Jan DL 1'!A488</f>
        <v>182189.5465.10</v>
      </c>
      <c r="B492" s="13" t="str">
        <f>'[1]Jan DL 1'!C488</f>
        <v>DUKE ENERGY</v>
      </c>
      <c r="C492" s="10">
        <f>'[1]Jan DL 1'!G488</f>
        <v>781.14</v>
      </c>
      <c r="E492" s="9" t="str">
        <f>CONCATENATE(LEFT(A492,3),".",4525)</f>
        <v>182.4525</v>
      </c>
      <c r="F492" s="8">
        <f>C492</f>
        <v>781.14</v>
      </c>
    </row>
    <row r="493" spans="1:6" ht="12.75">
      <c r="A493" s="14" t="str">
        <f>'[1]Jan DL 1'!A489</f>
        <v>182189.5465.10</v>
      </c>
      <c r="B493" s="13" t="str">
        <f>'[1]Jan DL 1'!C489</f>
        <v>DUKE ENERGY</v>
      </c>
      <c r="C493" s="10">
        <f>'[1]Jan DL 1'!G489</f>
        <v>2007.67</v>
      </c>
      <c r="E493" s="9" t="str">
        <f>CONCATENATE(LEFT(A493,3),".",4525)</f>
        <v>182.4525</v>
      </c>
      <c r="F493" s="8">
        <f>C493</f>
        <v>2007.67</v>
      </c>
    </row>
    <row r="494" spans="1:6" ht="12.75">
      <c r="A494" s="14" t="str">
        <f>'[1]Jan DL 1'!A490</f>
        <v>182190.5470.10</v>
      </c>
      <c r="B494" s="13" t="str">
        <f>'[1]Jan DL 1'!C490</f>
        <v>DUKE ENERGY</v>
      </c>
      <c r="C494" s="10">
        <f>'[1]Jan DL 1'!G490</f>
        <v>187.17</v>
      </c>
      <c r="E494" s="9" t="str">
        <f>CONCATENATE(LEFT(A494,3),".",4525)</f>
        <v>182.4525</v>
      </c>
      <c r="F494" s="8">
        <f>C494</f>
        <v>187.17</v>
      </c>
    </row>
    <row r="495" spans="1:6" ht="12.75">
      <c r="A495" s="14" t="str">
        <f>'[1]Jan DL 1'!A491</f>
        <v>182190.5470.10</v>
      </c>
      <c r="B495" s="13" t="str">
        <f>'[1]Jan DL 1'!C491</f>
        <v>DUKE ENERGY</v>
      </c>
      <c r="C495" s="10">
        <f>'[1]Jan DL 1'!G491</f>
        <v>2756.3</v>
      </c>
      <c r="E495" s="9" t="str">
        <f>CONCATENATE(LEFT(A495,3),".",4525)</f>
        <v>182.4525</v>
      </c>
      <c r="F495" s="8">
        <f>C495</f>
        <v>2756.3</v>
      </c>
    </row>
    <row r="496" spans="1:6" ht="12.75">
      <c r="A496" s="14" t="str">
        <f>'[1]Jan DL 1'!A492</f>
        <v>182195.5470.10</v>
      </c>
      <c r="B496" s="13" t="str">
        <f>'[1]Jan DL 1'!C492</f>
        <v>DUKE ENERGY</v>
      </c>
      <c r="C496" s="10">
        <f>'[1]Jan DL 1'!G492</f>
        <v>482.26</v>
      </c>
      <c r="E496" s="9" t="str">
        <f>CONCATENATE(LEFT(A496,3),".",4525)</f>
        <v>182.4525</v>
      </c>
      <c r="F496" s="8">
        <f>C496</f>
        <v>482.26</v>
      </c>
    </row>
    <row r="497" spans="1:6" ht="12.75">
      <c r="A497" s="14" t="str">
        <f>'[1]Jan DL 1'!A493</f>
        <v>182208.5465.10</v>
      </c>
      <c r="B497" s="13" t="str">
        <f>'[1]Jan DL 1'!C493</f>
        <v>DUKE ENERGY</v>
      </c>
      <c r="C497" s="10">
        <f>'[1]Jan DL 1'!G493</f>
        <v>91.66</v>
      </c>
      <c r="E497" s="9" t="str">
        <f>CONCATENATE(LEFT(A497,3),".",4525)</f>
        <v>182.4525</v>
      </c>
      <c r="F497" s="8">
        <f>C497</f>
        <v>91.66</v>
      </c>
    </row>
    <row r="498" spans="1:6" ht="12.75">
      <c r="A498" s="14" t="str">
        <f>'[1]Jan DL 1'!A494</f>
        <v>182208.5465.10</v>
      </c>
      <c r="B498" s="13" t="str">
        <f>'[1]Jan DL 1'!C494</f>
        <v>DUKE ENERGY</v>
      </c>
      <c r="C498" s="10">
        <f>'[1]Jan DL 1'!G494</f>
        <v>271.27</v>
      </c>
      <c r="E498" s="9" t="str">
        <f>CONCATENATE(LEFT(A498,3),".",4525)</f>
        <v>182.4525</v>
      </c>
      <c r="F498" s="8">
        <f>C498</f>
        <v>271.27</v>
      </c>
    </row>
    <row r="499" spans="1:6" ht="12.75">
      <c r="A499" s="14" t="str">
        <f>'[1]Jan DL 1'!A495</f>
        <v>182212.5465.10</v>
      </c>
      <c r="B499" s="13" t="str">
        <f>'[1]Jan DL 1'!C495</f>
        <v>DUKE ENERGY</v>
      </c>
      <c r="C499" s="10">
        <f>'[1]Jan DL 1'!G495</f>
        <v>157.45</v>
      </c>
      <c r="E499" s="9" t="str">
        <f>CONCATENATE(LEFT(A499,3),".",4525)</f>
        <v>182.4525</v>
      </c>
      <c r="F499" s="8">
        <f>C499</f>
        <v>157.45</v>
      </c>
    </row>
    <row r="500" spans="1:6" ht="12.75">
      <c r="A500" s="14" t="str">
        <f>'[1]Jan DL 1'!A496</f>
        <v>182217.5470.10</v>
      </c>
      <c r="B500" s="13" t="str">
        <f>'[1]Jan DL 1'!C496</f>
        <v>PROGRESS ENERGY CAROLINAS, INC.</v>
      </c>
      <c r="C500" s="10">
        <f>'[1]Jan DL 1'!G496</f>
        <v>19.51</v>
      </c>
      <c r="E500" s="9" t="str">
        <f>CONCATENATE(LEFT(A500,3),".",4525)</f>
        <v>182.4525</v>
      </c>
      <c r="F500" s="8">
        <f>C500</f>
        <v>19.51</v>
      </c>
    </row>
    <row r="501" spans="1:6" ht="12.75">
      <c r="A501" s="14" t="str">
        <f>'[1]Jan DL 1'!A497</f>
        <v>182217.5470.10</v>
      </c>
      <c r="B501" s="13" t="str">
        <f>'[1]Jan DL 1'!C497</f>
        <v>PROGRESS ENERGY CAROLINAS, INC.</v>
      </c>
      <c r="C501" s="10">
        <f>'[1]Jan DL 1'!G497</f>
        <v>20.41</v>
      </c>
      <c r="E501" s="9" t="str">
        <f>CONCATENATE(LEFT(A501,3),".",4525)</f>
        <v>182.4525</v>
      </c>
      <c r="F501" s="8">
        <f>C501</f>
        <v>20.41</v>
      </c>
    </row>
    <row r="502" spans="1:6" ht="12.75">
      <c r="A502" s="14" t="str">
        <f>'[1]Jan DL 1'!A498</f>
        <v>182217.5470.10</v>
      </c>
      <c r="B502" s="13" t="str">
        <f>'[1]Jan DL 1'!C498</f>
        <v>PROGRESS ENERGY CAROLINAS, INC.</v>
      </c>
      <c r="C502" s="10">
        <f>'[1]Jan DL 1'!G498</f>
        <v>1534.07</v>
      </c>
      <c r="E502" s="9" t="str">
        <f>CONCATENATE(LEFT(A502,3),".",4525)</f>
        <v>182.4525</v>
      </c>
      <c r="F502" s="8">
        <f>C502</f>
        <v>1534.07</v>
      </c>
    </row>
    <row r="503" spans="1:6" ht="12.75">
      <c r="A503" s="14" t="str">
        <f>'[1]Jan DL 1'!A499</f>
        <v>182231.5465.10</v>
      </c>
      <c r="B503" s="13" t="str">
        <f>'[1]Jan DL 1'!C499</f>
        <v>PROGRESS ENERGY CAROLINAS, INC.</v>
      </c>
      <c r="C503" s="10">
        <f>'[1]Jan DL 1'!G499</f>
        <v>20.19</v>
      </c>
      <c r="E503" s="9" t="str">
        <f>CONCATENATE(LEFT(A503,3),".",4525)</f>
        <v>182.4525</v>
      </c>
      <c r="F503" s="8">
        <f>C503</f>
        <v>20.19</v>
      </c>
    </row>
    <row r="504" spans="1:6" ht="12.75">
      <c r="A504" s="14" t="str">
        <f>'[1]Jan DL 1'!A500</f>
        <v>182231.5465.10</v>
      </c>
      <c r="B504" s="13" t="str">
        <f>'[1]Jan DL 1'!C500</f>
        <v>PROGRESS ENERGY CAROLINAS, INC.</v>
      </c>
      <c r="C504" s="10">
        <f>'[1]Jan DL 1'!G500</f>
        <v>55.75</v>
      </c>
      <c r="E504" s="9" t="str">
        <f>CONCATENATE(LEFT(A504,3),".",4525)</f>
        <v>182.4525</v>
      </c>
      <c r="F504" s="8">
        <f>C504</f>
        <v>55.75</v>
      </c>
    </row>
    <row r="505" spans="1:6" ht="12.75">
      <c r="A505" s="14" t="str">
        <f>'[1]Jan DL 1'!A501</f>
        <v>182231.5465.10</v>
      </c>
      <c r="B505" s="13" t="str">
        <f>'[1]Jan DL 1'!C501</f>
        <v>PROGRESS ENERGY CAROLINAS, INC.</v>
      </c>
      <c r="C505" s="10">
        <f>'[1]Jan DL 1'!G501</f>
        <v>709.44</v>
      </c>
      <c r="E505" s="9" t="str">
        <f>CONCATENATE(LEFT(A505,3),".",4525)</f>
        <v>182.4525</v>
      </c>
      <c r="F505" s="8">
        <f>C505</f>
        <v>709.44</v>
      </c>
    </row>
    <row r="506" spans="1:6" ht="12.75">
      <c r="A506" s="14" t="str">
        <f>'[1]Jan DL 1'!A502</f>
        <v>183101.5465.10</v>
      </c>
      <c r="B506" s="13" t="str">
        <f>'[1]Jan DL 1'!C502</f>
        <v>DUKE ENERGY</v>
      </c>
      <c r="C506" s="10">
        <f>'[1]Jan DL 1'!G502</f>
        <v>20.06</v>
      </c>
      <c r="E506" s="9" t="str">
        <f>CONCATENATE(LEFT(A506,3),".",4525)</f>
        <v>183.4525</v>
      </c>
      <c r="F506" s="8">
        <f>C506</f>
        <v>20.06</v>
      </c>
    </row>
    <row r="507" spans="1:6" ht="12.75">
      <c r="A507" s="14" t="str">
        <f>'[1]Jan DL 1'!A503</f>
        <v>183101.5465.10</v>
      </c>
      <c r="B507" s="13" t="str">
        <f>'[1]Jan DL 1'!C503</f>
        <v>DUKE ENERGY</v>
      </c>
      <c r="C507" s="10">
        <f>'[1]Jan DL 1'!G503</f>
        <v>20.06</v>
      </c>
      <c r="E507" s="9" t="str">
        <f>CONCATENATE(LEFT(A507,3),".",4525)</f>
        <v>183.4525</v>
      </c>
      <c r="F507" s="8">
        <f>C507</f>
        <v>20.06</v>
      </c>
    </row>
    <row r="508" spans="1:6" ht="12.75">
      <c r="A508" s="14" t="str">
        <f>'[1]Jan DL 1'!A504</f>
        <v>183101.5465.10</v>
      </c>
      <c r="B508" s="13" t="str">
        <f>'[1]Jan DL 1'!C504</f>
        <v>DUKE ENERGY</v>
      </c>
      <c r="C508" s="10">
        <f>'[1]Jan DL 1'!G504</f>
        <v>21.05</v>
      </c>
      <c r="E508" s="9" t="str">
        <f>CONCATENATE(LEFT(A508,3),".",4525)</f>
        <v>183.4525</v>
      </c>
      <c r="F508" s="8">
        <f>C508</f>
        <v>21.05</v>
      </c>
    </row>
    <row r="509" spans="1:6" ht="12.75">
      <c r="A509" s="14" t="str">
        <f>'[1]Jan DL 1'!A505</f>
        <v>183101.5465.10</v>
      </c>
      <c r="B509" s="13" t="str">
        <f>'[1]Jan DL 1'!C505</f>
        <v>DUKE ENERGY</v>
      </c>
      <c r="C509" s="10">
        <f>'[1]Jan DL 1'!G505</f>
        <v>21.72</v>
      </c>
      <c r="E509" s="9" t="str">
        <f>CONCATENATE(LEFT(A509,3),".",4525)</f>
        <v>183.4525</v>
      </c>
      <c r="F509" s="8">
        <f>C509</f>
        <v>21.72</v>
      </c>
    </row>
    <row r="510" spans="1:6" ht="12.75">
      <c r="A510" s="14" t="str">
        <f>'[1]Jan DL 1'!A506</f>
        <v>183101.5465.10</v>
      </c>
      <c r="B510" s="13" t="str">
        <f>'[1]Jan DL 1'!C506</f>
        <v>DUKE ENERGY</v>
      </c>
      <c r="C510" s="10">
        <f>'[1]Jan DL 1'!G506</f>
        <v>22.18</v>
      </c>
      <c r="E510" s="9" t="str">
        <f>CONCATENATE(LEFT(A510,3),".",4525)</f>
        <v>183.4525</v>
      </c>
      <c r="F510" s="8">
        <f>C510</f>
        <v>22.18</v>
      </c>
    </row>
    <row r="511" spans="1:6" ht="12.75">
      <c r="A511" s="14" t="str">
        <f>'[1]Jan DL 1'!A507</f>
        <v>183101.5465.10</v>
      </c>
      <c r="B511" s="13" t="str">
        <f>'[1]Jan DL 1'!C507</f>
        <v>DUKE ENERGY</v>
      </c>
      <c r="C511" s="10">
        <f>'[1]Jan DL 1'!G507</f>
        <v>23.51</v>
      </c>
      <c r="E511" s="9" t="str">
        <f>CONCATENATE(LEFT(A511,3),".",4525)</f>
        <v>183.4525</v>
      </c>
      <c r="F511" s="8">
        <f>C511</f>
        <v>23.51</v>
      </c>
    </row>
    <row r="512" spans="1:6" ht="12.75">
      <c r="A512" s="14" t="str">
        <f>'[1]Jan DL 1'!A508</f>
        <v>183101.5465.10</v>
      </c>
      <c r="B512" s="13" t="str">
        <f>'[1]Jan DL 1'!C508</f>
        <v>DUKE ENERGY</v>
      </c>
      <c r="C512" s="10">
        <f>'[1]Jan DL 1'!G508</f>
        <v>30.09</v>
      </c>
      <c r="E512" s="9" t="str">
        <f>CONCATENATE(LEFT(A512,3),".",4525)</f>
        <v>183.4525</v>
      </c>
      <c r="F512" s="8">
        <f>C512</f>
        <v>30.09</v>
      </c>
    </row>
    <row r="513" spans="1:6" ht="12.75">
      <c r="A513" s="14" t="str">
        <f>'[1]Jan DL 1'!A509</f>
        <v>183101.5465.10</v>
      </c>
      <c r="B513" s="13" t="str">
        <f>'[1]Jan DL 1'!C509</f>
        <v>DUKE ENERGY</v>
      </c>
      <c r="C513" s="10">
        <f>'[1]Jan DL 1'!G509</f>
        <v>38.22</v>
      </c>
      <c r="E513" s="9" t="str">
        <f>CONCATENATE(LEFT(A513,3),".",4525)</f>
        <v>183.4525</v>
      </c>
      <c r="F513" s="8">
        <f>C513</f>
        <v>38.22</v>
      </c>
    </row>
    <row r="514" spans="1:6" ht="12.75">
      <c r="A514" s="14" t="str">
        <f>'[1]Jan DL 1'!A510</f>
        <v>183101.5465.10</v>
      </c>
      <c r="B514" s="13" t="str">
        <f>'[1]Jan DL 1'!C510</f>
        <v>DUKE ENERGY</v>
      </c>
      <c r="C514" s="10">
        <f>'[1]Jan DL 1'!G510</f>
        <v>55.27</v>
      </c>
      <c r="E514" s="9" t="str">
        <f>CONCATENATE(LEFT(A514,3),".",4525)</f>
        <v>183.4525</v>
      </c>
      <c r="F514" s="8">
        <f>C514</f>
        <v>55.27</v>
      </c>
    </row>
    <row r="515" spans="1:6" ht="12.75">
      <c r="A515" s="14" t="str">
        <f>'[1]Jan DL 1'!A511</f>
        <v>183101.5465.10</v>
      </c>
      <c r="B515" s="13" t="str">
        <f>'[1]Jan DL 1'!C511</f>
        <v>DUKE ENERGY</v>
      </c>
      <c r="C515" s="10">
        <f>'[1]Jan DL 1'!G511</f>
        <v>57.93</v>
      </c>
      <c r="E515" s="9" t="str">
        <f>CONCATENATE(LEFT(A515,3),".",4525)</f>
        <v>183.4525</v>
      </c>
      <c r="F515" s="8">
        <f>C515</f>
        <v>57.93</v>
      </c>
    </row>
    <row r="516" spans="1:6" ht="12.75">
      <c r="A516" s="14" t="str">
        <f>'[1]Jan DL 1'!A512</f>
        <v>183101.5465.10</v>
      </c>
      <c r="B516" s="13" t="str">
        <f>'[1]Jan DL 1'!C512</f>
        <v>DUKE ENERGY</v>
      </c>
      <c r="C516" s="10">
        <f>'[1]Jan DL 1'!G512</f>
        <v>115.39</v>
      </c>
      <c r="E516" s="9" t="str">
        <f>CONCATENATE(LEFT(A516,3),".",4525)</f>
        <v>183.4525</v>
      </c>
      <c r="F516" s="8">
        <f>C516</f>
        <v>115.39</v>
      </c>
    </row>
    <row r="517" spans="1:6" ht="12.75">
      <c r="A517" s="14" t="str">
        <f>'[1]Jan DL 1'!A513</f>
        <v>183101.5465.10</v>
      </c>
      <c r="B517" s="13" t="str">
        <f>'[1]Jan DL 1'!C513</f>
        <v>DUKE ENERGY</v>
      </c>
      <c r="C517" s="10">
        <f>'[1]Jan DL 1'!G513</f>
        <v>117.38</v>
      </c>
      <c r="E517" s="9" t="str">
        <f>CONCATENATE(LEFT(A517,3),".",4525)</f>
        <v>183.4525</v>
      </c>
      <c r="F517" s="8">
        <f>C517</f>
        <v>117.38</v>
      </c>
    </row>
    <row r="518" spans="1:6" ht="12.75">
      <c r="A518" s="14" t="str">
        <f>'[1]Jan DL 1'!A514</f>
        <v>183101.5465.10</v>
      </c>
      <c r="B518" s="13" t="str">
        <f>'[1]Jan DL 1'!C514</f>
        <v>DUKE ENERGY</v>
      </c>
      <c r="C518" s="10">
        <f>'[1]Jan DL 1'!G514</f>
        <v>232.64</v>
      </c>
      <c r="E518" s="9" t="str">
        <f>CONCATENATE(LEFT(A518,3),".",4525)</f>
        <v>183.4525</v>
      </c>
      <c r="F518" s="8">
        <f>C518</f>
        <v>232.64</v>
      </c>
    </row>
    <row r="519" spans="1:6" ht="12.75">
      <c r="A519" s="14" t="str">
        <f>'[1]Jan DL 1'!A515</f>
        <v>183102.5470.10</v>
      </c>
      <c r="B519" s="13" t="str">
        <f>'[1]Jan DL 1'!C515</f>
        <v>DUKE ENERGY</v>
      </c>
      <c r="C519" s="10">
        <f>'[1]Jan DL 1'!G515</f>
        <v>20.06</v>
      </c>
      <c r="E519" s="9" t="str">
        <f>CONCATENATE(LEFT(A519,3),".",4525)</f>
        <v>183.4525</v>
      </c>
      <c r="F519" s="8">
        <f>C519</f>
        <v>20.06</v>
      </c>
    </row>
    <row r="520" spans="1:6" ht="12.75">
      <c r="A520" s="14" t="str">
        <f>'[1]Jan DL 1'!A516</f>
        <v>183102.5470.10</v>
      </c>
      <c r="B520" s="13" t="str">
        <f>'[1]Jan DL 1'!C516</f>
        <v>DUKE ENERGY</v>
      </c>
      <c r="C520" s="10">
        <f>'[1]Jan DL 1'!G516</f>
        <v>20.06</v>
      </c>
      <c r="E520" s="9" t="str">
        <f>CONCATENATE(LEFT(A520,3),".",4525)</f>
        <v>183.4525</v>
      </c>
      <c r="F520" s="8">
        <f>C520</f>
        <v>20.06</v>
      </c>
    </row>
    <row r="521" spans="1:6" ht="12.75">
      <c r="A521" s="14" t="str">
        <f>'[1]Jan DL 1'!A517</f>
        <v>183102.5470.10</v>
      </c>
      <c r="B521" s="13" t="str">
        <f>'[1]Jan DL 1'!C517</f>
        <v>DUKE ENERGY</v>
      </c>
      <c r="C521" s="10">
        <f>'[1]Jan DL 1'!G517</f>
        <v>20.06</v>
      </c>
      <c r="E521" s="9" t="str">
        <f>CONCATENATE(LEFT(A521,3),".",4525)</f>
        <v>183.4525</v>
      </c>
      <c r="F521" s="8">
        <f>C521</f>
        <v>20.06</v>
      </c>
    </row>
    <row r="522" spans="1:6" ht="12.75">
      <c r="A522" s="14" t="str">
        <f>'[1]Jan DL 1'!A518</f>
        <v>183102.5470.10</v>
      </c>
      <c r="B522" s="13" t="str">
        <f>'[1]Jan DL 1'!C518</f>
        <v>DUKE ENERGY</v>
      </c>
      <c r="C522" s="10">
        <f>'[1]Jan DL 1'!G518</f>
        <v>20.06</v>
      </c>
      <c r="E522" s="9" t="str">
        <f>CONCATENATE(LEFT(A522,3),".",4525)</f>
        <v>183.4525</v>
      </c>
      <c r="F522" s="8">
        <f>C522</f>
        <v>20.06</v>
      </c>
    </row>
    <row r="523" spans="1:6" ht="12.75">
      <c r="A523" s="14" t="str">
        <f>'[1]Jan DL 1'!A519</f>
        <v>183102.5470.10</v>
      </c>
      <c r="B523" s="13" t="str">
        <f>'[1]Jan DL 1'!C519</f>
        <v>DUKE ENERGY</v>
      </c>
      <c r="C523" s="10">
        <f>'[1]Jan DL 1'!G519</f>
        <v>20.06</v>
      </c>
      <c r="E523" s="9" t="str">
        <f>CONCATENATE(LEFT(A523,3),".",4525)</f>
        <v>183.4525</v>
      </c>
      <c r="F523" s="8">
        <f>C523</f>
        <v>20.06</v>
      </c>
    </row>
    <row r="524" spans="1:6" ht="12.75">
      <c r="A524" s="14" t="str">
        <f>'[1]Jan DL 1'!A520</f>
        <v>183102.5470.10</v>
      </c>
      <c r="B524" s="13" t="str">
        <f>'[1]Jan DL 1'!C520</f>
        <v>DUKE ENERGY</v>
      </c>
      <c r="C524" s="10">
        <f>'[1]Jan DL 1'!G520</f>
        <v>20.06</v>
      </c>
      <c r="E524" s="9" t="str">
        <f>CONCATENATE(LEFT(A524,3),".",4525)</f>
        <v>183.4525</v>
      </c>
      <c r="F524" s="8">
        <f>C524</f>
        <v>20.06</v>
      </c>
    </row>
    <row r="525" spans="1:6" ht="12.75">
      <c r="A525" s="14" t="str">
        <f>'[1]Jan DL 1'!A521</f>
        <v>183102.5470.10</v>
      </c>
      <c r="B525" s="13" t="str">
        <f>'[1]Jan DL 1'!C521</f>
        <v>DUKE ENERGY</v>
      </c>
      <c r="C525" s="10">
        <f>'[1]Jan DL 1'!G521</f>
        <v>20.06</v>
      </c>
      <c r="E525" s="9" t="str">
        <f>CONCATENATE(LEFT(A525,3),".",4525)</f>
        <v>183.4525</v>
      </c>
      <c r="F525" s="8">
        <f>C525</f>
        <v>20.06</v>
      </c>
    </row>
    <row r="526" spans="1:6" ht="12.75">
      <c r="A526" s="14" t="str">
        <f>'[1]Jan DL 1'!A522</f>
        <v>183102.5470.10</v>
      </c>
      <c r="B526" s="13" t="str">
        <f>'[1]Jan DL 1'!C522</f>
        <v>DUKE ENERGY</v>
      </c>
      <c r="C526" s="10">
        <f>'[1]Jan DL 1'!G522</f>
        <v>20.06</v>
      </c>
      <c r="E526" s="9" t="str">
        <f>CONCATENATE(LEFT(A526,3),".",4525)</f>
        <v>183.4525</v>
      </c>
      <c r="F526" s="8">
        <f>C526</f>
        <v>20.06</v>
      </c>
    </row>
    <row r="527" spans="1:6" ht="12.75">
      <c r="A527" s="14" t="str">
        <f>'[1]Jan DL 1'!A523</f>
        <v>183102.5470.10</v>
      </c>
      <c r="B527" s="13" t="str">
        <f>'[1]Jan DL 1'!C523</f>
        <v>DUKE ENERGY</v>
      </c>
      <c r="C527" s="10">
        <f>'[1]Jan DL 1'!G523</f>
        <v>20.06</v>
      </c>
      <c r="E527" s="9" t="str">
        <f>CONCATENATE(LEFT(A527,3),".",4525)</f>
        <v>183.4525</v>
      </c>
      <c r="F527" s="8">
        <f>C527</f>
        <v>20.06</v>
      </c>
    </row>
    <row r="528" spans="1:6" ht="12.75">
      <c r="A528" s="14" t="str">
        <f>'[1]Jan DL 1'!A524</f>
        <v>183102.5470.10</v>
      </c>
      <c r="B528" s="13" t="str">
        <f>'[1]Jan DL 1'!C524</f>
        <v>DUKE ENERGY</v>
      </c>
      <c r="C528" s="10">
        <f>'[1]Jan DL 1'!G524</f>
        <v>20.06</v>
      </c>
      <c r="E528" s="9" t="str">
        <f>CONCATENATE(LEFT(A528,3),".",4525)</f>
        <v>183.4525</v>
      </c>
      <c r="F528" s="8">
        <f>C528</f>
        <v>20.06</v>
      </c>
    </row>
    <row r="529" spans="1:6" ht="12.75">
      <c r="A529" s="14" t="str">
        <f>'[1]Jan DL 1'!A525</f>
        <v>183102.5470.10</v>
      </c>
      <c r="B529" s="13" t="str">
        <f>'[1]Jan DL 1'!C525</f>
        <v>DUKE ENERGY</v>
      </c>
      <c r="C529" s="10">
        <f>'[1]Jan DL 1'!G525</f>
        <v>20.06</v>
      </c>
      <c r="E529" s="9" t="str">
        <f>CONCATENATE(LEFT(A529,3),".",4525)</f>
        <v>183.4525</v>
      </c>
      <c r="F529" s="8">
        <f>C529</f>
        <v>20.06</v>
      </c>
    </row>
    <row r="530" spans="1:6" ht="12.75">
      <c r="A530" s="14" t="str">
        <f>'[1]Jan DL 1'!A526</f>
        <v>183102.5470.10</v>
      </c>
      <c r="B530" s="13" t="str">
        <f>'[1]Jan DL 1'!C526</f>
        <v>DUKE ENERGY</v>
      </c>
      <c r="C530" s="10">
        <f>'[1]Jan DL 1'!G526</f>
        <v>20.06</v>
      </c>
      <c r="E530" s="9" t="str">
        <f>CONCATENATE(LEFT(A530,3),".",4525)</f>
        <v>183.4525</v>
      </c>
      <c r="F530" s="8">
        <f>C530</f>
        <v>20.06</v>
      </c>
    </row>
    <row r="531" spans="1:6" ht="12.75">
      <c r="A531" s="14" t="str">
        <f>'[1]Jan DL 1'!A527</f>
        <v>183102.5470.10</v>
      </c>
      <c r="B531" s="13" t="str">
        <f>'[1]Jan DL 1'!C527</f>
        <v>DUKE ENERGY</v>
      </c>
      <c r="C531" s="10">
        <f>'[1]Jan DL 1'!G527</f>
        <v>20.06</v>
      </c>
      <c r="E531" s="9" t="str">
        <f>CONCATENATE(LEFT(A531,3),".",4525)</f>
        <v>183.4525</v>
      </c>
      <c r="F531" s="8">
        <f>C531</f>
        <v>20.06</v>
      </c>
    </row>
    <row r="532" spans="1:6" ht="12.75">
      <c r="A532" s="14" t="str">
        <f>'[1]Jan DL 1'!A528</f>
        <v>183102.5470.10</v>
      </c>
      <c r="B532" s="13" t="str">
        <f>'[1]Jan DL 1'!C528</f>
        <v>DUKE ENERGY</v>
      </c>
      <c r="C532" s="10">
        <f>'[1]Jan DL 1'!G528</f>
        <v>20.06</v>
      </c>
      <c r="E532" s="9" t="str">
        <f>CONCATENATE(LEFT(A532,3),".",4525)</f>
        <v>183.4525</v>
      </c>
      <c r="F532" s="8">
        <f>C532</f>
        <v>20.06</v>
      </c>
    </row>
    <row r="533" spans="1:6" ht="12.75">
      <c r="A533" s="14" t="str">
        <f>'[1]Jan DL 1'!A529</f>
        <v>183102.5470.10</v>
      </c>
      <c r="B533" s="13" t="str">
        <f>'[1]Jan DL 1'!C529</f>
        <v>DUKE ENERGY</v>
      </c>
      <c r="C533" s="10">
        <f>'[1]Jan DL 1'!G529</f>
        <v>20.06</v>
      </c>
      <c r="E533" s="9" t="str">
        <f>CONCATENATE(LEFT(A533,3),".",4525)</f>
        <v>183.4525</v>
      </c>
      <c r="F533" s="8">
        <f>C533</f>
        <v>20.06</v>
      </c>
    </row>
    <row r="534" spans="1:6" ht="12.75">
      <c r="A534" s="14" t="str">
        <f>'[1]Jan DL 1'!A530</f>
        <v>183102.5470.10</v>
      </c>
      <c r="B534" s="13" t="str">
        <f>'[1]Jan DL 1'!C530</f>
        <v>DUKE ENERGY</v>
      </c>
      <c r="C534" s="10">
        <f>'[1]Jan DL 1'!G530</f>
        <v>20.06</v>
      </c>
      <c r="E534" s="9" t="str">
        <f>CONCATENATE(LEFT(A534,3),".",4525)</f>
        <v>183.4525</v>
      </c>
      <c r="F534" s="8">
        <f>C534</f>
        <v>20.06</v>
      </c>
    </row>
    <row r="535" spans="1:6" ht="12.75">
      <c r="A535" s="14" t="str">
        <f>'[1]Jan DL 1'!A531</f>
        <v>183102.5470.10</v>
      </c>
      <c r="B535" s="13" t="str">
        <f>'[1]Jan DL 1'!C531</f>
        <v>DUKE ENERGY</v>
      </c>
      <c r="C535" s="10">
        <f>'[1]Jan DL 1'!G531</f>
        <v>20.06</v>
      </c>
      <c r="E535" s="9" t="str">
        <f>CONCATENATE(LEFT(A535,3),".",4525)</f>
        <v>183.4525</v>
      </c>
      <c r="F535" s="8">
        <f>C535</f>
        <v>20.06</v>
      </c>
    </row>
    <row r="536" spans="1:6" ht="12.75">
      <c r="A536" s="14" t="str">
        <f>'[1]Jan DL 1'!A532</f>
        <v>183102.5470.10</v>
      </c>
      <c r="B536" s="13" t="str">
        <f>'[1]Jan DL 1'!C532</f>
        <v>DUKE ENERGY</v>
      </c>
      <c r="C536" s="10">
        <f>'[1]Jan DL 1'!G532</f>
        <v>20.06</v>
      </c>
      <c r="E536" s="9" t="str">
        <f>CONCATENATE(LEFT(A536,3),".",4525)</f>
        <v>183.4525</v>
      </c>
      <c r="F536" s="8">
        <f>C536</f>
        <v>20.06</v>
      </c>
    </row>
    <row r="537" spans="1:6" ht="12.75">
      <c r="A537" s="14" t="str">
        <f>'[1]Jan DL 1'!A533</f>
        <v>183102.5470.10</v>
      </c>
      <c r="B537" s="13" t="str">
        <f>'[1]Jan DL 1'!C533</f>
        <v>DUKE ENERGY</v>
      </c>
      <c r="C537" s="10">
        <f>'[1]Jan DL 1'!G533</f>
        <v>20.06</v>
      </c>
      <c r="E537" s="9" t="str">
        <f>CONCATENATE(LEFT(A537,3),".",4525)</f>
        <v>183.4525</v>
      </c>
      <c r="F537" s="8">
        <f>C537</f>
        <v>20.06</v>
      </c>
    </row>
    <row r="538" spans="1:6" ht="12.75">
      <c r="A538" s="14" t="str">
        <f>'[1]Jan DL 1'!A534</f>
        <v>183102.5470.10</v>
      </c>
      <c r="B538" s="13" t="str">
        <f>'[1]Jan DL 1'!C534</f>
        <v>DUKE ENERGY</v>
      </c>
      <c r="C538" s="10">
        <f>'[1]Jan DL 1'!G534</f>
        <v>20.06</v>
      </c>
      <c r="E538" s="9" t="str">
        <f>CONCATENATE(LEFT(A538,3),".",4525)</f>
        <v>183.4525</v>
      </c>
      <c r="F538" s="8">
        <f>C538</f>
        <v>20.06</v>
      </c>
    </row>
    <row r="539" spans="1:6" ht="12.75">
      <c r="A539" s="14" t="str">
        <f>'[1]Jan DL 1'!A535</f>
        <v>183102.5470.10</v>
      </c>
      <c r="B539" s="13" t="str">
        <f>'[1]Jan DL 1'!C535</f>
        <v>DUKE ENERGY</v>
      </c>
      <c r="C539" s="10">
        <f>'[1]Jan DL 1'!G535</f>
        <v>20.06</v>
      </c>
      <c r="E539" s="9" t="str">
        <f>CONCATENATE(LEFT(A539,3),".",4525)</f>
        <v>183.4525</v>
      </c>
      <c r="F539" s="8">
        <f>C539</f>
        <v>20.06</v>
      </c>
    </row>
    <row r="540" spans="1:6" ht="12.75">
      <c r="A540" s="14" t="str">
        <f>'[1]Jan DL 1'!A536</f>
        <v>183102.5470.10</v>
      </c>
      <c r="B540" s="13" t="str">
        <f>'[1]Jan DL 1'!C536</f>
        <v>DUKE ENERGY</v>
      </c>
      <c r="C540" s="10">
        <f>'[1]Jan DL 1'!G536</f>
        <v>20.06</v>
      </c>
      <c r="E540" s="9" t="str">
        <f>CONCATENATE(LEFT(A540,3),".",4525)</f>
        <v>183.4525</v>
      </c>
      <c r="F540" s="8">
        <f>C540</f>
        <v>20.06</v>
      </c>
    </row>
    <row r="541" spans="1:6" ht="12.75">
      <c r="A541" s="14" t="str">
        <f>'[1]Jan DL 1'!A537</f>
        <v>183102.5470.10</v>
      </c>
      <c r="B541" s="13" t="str">
        <f>'[1]Jan DL 1'!C537</f>
        <v>DUKE ENERGY</v>
      </c>
      <c r="C541" s="10">
        <f>'[1]Jan DL 1'!G537</f>
        <v>20.06</v>
      </c>
      <c r="E541" s="9" t="str">
        <f>CONCATENATE(LEFT(A541,3),".",4525)</f>
        <v>183.4525</v>
      </c>
      <c r="F541" s="8">
        <f>C541</f>
        <v>20.06</v>
      </c>
    </row>
    <row r="542" spans="1:6" ht="12.75">
      <c r="A542" s="14" t="str">
        <f>'[1]Jan DL 1'!A538</f>
        <v>183102.5470.10</v>
      </c>
      <c r="B542" s="13" t="str">
        <f>'[1]Jan DL 1'!C538</f>
        <v>DUKE ENERGY</v>
      </c>
      <c r="C542" s="10">
        <f>'[1]Jan DL 1'!G538</f>
        <v>20.06</v>
      </c>
      <c r="E542" s="9" t="str">
        <f>CONCATENATE(LEFT(A542,3),".",4525)</f>
        <v>183.4525</v>
      </c>
      <c r="F542" s="8">
        <f>C542</f>
        <v>20.06</v>
      </c>
    </row>
    <row r="543" spans="1:6" ht="12.75">
      <c r="A543" s="14" t="str">
        <f>'[1]Jan DL 1'!A539</f>
        <v>183102.5470.10</v>
      </c>
      <c r="B543" s="13" t="str">
        <f>'[1]Jan DL 1'!C539</f>
        <v>DUKE ENERGY</v>
      </c>
      <c r="C543" s="10">
        <f>'[1]Jan DL 1'!G539</f>
        <v>20.06</v>
      </c>
      <c r="E543" s="9" t="str">
        <f>CONCATENATE(LEFT(A543,3),".",4525)</f>
        <v>183.4525</v>
      </c>
      <c r="F543" s="8">
        <f>C543</f>
        <v>20.06</v>
      </c>
    </row>
    <row r="544" spans="1:6" ht="12.75">
      <c r="A544" s="14" t="str">
        <f>'[1]Jan DL 1'!A540</f>
        <v>183102.5470.10</v>
      </c>
      <c r="B544" s="13" t="str">
        <f>'[1]Jan DL 1'!C540</f>
        <v>DUKE ENERGY</v>
      </c>
      <c r="C544" s="10">
        <f>'[1]Jan DL 1'!G540</f>
        <v>20.06</v>
      </c>
      <c r="E544" s="9" t="str">
        <f>CONCATENATE(LEFT(A544,3),".",4525)</f>
        <v>183.4525</v>
      </c>
      <c r="F544" s="8">
        <f>C544</f>
        <v>20.06</v>
      </c>
    </row>
    <row r="545" spans="1:6" ht="12.75">
      <c r="A545" s="14" t="str">
        <f>'[1]Jan DL 1'!A541</f>
        <v>183102.5470.10</v>
      </c>
      <c r="B545" s="13" t="str">
        <f>'[1]Jan DL 1'!C541</f>
        <v>DUKE ENERGY</v>
      </c>
      <c r="C545" s="10">
        <f>'[1]Jan DL 1'!G541</f>
        <v>20.06</v>
      </c>
      <c r="E545" s="9" t="str">
        <f>CONCATENATE(LEFT(A545,3),".",4525)</f>
        <v>183.4525</v>
      </c>
      <c r="F545" s="8">
        <f>C545</f>
        <v>20.06</v>
      </c>
    </row>
    <row r="546" spans="1:6" ht="12.75">
      <c r="A546" s="14" t="str">
        <f>'[1]Jan DL 1'!A542</f>
        <v>183102.5470.10</v>
      </c>
      <c r="B546" s="13" t="str">
        <f>'[1]Jan DL 1'!C542</f>
        <v>DUKE ENERGY</v>
      </c>
      <c r="C546" s="10">
        <f>'[1]Jan DL 1'!G542</f>
        <v>20.06</v>
      </c>
      <c r="E546" s="9" t="str">
        <f>CONCATENATE(LEFT(A546,3),".",4525)</f>
        <v>183.4525</v>
      </c>
      <c r="F546" s="8">
        <f>C546</f>
        <v>20.06</v>
      </c>
    </row>
    <row r="547" spans="1:6" ht="12.75">
      <c r="A547" s="14" t="str">
        <f>'[1]Jan DL 1'!A543</f>
        <v>183102.5470.10</v>
      </c>
      <c r="B547" s="13" t="str">
        <f>'[1]Jan DL 1'!C543</f>
        <v>DUKE ENERGY</v>
      </c>
      <c r="C547" s="10">
        <f>'[1]Jan DL 1'!G543</f>
        <v>20.29</v>
      </c>
      <c r="E547" s="9" t="str">
        <f>CONCATENATE(LEFT(A547,3),".",4525)</f>
        <v>183.4525</v>
      </c>
      <c r="F547" s="8">
        <f>C547</f>
        <v>20.29</v>
      </c>
    </row>
    <row r="548" spans="1:6" ht="12.75">
      <c r="A548" s="14" t="str">
        <f>'[1]Jan DL 1'!A544</f>
        <v>183102.5470.10</v>
      </c>
      <c r="B548" s="13" t="str">
        <f>'[1]Jan DL 1'!C544</f>
        <v>DUKE ENERGY</v>
      </c>
      <c r="C548" s="10">
        <f>'[1]Jan DL 1'!G544</f>
        <v>20.89</v>
      </c>
      <c r="E548" s="9" t="str">
        <f>CONCATENATE(LEFT(A548,3),".",4525)</f>
        <v>183.4525</v>
      </c>
      <c r="F548" s="8">
        <f>C548</f>
        <v>20.89</v>
      </c>
    </row>
    <row r="549" spans="1:6" ht="12.75">
      <c r="A549" s="14" t="str">
        <f>'[1]Jan DL 1'!A545</f>
        <v>183102.5470.10</v>
      </c>
      <c r="B549" s="13" t="str">
        <f>'[1]Jan DL 1'!C545</f>
        <v>DUKE ENERGY</v>
      </c>
      <c r="C549" s="10">
        <f>'[1]Jan DL 1'!G545</f>
        <v>28.18</v>
      </c>
      <c r="E549" s="9" t="str">
        <f>CONCATENATE(LEFT(A549,3),".",4525)</f>
        <v>183.4525</v>
      </c>
      <c r="F549" s="8">
        <f>C549</f>
        <v>28.18</v>
      </c>
    </row>
    <row r="550" spans="1:6" ht="12.75">
      <c r="A550" s="14" t="str">
        <f>'[1]Jan DL 1'!A546</f>
        <v>183102.5470.10</v>
      </c>
      <c r="B550" s="13" t="str">
        <f>'[1]Jan DL 1'!C546</f>
        <v>DUKE ENERGY</v>
      </c>
      <c r="C550" s="10">
        <f>'[1]Jan DL 1'!G546</f>
        <v>33.07</v>
      </c>
      <c r="E550" s="9" t="str">
        <f>CONCATENATE(LEFT(A550,3),".",4525)</f>
        <v>183.4525</v>
      </c>
      <c r="F550" s="8">
        <f>C550</f>
        <v>33.07</v>
      </c>
    </row>
    <row r="551" spans="1:6" ht="12.75">
      <c r="A551" s="14" t="str">
        <f>'[1]Jan DL 1'!A547</f>
        <v>183102.5470.10</v>
      </c>
      <c r="B551" s="13" t="str">
        <f>'[1]Jan DL 1'!C547</f>
        <v>DUKE ENERGY</v>
      </c>
      <c r="C551" s="10">
        <f>'[1]Jan DL 1'!G547</f>
        <v>37.86</v>
      </c>
      <c r="E551" s="9" t="str">
        <f>CONCATENATE(LEFT(A551,3),".",4525)</f>
        <v>183.4525</v>
      </c>
      <c r="F551" s="8">
        <f>C551</f>
        <v>37.86</v>
      </c>
    </row>
    <row r="552" spans="1:6" ht="12.75">
      <c r="A552" s="14" t="str">
        <f>'[1]Jan DL 1'!A548</f>
        <v>183102.5470.10</v>
      </c>
      <c r="B552" s="13" t="str">
        <f>'[1]Jan DL 1'!C548</f>
        <v>DUKE ENERGY</v>
      </c>
      <c r="C552" s="10">
        <f>'[1]Jan DL 1'!G548</f>
        <v>51.58</v>
      </c>
      <c r="E552" s="9" t="str">
        <f>CONCATENATE(LEFT(A552,3),".",4525)</f>
        <v>183.4525</v>
      </c>
      <c r="F552" s="8">
        <f>C552</f>
        <v>51.58</v>
      </c>
    </row>
    <row r="553" spans="1:6" ht="12.75">
      <c r="A553" s="14" t="str">
        <f>'[1]Jan DL 1'!A549</f>
        <v>183102.5470.10</v>
      </c>
      <c r="B553" s="13" t="str">
        <f>'[1]Jan DL 1'!C549</f>
        <v>DUKE ENERGY</v>
      </c>
      <c r="C553" s="10">
        <f>'[1]Jan DL 1'!G549</f>
        <v>79.67</v>
      </c>
      <c r="E553" s="9" t="str">
        <f>CONCATENATE(LEFT(A553,3),".",4525)</f>
        <v>183.4525</v>
      </c>
      <c r="F553" s="8">
        <f>C553</f>
        <v>79.67</v>
      </c>
    </row>
    <row r="554" spans="1:6" ht="12.75">
      <c r="A554" s="14" t="str">
        <f>'[1]Jan DL 1'!A550</f>
        <v>183102.5470.10</v>
      </c>
      <c r="B554" s="13" t="str">
        <f>'[1]Jan DL 1'!C550</f>
        <v>DUKE ENERGY</v>
      </c>
      <c r="C554" s="10">
        <f>'[1]Jan DL 1'!G550</f>
        <v>99.07</v>
      </c>
      <c r="E554" s="9" t="str">
        <f>CONCATENATE(LEFT(A554,3),".",4525)</f>
        <v>183.4525</v>
      </c>
      <c r="F554" s="8">
        <f>C554</f>
        <v>99.07</v>
      </c>
    </row>
    <row r="555" spans="1:6" ht="12.75">
      <c r="A555" s="14" t="str">
        <f>'[1]Jan DL 1'!A551</f>
        <v>183102.5470.10</v>
      </c>
      <c r="B555" s="13" t="str">
        <f>'[1]Jan DL 1'!C551</f>
        <v>DUKE ENERGY</v>
      </c>
      <c r="C555" s="10">
        <f>'[1]Jan DL 1'!G551</f>
        <v>100.75</v>
      </c>
      <c r="E555" s="9" t="str">
        <f>CONCATENATE(LEFT(A555,3),".",4525)</f>
        <v>183.4525</v>
      </c>
      <c r="F555" s="8">
        <f>C555</f>
        <v>100.75</v>
      </c>
    </row>
    <row r="556" spans="1:6" ht="12.75">
      <c r="A556" s="14" t="str">
        <f>'[1]Jan DL 1'!A552</f>
        <v>183102.5470.10</v>
      </c>
      <c r="B556" s="13" t="str">
        <f>'[1]Jan DL 1'!C552</f>
        <v>DUKE ENERGY</v>
      </c>
      <c r="C556" s="10">
        <f>'[1]Jan DL 1'!G552</f>
        <v>127.49</v>
      </c>
      <c r="E556" s="9" t="str">
        <f>CONCATENATE(LEFT(A556,3),".",4525)</f>
        <v>183.4525</v>
      </c>
      <c r="F556" s="8">
        <f>C556</f>
        <v>127.49</v>
      </c>
    </row>
    <row r="557" spans="1:6" ht="12.75">
      <c r="A557" s="14" t="str">
        <f>'[1]Jan DL 1'!A553</f>
        <v>183112.5465.10</v>
      </c>
      <c r="B557" s="13" t="str">
        <f>'[1]Jan DL 1'!C553</f>
        <v>WESTERN CAROLINA UNIVERSITY</v>
      </c>
      <c r="C557" s="10">
        <f>'[1]Jan DL 1'!G553</f>
        <v>238.6</v>
      </c>
      <c r="E557" s="9" t="str">
        <f>CONCATENATE(LEFT(A557,3),".",4525)</f>
        <v>183.4525</v>
      </c>
      <c r="F557" s="8">
        <f>C557</f>
        <v>238.6</v>
      </c>
    </row>
    <row r="558" spans="1:6" ht="12.75">
      <c r="A558" s="14" t="str">
        <f>'[1]Jan DL 1'!A554</f>
        <v>183112.5465.10</v>
      </c>
      <c r="B558" s="13" t="str">
        <f>'[1]Jan DL 1'!C554</f>
        <v>WESTERN CAROLINA UNIVERSITY</v>
      </c>
      <c r="C558" s="10">
        <f>'[1]Jan DL 1'!G554</f>
        <v>346.48</v>
      </c>
      <c r="E558" s="9" t="str">
        <f>CONCATENATE(LEFT(A558,3),".",4525)</f>
        <v>183.4525</v>
      </c>
      <c r="F558" s="8">
        <f>C558</f>
        <v>346.48</v>
      </c>
    </row>
    <row r="559" spans="1:6" ht="12.75">
      <c r="A559" s="14" t="str">
        <f>'[1]Jan DL 1'!A555</f>
        <v>183116.5465.10</v>
      </c>
      <c r="B559" s="13" t="str">
        <f>'[1]Jan DL 1'!C555</f>
        <v>PROGRESS ENERGY CAROLINAS, INC.</v>
      </c>
      <c r="C559" s="10">
        <f>'[1]Jan DL 1'!G555</f>
        <v>106.45</v>
      </c>
      <c r="E559" s="9" t="str">
        <f>CONCATENATE(LEFT(A559,3),".",4525)</f>
        <v>183.4525</v>
      </c>
      <c r="F559" s="8">
        <f>C559</f>
        <v>106.45</v>
      </c>
    </row>
    <row r="560" spans="1:6" ht="12.75">
      <c r="A560" s="14" t="str">
        <f>'[1]Jan DL 1'!A556</f>
        <v>183120.5465.10</v>
      </c>
      <c r="B560" s="13" t="str">
        <f>'[1]Jan DL 1'!C556</f>
        <v>PROGRESS ENERGY CAROLINAS, INC.</v>
      </c>
      <c r="C560" s="10">
        <f>'[1]Jan DL 1'!G556</f>
        <v>56.46</v>
      </c>
      <c r="E560" s="9" t="str">
        <f>CONCATENATE(LEFT(A560,3),".",4525)</f>
        <v>183.4525</v>
      </c>
      <c r="F560" s="8">
        <f>C560</f>
        <v>56.46</v>
      </c>
    </row>
    <row r="561" spans="1:6" ht="12.75">
      <c r="A561" s="14" t="str">
        <f>'[1]Jan DL 1'!A557</f>
        <v>183120.5465.10</v>
      </c>
      <c r="B561" s="13" t="str">
        <f>'[1]Jan DL 1'!C557</f>
        <v>PROGRESS ENERGY CAROLINAS, INC.</v>
      </c>
      <c r="C561" s="10">
        <f>'[1]Jan DL 1'!G557</f>
        <v>112.53</v>
      </c>
      <c r="E561" s="9" t="str">
        <f>CONCATENATE(LEFT(A561,3),".",4525)</f>
        <v>183.4525</v>
      </c>
      <c r="F561" s="8">
        <f>C561</f>
        <v>112.53</v>
      </c>
    </row>
    <row r="562" spans="1:6" ht="12.75">
      <c r="A562" s="14" t="str">
        <f>'[1]Jan DL 1'!A558</f>
        <v>188100.5465.10</v>
      </c>
      <c r="B562" s="13" t="str">
        <f>'[1]Jan DL 1'!C558</f>
        <v>DUKE ENERGY</v>
      </c>
      <c r="C562" s="10">
        <f>'[1]Jan DL 1'!G558</f>
        <v>21.17</v>
      </c>
      <c r="E562" s="9" t="str">
        <f>CONCATENATE(LEFT(A562,3),".",4525)</f>
        <v>188.4525</v>
      </c>
      <c r="F562" s="8">
        <f>C562</f>
        <v>21.17</v>
      </c>
    </row>
    <row r="563" spans="1:6" ht="12.75">
      <c r="A563" s="14" t="str">
        <f>'[1]Jan DL 1'!A559</f>
        <v>188100.5465.10</v>
      </c>
      <c r="B563" s="13" t="str">
        <f>'[1]Jan DL 1'!C559</f>
        <v>DUKE ENERGY</v>
      </c>
      <c r="C563" s="10">
        <f>'[1]Jan DL 1'!G559</f>
        <v>21.62</v>
      </c>
      <c r="E563" s="9" t="str">
        <f>CONCATENATE(LEFT(A563,3),".",4525)</f>
        <v>188.4525</v>
      </c>
      <c r="F563" s="8">
        <f>C563</f>
        <v>21.62</v>
      </c>
    </row>
    <row r="564" spans="1:6" ht="12.75">
      <c r="A564" s="14" t="str">
        <f>'[1]Jan DL 1'!A560</f>
        <v>188100.5465.10</v>
      </c>
      <c r="B564" s="13" t="str">
        <f>'[1]Jan DL 1'!C560</f>
        <v>HAYWOOD EMC</v>
      </c>
      <c r="C564" s="10">
        <f>'[1]Jan DL 1'!G560</f>
        <v>136</v>
      </c>
      <c r="E564" s="9" t="str">
        <f>CONCATENATE(LEFT(A564,3),".",4525)</f>
        <v>188.4525</v>
      </c>
      <c r="F564" s="8">
        <f>C564</f>
        <v>136</v>
      </c>
    </row>
    <row r="565" spans="1:6" ht="12.75">
      <c r="A565" s="14" t="str">
        <f>'[1]Jan DL 1'!A561</f>
        <v>188100.5465.10</v>
      </c>
      <c r="B565" s="13" t="str">
        <f>'[1]Jan DL 1'!C561</f>
        <v>DUKE ENERGY</v>
      </c>
      <c r="C565" s="10">
        <f>'[1]Jan DL 1'!G561</f>
        <v>285.79</v>
      </c>
      <c r="E565" s="9" t="str">
        <f>CONCATENATE(LEFT(A565,3),".",4525)</f>
        <v>188.4525</v>
      </c>
      <c r="F565" s="8">
        <f>C565</f>
        <v>285.79</v>
      </c>
    </row>
    <row r="566" spans="1:6" ht="12.75">
      <c r="A566" s="14" t="str">
        <f>'[1]Jan DL 1'!A562</f>
        <v>188100.5465.10</v>
      </c>
      <c r="B566" s="13" t="str">
        <f>'[1]Jan DL 1'!C562</f>
        <v>DUKE ENERGY</v>
      </c>
      <c r="C566" s="10">
        <f>'[1]Jan DL 1'!G562</f>
        <v>322.42</v>
      </c>
      <c r="E566" s="9" t="str">
        <f>CONCATENATE(LEFT(A566,3),".",4525)</f>
        <v>188.4525</v>
      </c>
      <c r="F566" s="8">
        <f>C566</f>
        <v>322.42</v>
      </c>
    </row>
    <row r="567" spans="1:6" ht="12.75">
      <c r="A567" s="14" t="str">
        <f>'[1]Jan DL 1'!A563</f>
        <v>188100.5465.10</v>
      </c>
      <c r="B567" s="13" t="str">
        <f>'[1]Jan DL 1'!C563</f>
        <v>DUKE ENERGY</v>
      </c>
      <c r="C567" s="10">
        <f>'[1]Jan DL 1'!G563</f>
        <v>357.29</v>
      </c>
      <c r="E567" s="9" t="str">
        <f>CONCATENATE(LEFT(A567,3),".",4525)</f>
        <v>188.4525</v>
      </c>
      <c r="F567" s="8">
        <f>C567</f>
        <v>357.29</v>
      </c>
    </row>
    <row r="568" spans="1:6" ht="12.75">
      <c r="A568" s="14" t="str">
        <f>'[1]Jan DL 1'!A564</f>
        <v>188100.5465.10</v>
      </c>
      <c r="B568" s="13" t="str">
        <f>'[1]Jan DL 1'!C564</f>
        <v>HAYWOOD EMC</v>
      </c>
      <c r="C568" s="10">
        <f>'[1]Jan DL 1'!G564</f>
        <v>632</v>
      </c>
      <c r="E568" s="9" t="str">
        <f>CONCATENATE(LEFT(A568,3),".",4525)</f>
        <v>188.4525</v>
      </c>
      <c r="F568" s="8">
        <f>C568</f>
        <v>632</v>
      </c>
    </row>
    <row r="569" spans="1:6" ht="12.75">
      <c r="A569" s="14" t="str">
        <f>'[1]Jan DL 1'!A565</f>
        <v>188100.5465.10</v>
      </c>
      <c r="B569" s="13" t="str">
        <f>'[1]Jan DL 1'!C565</f>
        <v>DUKE ENERGY</v>
      </c>
      <c r="C569" s="10">
        <f>'[1]Jan DL 1'!G565</f>
        <v>1459.39</v>
      </c>
      <c r="E569" s="9" t="str">
        <f>CONCATENATE(LEFT(A569,3),".",4525)</f>
        <v>188.4525</v>
      </c>
      <c r="F569" s="8">
        <f>C569</f>
        <v>1459.39</v>
      </c>
    </row>
    <row r="570" spans="1:6" ht="12.75">
      <c r="A570" s="14" t="str">
        <f>'[1]Jan DL 1'!A566</f>
        <v>188101.5470.10</v>
      </c>
      <c r="B570" s="13" t="str">
        <f>'[1]Jan DL 1'!C566</f>
        <v>DUKE ENERGY</v>
      </c>
      <c r="C570" s="10">
        <f>'[1]Jan DL 1'!G566</f>
        <v>73.87</v>
      </c>
      <c r="E570" s="9" t="str">
        <f>CONCATENATE(LEFT(A570,3),".",4525)</f>
        <v>188.4525</v>
      </c>
      <c r="F570" s="8">
        <f>C570</f>
        <v>73.87</v>
      </c>
    </row>
    <row r="571" spans="1:6" ht="12.75">
      <c r="A571" s="14" t="str">
        <f>'[1]Jan DL 1'!A567</f>
        <v>188101.5470.10</v>
      </c>
      <c r="B571" s="13" t="str">
        <f>'[1]Jan DL 1'!C567</f>
        <v>DUKE ENERGY</v>
      </c>
      <c r="C571" s="10">
        <f>'[1]Jan DL 1'!G567</f>
        <v>123.52</v>
      </c>
      <c r="E571" s="9" t="str">
        <f>CONCATENATE(LEFT(A571,3),".",4525)</f>
        <v>188.4525</v>
      </c>
      <c r="F571" s="8">
        <f>C571</f>
        <v>123.52</v>
      </c>
    </row>
    <row r="572" spans="1:6" ht="12.75">
      <c r="A572" s="14" t="str">
        <f>'[1]Jan DL 1'!A568</f>
        <v>188101.5470.10</v>
      </c>
      <c r="B572" s="13" t="str">
        <f>'[1]Jan DL 1'!C568</f>
        <v>DUKE ENERGY</v>
      </c>
      <c r="C572" s="10">
        <f>'[1]Jan DL 1'!G568</f>
        <v>181.44</v>
      </c>
      <c r="E572" s="9" t="str">
        <f>CONCATENATE(LEFT(A572,3),".",4525)</f>
        <v>188.4525</v>
      </c>
      <c r="F572" s="8">
        <f>C572</f>
        <v>181.44</v>
      </c>
    </row>
    <row r="573" spans="1:6" ht="12.75">
      <c r="A573" s="14" t="str">
        <f>'[1]Jan DL 1'!A569</f>
        <v>188101.5470.10</v>
      </c>
      <c r="B573" s="13" t="str">
        <f>'[1]Jan DL 1'!C569</f>
        <v>DUKE ENERGY</v>
      </c>
      <c r="C573" s="10">
        <f>'[1]Jan DL 1'!G569</f>
        <v>186.83</v>
      </c>
      <c r="E573" s="9" t="str">
        <f>CONCATENATE(LEFT(A573,3),".",4525)</f>
        <v>188.4525</v>
      </c>
      <c r="F573" s="8">
        <f>C573</f>
        <v>186.83</v>
      </c>
    </row>
    <row r="574" spans="1:6" ht="12.75">
      <c r="A574" s="14" t="str">
        <f>'[1]Jan DL 1'!A570</f>
        <v>188101.5470.10</v>
      </c>
      <c r="B574" s="13" t="str">
        <f>'[1]Jan DL 1'!C570</f>
        <v>DUKE ENERGY</v>
      </c>
      <c r="C574" s="10">
        <f>'[1]Jan DL 1'!G570</f>
        <v>199.41</v>
      </c>
      <c r="E574" s="9" t="str">
        <f>CONCATENATE(LEFT(A574,3),".",4525)</f>
        <v>188.4525</v>
      </c>
      <c r="F574" s="8">
        <f>C574</f>
        <v>199.41</v>
      </c>
    </row>
    <row r="575" spans="1:6" ht="12.75">
      <c r="A575" s="14" t="str">
        <f>'[1]Jan DL 1'!A571</f>
        <v>188101.5470.10</v>
      </c>
      <c r="B575" s="13" t="str">
        <f>'[1]Jan DL 1'!C571</f>
        <v>DUKE ENERGY</v>
      </c>
      <c r="C575" s="10">
        <f>'[1]Jan DL 1'!G571</f>
        <v>316.14</v>
      </c>
      <c r="E575" s="9" t="str">
        <f>CONCATENATE(LEFT(A575,3),".",4525)</f>
        <v>188.4525</v>
      </c>
      <c r="F575" s="8">
        <f>C575</f>
        <v>316.14</v>
      </c>
    </row>
    <row r="576" spans="1:6" ht="12.75">
      <c r="A576" s="14" t="str">
        <f>'[1]Jan DL 1'!A572</f>
        <v>188101.5470.10</v>
      </c>
      <c r="B576" s="13" t="str">
        <f>'[1]Jan DL 1'!C572</f>
        <v>DUKE ENERGY</v>
      </c>
      <c r="C576" s="10">
        <f>'[1]Jan DL 1'!G572</f>
        <v>381.35</v>
      </c>
      <c r="E576" s="9" t="str">
        <f>CONCATENATE(LEFT(A576,3),".",4525)</f>
        <v>188.4525</v>
      </c>
      <c r="F576" s="8">
        <f>C576</f>
        <v>381.35</v>
      </c>
    </row>
    <row r="577" spans="1:6" ht="12.75">
      <c r="A577" s="14" t="str">
        <f>'[1]Jan DL 1'!A573</f>
        <v>188101.5470.10</v>
      </c>
      <c r="B577" s="13" t="str">
        <f>'[1]Jan DL 1'!C573</f>
        <v>DUKE ENERGY</v>
      </c>
      <c r="C577" s="10">
        <f>'[1]Jan DL 1'!G573</f>
        <v>1172.61</v>
      </c>
      <c r="E577" s="9" t="str">
        <f>CONCATENATE(LEFT(A577,3),".",4525)</f>
        <v>188.4525</v>
      </c>
      <c r="F577" s="8">
        <f>C577</f>
        <v>1172.61</v>
      </c>
    </row>
    <row r="578" spans="1:6" ht="12.75">
      <c r="A578" s="14" t="str">
        <f>'[1]Jan DL 1'!A574</f>
        <v>250100.5470.10</v>
      </c>
      <c r="B578" s="13" t="str">
        <f>'[1]Jan DL 1'!C574</f>
        <v>PROGRESS ENERGY FLORIDA, INC</v>
      </c>
      <c r="C578" s="10">
        <f>'[1]Jan DL 1'!G574</f>
        <v>19.62</v>
      </c>
      <c r="E578" s="9" t="str">
        <f>CONCATENATE(LEFT(A578,3),".",4525)</f>
        <v>250.4525</v>
      </c>
      <c r="F578" s="8">
        <f>C578</f>
        <v>19.62</v>
      </c>
    </row>
    <row r="579" spans="1:6" ht="12.75">
      <c r="A579" s="14" t="str">
        <f>'[1]Jan DL 1'!A575</f>
        <v>250100.5470.10</v>
      </c>
      <c r="B579" s="13" t="str">
        <f>'[1]Jan DL 1'!C575</f>
        <v>PROGRESS ENERGY FLORIDA, INC</v>
      </c>
      <c r="C579" s="10">
        <f>'[1]Jan DL 1'!G575</f>
        <v>34.85</v>
      </c>
      <c r="E579" s="9" t="str">
        <f>CONCATENATE(LEFT(A579,3),".",4525)</f>
        <v>250.4525</v>
      </c>
      <c r="F579" s="8">
        <f>C579</f>
        <v>34.85</v>
      </c>
    </row>
    <row r="580" spans="1:6" ht="12.75">
      <c r="A580" s="14" t="str">
        <f>'[1]Jan DL 1'!A576</f>
        <v>250100.5470.10</v>
      </c>
      <c r="B580" s="13" t="str">
        <f>'[1]Jan DL 1'!C576</f>
        <v>PROGRESS ENERGY FLORIDA, INC</v>
      </c>
      <c r="C580" s="10">
        <f>'[1]Jan DL 1'!G576</f>
        <v>65.36</v>
      </c>
      <c r="E580" s="9" t="str">
        <f>CONCATENATE(LEFT(A580,3),".",4525)</f>
        <v>250.4525</v>
      </c>
      <c r="F580" s="8">
        <f>C580</f>
        <v>65.36</v>
      </c>
    </row>
    <row r="581" spans="1:6" ht="12.75">
      <c r="A581" s="14" t="str">
        <f>'[1]Jan DL 1'!A577</f>
        <v>250100.5470.10</v>
      </c>
      <c r="B581" s="13" t="str">
        <f>'[1]Jan DL 1'!C577</f>
        <v>PROGRESS ENERGY FLORIDA, INC</v>
      </c>
      <c r="C581" s="10">
        <f>'[1]Jan DL 1'!G577</f>
        <v>67.24</v>
      </c>
      <c r="E581" s="9" t="str">
        <f>CONCATENATE(LEFT(A581,3),".",4525)</f>
        <v>250.4525</v>
      </c>
      <c r="F581" s="8">
        <f>C581</f>
        <v>67.24</v>
      </c>
    </row>
    <row r="582" spans="1:6" ht="12.75">
      <c r="A582" s="14" t="str">
        <f>'[1]Jan DL 1'!A578</f>
        <v>250100.5470.10</v>
      </c>
      <c r="B582" s="13" t="str">
        <f>'[1]Jan DL 1'!C578</f>
        <v>PROGRESS ENERGY FLORIDA, INC</v>
      </c>
      <c r="C582" s="10">
        <f>'[1]Jan DL 1'!G578</f>
        <v>126.66</v>
      </c>
      <c r="E582" s="9" t="str">
        <f>CONCATENATE(LEFT(A582,3),".",4525)</f>
        <v>250.4525</v>
      </c>
      <c r="F582" s="8">
        <f>C582</f>
        <v>126.66</v>
      </c>
    </row>
    <row r="583" spans="1:6" ht="12.75">
      <c r="A583" s="14" t="str">
        <f>'[1]Jan DL 1'!A579</f>
        <v>250100.5470.10</v>
      </c>
      <c r="B583" s="13" t="str">
        <f>'[1]Jan DL 1'!C579</f>
        <v>PROGRESS ENERGY FLORIDA, INC</v>
      </c>
      <c r="C583" s="10">
        <f>'[1]Jan DL 1'!G579</f>
        <v>231.8</v>
      </c>
      <c r="E583" s="9" t="str">
        <f>CONCATENATE(LEFT(A583,3),".",4525)</f>
        <v>250.4525</v>
      </c>
      <c r="F583" s="8">
        <f>C583</f>
        <v>231.8</v>
      </c>
    </row>
    <row r="584" spans="1:6" ht="12.75">
      <c r="A584" s="14" t="str">
        <f>'[1]Jan DL 1'!A580</f>
        <v>250100.5470.10</v>
      </c>
      <c r="B584" s="13" t="str">
        <f>'[1]Jan DL 1'!C580</f>
        <v>PROGRESS ENERGY FLORIDA, INC</v>
      </c>
      <c r="C584" s="10">
        <f>'[1]Jan DL 1'!G580</f>
        <v>11428.58</v>
      </c>
      <c r="E584" s="9" t="str">
        <f>CONCATENATE(LEFT(A584,3),".",4525)</f>
        <v>250.4525</v>
      </c>
      <c r="F584" s="8">
        <f>C584</f>
        <v>11428.58</v>
      </c>
    </row>
    <row r="585" spans="1:6" ht="12.75">
      <c r="A585" s="14" t="str">
        <f>'[1]Jan DL 1'!A581</f>
        <v>251103.5470.10</v>
      </c>
      <c r="B585" s="13" t="str">
        <f>'[1]Jan DL 1'!C581</f>
        <v>PROGRESS ENERGY FLORIDA, INC</v>
      </c>
      <c r="C585" s="10">
        <f>'[1]Jan DL 1'!G581</f>
        <v>47.11</v>
      </c>
      <c r="E585" s="9" t="str">
        <f>CONCATENATE(LEFT(A585,3),".",4525)</f>
        <v>251.4525</v>
      </c>
      <c r="F585" s="8">
        <f>C585</f>
        <v>47.11</v>
      </c>
    </row>
    <row r="586" spans="1:6" ht="12.75">
      <c r="A586" s="14" t="str">
        <f>'[1]Jan DL 1'!A582</f>
        <v>251106.5465.10</v>
      </c>
      <c r="B586" s="13" t="str">
        <f>'[1]Jan DL 1'!C582</f>
        <v>PROGRESS ENERGY FLORIDA, INC</v>
      </c>
      <c r="C586" s="10">
        <f>'[1]Jan DL 1'!G582</f>
        <v>131.8</v>
      </c>
      <c r="E586" s="9" t="str">
        <f>CONCATENATE(LEFT(A586,3),".",4525)</f>
        <v>251.4525</v>
      </c>
      <c r="F586" s="8">
        <f>C586</f>
        <v>131.8</v>
      </c>
    </row>
    <row r="587" spans="1:6" ht="12.75">
      <c r="A587" s="14" t="str">
        <f>'[1]Jan DL 1'!A583</f>
        <v>251106.5465.10</v>
      </c>
      <c r="B587" s="13" t="str">
        <f>'[1]Jan DL 1'!C583</f>
        <v>PROGRESS ENERGY FLORIDA, INC</v>
      </c>
      <c r="C587" s="10">
        <f>'[1]Jan DL 1'!G583</f>
        <v>369.09</v>
      </c>
      <c r="E587" s="9" t="str">
        <f>CONCATENATE(LEFT(A587,3),".",4525)</f>
        <v>251.4525</v>
      </c>
      <c r="F587" s="8">
        <f>C587</f>
        <v>369.09</v>
      </c>
    </row>
    <row r="588" spans="1:6" ht="12.75">
      <c r="A588" s="14" t="str">
        <f>'[1]Jan DL 1'!A584</f>
        <v>252107.5470.10</v>
      </c>
      <c r="B588" s="13" t="str">
        <f>'[1]Jan DL 1'!C584</f>
        <v>PROGRESS ENERGY FLORIDA, INC</v>
      </c>
      <c r="C588" s="10">
        <f>'[1]Jan DL 1'!G584</f>
        <v>33.44</v>
      </c>
      <c r="E588" s="9" t="str">
        <f>CONCATENATE(LEFT(A588,3),".",4525)</f>
        <v>252.4525</v>
      </c>
      <c r="F588" s="8">
        <f>C588</f>
        <v>33.44</v>
      </c>
    </row>
    <row r="589" spans="1:6" ht="12.75">
      <c r="A589" s="14" t="str">
        <f>'[1]Jan DL 1'!A585</f>
        <v>252107.5470.10</v>
      </c>
      <c r="B589" s="13" t="str">
        <f>'[1]Jan DL 1'!C585</f>
        <v>PROGRESS ENERGY FLORIDA, INC</v>
      </c>
      <c r="C589" s="10">
        <f>'[1]Jan DL 1'!G585</f>
        <v>115.24</v>
      </c>
      <c r="E589" s="9" t="str">
        <f>CONCATENATE(LEFT(A589,3),".",4525)</f>
        <v>252.4525</v>
      </c>
      <c r="F589" s="8">
        <f>C589</f>
        <v>115.24</v>
      </c>
    </row>
    <row r="590" spans="1:6" ht="12.75">
      <c r="A590" s="14" t="str">
        <f>'[1]Jan DL 1'!A586</f>
        <v>252116.5465.10</v>
      </c>
      <c r="B590" s="13" t="str">
        <f>'[1]Jan DL 1'!C586</f>
        <v>FLORIDA POWER &amp; LIGHT CO</v>
      </c>
      <c r="C590" s="10">
        <f>'[1]Jan DL 1'!G586</f>
        <v>96</v>
      </c>
      <c r="E590" s="9" t="str">
        <f>CONCATENATE(LEFT(A590,3),".",4525)</f>
        <v>252.4525</v>
      </c>
      <c r="F590" s="8">
        <f>C590</f>
        <v>96</v>
      </c>
    </row>
    <row r="591" spans="1:6" ht="12.75">
      <c r="A591" s="14" t="str">
        <f>'[1]Jan DL 1'!A587</f>
        <v>252117.5465.10</v>
      </c>
      <c r="B591" s="13" t="str">
        <f>'[1]Jan DL 1'!C587</f>
        <v>FLORIDA POWER &amp; LIGHT CO</v>
      </c>
      <c r="C591" s="10">
        <f>'[1]Jan DL 1'!G587</f>
        <v>63.35</v>
      </c>
      <c r="E591" s="9" t="str">
        <f>CONCATENATE(LEFT(A591,3),".",4525)</f>
        <v>252.4525</v>
      </c>
      <c r="F591" s="8">
        <f>C591</f>
        <v>63.35</v>
      </c>
    </row>
    <row r="592" spans="1:6" ht="12.75">
      <c r="A592" s="14" t="str">
        <f>'[1]Jan DL 1'!A588</f>
        <v>255101.5470.10</v>
      </c>
      <c r="B592" s="13" t="str">
        <f>'[1]Jan DL 1'!C588</f>
        <v>PROGRESS ENERGY FLORIDA, INC</v>
      </c>
      <c r="C592" s="10">
        <f>'[1]Jan DL 1'!G588</f>
        <v>24.91</v>
      </c>
      <c r="E592" s="9" t="str">
        <f>CONCATENATE(LEFT(A592,3),".",4525)</f>
        <v>255.4525</v>
      </c>
      <c r="F592" s="8">
        <f>C592</f>
        <v>24.91</v>
      </c>
    </row>
    <row r="593" spans="1:6" ht="12.75">
      <c r="A593" s="14" t="str">
        <f>'[1]Jan DL 1'!A589</f>
        <v>255101.5470.10</v>
      </c>
      <c r="B593" s="13" t="str">
        <f>'[1]Jan DL 1'!C589</f>
        <v>PROGRESS ENERGY FLORIDA, INC</v>
      </c>
      <c r="C593" s="10">
        <f>'[1]Jan DL 1'!G589</f>
        <v>84.89</v>
      </c>
      <c r="E593" s="9" t="str">
        <f>CONCATENATE(LEFT(A593,3),".",4525)</f>
        <v>255.4525</v>
      </c>
      <c r="F593" s="8">
        <f>C593</f>
        <v>84.89</v>
      </c>
    </row>
    <row r="594" spans="1:6" ht="12.75">
      <c r="A594" s="14" t="str">
        <f>'[1]Jan DL 1'!A590</f>
        <v>256100.5470.10</v>
      </c>
      <c r="B594" s="13" t="str">
        <f>'[1]Jan DL 1'!C590</f>
        <v>FLORIDA POWER &amp; LIGHT CO</v>
      </c>
      <c r="C594" s="10">
        <f>'[1]Jan DL 1'!G590</f>
        <v>14.06</v>
      </c>
      <c r="E594" s="9" t="str">
        <f>CONCATENATE(LEFT(A594,3),".",4525)</f>
        <v>256.4525</v>
      </c>
      <c r="F594" s="8">
        <f>C594</f>
        <v>14.06</v>
      </c>
    </row>
    <row r="595" spans="1:6" ht="12.75">
      <c r="A595" s="14" t="str">
        <f>'[1]Jan DL 1'!A591</f>
        <v>256100.5470.10</v>
      </c>
      <c r="B595" s="13" t="str">
        <f>'[1]Jan DL 1'!C591</f>
        <v>FLORIDA POWER &amp; LIGHT CO</v>
      </c>
      <c r="C595" s="10">
        <f>'[1]Jan DL 1'!G591</f>
        <v>30.9</v>
      </c>
      <c r="E595" s="9" t="str">
        <f>CONCATENATE(LEFT(A595,3),".",4525)</f>
        <v>256.4525</v>
      </c>
      <c r="F595" s="8">
        <f>C595</f>
        <v>30.9</v>
      </c>
    </row>
    <row r="596" spans="1:6" ht="12.75">
      <c r="A596" s="14" t="str">
        <f>'[1]Jan DL 1'!A592</f>
        <v>256100.5470.10</v>
      </c>
      <c r="B596" s="13" t="str">
        <f>'[1]Jan DL 1'!C592</f>
        <v>FLORIDA POWER &amp; LIGHT CO</v>
      </c>
      <c r="C596" s="10">
        <f>'[1]Jan DL 1'!G592</f>
        <v>54.15</v>
      </c>
      <c r="E596" s="9" t="str">
        <f>CONCATENATE(LEFT(A596,3),".",4525)</f>
        <v>256.4525</v>
      </c>
      <c r="F596" s="8">
        <f>C596</f>
        <v>54.15</v>
      </c>
    </row>
    <row r="597" spans="1:6" ht="12.75">
      <c r="A597" s="14" t="str">
        <f>'[1]Jan DL 1'!A593</f>
        <v>256100.5470.10</v>
      </c>
      <c r="B597" s="13" t="str">
        <f>'[1]Jan DL 1'!C593</f>
        <v>FLORIDA POWER &amp; LIGHT CO</v>
      </c>
      <c r="C597" s="10">
        <f>'[1]Jan DL 1'!G593</f>
        <v>1127.95</v>
      </c>
      <c r="E597" s="9" t="str">
        <f>CONCATENATE(LEFT(A597,3),".",4525)</f>
        <v>256.4525</v>
      </c>
      <c r="F597" s="8">
        <f>C597</f>
        <v>1127.95</v>
      </c>
    </row>
    <row r="598" spans="1:6" ht="12.75">
      <c r="A598" s="14" t="str">
        <f>'[1]Jan DL 1'!A594</f>
        <v>286101.5465.10</v>
      </c>
      <c r="B598" s="13" t="str">
        <f>'[1]Jan DL 1'!C594</f>
        <v>BALTIMORE GAS AND ELECTRIC CO</v>
      </c>
      <c r="C598" s="10">
        <f>'[1]Jan DL 1'!G594</f>
        <v>15.47</v>
      </c>
      <c r="E598" s="9" t="str">
        <f>CONCATENATE(LEFT(A598,3),".",4525)</f>
        <v>286.4525</v>
      </c>
      <c r="F598" s="8">
        <f>C598</f>
        <v>15.47</v>
      </c>
    </row>
    <row r="599" spans="1:6" ht="12.75">
      <c r="A599" s="14" t="str">
        <f>'[1]Jan DL 1'!A595</f>
        <v>286101.5465.10</v>
      </c>
      <c r="B599" s="13" t="str">
        <f>'[1]Jan DL 1'!C595</f>
        <v>BALTIMORE GAS AND ELECTRIC CO</v>
      </c>
      <c r="C599" s="10">
        <f>'[1]Jan DL 1'!G595</f>
        <v>172.23</v>
      </c>
      <c r="E599" s="9" t="str">
        <f>CONCATENATE(LEFT(A599,3),".",4525)</f>
        <v>286.4525</v>
      </c>
      <c r="F599" s="8">
        <f>C599</f>
        <v>172.23</v>
      </c>
    </row>
    <row r="600" spans="1:6" ht="12.75">
      <c r="A600" s="14" t="str">
        <f>'[1]Jan DL 1'!A596</f>
        <v>286101.5465.10</v>
      </c>
      <c r="B600" s="13" t="str">
        <f>'[1]Jan DL 1'!C596</f>
        <v>BALTIMORE GAS AND ELECTRIC CO</v>
      </c>
      <c r="C600" s="10">
        <f>'[1]Jan DL 1'!G596</f>
        <v>532.55</v>
      </c>
      <c r="E600" s="9" t="str">
        <f>CONCATENATE(LEFT(A600,3),".",4525)</f>
        <v>286.4525</v>
      </c>
      <c r="F600" s="8">
        <f>C600</f>
        <v>532.55</v>
      </c>
    </row>
    <row r="601" spans="1:6" ht="12.75">
      <c r="A601" s="14" t="str">
        <f>'[1]Jan DL 1'!A597</f>
        <v>345102.5465.10</v>
      </c>
      <c r="B601" s="13" t="str">
        <f>'[1]Jan DL 1'!C597</f>
        <v>KENTUCKY UTILITIES</v>
      </c>
      <c r="C601" s="10">
        <f>'[1]Jan DL 1'!G597</f>
        <v>2905.89</v>
      </c>
      <c r="E601" s="9" t="str">
        <f>CONCATENATE(LEFT(A601,3),".",4525)</f>
        <v>345.4525</v>
      </c>
      <c r="F601" s="8">
        <f>C601</f>
        <v>2905.89</v>
      </c>
    </row>
    <row r="602" spans="1:6" ht="12.75">
      <c r="A602" s="14" t="str">
        <f>'[1]Jan DL 1'!A598</f>
        <v>345102.5465.10</v>
      </c>
      <c r="B602" s="13" t="str">
        <f>'[1]Jan DL 1'!C598</f>
        <v>KENTUCKY UTILITIES</v>
      </c>
      <c r="C602" s="10">
        <f>'[1]Jan DL 1'!G598</f>
        <v>3166.01</v>
      </c>
      <c r="E602" s="9" t="str">
        <f>CONCATENATE(LEFT(A602,3),".",4525)</f>
        <v>345.4525</v>
      </c>
      <c r="F602" s="8">
        <f>C602</f>
        <v>3166.01</v>
      </c>
    </row>
    <row r="603" spans="1:6" ht="12.75">
      <c r="A603" s="14" t="str">
        <f>'[1]Jan DL 1'!A599</f>
        <v>386103.5470.10</v>
      </c>
      <c r="B603" s="13" t="str">
        <f>'[1]Jan DL 1'!C599</f>
        <v>GEORGIA POWER</v>
      </c>
      <c r="C603" s="10">
        <f>'[1]Jan DL 1'!G599</f>
        <v>476.06</v>
      </c>
      <c r="E603" s="9" t="str">
        <f>CONCATENATE(LEFT(A603,3),".",4525)</f>
        <v>386.4525</v>
      </c>
      <c r="F603" s="8">
        <f>C603</f>
        <v>476.06</v>
      </c>
    </row>
    <row r="604" spans="1:6" ht="12.75">
      <c r="A604" s="14" t="str">
        <f>'[1]Jan DL 1'!A600</f>
        <v>386105.5465.10</v>
      </c>
      <c r="B604" s="13" t="str">
        <f>'[1]Jan DL 1'!C600</f>
        <v>COLQUITT ELECTRIC MEMBERSHIP</v>
      </c>
      <c r="C604" s="10">
        <f>'[1]Jan DL 1'!G600</f>
        <v>456.45</v>
      </c>
      <c r="E604" s="9" t="str">
        <f>CONCATENATE(LEFT(A604,3),".",4525)</f>
        <v>386.4525</v>
      </c>
      <c r="F604" s="8">
        <f>C604</f>
        <v>456.45</v>
      </c>
    </row>
    <row r="605" spans="1:6" ht="12.75">
      <c r="A605" s="14" t="str">
        <f>'[1]Jan DL 1'!A601</f>
        <v>386108.5465.10</v>
      </c>
      <c r="B605" s="13" t="str">
        <f>'[1]Jan DL 1'!C601</f>
        <v>COLQUITT ELECTRIC MEMBERSHIP</v>
      </c>
      <c r="C605" s="10">
        <f>'[1]Jan DL 1'!G601</f>
        <v>52.64</v>
      </c>
      <c r="E605" s="9" t="str">
        <f>CONCATENATE(LEFT(A605,3),".",4525)</f>
        <v>386.4525</v>
      </c>
      <c r="F605" s="8">
        <f>C605</f>
        <v>52.64</v>
      </c>
    </row>
    <row r="606" spans="1:6" ht="12.75">
      <c r="A606" s="14" t="str">
        <f>'[1]Jan DL 1'!A602</f>
        <v>386114.5465.10</v>
      </c>
      <c r="B606" s="13" t="str">
        <f>'[1]Jan DL 1'!C602</f>
        <v>COLQUITT ELECTRIC MEMBERSHIP</v>
      </c>
      <c r="C606" s="10">
        <f>'[1]Jan DL 1'!G602</f>
        <v>69.53</v>
      </c>
      <c r="E606" s="9" t="str">
        <f>CONCATENATE(LEFT(A606,3),".",4525)</f>
        <v>386.4525</v>
      </c>
      <c r="F606" s="8">
        <f>C606</f>
        <v>69.53</v>
      </c>
    </row>
    <row r="607" spans="1:6" ht="12.75">
      <c r="A607" s="14" t="str">
        <f>'[1]Jan DL 1'!A603</f>
        <v>386117.5465.10</v>
      </c>
      <c r="B607" s="13" t="str">
        <f>'[1]Jan DL 1'!C603</f>
        <v>GEORGIA POWER</v>
      </c>
      <c r="C607" s="10">
        <f>'[1]Jan DL 1'!G603</f>
        <v>75.99</v>
      </c>
      <c r="E607" s="9" t="str">
        <f>CONCATENATE(LEFT(A607,3),".",4525)</f>
        <v>386.4525</v>
      </c>
      <c r="F607" s="8">
        <f>C607</f>
        <v>75.99</v>
      </c>
    </row>
    <row r="608" spans="1:6" ht="12.75">
      <c r="A608" s="14" t="str">
        <f>'[1]Jan DL 1'!A604</f>
        <v>386118.5465.10</v>
      </c>
      <c r="B608" s="13" t="str">
        <f>'[1]Jan DL 1'!C604</f>
        <v>MITCHELL ELECTRIC MEMBERSHIP CORP</v>
      </c>
      <c r="C608" s="10">
        <f>'[1]Jan DL 1'!G604</f>
        <v>121</v>
      </c>
      <c r="E608" s="9" t="str">
        <f>CONCATENATE(LEFT(A608,3),".",4525)</f>
        <v>386.4525</v>
      </c>
      <c r="F608" s="8">
        <f>C608</f>
        <v>121</v>
      </c>
    </row>
    <row r="609" spans="1:6" ht="12.75">
      <c r="A609" s="14" t="str">
        <f>'[1]Jan DL 1'!A605</f>
        <v>386121.5465.10</v>
      </c>
      <c r="B609" s="13" t="str">
        <f>'[1]Jan DL 1'!C605</f>
        <v>GEORGIA POWER</v>
      </c>
      <c r="C609" s="10">
        <f>'[1]Jan DL 1'!G605</f>
        <v>60.2</v>
      </c>
      <c r="E609" s="9" t="str">
        <f>CONCATENATE(LEFT(A609,3),".",4525)</f>
        <v>386.4525</v>
      </c>
      <c r="F609" s="8">
        <f>C609</f>
        <v>60.2</v>
      </c>
    </row>
    <row r="610" spans="1:6" ht="12.75">
      <c r="A610" s="14" t="str">
        <f>'[1]Jan DL 1'!A606</f>
        <v>386122.5465.10</v>
      </c>
      <c r="B610" s="13" t="str">
        <f>'[1]Jan DL 1'!C606</f>
        <v>SUMTER ELECTRIC MEMBERSHIP CORP</v>
      </c>
      <c r="C610" s="10">
        <f>'[1]Jan DL 1'!G606</f>
        <v>62</v>
      </c>
      <c r="E610" s="9" t="str">
        <f>CONCATENATE(LEFT(A610,3),".",4525)</f>
        <v>386.4525</v>
      </c>
      <c r="F610" s="8">
        <f>C610</f>
        <v>62</v>
      </c>
    </row>
    <row r="611" spans="1:6" ht="12.75">
      <c r="A611" s="14" t="str">
        <f>'[1]Jan DL 1'!A607</f>
        <v>386126.5465.10</v>
      </c>
      <c r="B611" s="13" t="str">
        <f>'[1]Jan DL 1'!C607</f>
        <v>GEORGIA POWER</v>
      </c>
      <c r="C611" s="10">
        <f>'[1]Jan DL 1'!G607</f>
        <v>38.16</v>
      </c>
      <c r="E611" s="9" t="str">
        <f>CONCATENATE(LEFT(A611,3),".",4525)</f>
        <v>386.4525</v>
      </c>
      <c r="F611" s="8">
        <f>C611</f>
        <v>38.16</v>
      </c>
    </row>
    <row r="612" spans="1:6" ht="12.75">
      <c r="A612" s="14" t="str">
        <f>'[1]Jan DL 1'!A608</f>
        <v>400104.5465.10</v>
      </c>
      <c r="B612" s="13" t="str">
        <f>'[1]Jan DL 1'!C608</f>
        <v>SCE&amp;G COMPANY</v>
      </c>
      <c r="C612" s="10">
        <f>'[1]Jan DL 1'!G608</f>
        <v>27.36</v>
      </c>
      <c r="E612" s="9" t="str">
        <f>CONCATENATE(LEFT(A612,3),".",4525)</f>
        <v>400.4525</v>
      </c>
      <c r="F612" s="8">
        <f>C612</f>
        <v>27.36</v>
      </c>
    </row>
    <row r="613" spans="1:6" ht="12.75">
      <c r="A613" s="14" t="str">
        <f>'[1]Jan DL 1'!A609</f>
        <v>400110.5465.10</v>
      </c>
      <c r="B613" s="13" t="str">
        <f>'[1]Jan DL 1'!C609</f>
        <v>SCE&amp;G COMPANY</v>
      </c>
      <c r="C613" s="10">
        <f>'[1]Jan DL 1'!G609</f>
        <v>22.17</v>
      </c>
      <c r="E613" s="9" t="str">
        <f>CONCATENATE(LEFT(A613,3),".",4525)</f>
        <v>400.4525</v>
      </c>
      <c r="F613" s="8">
        <f>C613</f>
        <v>22.17</v>
      </c>
    </row>
    <row r="614" spans="1:6" ht="12.75">
      <c r="A614" s="14" t="str">
        <f>'[1]Jan DL 1'!A610</f>
        <v>400110.5465.10</v>
      </c>
      <c r="B614" s="13" t="str">
        <f>'[1]Jan DL 1'!C610</f>
        <v>SCE&amp;G COMPANY</v>
      </c>
      <c r="C614" s="10">
        <f>'[1]Jan DL 1'!G610</f>
        <v>93.67</v>
      </c>
      <c r="E614" s="9" t="str">
        <f>CONCATENATE(LEFT(A614,3),".",4525)</f>
        <v>400.4525</v>
      </c>
      <c r="F614" s="8">
        <f>C614</f>
        <v>93.67</v>
      </c>
    </row>
    <row r="615" spans="1:6" ht="12.75">
      <c r="A615" s="14" t="str">
        <f>'[1]Jan DL 1'!A611</f>
        <v>400111.5470.10</v>
      </c>
      <c r="B615" s="13" t="str">
        <f>'[1]Jan DL 1'!C611</f>
        <v>SCE&amp;G COMPANY</v>
      </c>
      <c r="C615" s="10">
        <f>'[1]Jan DL 1'!G611</f>
        <v>20.06</v>
      </c>
      <c r="E615" s="9" t="str">
        <f>CONCATENATE(LEFT(A615,3),".",4525)</f>
        <v>400.4525</v>
      </c>
      <c r="F615" s="8">
        <f>C615</f>
        <v>20.06</v>
      </c>
    </row>
    <row r="616" spans="1:6" ht="12.75">
      <c r="A616" s="14" t="str">
        <f>'[1]Jan DL 1'!A612</f>
        <v>400114.5465.10</v>
      </c>
      <c r="B616" s="13" t="str">
        <f>'[1]Jan DL 1'!C612</f>
        <v>SCE&amp;G COMPANY</v>
      </c>
      <c r="C616" s="10">
        <f>'[1]Jan DL 1'!G612</f>
        <v>734.44</v>
      </c>
      <c r="E616" s="9" t="str">
        <f>CONCATENATE(LEFT(A616,3),".",4525)</f>
        <v>400.4525</v>
      </c>
      <c r="F616" s="8">
        <f>C616</f>
        <v>734.44</v>
      </c>
    </row>
    <row r="617" spans="1:6" ht="12.75">
      <c r="A617" s="14" t="str">
        <f>'[1]Jan DL 1'!A613</f>
        <v>400116.5470.10</v>
      </c>
      <c r="B617" s="13" t="str">
        <f>'[1]Jan DL 1'!C613</f>
        <v>SCE&amp;G COMPANY</v>
      </c>
      <c r="C617" s="10">
        <f>'[1]Jan DL 1'!G613</f>
        <v>428.36</v>
      </c>
      <c r="E617" s="9" t="str">
        <f>CONCATENATE(LEFT(A617,3),".",4525)</f>
        <v>400.4525</v>
      </c>
      <c r="F617" s="8">
        <f>C617</f>
        <v>428.36</v>
      </c>
    </row>
    <row r="618" spans="1:6" ht="12.75">
      <c r="A618" s="14" t="str">
        <f>'[1]Jan DL 1'!A614</f>
        <v>400122.5465.10</v>
      </c>
      <c r="B618" s="13" t="str">
        <f>'[1]Jan DL 1'!C614</f>
        <v>AIKEN ELECTRIC CO - OP</v>
      </c>
      <c r="C618" s="10">
        <f>'[1]Jan DL 1'!G614</f>
        <v>45.86</v>
      </c>
      <c r="E618" s="9" t="str">
        <f>CONCATENATE(LEFT(A618,3),".",4525)</f>
        <v>400.4525</v>
      </c>
      <c r="F618" s="8">
        <f>C618</f>
        <v>45.86</v>
      </c>
    </row>
    <row r="619" spans="1:6" ht="12.75">
      <c r="A619" s="14" t="str">
        <f>'[1]Jan DL 1'!A615</f>
        <v>400122.5465.10</v>
      </c>
      <c r="B619" s="13" t="str">
        <f>'[1]Jan DL 1'!C615</f>
        <v>AIKEN ELECTRIC CO - OP</v>
      </c>
      <c r="C619" s="10">
        <f>'[1]Jan DL 1'!G615</f>
        <v>247.59</v>
      </c>
      <c r="E619" s="9" t="str">
        <f>CONCATENATE(LEFT(A619,3),".",4525)</f>
        <v>400.4525</v>
      </c>
      <c r="F619" s="8">
        <f>C619</f>
        <v>247.59</v>
      </c>
    </row>
    <row r="620" spans="1:6" ht="12.75">
      <c r="A620" s="14" t="str">
        <f>'[1]Jan DL 1'!A616</f>
        <v>400122.5465.10</v>
      </c>
      <c r="B620" s="13" t="str">
        <f>'[1]Jan DL 1'!C616</f>
        <v>AIKEN ELECTRIC CO - OP</v>
      </c>
      <c r="C620" s="10">
        <f>'[1]Jan DL 1'!G616</f>
        <v>296.47</v>
      </c>
      <c r="E620" s="9" t="str">
        <f>CONCATENATE(LEFT(A620,3),".",4525)</f>
        <v>400.4525</v>
      </c>
      <c r="F620" s="8">
        <f>C620</f>
        <v>296.47</v>
      </c>
    </row>
    <row r="621" spans="1:6" ht="12.75">
      <c r="A621" s="14" t="str">
        <f>'[1]Jan DL 1'!A617</f>
        <v>400127.5465.10</v>
      </c>
      <c r="B621" s="13" t="str">
        <f>'[1]Jan DL 1'!C617</f>
        <v>DUKE ENERGY</v>
      </c>
      <c r="C621" s="10">
        <f>'[1]Jan DL 1'!G617</f>
        <v>233.55</v>
      </c>
      <c r="E621" s="9" t="str">
        <f>CONCATENATE(LEFT(A621,3),".",4525)</f>
        <v>400.4525</v>
      </c>
      <c r="F621" s="8">
        <f>C621</f>
        <v>233.55</v>
      </c>
    </row>
    <row r="622" spans="1:6" ht="12.75">
      <c r="A622" s="14" t="str">
        <f>'[1]Jan DL 1'!A618</f>
        <v>400127.5465.10</v>
      </c>
      <c r="B622" s="13" t="str">
        <f>'[1]Jan DL 1'!C618</f>
        <v>DUKE ENERGY</v>
      </c>
      <c r="C622" s="10">
        <f>'[1]Jan DL 1'!G618</f>
        <v>234.43</v>
      </c>
      <c r="E622" s="9" t="str">
        <f>CONCATENATE(LEFT(A622,3),".",4525)</f>
        <v>400.4525</v>
      </c>
      <c r="F622" s="8">
        <f>C622</f>
        <v>234.43</v>
      </c>
    </row>
    <row r="623" spans="1:6" ht="12.75">
      <c r="A623" s="14" t="str">
        <f>'[1]Jan DL 1'!A619</f>
        <v>400128.5470.10</v>
      </c>
      <c r="B623" s="13" t="str">
        <f>'[1]Jan DL 1'!C619</f>
        <v>DUKE ENERGY</v>
      </c>
      <c r="C623" s="10">
        <f>'[1]Jan DL 1'!G619</f>
        <v>62.87</v>
      </c>
      <c r="E623" s="9" t="str">
        <f>CONCATENATE(LEFT(A623,3),".",4525)</f>
        <v>400.4525</v>
      </c>
      <c r="F623" s="8">
        <f>C623</f>
        <v>62.87</v>
      </c>
    </row>
    <row r="624" spans="1:6" ht="12.75">
      <c r="A624" s="14" t="str">
        <f>'[1]Jan DL 1'!A620</f>
        <v>400128.5470.10</v>
      </c>
      <c r="B624" s="13" t="str">
        <f>'[1]Jan DL 1'!C620</f>
        <v>DUKE ENERGY</v>
      </c>
      <c r="C624" s="10">
        <f>'[1]Jan DL 1'!G620</f>
        <v>68.24</v>
      </c>
      <c r="E624" s="9" t="str">
        <f>CONCATENATE(LEFT(A624,3),".",4525)</f>
        <v>400.4525</v>
      </c>
      <c r="F624" s="8">
        <f>C624</f>
        <v>68.24</v>
      </c>
    </row>
    <row r="625" spans="1:6" ht="12.75">
      <c r="A625" s="14" t="str">
        <f>'[1]Jan DL 1'!A621</f>
        <v>400128.5470.10</v>
      </c>
      <c r="B625" s="13" t="str">
        <f>'[1]Jan DL 1'!C621</f>
        <v>DUKE ENERGY</v>
      </c>
      <c r="C625" s="10">
        <f>'[1]Jan DL 1'!G621</f>
        <v>248.53</v>
      </c>
      <c r="E625" s="9" t="str">
        <f>CONCATENATE(LEFT(A625,3),".",4525)</f>
        <v>400.4525</v>
      </c>
      <c r="F625" s="8">
        <f>C625</f>
        <v>248.53</v>
      </c>
    </row>
    <row r="626" spans="1:6" ht="12.75">
      <c r="A626" s="14" t="str">
        <f>'[1]Jan DL 1'!A622</f>
        <v>400128.5470.10</v>
      </c>
      <c r="B626" s="13" t="str">
        <f>'[1]Jan DL 1'!C622</f>
        <v>DUKE ENERGY</v>
      </c>
      <c r="C626" s="10">
        <f>'[1]Jan DL 1'!G622</f>
        <v>269.17</v>
      </c>
      <c r="E626" s="9" t="str">
        <f>CONCATENATE(LEFT(A626,3),".",4525)</f>
        <v>400.4525</v>
      </c>
      <c r="F626" s="8">
        <f>C626</f>
        <v>269.17</v>
      </c>
    </row>
    <row r="627" spans="1:6" ht="12.75">
      <c r="A627" s="14" t="str">
        <f>'[1]Jan DL 1'!A623</f>
        <v>400128.5470.10</v>
      </c>
      <c r="B627" s="13" t="str">
        <f>'[1]Jan DL 1'!C623</f>
        <v>DUKE ENERGY</v>
      </c>
      <c r="C627" s="10">
        <f>'[1]Jan DL 1'!G623</f>
        <v>328.37</v>
      </c>
      <c r="E627" s="9" t="str">
        <f>CONCATENATE(LEFT(A627,3),".",4525)</f>
        <v>400.4525</v>
      </c>
      <c r="F627" s="8">
        <f>C627</f>
        <v>328.37</v>
      </c>
    </row>
    <row r="628" spans="1:6" ht="12.75">
      <c r="A628" s="14" t="str">
        <f>'[1]Jan DL 1'!A624</f>
        <v>400128.5470.10</v>
      </c>
      <c r="B628" s="13" t="str">
        <f>'[1]Jan DL 1'!C624</f>
        <v>DUKE ENERGY</v>
      </c>
      <c r="C628" s="10">
        <f>'[1]Jan DL 1'!G624</f>
        <v>378.28</v>
      </c>
      <c r="E628" s="9" t="str">
        <f>CONCATENATE(LEFT(A628,3),".",4525)</f>
        <v>400.4525</v>
      </c>
      <c r="F628" s="8">
        <f>C628</f>
        <v>378.28</v>
      </c>
    </row>
    <row r="629" spans="1:6" ht="12.75">
      <c r="A629" s="14" t="str">
        <f>'[1]Jan DL 1'!A625</f>
        <v>400128.5470.10</v>
      </c>
      <c r="B629" s="13" t="str">
        <f>'[1]Jan DL 1'!C625</f>
        <v>DUKE ENERGY</v>
      </c>
      <c r="C629" s="10">
        <f>'[1]Jan DL 1'!G625</f>
        <v>450.6</v>
      </c>
      <c r="E629" s="9" t="str">
        <f>CONCATENATE(LEFT(A629,3),".",4525)</f>
        <v>400.4525</v>
      </c>
      <c r="F629" s="8">
        <f>C629</f>
        <v>450.6</v>
      </c>
    </row>
    <row r="630" spans="1:6" ht="12.75">
      <c r="A630" s="14" t="str">
        <f>'[1]Jan DL 1'!A626</f>
        <v>400143.5470.10</v>
      </c>
      <c r="B630" s="13" t="str">
        <f>'[1]Jan DL 1'!C626</f>
        <v>SCE&amp;G COMPANY</v>
      </c>
      <c r="C630" s="10">
        <f>'[1]Jan DL 1'!G626</f>
        <v>31.97</v>
      </c>
      <c r="E630" s="9" t="str">
        <f>CONCATENATE(LEFT(A630,3),".",4525)</f>
        <v>400.4525</v>
      </c>
      <c r="F630" s="8">
        <f>C630</f>
        <v>31.97</v>
      </c>
    </row>
    <row r="631" spans="1:6" ht="12.75">
      <c r="A631" s="14" t="str">
        <f>'[1]Jan DL 1'!A627</f>
        <v>400143.5470.10</v>
      </c>
      <c r="B631" s="13" t="str">
        <f>'[1]Jan DL 1'!C627</f>
        <v>SCE&amp;G COMPANY</v>
      </c>
      <c r="C631" s="10">
        <f>'[1]Jan DL 1'!G627</f>
        <v>37.44</v>
      </c>
      <c r="E631" s="9" t="str">
        <f>CONCATENATE(LEFT(A631,3),".",4525)</f>
        <v>400.4525</v>
      </c>
      <c r="F631" s="8">
        <f>C631</f>
        <v>37.44</v>
      </c>
    </row>
    <row r="632" spans="1:6" ht="12.75">
      <c r="A632" s="14" t="str">
        <f>'[1]Jan DL 1'!A628</f>
        <v>400143.5470.10</v>
      </c>
      <c r="B632" s="13" t="str">
        <f>'[1]Jan DL 1'!C628</f>
        <v>SCE&amp;G COMPANY</v>
      </c>
      <c r="C632" s="10">
        <f>'[1]Jan DL 1'!G628</f>
        <v>45.81</v>
      </c>
      <c r="E632" s="9" t="str">
        <f>CONCATENATE(LEFT(A632,3),".",4525)</f>
        <v>400.4525</v>
      </c>
      <c r="F632" s="8">
        <f>C632</f>
        <v>45.81</v>
      </c>
    </row>
    <row r="633" spans="1:6" ht="12.75">
      <c r="A633" s="14" t="str">
        <f>'[1]Jan DL 1'!A629</f>
        <v>400143.5470.10</v>
      </c>
      <c r="B633" s="13" t="str">
        <f>'[1]Jan DL 1'!C629</f>
        <v>SCE&amp;G COMPANY</v>
      </c>
      <c r="C633" s="10">
        <f>'[1]Jan DL 1'!G629</f>
        <v>598.74</v>
      </c>
      <c r="E633" s="9" t="str">
        <f>CONCATENATE(LEFT(A633,3),".",4525)</f>
        <v>400.4525</v>
      </c>
      <c r="F633" s="8">
        <f>C633</f>
        <v>598.74</v>
      </c>
    </row>
    <row r="634" spans="1:6" ht="12.75">
      <c r="A634" s="14" t="str">
        <f>'[1]Jan DL 1'!A630</f>
        <v>400143.5470.10</v>
      </c>
      <c r="B634" s="13" t="str">
        <f>'[1]Jan DL 1'!C630</f>
        <v>SCE&amp;G COMPANY</v>
      </c>
      <c r="C634" s="10">
        <f>'[1]Jan DL 1'!G630</f>
        <v>782.07</v>
      </c>
      <c r="E634" s="9" t="str">
        <f>CONCATENATE(LEFT(A634,3),".",4525)</f>
        <v>400.4525</v>
      </c>
      <c r="F634" s="8">
        <f>C634</f>
        <v>782.07</v>
      </c>
    </row>
    <row r="635" spans="1:6" ht="12.75">
      <c r="A635" s="14" t="str">
        <f>'[1]Jan DL 1'!A631</f>
        <v>400143.5470.10</v>
      </c>
      <c r="B635" s="13" t="str">
        <f>'[1]Jan DL 1'!C631</f>
        <v>SCE&amp;G COMPANY</v>
      </c>
      <c r="C635" s="10">
        <f>'[1]Jan DL 1'!G631</f>
        <v>13464.93</v>
      </c>
      <c r="E635" s="9" t="str">
        <f>CONCATENATE(LEFT(A635,3),".",4525)</f>
        <v>400.4525</v>
      </c>
      <c r="F635" s="8">
        <f>C635</f>
        <v>13464.93</v>
      </c>
    </row>
    <row r="636" spans="1:6" ht="12.75">
      <c r="A636" s="14" t="str">
        <f>'[1]Jan DL 1'!A632</f>
        <v>401111.5465.10</v>
      </c>
      <c r="B636" s="13" t="str">
        <f>'[1]Jan DL 1'!C632</f>
        <v>DUKE ENERGY</v>
      </c>
      <c r="C636" s="10">
        <f>'[1]Jan DL 1'!G632</f>
        <v>94.49</v>
      </c>
      <c r="E636" s="9" t="str">
        <f>CONCATENATE(LEFT(A636,3),".",4525)</f>
        <v>401.4525</v>
      </c>
      <c r="F636" s="8">
        <f>C636</f>
        <v>94.49</v>
      </c>
    </row>
    <row r="637" spans="1:6" ht="12.75">
      <c r="A637" s="14" t="str">
        <f>'[1]Jan DL 1'!A633</f>
        <v>401111.5465.10</v>
      </c>
      <c r="B637" s="13" t="str">
        <f>'[1]Jan DL 1'!C633</f>
        <v>DUKE ENERGY</v>
      </c>
      <c r="C637" s="10">
        <f>'[1]Jan DL 1'!G633</f>
        <v>99.49</v>
      </c>
      <c r="E637" s="9" t="str">
        <f>CONCATENATE(LEFT(A637,3),".",4525)</f>
        <v>401.4525</v>
      </c>
      <c r="F637" s="8">
        <f>C637</f>
        <v>99.49</v>
      </c>
    </row>
    <row r="638" spans="1:6" ht="12.75">
      <c r="A638" s="14" t="str">
        <f>'[1]Jan DL 1'!A634</f>
        <v>401111.5465.10</v>
      </c>
      <c r="B638" s="13" t="str">
        <f>'[1]Jan DL 1'!C634</f>
        <v>DUKE ENERGY</v>
      </c>
      <c r="C638" s="10">
        <f>'[1]Jan DL 1'!G634</f>
        <v>157.63</v>
      </c>
      <c r="E638" s="9" t="str">
        <f>CONCATENATE(LEFT(A638,3),".",4525)</f>
        <v>401.4525</v>
      </c>
      <c r="F638" s="8">
        <f>C638</f>
        <v>157.63</v>
      </c>
    </row>
    <row r="639" spans="1:6" ht="12.75">
      <c r="A639" s="14" t="str">
        <f>'[1]Jan DL 1'!A635</f>
        <v>401114.5465.10</v>
      </c>
      <c r="B639" s="13" t="str">
        <f>'[1]Jan DL 1'!C635</f>
        <v>SCE&amp;G COMPANY</v>
      </c>
      <c r="C639" s="10">
        <f>'[1]Jan DL 1'!G635</f>
        <v>212.2</v>
      </c>
      <c r="E639" s="9" t="str">
        <f>CONCATENATE(LEFT(A639,3),".",4525)</f>
        <v>401.4525</v>
      </c>
      <c r="F639" s="8">
        <f>C639</f>
        <v>212.2</v>
      </c>
    </row>
    <row r="640" spans="1:6" ht="12.75">
      <c r="A640" s="14" t="str">
        <f>'[1]Jan DL 1'!A636</f>
        <v>401117.5465.10</v>
      </c>
      <c r="B640" s="13" t="str">
        <f>'[1]Jan DL 1'!C636</f>
        <v>SCE&amp;G COMPANY</v>
      </c>
      <c r="C640" s="10">
        <f>'[1]Jan DL 1'!G636</f>
        <v>40.88</v>
      </c>
      <c r="E640" s="9" t="str">
        <f>CONCATENATE(LEFT(A640,3),".",4525)</f>
        <v>401.4525</v>
      </c>
      <c r="F640" s="8">
        <f>C640</f>
        <v>40.88</v>
      </c>
    </row>
    <row r="641" spans="1:6" ht="12.75">
      <c r="A641" s="14" t="str">
        <f>'[1]Jan DL 1'!A637</f>
        <v>401117.5465.10</v>
      </c>
      <c r="B641" s="13" t="str">
        <f>'[1]Jan DL 1'!C637</f>
        <v>SCE&amp;G COMPANY</v>
      </c>
      <c r="C641" s="10">
        <f>'[1]Jan DL 1'!G637</f>
        <v>148.83</v>
      </c>
      <c r="E641" s="9" t="str">
        <f>CONCATENATE(LEFT(A641,3),".",4525)</f>
        <v>401.4525</v>
      </c>
      <c r="F641" s="8">
        <f>C641</f>
        <v>148.83</v>
      </c>
    </row>
    <row r="642" spans="1:6" ht="12.75">
      <c r="A642" s="14" t="str">
        <f>'[1]Jan DL 1'!A638</f>
        <v>401117.5465.10</v>
      </c>
      <c r="B642" s="13" t="str">
        <f>'[1]Jan DL 1'!C638</f>
        <v>SCE&amp;G COMPANY</v>
      </c>
      <c r="C642" s="10">
        <f>'[1]Jan DL 1'!G638</f>
        <v>208.63</v>
      </c>
      <c r="E642" s="9" t="str">
        <f>CONCATENATE(LEFT(A642,3),".",4525)</f>
        <v>401.4525</v>
      </c>
      <c r="F642" s="8">
        <f>C642</f>
        <v>208.63</v>
      </c>
    </row>
    <row r="643" spans="1:6" ht="12.75">
      <c r="A643" s="14" t="str">
        <f>'[1]Jan DL 1'!A639</f>
        <v>401120.5465.10</v>
      </c>
      <c r="B643" s="13" t="str">
        <f>'[1]Jan DL 1'!C639</f>
        <v>SCE&amp;G COMPANY</v>
      </c>
      <c r="C643" s="10">
        <f>'[1]Jan DL 1'!G639</f>
        <v>161.02</v>
      </c>
      <c r="E643" s="9" t="str">
        <f>CONCATENATE(LEFT(A643,3),".",4525)</f>
        <v>401.4525</v>
      </c>
      <c r="F643" s="8">
        <f>C643</f>
        <v>161.02</v>
      </c>
    </row>
    <row r="644" spans="1:6" ht="12.75">
      <c r="A644" s="14" t="str">
        <f>'[1]Jan DL 1'!A640</f>
        <v>401120.5465.10</v>
      </c>
      <c r="B644" s="13" t="str">
        <f>'[1]Jan DL 1'!C640</f>
        <v>SCE&amp;G COMPANY</v>
      </c>
      <c r="C644" s="10">
        <f>'[1]Jan DL 1'!G640</f>
        <v>182.77</v>
      </c>
      <c r="E644" s="9" t="str">
        <f>CONCATENATE(LEFT(A644,3),".",4525)</f>
        <v>401.4525</v>
      </c>
      <c r="F644" s="8">
        <f>C644</f>
        <v>182.77</v>
      </c>
    </row>
    <row r="645" spans="1:6" ht="12.75">
      <c r="A645" s="14" t="str">
        <f>'[1]Jan DL 1'!A641</f>
        <v>401126.5465.10</v>
      </c>
      <c r="B645" s="13" t="str">
        <f>'[1]Jan DL 1'!C641</f>
        <v>SCE&amp;G COMPANY</v>
      </c>
      <c r="C645" s="10">
        <f>'[1]Jan DL 1'!G641</f>
        <v>58.75</v>
      </c>
      <c r="E645" s="9" t="str">
        <f>CONCATENATE(LEFT(A645,3),".",4525)</f>
        <v>401.4525</v>
      </c>
      <c r="F645" s="8">
        <f>C645</f>
        <v>58.75</v>
      </c>
    </row>
    <row r="646" spans="1:6" ht="12.75">
      <c r="A646" s="14" t="str">
        <f>'[1]Jan DL 1'!A642</f>
        <v>401129.5465.10</v>
      </c>
      <c r="B646" s="13" t="str">
        <f>'[1]Jan DL 1'!C642</f>
        <v>SCE&amp;G COMPANY</v>
      </c>
      <c r="C646" s="10">
        <f>'[1]Jan DL 1'!G642</f>
        <v>201.72</v>
      </c>
      <c r="E646" s="9" t="str">
        <f>CONCATENATE(LEFT(A646,3),".",4525)</f>
        <v>401.4525</v>
      </c>
      <c r="F646" s="8">
        <f>C646</f>
        <v>201.72</v>
      </c>
    </row>
    <row r="647" spans="1:6" ht="12.75">
      <c r="A647" s="14" t="str">
        <f>'[1]Jan DL 1'!A643</f>
        <v>401129.5465.10</v>
      </c>
      <c r="B647" s="13" t="str">
        <f>'[1]Jan DL 1'!C643</f>
        <v>SCE&amp;G COMPANY</v>
      </c>
      <c r="C647" s="10">
        <f>'[1]Jan DL 1'!G643</f>
        <v>241.91</v>
      </c>
      <c r="E647" s="9" t="str">
        <f>CONCATENATE(LEFT(A647,3),".",4525)</f>
        <v>401.4525</v>
      </c>
      <c r="F647" s="8">
        <f>C647</f>
        <v>241.91</v>
      </c>
    </row>
    <row r="648" spans="1:6" ht="12.75">
      <c r="A648" s="14" t="str">
        <f>'[1]Jan DL 1'!A644</f>
        <v>401131.5465.10</v>
      </c>
      <c r="B648" s="13" t="str">
        <f>'[1]Jan DL 1'!C644</f>
        <v>SCE&amp;G COMPANY</v>
      </c>
      <c r="C648" s="10">
        <f>'[1]Jan DL 1'!G644</f>
        <v>100.23</v>
      </c>
      <c r="E648" s="9" t="str">
        <f>CONCATENATE(LEFT(A648,3),".",4525)</f>
        <v>401.4525</v>
      </c>
      <c r="F648" s="8">
        <f>C648</f>
        <v>100.23</v>
      </c>
    </row>
    <row r="649" spans="1:6" ht="12.75">
      <c r="A649" s="14" t="str">
        <f>'[1]Jan DL 1'!A645</f>
        <v>401131.5465.10</v>
      </c>
      <c r="B649" s="13" t="str">
        <f>'[1]Jan DL 1'!C645</f>
        <v>SCE&amp;G COMPANY</v>
      </c>
      <c r="C649" s="10">
        <f>'[1]Jan DL 1'!G645</f>
        <v>109.24</v>
      </c>
      <c r="E649" s="9" t="str">
        <f>CONCATENATE(LEFT(A649,3),".",4525)</f>
        <v>401.4525</v>
      </c>
      <c r="F649" s="8">
        <f>C649</f>
        <v>109.24</v>
      </c>
    </row>
    <row r="650" spans="1:6" ht="12.75">
      <c r="A650" s="14" t="str">
        <f>'[1]Jan DL 1'!A646</f>
        <v>401136.5465.10</v>
      </c>
      <c r="B650" s="13" t="str">
        <f>'[1]Jan DL 1'!C646</f>
        <v>SCE&amp;G COMPANY</v>
      </c>
      <c r="C650" s="10">
        <f>'[1]Jan DL 1'!G646</f>
        <v>241.88</v>
      </c>
      <c r="E650" s="9" t="str">
        <f>CONCATENATE(LEFT(A650,3),".",4525)</f>
        <v>401.4525</v>
      </c>
      <c r="F650" s="8">
        <f>C650</f>
        <v>241.88</v>
      </c>
    </row>
    <row r="651" spans="1:6" ht="12.75">
      <c r="A651" s="14" t="str">
        <f>'[1]Jan DL 1'!A647</f>
        <v>401136.5465.10</v>
      </c>
      <c r="B651" s="13" t="str">
        <f>'[1]Jan DL 1'!C647</f>
        <v>SCE&amp;G COMPANY</v>
      </c>
      <c r="C651" s="10">
        <f>'[1]Jan DL 1'!G647</f>
        <v>288.92</v>
      </c>
      <c r="E651" s="9" t="str">
        <f>CONCATENATE(LEFT(A651,3),".",4525)</f>
        <v>401.4525</v>
      </c>
      <c r="F651" s="8">
        <f>C651</f>
        <v>288.92</v>
      </c>
    </row>
    <row r="652" spans="1:6" ht="12.75">
      <c r="A652" s="14" t="str">
        <f>'[1]Jan DL 1'!A648</f>
        <v>401138.5465.10</v>
      </c>
      <c r="B652" s="13" t="str">
        <f>'[1]Jan DL 1'!C648</f>
        <v>SCE&amp;G COMPANY</v>
      </c>
      <c r="C652" s="10">
        <f>'[1]Jan DL 1'!G648</f>
        <v>20.06</v>
      </c>
      <c r="E652" s="9" t="str">
        <f>CONCATENATE(LEFT(A652,3),".",4525)</f>
        <v>401.4525</v>
      </c>
      <c r="F652" s="8">
        <f>C652</f>
        <v>20.06</v>
      </c>
    </row>
    <row r="653" spans="1:6" ht="12.75">
      <c r="A653" s="14" t="str">
        <f>'[1]Jan DL 1'!A649</f>
        <v>401138.5465.10</v>
      </c>
      <c r="B653" s="13" t="str">
        <f>'[1]Jan DL 1'!C649</f>
        <v>SCE&amp;G COMPANY</v>
      </c>
      <c r="C653" s="10">
        <f>'[1]Jan DL 1'!G649</f>
        <v>20.06</v>
      </c>
      <c r="E653" s="9" t="str">
        <f>CONCATENATE(LEFT(A653,3),".",4525)</f>
        <v>401.4525</v>
      </c>
      <c r="F653" s="8">
        <f>C653</f>
        <v>20.06</v>
      </c>
    </row>
    <row r="654" spans="1:6" ht="12.75">
      <c r="A654" s="14" t="str">
        <f>'[1]Jan DL 1'!A650</f>
        <v>401138.5465.10</v>
      </c>
      <c r="B654" s="13" t="str">
        <f>'[1]Jan DL 1'!C650</f>
        <v>SCE&amp;G COMPANY</v>
      </c>
      <c r="C654" s="10">
        <f>'[1]Jan DL 1'!G650</f>
        <v>305.16</v>
      </c>
      <c r="E654" s="9" t="str">
        <f>CONCATENATE(LEFT(A654,3),".",4525)</f>
        <v>401.4525</v>
      </c>
      <c r="F654" s="8">
        <f>C654</f>
        <v>305.16</v>
      </c>
    </row>
    <row r="655" spans="1:6" ht="12.75">
      <c r="A655" s="14" t="str">
        <f>'[1]Jan DL 1'!A651</f>
        <v>401138.5465.10</v>
      </c>
      <c r="B655" s="13" t="str">
        <f>'[1]Jan DL 1'!C651</f>
        <v>SCE&amp;G COMPANY</v>
      </c>
      <c r="C655" s="10">
        <f>'[1]Jan DL 1'!G651</f>
        <v>427.51</v>
      </c>
      <c r="E655" s="9" t="str">
        <f>CONCATENATE(LEFT(A655,3),".",4525)</f>
        <v>401.4525</v>
      </c>
      <c r="F655" s="8">
        <f>C655</f>
        <v>427.51</v>
      </c>
    </row>
    <row r="656" spans="1:6" ht="12.75">
      <c r="A656" s="14" t="str">
        <f>'[1]Jan DL 1'!A652</f>
        <v>401153.5465.10</v>
      </c>
      <c r="B656" s="13" t="str">
        <f>'[1]Jan DL 1'!C652</f>
        <v>DUKE ENERGY</v>
      </c>
      <c r="C656" s="10">
        <f>'[1]Jan DL 1'!G652</f>
        <v>179.39</v>
      </c>
      <c r="E656" s="9" t="str">
        <f>CONCATENATE(LEFT(A656,3),".",4525)</f>
        <v>401.4525</v>
      </c>
      <c r="F656" s="8">
        <f>C656</f>
        <v>179.39</v>
      </c>
    </row>
    <row r="657" spans="1:6" ht="12.75">
      <c r="A657" s="14" t="str">
        <f>'[1]Jan DL 1'!A653</f>
        <v>401153.5465.10</v>
      </c>
      <c r="B657" s="13" t="str">
        <f>'[1]Jan DL 1'!C653</f>
        <v>ROCK HILL SC (CITY OF ROCK HILL)</v>
      </c>
      <c r="C657" s="10">
        <f>'[1]Jan DL 1'!G653</f>
        <v>236.6</v>
      </c>
      <c r="E657" s="9" t="str">
        <f>CONCATENATE(LEFT(A657,3),".",4525)</f>
        <v>401.4525</v>
      </c>
      <c r="F657" s="8">
        <f>C657</f>
        <v>236.6</v>
      </c>
    </row>
    <row r="658" spans="1:6" ht="12.75">
      <c r="A658" s="14" t="str">
        <f>'[1]Jan DL 1'!A654</f>
        <v>401157.5465.10</v>
      </c>
      <c r="B658" s="13" t="str">
        <f>'[1]Jan DL 1'!C654</f>
        <v>DUKE ENERGY</v>
      </c>
      <c r="C658" s="10">
        <f>'[1]Jan DL 1'!G654</f>
        <v>112.75</v>
      </c>
      <c r="E658" s="9" t="str">
        <f>CONCATENATE(LEFT(A658,3),".",4525)</f>
        <v>401.4525</v>
      </c>
      <c r="F658" s="8">
        <f>C658</f>
        <v>112.75</v>
      </c>
    </row>
    <row r="659" spans="1:6" ht="12.75">
      <c r="A659" s="14" t="str">
        <f>'[1]Jan DL 1'!A655</f>
        <v>401158.5465.10</v>
      </c>
      <c r="B659" s="13" t="str">
        <f>'[1]Jan DL 1'!C655</f>
        <v>DUKE ENERGY</v>
      </c>
      <c r="C659" s="10">
        <f>'[1]Jan DL 1'!G655</f>
        <v>60.04</v>
      </c>
      <c r="E659" s="9" t="str">
        <f>CONCATENATE(LEFT(A659,3),".",4525)</f>
        <v>401.4525</v>
      </c>
      <c r="F659" s="8">
        <f>C659</f>
        <v>60.04</v>
      </c>
    </row>
    <row r="660" spans="1:6" ht="12.75">
      <c r="A660" s="14" t="str">
        <f>'[1]Jan DL 1'!A656</f>
        <v>401160.5465.10</v>
      </c>
      <c r="B660" s="13" t="str">
        <f>'[1]Jan DL 1'!C656</f>
        <v>DUKE ENERGY</v>
      </c>
      <c r="C660" s="10">
        <f>'[1]Jan DL 1'!G656</f>
        <v>69.52</v>
      </c>
      <c r="E660" s="9" t="str">
        <f>CONCATENATE(LEFT(A660,3),".",4525)</f>
        <v>401.4525</v>
      </c>
      <c r="F660" s="8">
        <f>C660</f>
        <v>69.52</v>
      </c>
    </row>
    <row r="661" spans="1:6" ht="12.75">
      <c r="A661" s="14" t="str">
        <f>'[1]Jan DL 1'!A657</f>
        <v>401164.5465.10</v>
      </c>
      <c r="B661" s="13" t="str">
        <f>'[1]Jan DL 1'!C657</f>
        <v>DUKE ENERGY</v>
      </c>
      <c r="C661" s="10">
        <f>'[1]Jan DL 1'!G657</f>
        <v>72.24</v>
      </c>
      <c r="E661" s="9" t="str">
        <f>CONCATENATE(LEFT(A661,3),".",4525)</f>
        <v>401.4525</v>
      </c>
      <c r="F661" s="8">
        <f>C661</f>
        <v>72.24</v>
      </c>
    </row>
    <row r="662" spans="1:6" ht="12.75">
      <c r="A662" s="14" t="str">
        <f>'[1]Jan DL 1'!A658</f>
        <v>401170.5465.10</v>
      </c>
      <c r="B662" s="13" t="str">
        <f>'[1]Jan DL 1'!C658</f>
        <v>DUKE ENERGY</v>
      </c>
      <c r="C662" s="10">
        <f>'[1]Jan DL 1'!G658</f>
        <v>104.05</v>
      </c>
      <c r="E662" s="9" t="str">
        <f>CONCATENATE(LEFT(A662,3),".",4525)</f>
        <v>401.4525</v>
      </c>
      <c r="F662" s="8">
        <f>C662</f>
        <v>104.05</v>
      </c>
    </row>
    <row r="663" spans="1:6" ht="12.75">
      <c r="A663" s="14" t="str">
        <f>'[1]Jan DL 1'!A659</f>
        <v>401171.5465.10</v>
      </c>
      <c r="B663" s="13" t="str">
        <f>'[1]Jan DL 1'!C659</f>
        <v>DUKE ENERGY</v>
      </c>
      <c r="C663" s="10">
        <f>'[1]Jan DL 1'!G659</f>
        <v>11.73</v>
      </c>
      <c r="E663" s="9" t="str">
        <f>CONCATENATE(LEFT(A663,3),".",4525)</f>
        <v>401.4525</v>
      </c>
      <c r="F663" s="8">
        <f>C663</f>
        <v>11.73</v>
      </c>
    </row>
    <row r="664" spans="1:6" ht="12.75">
      <c r="A664" s="14" t="str">
        <f>'[1]Jan DL 1'!A660</f>
        <v>401172.5465.10</v>
      </c>
      <c r="B664" s="13" t="str">
        <f>'[1]Jan DL 1'!C660</f>
        <v>DUKE ENERGY</v>
      </c>
      <c r="C664" s="10">
        <f>'[1]Jan DL 1'!G660</f>
        <v>103.3</v>
      </c>
      <c r="E664" s="9" t="str">
        <f>CONCATENATE(LEFT(A664,3),".",4525)</f>
        <v>401.4525</v>
      </c>
      <c r="F664" s="8">
        <f>C664</f>
        <v>103.3</v>
      </c>
    </row>
    <row r="665" spans="1:6" ht="12.75">
      <c r="A665" s="14" t="str">
        <f>'[1]Jan DL 1'!A661</f>
        <v>401172.5465.10</v>
      </c>
      <c r="B665" s="13" t="str">
        <f>'[1]Jan DL 1'!C661</f>
        <v>DUKE ENERGY</v>
      </c>
      <c r="C665" s="10">
        <f>'[1]Jan DL 1'!G661</f>
        <v>114.78</v>
      </c>
      <c r="E665" s="9" t="str">
        <f>CONCATENATE(LEFT(A665,3),".",4525)</f>
        <v>401.4525</v>
      </c>
      <c r="F665" s="8">
        <f>C665</f>
        <v>114.78</v>
      </c>
    </row>
    <row r="666" spans="1:6" ht="12.75">
      <c r="A666" s="14" t="str">
        <f>'[1]Jan DL 1'!A662</f>
        <v>401174.5465.10</v>
      </c>
      <c r="B666" s="13" t="str">
        <f>'[1]Jan DL 1'!C662</f>
        <v>DUKE ENERGY</v>
      </c>
      <c r="C666" s="10">
        <f>'[1]Jan DL 1'!G662</f>
        <v>144.39</v>
      </c>
      <c r="E666" s="9" t="str">
        <f>CONCATENATE(LEFT(A666,3),".",4525)</f>
        <v>401.4525</v>
      </c>
      <c r="F666" s="8">
        <f>C666</f>
        <v>144.39</v>
      </c>
    </row>
    <row r="667" spans="1:6" ht="12.75">
      <c r="A667" s="14" t="str">
        <f>'[1]Jan DL 1'!A663</f>
        <v>401175.5465.10</v>
      </c>
      <c r="B667" s="13" t="str">
        <f>'[1]Jan DL 1'!C663</f>
        <v>DUKE ENERGY</v>
      </c>
      <c r="C667" s="10">
        <f>'[1]Jan DL 1'!G663</f>
        <v>72.73</v>
      </c>
      <c r="E667" s="9" t="str">
        <f>CONCATENATE(LEFT(A667,3),".",4525)</f>
        <v>401.4525</v>
      </c>
      <c r="F667" s="8">
        <f>C667</f>
        <v>72.73</v>
      </c>
    </row>
    <row r="668" spans="1:6" ht="12.75">
      <c r="A668" s="14" t="str">
        <f>'[1]Jan DL 1'!A664</f>
        <v>401183.5465.10</v>
      </c>
      <c r="B668" s="13" t="str">
        <f>'[1]Jan DL 1'!C664</f>
        <v>DUKE ENERGY</v>
      </c>
      <c r="C668" s="10">
        <f>'[1]Jan DL 1'!G664</f>
        <v>86.76</v>
      </c>
      <c r="E668" s="9" t="str">
        <f>CONCATENATE(LEFT(A668,3),".",4525)</f>
        <v>401.4525</v>
      </c>
      <c r="F668" s="8">
        <f>C668</f>
        <v>86.76</v>
      </c>
    </row>
    <row r="669" spans="1:6" ht="12.75">
      <c r="A669" s="14" t="str">
        <f>'[1]Jan DL 1'!A665</f>
        <v>401183.5465.10</v>
      </c>
      <c r="B669" s="13" t="str">
        <f>'[1]Jan DL 1'!C665</f>
        <v>DUKE ENERGY</v>
      </c>
      <c r="C669" s="10">
        <f>'[1]Jan DL 1'!G665</f>
        <v>93.44</v>
      </c>
      <c r="E669" s="9" t="str">
        <f>CONCATENATE(LEFT(A669,3),".",4525)</f>
        <v>401.4525</v>
      </c>
      <c r="F669" s="8">
        <f>C669</f>
        <v>93.44</v>
      </c>
    </row>
    <row r="670" spans="1:6" ht="12.75">
      <c r="A670" s="14" t="str">
        <f>'[1]Jan DL 1'!A666</f>
        <v>403104.5470.10</v>
      </c>
      <c r="B670" s="13" t="str">
        <f>'[1]Jan DL 1'!C666</f>
        <v>DUKE ENERGY</v>
      </c>
      <c r="C670" s="10">
        <f>'[1]Jan DL 1'!G666</f>
        <v>367.8</v>
      </c>
      <c r="E670" s="9" t="str">
        <f>CONCATENATE(LEFT(A670,3),".",4525)</f>
        <v>403.4525</v>
      </c>
      <c r="F670" s="8">
        <f>C670</f>
        <v>367.8</v>
      </c>
    </row>
    <row r="671" spans="1:6" ht="12.75">
      <c r="A671" s="14" t="str">
        <f>'[1]Jan DL 1'!A667</f>
        <v>403107.5470.10</v>
      </c>
      <c r="B671" s="13" t="str">
        <f>'[1]Jan DL 1'!C667</f>
        <v>DUKE ENERGY</v>
      </c>
      <c r="C671" s="10">
        <f>'[1]Jan DL 1'!G667</f>
        <v>968.11</v>
      </c>
      <c r="E671" s="9" t="str">
        <f>CONCATENATE(LEFT(A671,3),".",4525)</f>
        <v>403.4525</v>
      </c>
      <c r="F671" s="8">
        <f>C671</f>
        <v>968.11</v>
      </c>
    </row>
    <row r="672" spans="1:6" ht="12.75">
      <c r="A672" s="14" t="str">
        <f>'[1]Jan DL 1'!A668</f>
        <v>403112.5470.10</v>
      </c>
      <c r="B672" s="13" t="str">
        <f>'[1]Jan DL 1'!C668</f>
        <v>DUKE ENERGY</v>
      </c>
      <c r="C672" s="10">
        <f>'[1]Jan DL 1'!G668</f>
        <v>1031.41</v>
      </c>
      <c r="E672" s="9" t="str">
        <f>CONCATENATE(LEFT(A672,3),".",4525)</f>
        <v>403.4525</v>
      </c>
      <c r="F672" s="8">
        <f>C672</f>
        <v>1031.41</v>
      </c>
    </row>
    <row r="673" spans="1:6" ht="12.75">
      <c r="A673" s="14" t="str">
        <f>'[1]Jan DL 1'!A669</f>
        <v>403114.5470.10</v>
      </c>
      <c r="B673" s="13" t="str">
        <f>'[1]Jan DL 1'!C669</f>
        <v>BLUE RIDGE RURAL WATER CO. INC.</v>
      </c>
      <c r="C673" s="10">
        <f>'[1]Jan DL 1'!G669</f>
        <v>14.55</v>
      </c>
      <c r="E673" s="9" t="str">
        <f>CONCATENATE(LEFT(A673,3),".",4525)</f>
        <v>403.4525</v>
      </c>
      <c r="F673" s="8">
        <f>C673</f>
        <v>14.55</v>
      </c>
    </row>
    <row r="674" spans="1:6" ht="12.75">
      <c r="A674" s="14" t="str">
        <f>'[1]Jan DL 1'!A670</f>
        <v>403114.5470.10</v>
      </c>
      <c r="B674" s="13" t="str">
        <f>'[1]Jan DL 1'!C670</f>
        <v>BLUE RIDGE RURAL WATER CO. INC.</v>
      </c>
      <c r="C674" s="10">
        <f>'[1]Jan DL 1'!G670</f>
        <v>14.55</v>
      </c>
      <c r="E674" s="9" t="str">
        <f>CONCATENATE(LEFT(A674,3),".",4525)</f>
        <v>403.4525</v>
      </c>
      <c r="F674" s="8">
        <f>C674</f>
        <v>14.55</v>
      </c>
    </row>
    <row r="675" spans="1:6" ht="12.75">
      <c r="A675" s="14" t="str">
        <f>'[1]Jan DL 1'!A671</f>
        <v>406100.5465.10</v>
      </c>
      <c r="B675" s="13" t="str">
        <f>'[1]Jan DL 1'!C671</f>
        <v>DUKE ENERGY</v>
      </c>
      <c r="C675" s="10">
        <f>'[1]Jan DL 1'!G671</f>
        <v>133.55</v>
      </c>
      <c r="E675" s="9" t="str">
        <f>CONCATENATE(LEFT(A675,3),".",4525)</f>
        <v>406.4525</v>
      </c>
      <c r="F675" s="8">
        <f>C675</f>
        <v>133.55</v>
      </c>
    </row>
    <row r="676" spans="1:6" ht="12.75">
      <c r="A676" s="14" t="str">
        <f>'[1]Jan DL 1'!A672</f>
        <v>406101.5470.10</v>
      </c>
      <c r="B676" s="13" t="str">
        <f>'[1]Jan DL 1'!C672</f>
        <v>DUKE ENERGY</v>
      </c>
      <c r="C676" s="10">
        <f>'[1]Jan DL 1'!G672</f>
        <v>10.48</v>
      </c>
      <c r="E676" s="9" t="str">
        <f>CONCATENATE(LEFT(A676,3),".",4525)</f>
        <v>406.4525</v>
      </c>
      <c r="F676" s="8">
        <f>C676</f>
        <v>10.48</v>
      </c>
    </row>
    <row r="677" spans="1:6" ht="12.75">
      <c r="A677" s="14" t="str">
        <f>'[1]Jan DL 1'!A673</f>
        <v>406101.5470.10</v>
      </c>
      <c r="B677" s="13" t="str">
        <f>'[1]Jan DL 1'!C673</f>
        <v>DUKE ENERGY</v>
      </c>
      <c r="C677" s="10">
        <f>'[1]Jan DL 1'!G673</f>
        <v>16.64</v>
      </c>
      <c r="E677" s="9" t="str">
        <f>CONCATENATE(LEFT(A677,3),".",4525)</f>
        <v>406.4525</v>
      </c>
      <c r="F677" s="8">
        <f>C677</f>
        <v>16.64</v>
      </c>
    </row>
    <row r="678" spans="1:6" ht="12.75">
      <c r="A678" s="14" t="str">
        <f>'[1]Jan DL 1'!A674</f>
        <v>406101.5470.10</v>
      </c>
      <c r="B678" s="13" t="str">
        <f>'[1]Jan DL 1'!C674</f>
        <v>DUKE ENERGY</v>
      </c>
      <c r="C678" s="10">
        <f>'[1]Jan DL 1'!G674</f>
        <v>21.89</v>
      </c>
      <c r="E678" s="9" t="str">
        <f>CONCATENATE(LEFT(A678,3),".",4525)</f>
        <v>406.4525</v>
      </c>
      <c r="F678" s="8">
        <f>C678</f>
        <v>21.89</v>
      </c>
    </row>
    <row r="679" spans="1:6" ht="12.75">
      <c r="A679" s="14" t="str">
        <f>'[1]Jan DL 1'!A675</f>
        <v>406101.5470.10</v>
      </c>
      <c r="B679" s="13" t="str">
        <f>'[1]Jan DL 1'!C675</f>
        <v>DUKE ENERGY</v>
      </c>
      <c r="C679" s="10">
        <f>'[1]Jan DL 1'!G675</f>
        <v>23.47</v>
      </c>
      <c r="E679" s="9" t="str">
        <f>CONCATENATE(LEFT(A679,3),".",4525)</f>
        <v>406.4525</v>
      </c>
      <c r="F679" s="8">
        <f>C679</f>
        <v>23.47</v>
      </c>
    </row>
    <row r="680" spans="1:6" ht="12.75">
      <c r="A680" s="14" t="str">
        <f>'[1]Jan DL 1'!A676</f>
        <v>406101.5470.10</v>
      </c>
      <c r="B680" s="13" t="str">
        <f>'[1]Jan DL 1'!C676</f>
        <v>DUKE ENERGY</v>
      </c>
      <c r="C680" s="10">
        <f>'[1]Jan DL 1'!G676</f>
        <v>37.9</v>
      </c>
      <c r="E680" s="9" t="str">
        <f>CONCATENATE(LEFT(A680,3),".",4525)</f>
        <v>406.4525</v>
      </c>
      <c r="F680" s="8">
        <f>C680</f>
        <v>37.9</v>
      </c>
    </row>
    <row r="681" spans="1:6" ht="12.75">
      <c r="A681" s="14" t="str">
        <f>'[1]Jan DL 1'!A677</f>
        <v>406101.5470.10</v>
      </c>
      <c r="B681" s="13" t="str">
        <f>'[1]Jan DL 1'!C677</f>
        <v>DUKE ENERGY</v>
      </c>
      <c r="C681" s="10">
        <f>'[1]Jan DL 1'!G677</f>
        <v>38.03</v>
      </c>
      <c r="E681" s="9" t="str">
        <f>CONCATENATE(LEFT(A681,3),".",4525)</f>
        <v>406.4525</v>
      </c>
      <c r="F681" s="8">
        <f>C681</f>
        <v>38.03</v>
      </c>
    </row>
    <row r="682" spans="1:6" ht="12.75">
      <c r="A682" s="14" t="str">
        <f>'[1]Jan DL 1'!A678</f>
        <v>406101.5470.10</v>
      </c>
      <c r="B682" s="13" t="str">
        <f>'[1]Jan DL 1'!C678</f>
        <v>DUKE ENERGY</v>
      </c>
      <c r="C682" s="10">
        <f>'[1]Jan DL 1'!G678</f>
        <v>47.48</v>
      </c>
      <c r="E682" s="9" t="str">
        <f>CONCATENATE(LEFT(A682,3),".",4525)</f>
        <v>406.4525</v>
      </c>
      <c r="F682" s="8">
        <f>C682</f>
        <v>47.48</v>
      </c>
    </row>
    <row r="683" spans="1:6" ht="12.75">
      <c r="A683" s="14" t="str">
        <f>'[1]Jan DL 1'!A679</f>
        <v>406101.5470.10</v>
      </c>
      <c r="B683" s="13" t="str">
        <f>'[1]Jan DL 1'!C679</f>
        <v>DUKE ENERGY</v>
      </c>
      <c r="C683" s="10">
        <f>'[1]Jan DL 1'!G679</f>
        <v>60.86</v>
      </c>
      <c r="E683" s="9" t="str">
        <f>CONCATENATE(LEFT(A683,3),".",4525)</f>
        <v>406.4525</v>
      </c>
      <c r="F683" s="8">
        <f>C683</f>
        <v>60.86</v>
      </c>
    </row>
    <row r="684" spans="1:6" ht="12.75">
      <c r="A684" s="14" t="str">
        <f>'[1]Jan DL 1'!A680</f>
        <v>406101.5470.10</v>
      </c>
      <c r="B684" s="13" t="str">
        <f>'[1]Jan DL 1'!C680</f>
        <v>DUKE ENERGY</v>
      </c>
      <c r="C684" s="10">
        <f>'[1]Jan DL 1'!G680</f>
        <v>61.13</v>
      </c>
      <c r="E684" s="9" t="str">
        <f>CONCATENATE(LEFT(A684,3),".",4525)</f>
        <v>406.4525</v>
      </c>
      <c r="F684" s="8">
        <f>C684</f>
        <v>61.13</v>
      </c>
    </row>
    <row r="685" spans="1:6" ht="12.75">
      <c r="A685" s="14" t="str">
        <f>'[1]Jan DL 1'!A681</f>
        <v>406101.5470.10</v>
      </c>
      <c r="B685" s="13" t="str">
        <f>'[1]Jan DL 1'!C681</f>
        <v>DUKE ENERGY</v>
      </c>
      <c r="C685" s="10">
        <f>'[1]Jan DL 1'!G681</f>
        <v>63.35</v>
      </c>
      <c r="E685" s="9" t="str">
        <f>CONCATENATE(LEFT(A685,3),".",4525)</f>
        <v>406.4525</v>
      </c>
      <c r="F685" s="8">
        <f>C685</f>
        <v>63.35</v>
      </c>
    </row>
    <row r="686" spans="1:6" ht="12.75">
      <c r="A686" s="14" t="str">
        <f>'[1]Jan DL 1'!A682</f>
        <v>406101.5470.10</v>
      </c>
      <c r="B686" s="13" t="str">
        <f>'[1]Jan DL 1'!C682</f>
        <v>DUKE ENERGY</v>
      </c>
      <c r="C686" s="10">
        <f>'[1]Jan DL 1'!G682</f>
        <v>88.81</v>
      </c>
      <c r="E686" s="9" t="str">
        <f>CONCATENATE(LEFT(A686,3),".",4525)</f>
        <v>406.4525</v>
      </c>
      <c r="F686" s="8">
        <f>C686</f>
        <v>88.81</v>
      </c>
    </row>
    <row r="687" spans="1:6" ht="12.75">
      <c r="A687" s="14" t="str">
        <f>'[1]Jan DL 1'!A683</f>
        <v>406101.5470.10</v>
      </c>
      <c r="B687" s="13" t="str">
        <f>'[1]Jan DL 1'!C683</f>
        <v>DUKE ENERGY</v>
      </c>
      <c r="C687" s="10">
        <f>'[1]Jan DL 1'!G683</f>
        <v>104.43</v>
      </c>
      <c r="E687" s="9" t="str">
        <f>CONCATENATE(LEFT(A687,3),".",4525)</f>
        <v>406.4525</v>
      </c>
      <c r="F687" s="8">
        <f>C687</f>
        <v>104.43</v>
      </c>
    </row>
    <row r="688" spans="1:6" ht="12.75">
      <c r="A688" s="14" t="str">
        <f>'[1]Jan DL 1'!A684</f>
        <v>406101.5470.10</v>
      </c>
      <c r="B688" s="13" t="str">
        <f>'[1]Jan DL 1'!C684</f>
        <v>DUKE ENERGY</v>
      </c>
      <c r="C688" s="10">
        <f>'[1]Jan DL 1'!G684</f>
        <v>121.49</v>
      </c>
      <c r="E688" s="9" t="str">
        <f>CONCATENATE(LEFT(A688,3),".",4525)</f>
        <v>406.4525</v>
      </c>
      <c r="F688" s="8">
        <f>C688</f>
        <v>121.49</v>
      </c>
    </row>
    <row r="689" spans="1:6" ht="12.75">
      <c r="A689" s="14" t="str">
        <f>'[1]Jan DL 1'!A685</f>
        <v>406101.5470.10</v>
      </c>
      <c r="B689" s="13" t="str">
        <f>'[1]Jan DL 1'!C685</f>
        <v>DUKE ENERGY</v>
      </c>
      <c r="C689" s="10">
        <f>'[1]Jan DL 1'!G685</f>
        <v>137.75</v>
      </c>
      <c r="E689" s="9" t="str">
        <f>CONCATENATE(LEFT(A689,3),".",4525)</f>
        <v>406.4525</v>
      </c>
      <c r="F689" s="8">
        <f>C689</f>
        <v>137.75</v>
      </c>
    </row>
    <row r="690" spans="1:6" ht="12.75">
      <c r="A690" s="14" t="str">
        <f>'[1]Jan DL 1'!A686</f>
        <v>406101.5470.10</v>
      </c>
      <c r="B690" s="13" t="str">
        <f>'[1]Jan DL 1'!C686</f>
        <v>DUKE ENERGY</v>
      </c>
      <c r="C690" s="10">
        <f>'[1]Jan DL 1'!G686</f>
        <v>171.21</v>
      </c>
      <c r="E690" s="9" t="str">
        <f>CONCATENATE(LEFT(A690,3),".",4525)</f>
        <v>406.4525</v>
      </c>
      <c r="F690" s="8">
        <f>C690</f>
        <v>171.21</v>
      </c>
    </row>
    <row r="691" spans="1:6" ht="12.75">
      <c r="A691" s="14" t="str">
        <f>'[1]Jan DL 1'!A687</f>
        <v>425100.5465.10</v>
      </c>
      <c r="B691" s="13" t="str">
        <f>'[1]Jan DL 1'!C687</f>
        <v>SOUTHWEST GAS CORPORATION</v>
      </c>
      <c r="C691" s="10">
        <f>'[1]Jan DL 1'!G687</f>
        <v>30.01</v>
      </c>
      <c r="E691" s="9" t="str">
        <f>CONCATENATE(LEFT(A691,3),".",4525)</f>
        <v>425.4525</v>
      </c>
      <c r="F691" s="8">
        <f>C691</f>
        <v>30.01</v>
      </c>
    </row>
    <row r="692" spans="1:6" ht="12.75">
      <c r="A692" s="14" t="str">
        <f>'[1]Jan DL 1'!A688</f>
        <v>425100.5465.10</v>
      </c>
      <c r="B692" s="13" t="str">
        <f>'[1]Jan DL 1'!C688</f>
        <v>MOHAVE ELECTRIC COOPERATIVE INC</v>
      </c>
      <c r="C692" s="10">
        <f>'[1]Jan DL 1'!G688</f>
        <v>3456.33</v>
      </c>
      <c r="E692" s="9" t="str">
        <f>CONCATENATE(LEFT(A692,3),".",4525)</f>
        <v>425.4525</v>
      </c>
      <c r="F692" s="8">
        <f>C692</f>
        <v>3456.33</v>
      </c>
    </row>
    <row r="693" spans="1:6" ht="12.75">
      <c r="A693" s="14" t="str">
        <f>'[1]Jan DL 1'!A689</f>
        <v>425100.5465.10</v>
      </c>
      <c r="B693" s="13" t="str">
        <f>'[1]Jan DL 1'!C689</f>
        <v>MOHAVE ELECTRIC COOPERATIVE INC</v>
      </c>
      <c r="C693" s="10">
        <f>'[1]Jan DL 1'!G689</f>
        <v>3989.55</v>
      </c>
      <c r="E693" s="9" t="str">
        <f>CONCATENATE(LEFT(A693,3),".",4525)</f>
        <v>425.4525</v>
      </c>
      <c r="F693" s="8">
        <f>C693</f>
        <v>3989.55</v>
      </c>
    </row>
    <row r="694" spans="1:6" ht="12.75">
      <c r="A694" s="14" t="str">
        <f>'[1]Jan DL 1'!A690</f>
        <v>453100.5465.10</v>
      </c>
      <c r="B694" s="13" t="str">
        <f>'[1]Jan DL 1'!C690</f>
        <v>VALLEY ELECTRIC ASSN., INC</v>
      </c>
      <c r="C694" s="10">
        <f>'[1]Jan DL 1'!G690</f>
        <v>1021.9</v>
      </c>
      <c r="E694" s="9" t="str">
        <f>CONCATENATE(LEFT(A694,3),".",4525)</f>
        <v>453.4525</v>
      </c>
      <c r="F694" s="8">
        <f>C694</f>
        <v>1021.9</v>
      </c>
    </row>
    <row r="695" spans="1:6" ht="12.75">
      <c r="A695" s="12" t="s">
        <v>62</v>
      </c>
      <c r="B695" s="11" t="s">
        <v>0</v>
      </c>
      <c r="C695" s="10"/>
      <c r="D695" s="10">
        <v>42135.80000000002</v>
      </c>
      <c r="E695" s="9"/>
      <c r="F695" s="8"/>
    </row>
    <row r="696" spans="1:6" ht="12.75">
      <c r="A696" s="12" t="s">
        <v>61</v>
      </c>
      <c r="B696" s="11" t="s">
        <v>0</v>
      </c>
      <c r="C696" s="10"/>
      <c r="D696" s="10">
        <v>242.25</v>
      </c>
      <c r="E696" s="9"/>
      <c r="F696" s="8"/>
    </row>
    <row r="697" spans="1:6" ht="12.75">
      <c r="A697" s="12" t="s">
        <v>60</v>
      </c>
      <c r="B697" s="11" t="s">
        <v>0</v>
      </c>
      <c r="C697" s="10"/>
      <c r="D697" s="10">
        <v>44.33</v>
      </c>
      <c r="E697" s="9"/>
      <c r="F697" s="8"/>
    </row>
    <row r="698" spans="1:6" ht="12.75">
      <c r="A698" s="12" t="s">
        <v>59</v>
      </c>
      <c r="B698" s="11" t="s">
        <v>0</v>
      </c>
      <c r="C698" s="10"/>
      <c r="D698" s="10">
        <v>110.54</v>
      </c>
      <c r="E698" s="9"/>
      <c r="F698" s="8"/>
    </row>
    <row r="699" spans="1:6" ht="12.75">
      <c r="A699" s="12" t="s">
        <v>58</v>
      </c>
      <c r="B699" s="11" t="s">
        <v>0</v>
      </c>
      <c r="C699" s="10"/>
      <c r="D699" s="10">
        <v>103.53999999999999</v>
      </c>
      <c r="E699" s="9"/>
      <c r="F699" s="8"/>
    </row>
    <row r="700" spans="1:6" ht="12.75">
      <c r="A700" s="12" t="s">
        <v>57</v>
      </c>
      <c r="B700" s="11" t="s">
        <v>0</v>
      </c>
      <c r="C700" s="10"/>
      <c r="D700" s="10">
        <v>452.32</v>
      </c>
      <c r="E700" s="9"/>
      <c r="F700" s="8"/>
    </row>
    <row r="701" spans="1:6" ht="12.75">
      <c r="A701" s="12" t="s">
        <v>56</v>
      </c>
      <c r="B701" s="11" t="s">
        <v>0</v>
      </c>
      <c r="C701" s="10"/>
      <c r="D701" s="10">
        <v>20.11</v>
      </c>
      <c r="E701" s="9"/>
      <c r="F701" s="8"/>
    </row>
    <row r="702" spans="1:6" ht="12.75">
      <c r="A702" s="12" t="s">
        <v>55</v>
      </c>
      <c r="B702" s="11" t="s">
        <v>0</v>
      </c>
      <c r="C702" s="10"/>
      <c r="D702" s="10">
        <v>58.22</v>
      </c>
      <c r="E702" s="9"/>
      <c r="F702" s="8"/>
    </row>
    <row r="703" spans="1:6" ht="12.75">
      <c r="A703" s="12" t="s">
        <v>54</v>
      </c>
      <c r="B703" s="11" t="s">
        <v>0</v>
      </c>
      <c r="C703" s="10"/>
      <c r="D703" s="10">
        <v>38.57</v>
      </c>
      <c r="E703" s="9"/>
      <c r="F703" s="8"/>
    </row>
    <row r="704" spans="1:6" ht="12.75">
      <c r="A704" s="12" t="s">
        <v>53</v>
      </c>
      <c r="B704" s="11" t="s">
        <v>0</v>
      </c>
      <c r="C704" s="10"/>
      <c r="D704" s="10">
        <v>108.6</v>
      </c>
      <c r="E704" s="9"/>
      <c r="F704" s="8"/>
    </row>
    <row r="705" spans="1:6" ht="12.75">
      <c r="A705" s="12" t="s">
        <v>52</v>
      </c>
      <c r="B705" s="11" t="s">
        <v>0</v>
      </c>
      <c r="C705" s="10"/>
      <c r="D705" s="10">
        <v>600.51</v>
      </c>
      <c r="E705" s="9"/>
      <c r="F705" s="8"/>
    </row>
    <row r="706" spans="1:6" ht="12.75">
      <c r="A706" s="12" t="s">
        <v>51</v>
      </c>
      <c r="B706" s="11" t="s">
        <v>0</v>
      </c>
      <c r="C706" s="10"/>
      <c r="D706" s="10">
        <v>33.5</v>
      </c>
      <c r="E706" s="9"/>
      <c r="F706" s="8"/>
    </row>
    <row r="707" spans="1:6" ht="12.75">
      <c r="A707" s="12" t="s">
        <v>50</v>
      </c>
      <c r="B707" s="11" t="s">
        <v>0</v>
      </c>
      <c r="C707" s="10"/>
      <c r="D707" s="10">
        <v>508.28</v>
      </c>
      <c r="E707" s="9"/>
      <c r="F707" s="8"/>
    </row>
    <row r="708" spans="1:6" ht="12.75">
      <c r="A708" s="12" t="s">
        <v>49</v>
      </c>
      <c r="B708" s="11" t="s">
        <v>0</v>
      </c>
      <c r="C708" s="10"/>
      <c r="D708" s="10">
        <v>23224.079999999998</v>
      </c>
      <c r="E708" s="9"/>
      <c r="F708" s="8"/>
    </row>
    <row r="709" spans="1:6" ht="12.75">
      <c r="A709" s="12" t="s">
        <v>48</v>
      </c>
      <c r="B709" s="11" t="s">
        <v>0</v>
      </c>
      <c r="C709" s="10"/>
      <c r="D709" s="10">
        <v>3948.269999999998</v>
      </c>
      <c r="E709" s="9"/>
      <c r="F709" s="8"/>
    </row>
    <row r="710" spans="1:6" ht="12.75">
      <c r="A710" s="12" t="s">
        <v>47</v>
      </c>
      <c r="B710" s="11" t="s">
        <v>0</v>
      </c>
      <c r="C710" s="10"/>
      <c r="D710" s="10">
        <v>258.09</v>
      </c>
      <c r="E710" s="9"/>
      <c r="F710" s="8"/>
    </row>
    <row r="711" spans="1:6" ht="12.75">
      <c r="A711" s="12" t="s">
        <v>46</v>
      </c>
      <c r="B711" s="11" t="s">
        <v>0</v>
      </c>
      <c r="C711" s="10"/>
      <c r="D711" s="10">
        <v>5922.63</v>
      </c>
      <c r="E711" s="9"/>
      <c r="F711" s="8"/>
    </row>
    <row r="712" spans="1:6" ht="12.75">
      <c r="A712" s="12" t="s">
        <v>45</v>
      </c>
      <c r="B712" s="11" t="s">
        <v>0</v>
      </c>
      <c r="C712" s="10"/>
      <c r="D712" s="10">
        <v>620.94</v>
      </c>
      <c r="E712" s="9"/>
      <c r="F712" s="8"/>
    </row>
    <row r="713" spans="1:6" ht="12.75">
      <c r="A713" s="12" t="s">
        <v>44</v>
      </c>
      <c r="B713" s="11" t="s">
        <v>0</v>
      </c>
      <c r="C713" s="10"/>
      <c r="D713" s="10">
        <v>7.51</v>
      </c>
      <c r="E713" s="9"/>
      <c r="F713" s="8"/>
    </row>
    <row r="714" spans="1:6" ht="12.75">
      <c r="A714" s="12" t="s">
        <v>43</v>
      </c>
      <c r="B714" s="11" t="s">
        <v>0</v>
      </c>
      <c r="C714" s="10"/>
      <c r="D714" s="10">
        <v>59.06</v>
      </c>
      <c r="E714" s="9"/>
      <c r="F714" s="8"/>
    </row>
    <row r="715" spans="1:6" ht="12.75">
      <c r="A715" s="12" t="s">
        <v>42</v>
      </c>
      <c r="B715" s="11" t="s">
        <v>0</v>
      </c>
      <c r="C715" s="10"/>
      <c r="D715" s="10">
        <v>589.55</v>
      </c>
      <c r="E715" s="9"/>
      <c r="F715" s="8"/>
    </row>
    <row r="716" spans="1:6" ht="12.75">
      <c r="A716" s="12" t="s">
        <v>41</v>
      </c>
      <c r="B716" s="11" t="s">
        <v>0</v>
      </c>
      <c r="C716" s="10"/>
      <c r="D716" s="10">
        <v>186.2</v>
      </c>
      <c r="E716" s="9"/>
      <c r="F716" s="8"/>
    </row>
    <row r="717" spans="1:6" ht="12.75">
      <c r="A717" s="12" t="s">
        <v>40</v>
      </c>
      <c r="B717" s="11" t="s">
        <v>0</v>
      </c>
      <c r="C717" s="10"/>
      <c r="D717" s="10">
        <v>768.3299999999999</v>
      </c>
      <c r="E717" s="9"/>
      <c r="F717" s="8"/>
    </row>
    <row r="718" spans="1:6" ht="12.75">
      <c r="A718" s="12" t="s">
        <v>39</v>
      </c>
      <c r="B718" s="11" t="s">
        <v>0</v>
      </c>
      <c r="C718" s="10"/>
      <c r="D718" s="10">
        <v>13059.36</v>
      </c>
      <c r="E718" s="9"/>
      <c r="F718" s="8"/>
    </row>
    <row r="719" spans="1:6" ht="12.75">
      <c r="A719" s="12" t="s">
        <v>38</v>
      </c>
      <c r="B719" s="11" t="s">
        <v>0</v>
      </c>
      <c r="C719" s="10"/>
      <c r="D719" s="10">
        <v>2762.8600000000006</v>
      </c>
      <c r="E719" s="9"/>
      <c r="F719" s="8"/>
    </row>
    <row r="720" spans="1:6" ht="12.75">
      <c r="A720" s="12" t="s">
        <v>37</v>
      </c>
      <c r="B720" s="11" t="s">
        <v>0</v>
      </c>
      <c r="C720" s="10"/>
      <c r="D720" s="10">
        <v>2844.999999999999</v>
      </c>
      <c r="E720" s="9"/>
      <c r="F720" s="8"/>
    </row>
    <row r="721" spans="1:6" ht="12.75">
      <c r="A721" s="12" t="s">
        <v>36</v>
      </c>
      <c r="B721" s="11" t="s">
        <v>0</v>
      </c>
      <c r="C721" s="10"/>
      <c r="D721" s="10">
        <v>8654.73</v>
      </c>
      <c r="E721" s="9"/>
      <c r="F721" s="8"/>
    </row>
    <row r="722" spans="1:6" ht="12.75">
      <c r="A722" s="12" t="s">
        <v>35</v>
      </c>
      <c r="B722" s="11" t="s">
        <v>0</v>
      </c>
      <c r="C722" s="10"/>
      <c r="D722" s="10">
        <v>1456.21</v>
      </c>
      <c r="E722" s="9"/>
      <c r="F722" s="8"/>
    </row>
    <row r="723" spans="1:6" ht="12.75">
      <c r="A723" s="12" t="s">
        <v>34</v>
      </c>
      <c r="B723" s="11" t="s">
        <v>0</v>
      </c>
      <c r="C723" s="10"/>
      <c r="D723" s="10">
        <v>357</v>
      </c>
      <c r="E723" s="9"/>
      <c r="F723" s="8"/>
    </row>
    <row r="724" spans="1:6" ht="12.75">
      <c r="A724" s="12" t="s">
        <v>33</v>
      </c>
      <c r="B724" s="11" t="s">
        <v>0</v>
      </c>
      <c r="C724" s="10"/>
      <c r="D724" s="10">
        <v>439.3</v>
      </c>
      <c r="E724" s="9"/>
      <c r="F724" s="8"/>
    </row>
    <row r="725" spans="1:6" ht="12.75">
      <c r="A725" s="12" t="s">
        <v>32</v>
      </c>
      <c r="B725" s="11" t="s">
        <v>0</v>
      </c>
      <c r="C725" s="10"/>
      <c r="D725" s="10">
        <v>295.02</v>
      </c>
      <c r="E725" s="9"/>
      <c r="F725" s="8"/>
    </row>
    <row r="726" spans="1:6" ht="12.75">
      <c r="A726" s="12" t="s">
        <v>31</v>
      </c>
      <c r="B726" s="11" t="s">
        <v>0</v>
      </c>
      <c r="C726" s="10"/>
      <c r="D726" s="10">
        <v>567</v>
      </c>
      <c r="E726" s="9"/>
      <c r="F726" s="8"/>
    </row>
    <row r="727" spans="1:6" ht="12.75">
      <c r="A727" s="12" t="s">
        <v>30</v>
      </c>
      <c r="B727" s="11" t="s">
        <v>0</v>
      </c>
      <c r="C727" s="10"/>
      <c r="D727" s="10">
        <v>729.56</v>
      </c>
      <c r="E727" s="9"/>
      <c r="F727" s="8"/>
    </row>
    <row r="728" spans="1:6" ht="12.75">
      <c r="A728" s="12" t="s">
        <v>29</v>
      </c>
      <c r="B728" s="11" t="s">
        <v>0</v>
      </c>
      <c r="C728" s="10"/>
      <c r="D728" s="10">
        <v>1.87</v>
      </c>
      <c r="E728" s="9"/>
      <c r="F728" s="8"/>
    </row>
    <row r="729" spans="1:6" ht="12.75">
      <c r="A729" s="12" t="s">
        <v>28</v>
      </c>
      <c r="B729" s="11" t="s">
        <v>0</v>
      </c>
      <c r="C729" s="10"/>
      <c r="D729" s="10">
        <v>131.26</v>
      </c>
      <c r="E729" s="9"/>
      <c r="F729" s="8"/>
    </row>
    <row r="730" spans="1:6" ht="12.75">
      <c r="A730" s="12" t="s">
        <v>27</v>
      </c>
      <c r="B730" s="11" t="s">
        <v>0</v>
      </c>
      <c r="C730" s="10"/>
      <c r="D730" s="10">
        <v>83.71</v>
      </c>
      <c r="E730" s="9"/>
      <c r="F730" s="8"/>
    </row>
    <row r="731" spans="1:6" ht="12.75">
      <c r="A731" s="12" t="s">
        <v>26</v>
      </c>
      <c r="B731" s="11" t="s">
        <v>0</v>
      </c>
      <c r="C731" s="10"/>
      <c r="D731" s="10">
        <v>111.15</v>
      </c>
      <c r="E731" s="9"/>
      <c r="F731" s="8"/>
    </row>
    <row r="732" spans="1:6" ht="12.75">
      <c r="A732" s="12" t="s">
        <v>25</v>
      </c>
      <c r="B732" s="11" t="s">
        <v>0</v>
      </c>
      <c r="C732" s="10"/>
      <c r="D732" s="10">
        <v>362.88</v>
      </c>
      <c r="E732" s="9"/>
      <c r="F732" s="8"/>
    </row>
    <row r="733" spans="1:6" ht="12.75">
      <c r="A733" s="12" t="s">
        <v>24</v>
      </c>
      <c r="B733" s="11" t="s">
        <v>0</v>
      </c>
      <c r="C733" s="10"/>
      <c r="D733" s="10">
        <v>115.5</v>
      </c>
      <c r="E733" s="9"/>
      <c r="F733" s="8"/>
    </row>
    <row r="734" spans="1:6" ht="12.75">
      <c r="A734" s="12" t="s">
        <v>23</v>
      </c>
      <c r="B734" s="11" t="s">
        <v>0</v>
      </c>
      <c r="C734" s="10"/>
      <c r="D734" s="10">
        <v>481.86</v>
      </c>
      <c r="E734" s="9"/>
      <c r="F734" s="8"/>
    </row>
    <row r="735" spans="1:6" ht="12.75">
      <c r="A735" s="12" t="s">
        <v>22</v>
      </c>
      <c r="B735" s="11" t="s">
        <v>0</v>
      </c>
      <c r="C735" s="10"/>
      <c r="D735" s="10">
        <v>6265.48</v>
      </c>
      <c r="E735" s="9"/>
      <c r="F735" s="8"/>
    </row>
    <row r="736" spans="1:6" ht="12.75">
      <c r="A736" s="12" t="s">
        <v>21</v>
      </c>
      <c r="B736" s="11" t="s">
        <v>0</v>
      </c>
      <c r="C736" s="10"/>
      <c r="D736" s="10">
        <v>800</v>
      </c>
      <c r="E736" s="9"/>
      <c r="F736" s="8"/>
    </row>
    <row r="737" spans="1:6" ht="12.75">
      <c r="A737" s="12" t="s">
        <v>20</v>
      </c>
      <c r="B737" s="11" t="s">
        <v>0</v>
      </c>
      <c r="C737" s="10"/>
      <c r="D737" s="10">
        <v>255.32999999999998</v>
      </c>
      <c r="E737" s="9"/>
      <c r="F737" s="8"/>
    </row>
    <row r="738" spans="1:6" ht="12.75">
      <c r="A738" s="12" t="s">
        <v>19</v>
      </c>
      <c r="B738" s="11" t="s">
        <v>0</v>
      </c>
      <c r="C738" s="10"/>
      <c r="D738" s="10">
        <v>691.0200000000001</v>
      </c>
      <c r="E738" s="9"/>
      <c r="F738" s="8"/>
    </row>
    <row r="739" spans="1:6" ht="12.75">
      <c r="A739" s="12" t="s">
        <v>18</v>
      </c>
      <c r="B739" s="11" t="s">
        <v>0</v>
      </c>
      <c r="C739" s="10"/>
      <c r="D739" s="10">
        <v>1675.4200000000003</v>
      </c>
      <c r="E739" s="9"/>
      <c r="F739" s="8"/>
    </row>
    <row r="740" spans="1:6" ht="12.75">
      <c r="A740" s="12" t="s">
        <v>17</v>
      </c>
      <c r="B740" s="11" t="s">
        <v>0</v>
      </c>
      <c r="C740" s="10"/>
      <c r="D740" s="10">
        <v>23661.71</v>
      </c>
      <c r="E740" s="9"/>
      <c r="F740" s="8"/>
    </row>
    <row r="741" spans="1:6" ht="12.75">
      <c r="A741" s="12" t="s">
        <v>16</v>
      </c>
      <c r="B741" s="11" t="s">
        <v>0</v>
      </c>
      <c r="C741" s="10"/>
      <c r="D741" s="10">
        <v>6688.22</v>
      </c>
      <c r="E741" s="9"/>
      <c r="F741" s="8"/>
    </row>
    <row r="742" spans="1:6" ht="12.75">
      <c r="A742" s="12" t="s">
        <v>15</v>
      </c>
      <c r="B742" s="11" t="s">
        <v>0</v>
      </c>
      <c r="C742" s="10"/>
      <c r="D742" s="10">
        <v>3212.7400000000007</v>
      </c>
      <c r="E742" s="9"/>
      <c r="F742" s="8"/>
    </row>
    <row r="743" spans="1:6" ht="12.75">
      <c r="A743" s="12" t="s">
        <v>14</v>
      </c>
      <c r="B743" s="11" t="s">
        <v>0</v>
      </c>
      <c r="C743" s="10"/>
      <c r="D743" s="10">
        <v>1618.96</v>
      </c>
      <c r="E743" s="9"/>
      <c r="F743" s="8"/>
    </row>
    <row r="744" spans="1:6" ht="12.75">
      <c r="A744" s="12" t="s">
        <v>13</v>
      </c>
      <c r="B744" s="11" t="s">
        <v>0</v>
      </c>
      <c r="C744" s="10"/>
      <c r="D744" s="10">
        <v>7936.49</v>
      </c>
      <c r="E744" s="9"/>
      <c r="F744" s="8"/>
    </row>
    <row r="745" spans="1:6" ht="12.75">
      <c r="A745" s="12" t="s">
        <v>12</v>
      </c>
      <c r="B745" s="11" t="s">
        <v>0</v>
      </c>
      <c r="C745" s="10"/>
      <c r="D745" s="10">
        <v>156.24</v>
      </c>
      <c r="E745" s="9"/>
      <c r="F745" s="8"/>
    </row>
    <row r="746" spans="1:6" ht="12.75">
      <c r="A746" s="12" t="s">
        <v>11</v>
      </c>
      <c r="B746" s="11" t="s">
        <v>0</v>
      </c>
      <c r="C746" s="10"/>
      <c r="D746" s="10">
        <v>14.05</v>
      </c>
      <c r="E746" s="9"/>
      <c r="F746" s="8"/>
    </row>
    <row r="747" spans="1:6" ht="12.75">
      <c r="A747" s="12" t="s">
        <v>10</v>
      </c>
      <c r="B747" s="11" t="s">
        <v>0</v>
      </c>
      <c r="C747" s="10"/>
      <c r="D747" s="10">
        <v>57.08</v>
      </c>
      <c r="E747" s="9"/>
      <c r="F747" s="8"/>
    </row>
    <row r="748" spans="1:6" ht="12.75">
      <c r="A748" s="12" t="s">
        <v>9</v>
      </c>
      <c r="B748" s="11" t="s">
        <v>0</v>
      </c>
      <c r="C748" s="10"/>
      <c r="D748" s="10">
        <v>1744.07</v>
      </c>
      <c r="E748" s="9"/>
      <c r="F748" s="8"/>
    </row>
    <row r="749" spans="1:6" ht="12.75">
      <c r="A749" s="12" t="s">
        <v>8</v>
      </c>
      <c r="B749" s="11" t="s">
        <v>0</v>
      </c>
      <c r="C749" s="10"/>
      <c r="D749" s="10">
        <v>91.28</v>
      </c>
      <c r="E749" s="9"/>
      <c r="F749" s="8"/>
    </row>
    <row r="750" spans="1:6" ht="12.75">
      <c r="A750" s="12" t="s">
        <v>7</v>
      </c>
      <c r="B750" s="11" t="s">
        <v>0</v>
      </c>
      <c r="C750" s="10"/>
      <c r="D750" s="10">
        <v>126.67</v>
      </c>
      <c r="E750" s="9"/>
      <c r="F750" s="8"/>
    </row>
    <row r="751" spans="1:6" ht="12.75">
      <c r="A751" s="12" t="s">
        <v>6</v>
      </c>
      <c r="B751" s="11" t="s">
        <v>0</v>
      </c>
      <c r="C751" s="10"/>
      <c r="D751" s="10">
        <v>131.57999999999998</v>
      </c>
      <c r="E751" s="9"/>
      <c r="F751" s="8"/>
    </row>
    <row r="752" spans="1:6" ht="12.75">
      <c r="A752" s="12" t="s">
        <v>5</v>
      </c>
      <c r="B752" s="11" t="s">
        <v>0</v>
      </c>
      <c r="C752" s="10"/>
      <c r="D752" s="10">
        <v>23.88</v>
      </c>
      <c r="E752" s="9"/>
      <c r="F752" s="8"/>
    </row>
    <row r="753" spans="1:6" ht="12.75">
      <c r="A753" s="12" t="s">
        <v>4</v>
      </c>
      <c r="B753" s="11" t="s">
        <v>0</v>
      </c>
      <c r="C753" s="10"/>
      <c r="D753" s="10">
        <v>5.29</v>
      </c>
      <c r="E753" s="9"/>
      <c r="F753" s="8"/>
    </row>
    <row r="754" spans="1:6" ht="12.75">
      <c r="A754" s="12" t="s">
        <v>3</v>
      </c>
      <c r="B754" s="11" t="s">
        <v>0</v>
      </c>
      <c r="C754" s="10"/>
      <c r="D754" s="10">
        <v>1187.13</v>
      </c>
      <c r="E754" s="9"/>
      <c r="F754" s="8"/>
    </row>
    <row r="755" spans="1:6" ht="12.75">
      <c r="A755" s="12" t="s">
        <v>2</v>
      </c>
      <c r="B755" s="11" t="s">
        <v>0</v>
      </c>
      <c r="C755" s="10"/>
      <c r="D755" s="10">
        <v>1735</v>
      </c>
      <c r="E755" s="9"/>
      <c r="F755" s="8"/>
    </row>
    <row r="756" spans="1:6" ht="12.75">
      <c r="A756" s="12" t="s">
        <v>1</v>
      </c>
      <c r="B756" s="11" t="s">
        <v>0</v>
      </c>
      <c r="C756" s="10"/>
      <c r="D756" s="10">
        <v>779</v>
      </c>
      <c r="E756" s="9"/>
      <c r="F756" s="8"/>
    </row>
    <row r="757" ht="12.75">
      <c r="D757" s="7"/>
    </row>
    <row r="758" spans="3:4" ht="13.5" thickBot="1">
      <c r="C758" s="6">
        <f>SUM(C10:C756)</f>
        <v>171352.13999999984</v>
      </c>
      <c r="D758" s="6">
        <f>SUM(D10:D756)</f>
        <v>171352.13999999998</v>
      </c>
    </row>
    <row r="759" ht="13.5" thickTop="1"/>
    <row r="760" ht="12.75">
      <c r="D760" s="5">
        <f>D758-C758</f>
        <v>0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851"/>
  <sheetViews>
    <sheetView workbookViewId="0" topLeftCell="A823">
      <selection activeCell="A1" sqref="A1:A1048576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9.375" style="62" bestFit="1" customWidth="1"/>
    <col min="7" max="16384" width="9.125" style="62" customWidth="1"/>
  </cols>
  <sheetData>
    <row r="1" spans="1:6" s="40" customFormat="1" ht="18" customHeight="1">
      <c r="A1" s="73"/>
      <c r="B1" s="74"/>
      <c r="C1" s="75" t="s">
        <v>84</v>
      </c>
      <c r="D1" s="76"/>
      <c r="E1" s="77"/>
      <c r="F1" s="77"/>
    </row>
    <row r="2" spans="1:6" s="40" customFormat="1" ht="18" customHeight="1">
      <c r="A2" s="73" t="s">
        <v>83</v>
      </c>
      <c r="B2" s="78" t="s">
        <v>130</v>
      </c>
      <c r="C2" s="75" t="s">
        <v>81</v>
      </c>
      <c r="D2" s="79" t="s">
        <v>131</v>
      </c>
      <c r="E2" s="77"/>
      <c r="F2" s="77"/>
    </row>
    <row r="3" spans="1:6" s="40" customFormat="1" ht="18" customHeight="1">
      <c r="A3" s="73" t="s">
        <v>79</v>
      </c>
      <c r="B3" s="80" t="s">
        <v>132</v>
      </c>
      <c r="C3" s="75" t="s">
        <v>77</v>
      </c>
      <c r="D3" s="81" t="s">
        <v>76</v>
      </c>
      <c r="E3" s="82"/>
      <c r="F3" s="77"/>
    </row>
    <row r="4" spans="1:6" s="40" customFormat="1" ht="18" customHeight="1">
      <c r="A4" s="83"/>
      <c r="B4" s="84"/>
      <c r="C4" s="75"/>
      <c r="D4" s="85" t="s">
        <v>75</v>
      </c>
      <c r="E4" s="82"/>
      <c r="F4" s="77"/>
    </row>
    <row r="5" spans="1:6" s="40" customFormat="1" ht="18" customHeight="1">
      <c r="A5" s="86" t="s">
        <v>74</v>
      </c>
      <c r="B5" s="87">
        <v>41090</v>
      </c>
      <c r="C5" s="75" t="s">
        <v>73</v>
      </c>
      <c r="D5" s="88">
        <v>41095</v>
      </c>
      <c r="E5" s="82"/>
      <c r="F5" s="77"/>
    </row>
    <row r="6" spans="1:6" s="40" customFormat="1" ht="18" customHeight="1">
      <c r="A6" s="86" t="s">
        <v>72</v>
      </c>
      <c r="B6" s="87" t="s">
        <v>133</v>
      </c>
      <c r="C6" s="89" t="s">
        <v>71</v>
      </c>
      <c r="D6" s="85">
        <f>SUM(C10:C847)</f>
        <v>217207.29999999996</v>
      </c>
      <c r="E6" s="90" t="s">
        <v>70</v>
      </c>
      <c r="F6" s="77"/>
    </row>
    <row r="7" spans="1:6" s="40" customFormat="1" ht="18" customHeight="1">
      <c r="A7" s="86"/>
      <c r="B7" s="91"/>
      <c r="C7" s="89" t="s">
        <v>69</v>
      </c>
      <c r="D7" s="85">
        <f>SUM(D10:D847)</f>
        <v>217207.29999999996</v>
      </c>
      <c r="E7" s="90">
        <f>+D7-D6</f>
        <v>0</v>
      </c>
      <c r="F7" s="92"/>
    </row>
    <row r="8" spans="1:6" s="40" customFormat="1" ht="18" customHeight="1">
      <c r="A8" s="86"/>
      <c r="B8" s="84"/>
      <c r="C8" s="85"/>
      <c r="D8" s="85"/>
      <c r="E8" s="82"/>
      <c r="F8" s="77"/>
    </row>
    <row r="9" spans="1:6" s="57" customFormat="1" ht="12.75">
      <c r="A9" s="93" t="s">
        <v>68</v>
      </c>
      <c r="B9" s="93" t="s">
        <v>67</v>
      </c>
      <c r="C9" s="94" t="s">
        <v>66</v>
      </c>
      <c r="D9" s="94" t="s">
        <v>65</v>
      </c>
      <c r="E9" s="95" t="s">
        <v>64</v>
      </c>
      <c r="F9" s="95" t="s">
        <v>63</v>
      </c>
    </row>
    <row r="10" spans="1:6" s="57" customFormat="1" ht="12.75">
      <c r="A10" s="96" t="str">
        <f>'[6]June DL 1'!A6</f>
        <v>400110.6310</v>
      </c>
      <c r="B10" s="97" t="str">
        <f>'[6]June DL 1'!C6</f>
        <v>LOWE'S COMPANIES INC</v>
      </c>
      <c r="C10" s="98"/>
      <c r="D10" s="98">
        <f>-'[6]June DL 1'!G6</f>
        <v>50.8</v>
      </c>
      <c r="E10" s="99" t="str">
        <f>CONCATENATE(LEFT(A10,3),".",4525)</f>
        <v>400.4525</v>
      </c>
      <c r="F10" s="100">
        <f>-D10</f>
        <v>-50.8</v>
      </c>
    </row>
    <row r="11" spans="1:6" ht="12.75">
      <c r="A11" s="96" t="str">
        <f>'[6]June DL 1'!A7</f>
        <v>250100.6325</v>
      </c>
      <c r="B11" s="97" t="str">
        <f>'[6]June DL 1'!C7</f>
        <v>W W GRAINGER, INC</v>
      </c>
      <c r="C11" s="101"/>
      <c r="D11" s="101">
        <f>-'[6]June DL 1'!G7</f>
        <v>3.57</v>
      </c>
      <c r="E11" s="99" t="str">
        <f aca="true" t="shared" si="0" ref="E11:E74">CONCATENATE(LEFT(A11,3),".",4525)</f>
        <v>250.4525</v>
      </c>
      <c r="F11" s="100">
        <f aca="true" t="shared" si="1" ref="F11:F12">-D11</f>
        <v>-3.57</v>
      </c>
    </row>
    <row r="12" spans="1:6" ht="12.75">
      <c r="A12" s="96" t="str">
        <f>'[6]June DL 1'!A8</f>
        <v>251103.6320</v>
      </c>
      <c r="B12" s="97" t="str">
        <f>'[6]June DL 1'!C8</f>
        <v>ZEP MAUFACTURING COMPANY</v>
      </c>
      <c r="C12" s="101"/>
      <c r="D12" s="101">
        <f>-'[6]June DL 1'!G8</f>
        <v>0.91</v>
      </c>
      <c r="E12" s="99" t="str">
        <f t="shared" si="0"/>
        <v>251.4525</v>
      </c>
      <c r="F12" s="100">
        <f t="shared" si="1"/>
        <v>-0.91</v>
      </c>
    </row>
    <row r="13" spans="1:6" ht="12.75">
      <c r="A13" s="96" t="str">
        <f>'[6]June DL 1'!A9</f>
        <v>401138.6020</v>
      </c>
      <c r="B13" s="97" t="str">
        <f>'[6]June DL 1'!C9</f>
        <v>W K DICKSON &amp; CO INC</v>
      </c>
      <c r="C13" s="101">
        <f>'[6]June DL 1'!G9</f>
        <v>0.04</v>
      </c>
      <c r="D13" s="101"/>
      <c r="E13" s="99" t="str">
        <f t="shared" si="0"/>
        <v>401.4525</v>
      </c>
      <c r="F13" s="100">
        <f aca="true" t="shared" si="2" ref="F13:F76">C13</f>
        <v>0.04</v>
      </c>
    </row>
    <row r="14" spans="1:6" ht="12.75">
      <c r="A14" s="96" t="str">
        <f>'[6]June DL 1'!A10</f>
        <v>250100.6270</v>
      </c>
      <c r="B14" s="97" t="str">
        <f>'[6]June DL 1'!C10</f>
        <v>GROVE SCIENTIFIC COMPANY</v>
      </c>
      <c r="C14" s="101">
        <f>'[6]June DL 1'!G10</f>
        <v>0.06</v>
      </c>
      <c r="D14" s="101"/>
      <c r="E14" s="99" t="str">
        <f t="shared" si="0"/>
        <v>250.4525</v>
      </c>
      <c r="F14" s="100">
        <f t="shared" si="2"/>
        <v>0.06</v>
      </c>
    </row>
    <row r="15" spans="1:6" ht="12.75">
      <c r="A15" s="96" t="str">
        <f>'[6]June DL 1'!A11</f>
        <v>128100.5490</v>
      </c>
      <c r="B15" s="97" t="str">
        <f>'[6]June DL 1'!C11</f>
        <v>HAWKINS, INC</v>
      </c>
      <c r="C15" s="101">
        <f>'[6]June DL 1'!G11</f>
        <v>0.18</v>
      </c>
      <c r="D15" s="101"/>
      <c r="E15" s="99" t="str">
        <f t="shared" si="0"/>
        <v>128.4525</v>
      </c>
      <c r="F15" s="100">
        <f t="shared" si="2"/>
        <v>0.18</v>
      </c>
    </row>
    <row r="16" spans="1:6" ht="12.75">
      <c r="A16" s="96" t="str">
        <f>'[6]June DL 1'!A12</f>
        <v>182241.6270</v>
      </c>
      <c r="B16" s="97" t="str">
        <f>'[6]June DL 1'!C12</f>
        <v>ENVIRONMENT 1, INC</v>
      </c>
      <c r="C16" s="101">
        <f>'[6]June DL 1'!G12</f>
        <v>0.2</v>
      </c>
      <c r="D16" s="101"/>
      <c r="E16" s="99" t="str">
        <f t="shared" si="0"/>
        <v>182.4525</v>
      </c>
      <c r="F16" s="100">
        <f t="shared" si="2"/>
        <v>0.2</v>
      </c>
    </row>
    <row r="17" spans="1:6" ht="12.75">
      <c r="A17" s="96" t="str">
        <f>'[6]June DL 1'!A13</f>
        <v>403107.5950</v>
      </c>
      <c r="B17" s="97" t="str">
        <f>'[6]June DL 1'!C13</f>
        <v>WASTE MANAGEMENT SPARTANBURG HAULING</v>
      </c>
      <c r="C17" s="101">
        <f>'[6]June DL 1'!G13</f>
        <v>1.03</v>
      </c>
      <c r="D17" s="101"/>
      <c r="E17" s="99" t="str">
        <f t="shared" si="0"/>
        <v>403.4525</v>
      </c>
      <c r="F17" s="100">
        <f t="shared" si="2"/>
        <v>1.03</v>
      </c>
    </row>
    <row r="18" spans="1:6" ht="12.75">
      <c r="A18" s="96" t="str">
        <f>'[6]June DL 1'!A14</f>
        <v>286100.6200</v>
      </c>
      <c r="B18" s="97" t="str">
        <f>'[6]June DL 1'!C14</f>
        <v>Sharp, Tony L.</v>
      </c>
      <c r="C18" s="101">
        <f>'[6]June DL 1'!G14</f>
        <v>1.47</v>
      </c>
      <c r="D18" s="101"/>
      <c r="E18" s="99" t="str">
        <f t="shared" si="0"/>
        <v>286.4525</v>
      </c>
      <c r="F18" s="100">
        <f t="shared" si="2"/>
        <v>1.47</v>
      </c>
    </row>
    <row r="19" spans="1:6" ht="12.75">
      <c r="A19" s="96" t="str">
        <f>'[6]June DL 1'!A15</f>
        <v>182167.5980</v>
      </c>
      <c r="B19" s="97" t="str">
        <f>'[6]June DL 1'!C15</f>
        <v>CITY OF GASTONIA</v>
      </c>
      <c r="C19" s="101">
        <f>'[6]June DL 1'!G15</f>
        <v>2.75</v>
      </c>
      <c r="D19" s="101"/>
      <c r="E19" s="99" t="str">
        <f t="shared" si="0"/>
        <v>182.4525</v>
      </c>
      <c r="F19" s="100">
        <f t="shared" si="2"/>
        <v>2.75</v>
      </c>
    </row>
    <row r="20" spans="1:6" ht="12.75">
      <c r="A20" s="96" t="str">
        <f>'[6]June DL 1'!A16</f>
        <v>300101.5470.10</v>
      </c>
      <c r="B20" s="97" t="str">
        <f>'[6]June DL 1'!C16</f>
        <v>JERSEY CENTRAL POWER &amp; LIGHT</v>
      </c>
      <c r="C20" s="101">
        <f>'[6]June DL 1'!G16</f>
        <v>4.32</v>
      </c>
      <c r="D20" s="101"/>
      <c r="E20" s="99" t="str">
        <f t="shared" si="0"/>
        <v>300.4525</v>
      </c>
      <c r="F20" s="100">
        <f t="shared" si="2"/>
        <v>4.32</v>
      </c>
    </row>
    <row r="21" spans="1:6" ht="12.75">
      <c r="A21" s="96" t="str">
        <f>'[6]June DL 1'!A17</f>
        <v>300101.5470.10</v>
      </c>
      <c r="B21" s="97" t="str">
        <f>'[6]June DL 1'!C17</f>
        <v>JERSEY CENTRAL POWER &amp; LIGHT</v>
      </c>
      <c r="C21" s="101">
        <f>'[6]June DL 1'!G17</f>
        <v>4.7</v>
      </c>
      <c r="D21" s="101"/>
      <c r="E21" s="99" t="str">
        <f t="shared" si="0"/>
        <v>300.4525</v>
      </c>
      <c r="F21" s="100">
        <f t="shared" si="2"/>
        <v>4.7</v>
      </c>
    </row>
    <row r="22" spans="1:6" ht="12.75">
      <c r="A22" s="96" t="str">
        <f>'[6]June DL 1'!A18</f>
        <v>151101.6320</v>
      </c>
      <c r="B22" s="97" t="str">
        <f>'[6]June DL 1'!C18</f>
        <v>LEEP'S SUPPLY CO., INC</v>
      </c>
      <c r="C22" s="101">
        <f>'[6]June DL 1'!G18</f>
        <v>5.65</v>
      </c>
      <c r="D22" s="101"/>
      <c r="E22" s="99" t="str">
        <f t="shared" si="0"/>
        <v>151.4525</v>
      </c>
      <c r="F22" s="100">
        <f t="shared" si="2"/>
        <v>5.65</v>
      </c>
    </row>
    <row r="23" spans="1:6" ht="12.75">
      <c r="A23" s="96" t="str">
        <f>'[6]June DL 1'!A19</f>
        <v>300100.5465.10</v>
      </c>
      <c r="B23" s="97" t="str">
        <f>'[6]June DL 1'!C19</f>
        <v>JERSEY CENTRAL POWER &amp; LIGHT</v>
      </c>
      <c r="C23" s="101">
        <f>'[6]June DL 1'!G19</f>
        <v>5.77</v>
      </c>
      <c r="D23" s="101"/>
      <c r="E23" s="99" t="str">
        <f t="shared" si="0"/>
        <v>300.4525</v>
      </c>
      <c r="F23" s="100">
        <f t="shared" si="2"/>
        <v>5.77</v>
      </c>
    </row>
    <row r="24" spans="1:6" ht="12.75">
      <c r="A24" s="96" t="str">
        <f>'[6]June DL 1'!A20</f>
        <v>182178.5940</v>
      </c>
      <c r="B24" s="97" t="str">
        <f>'[6]June DL 1'!C20</f>
        <v>UNION COUNTY</v>
      </c>
      <c r="C24" s="101">
        <f>'[6]June DL 1'!G20</f>
        <v>6.26</v>
      </c>
      <c r="D24" s="101"/>
      <c r="E24" s="99" t="str">
        <f t="shared" si="0"/>
        <v>182.4525</v>
      </c>
      <c r="F24" s="100">
        <f t="shared" si="2"/>
        <v>6.26</v>
      </c>
    </row>
    <row r="25" spans="1:6" ht="12.75">
      <c r="A25" s="96" t="str">
        <f>'[6]June DL 1'!A21</f>
        <v>246100.6070</v>
      </c>
      <c r="B25" s="97" t="str">
        <f>'[6]June DL 1'!C21</f>
        <v>FEDERAL EXPRESS</v>
      </c>
      <c r="C25" s="101">
        <f>'[6]June DL 1'!G21</f>
        <v>6.61</v>
      </c>
      <c r="D25" s="101"/>
      <c r="E25" s="99" t="str">
        <f t="shared" si="0"/>
        <v>246.4525</v>
      </c>
      <c r="F25" s="100">
        <f t="shared" si="2"/>
        <v>6.61</v>
      </c>
    </row>
    <row r="26" spans="1:6" ht="12.75">
      <c r="A26" s="96" t="str">
        <f>'[6]June DL 1'!A22</f>
        <v>300101.5470.10</v>
      </c>
      <c r="B26" s="97" t="str">
        <f>'[6]June DL 1'!C22</f>
        <v>JERSEY CENTRAL POWER &amp; LIGHT</v>
      </c>
      <c r="C26" s="101">
        <f>'[6]June DL 1'!G22</f>
        <v>6.68</v>
      </c>
      <c r="D26" s="101"/>
      <c r="E26" s="99" t="str">
        <f t="shared" si="0"/>
        <v>300.4525</v>
      </c>
      <c r="F26" s="100">
        <f t="shared" si="2"/>
        <v>6.68</v>
      </c>
    </row>
    <row r="27" spans="1:6" ht="12.75">
      <c r="A27" s="96" t="str">
        <f>'[6]June DL 1'!A23</f>
        <v>401117.6285</v>
      </c>
      <c r="B27" s="97" t="str">
        <f>'[6]June DL 1'!C23</f>
        <v>LOWE'S COMPANIES INC</v>
      </c>
      <c r="C27" s="101">
        <f>'[6]June DL 1'!G23</f>
        <v>6.84</v>
      </c>
      <c r="D27" s="101"/>
      <c r="E27" s="99" t="str">
        <f t="shared" si="0"/>
        <v>401.4525</v>
      </c>
      <c r="F27" s="100">
        <f t="shared" si="2"/>
        <v>6.84</v>
      </c>
    </row>
    <row r="28" spans="1:6" ht="12.75">
      <c r="A28" s="96" t="str">
        <f>'[6]June DL 1'!A24</f>
        <v>182102.6200</v>
      </c>
      <c r="B28" s="97" t="str">
        <f>'[6]June DL 1'!C24</f>
        <v>Baldwin, Eddie R.</v>
      </c>
      <c r="C28" s="101">
        <f>'[6]June DL 1'!G24</f>
        <v>6.93</v>
      </c>
      <c r="D28" s="101"/>
      <c r="E28" s="99" t="str">
        <f t="shared" si="0"/>
        <v>182.4525</v>
      </c>
      <c r="F28" s="100">
        <f t="shared" si="2"/>
        <v>6.93</v>
      </c>
    </row>
    <row r="29" spans="1:6" ht="12.75">
      <c r="A29" s="96" t="str">
        <f>'[6]June DL 1'!A25</f>
        <v>317102.5895</v>
      </c>
      <c r="B29" s="97" t="str">
        <f>'[6]June DL 1'!C25</f>
        <v>FEDERAL EXPRESS</v>
      </c>
      <c r="C29" s="101">
        <f>'[6]June DL 1'!G25</f>
        <v>6.93</v>
      </c>
      <c r="D29" s="101"/>
      <c r="E29" s="99" t="str">
        <f t="shared" si="0"/>
        <v>317.4525</v>
      </c>
      <c r="F29" s="100">
        <f t="shared" si="2"/>
        <v>6.93</v>
      </c>
    </row>
    <row r="30" spans="1:6" ht="12.75">
      <c r="A30" s="96" t="str">
        <f>'[6]June DL 1'!A26</f>
        <v>403112.6320</v>
      </c>
      <c r="B30" s="97" t="str">
        <f>'[6]June DL 1'!C26</f>
        <v>WHITE JONES HARDWARE &amp;</v>
      </c>
      <c r="C30" s="101">
        <f>'[6]June DL 1'!G26</f>
        <v>7.16</v>
      </c>
      <c r="D30" s="101"/>
      <c r="E30" s="99" t="str">
        <f t="shared" si="0"/>
        <v>403.4525</v>
      </c>
      <c r="F30" s="100">
        <f t="shared" si="2"/>
        <v>7.16</v>
      </c>
    </row>
    <row r="31" spans="1:6" ht="12.75">
      <c r="A31" s="96" t="str">
        <f>'[6]June DL 1'!A27</f>
        <v>400145.6320</v>
      </c>
      <c r="B31" s="97" t="str">
        <f>'[6]June DL 1'!C27</f>
        <v>LOWE'S COMPANIES INC</v>
      </c>
      <c r="C31" s="101">
        <f>'[6]June DL 1'!G27</f>
        <v>7.7</v>
      </c>
      <c r="D31" s="101"/>
      <c r="E31" s="99" t="str">
        <f t="shared" si="0"/>
        <v>400.4525</v>
      </c>
      <c r="F31" s="100">
        <f t="shared" si="2"/>
        <v>7.7</v>
      </c>
    </row>
    <row r="32" spans="1:6" ht="12.75">
      <c r="A32" s="96" t="str">
        <f>'[6]June DL 1'!A28</f>
        <v>102107.5895</v>
      </c>
      <c r="B32" s="97" t="str">
        <f>'[6]June DL 1'!C28</f>
        <v>FEDERAL EXPRESS</v>
      </c>
      <c r="C32" s="101">
        <f>'[6]June DL 1'!G28</f>
        <v>7.76</v>
      </c>
      <c r="D32" s="101"/>
      <c r="E32" s="99" t="str">
        <f t="shared" si="0"/>
        <v>102.4525</v>
      </c>
      <c r="F32" s="100">
        <f t="shared" si="2"/>
        <v>7.76</v>
      </c>
    </row>
    <row r="33" spans="1:6" ht="12.75">
      <c r="A33" s="96" t="str">
        <f>'[6]June DL 1'!A29</f>
        <v>128100.5895</v>
      </c>
      <c r="B33" s="97" t="str">
        <f>'[6]June DL 1'!C29</f>
        <v>FEDERAL EXPRESS</v>
      </c>
      <c r="C33" s="101">
        <f>'[6]June DL 1'!G29</f>
        <v>7.8</v>
      </c>
      <c r="D33" s="101"/>
      <c r="E33" s="99" t="str">
        <f t="shared" si="0"/>
        <v>128.4525</v>
      </c>
      <c r="F33" s="100">
        <f t="shared" si="2"/>
        <v>7.8</v>
      </c>
    </row>
    <row r="34" spans="1:6" ht="12.75">
      <c r="A34" s="96" t="str">
        <f>'[6]June DL 1'!A30</f>
        <v>182117.6200</v>
      </c>
      <c r="B34" s="97" t="str">
        <f>'[6]June DL 1'!C30</f>
        <v>Baldwin, Eddie R.</v>
      </c>
      <c r="C34" s="101">
        <f>'[6]June DL 1'!G30</f>
        <v>7.81</v>
      </c>
      <c r="D34" s="101"/>
      <c r="E34" s="99" t="str">
        <f t="shared" si="0"/>
        <v>182.4525</v>
      </c>
      <c r="F34" s="100">
        <f t="shared" si="2"/>
        <v>7.81</v>
      </c>
    </row>
    <row r="35" spans="1:6" ht="12.75">
      <c r="A35" s="96" t="str">
        <f>'[6]June DL 1'!A31</f>
        <v>345101.5465.10</v>
      </c>
      <c r="B35" s="97" t="str">
        <f>'[6]June DL 1'!C31</f>
        <v>KENTUCKY UTILITIES</v>
      </c>
      <c r="C35" s="101">
        <f>'[6]June DL 1'!G31</f>
        <v>8.27</v>
      </c>
      <c r="D35" s="101"/>
      <c r="E35" s="99" t="str">
        <f t="shared" si="0"/>
        <v>345.4525</v>
      </c>
      <c r="F35" s="100">
        <f t="shared" si="2"/>
        <v>8.27</v>
      </c>
    </row>
    <row r="36" spans="1:6" ht="12.75">
      <c r="A36" s="96" t="str">
        <f>'[6]June DL 1'!A32</f>
        <v>300101.5470.10</v>
      </c>
      <c r="B36" s="97" t="str">
        <f>'[6]June DL 1'!C32</f>
        <v>JERSEY CENTRAL POWER &amp; LIGHT</v>
      </c>
      <c r="C36" s="101">
        <f>'[6]June DL 1'!G32</f>
        <v>8.49</v>
      </c>
      <c r="D36" s="101"/>
      <c r="E36" s="99" t="str">
        <f t="shared" si="0"/>
        <v>300.4525</v>
      </c>
      <c r="F36" s="100">
        <f t="shared" si="2"/>
        <v>8.49</v>
      </c>
    </row>
    <row r="37" spans="1:6" ht="12.75">
      <c r="A37" s="96" t="str">
        <f>'[6]June DL 1'!A33</f>
        <v>102107.5895</v>
      </c>
      <c r="B37" s="97" t="str">
        <f>'[6]June DL 1'!C33</f>
        <v>FEDERAL EXPRESS</v>
      </c>
      <c r="C37" s="101">
        <f>'[6]June DL 1'!G33</f>
        <v>9.25</v>
      </c>
      <c r="D37" s="101"/>
      <c r="E37" s="99" t="str">
        <f t="shared" si="0"/>
        <v>102.4525</v>
      </c>
      <c r="F37" s="100">
        <f t="shared" si="2"/>
        <v>9.25</v>
      </c>
    </row>
    <row r="38" spans="1:6" ht="12.75">
      <c r="A38" s="96" t="str">
        <f>'[6]June DL 1'!A34</f>
        <v>150101.6320</v>
      </c>
      <c r="B38" s="97" t="str">
        <f>'[6]June DL 1'!C34</f>
        <v>LEEP'S SUPPLY CO., INC</v>
      </c>
      <c r="C38" s="101">
        <f>'[6]June DL 1'!G34</f>
        <v>9.37</v>
      </c>
      <c r="D38" s="101"/>
      <c r="E38" s="99" t="str">
        <f t="shared" si="0"/>
        <v>150.4525</v>
      </c>
      <c r="F38" s="100">
        <f t="shared" si="2"/>
        <v>9.37</v>
      </c>
    </row>
    <row r="39" spans="1:6" ht="12.75">
      <c r="A39" s="96" t="str">
        <f>'[6]June DL 1'!A35</f>
        <v>256100.6385</v>
      </c>
      <c r="B39" s="97" t="str">
        <f>'[6]June DL 1'!C35</f>
        <v>ARROW UNIFORM RENTAL INC.</v>
      </c>
      <c r="C39" s="101">
        <f>'[6]June DL 1'!G35</f>
        <v>9.43</v>
      </c>
      <c r="D39" s="101"/>
      <c r="E39" s="99" t="str">
        <f t="shared" si="0"/>
        <v>256.4525</v>
      </c>
      <c r="F39" s="100">
        <f t="shared" si="2"/>
        <v>9.43</v>
      </c>
    </row>
    <row r="40" spans="1:6" ht="12.75">
      <c r="A40" s="96" t="str">
        <f>'[6]June DL 1'!A36</f>
        <v>856100.5860</v>
      </c>
      <c r="B40" s="97" t="str">
        <f>'[6]June DL 1'!C36</f>
        <v>BENTON, ALICE (PETTY CASH)</v>
      </c>
      <c r="C40" s="101">
        <f>'[6]June DL 1'!G36</f>
        <v>9.53</v>
      </c>
      <c r="D40" s="101"/>
      <c r="E40" s="99" t="str">
        <f t="shared" si="0"/>
        <v>856.4525</v>
      </c>
      <c r="F40" s="100">
        <f t="shared" si="2"/>
        <v>9.53</v>
      </c>
    </row>
    <row r="41" spans="1:6" ht="12.75">
      <c r="A41" s="96" t="str">
        <f>'[6]June DL 1'!A37</f>
        <v>300101.5470.10</v>
      </c>
      <c r="B41" s="97" t="str">
        <f>'[6]June DL 1'!C37</f>
        <v>JERSEY CENTRAL POWER &amp; LIGHT</v>
      </c>
      <c r="C41" s="101">
        <f>'[6]June DL 1'!G37</f>
        <v>9.92</v>
      </c>
      <c r="D41" s="101"/>
      <c r="E41" s="99" t="str">
        <f t="shared" si="0"/>
        <v>300.4525</v>
      </c>
      <c r="F41" s="100">
        <f t="shared" si="2"/>
        <v>9.92</v>
      </c>
    </row>
    <row r="42" spans="1:6" ht="12.75">
      <c r="A42" s="96" t="str">
        <f>'[6]June DL 1'!A38</f>
        <v>102106.6207</v>
      </c>
      <c r="B42" s="97" t="str">
        <f>'[6]June DL 1'!C38</f>
        <v>Sudduth, Donald E.</v>
      </c>
      <c r="C42" s="101">
        <f>'[6]June DL 1'!G38</f>
        <v>10</v>
      </c>
      <c r="D42" s="101"/>
      <c r="E42" s="99" t="str">
        <f t="shared" si="0"/>
        <v>102.4525</v>
      </c>
      <c r="F42" s="100">
        <f t="shared" si="2"/>
        <v>10</v>
      </c>
    </row>
    <row r="43" spans="1:6" ht="12.75">
      <c r="A43" s="96" t="str">
        <f>'[6]June DL 1'!A39</f>
        <v>102107.5895</v>
      </c>
      <c r="B43" s="97" t="str">
        <f>'[6]June DL 1'!C39</f>
        <v>FEDERAL EXPRESS</v>
      </c>
      <c r="C43" s="101">
        <f>'[6]June DL 1'!G39</f>
        <v>10</v>
      </c>
      <c r="D43" s="101"/>
      <c r="E43" s="99" t="str">
        <f t="shared" si="0"/>
        <v>102.4525</v>
      </c>
      <c r="F43" s="100">
        <f t="shared" si="2"/>
        <v>10</v>
      </c>
    </row>
    <row r="44" spans="1:6" ht="12.75">
      <c r="A44" s="96" t="str">
        <f>'[6]June DL 1'!A40</f>
        <v>102107.5895</v>
      </c>
      <c r="B44" s="97" t="str">
        <f>'[6]June DL 1'!C40</f>
        <v>FEDERAL EXPRESS</v>
      </c>
      <c r="C44" s="101">
        <f>'[6]June DL 1'!G40</f>
        <v>10</v>
      </c>
      <c r="D44" s="101"/>
      <c r="E44" s="99" t="str">
        <f t="shared" si="0"/>
        <v>102.4525</v>
      </c>
      <c r="F44" s="100">
        <f t="shared" si="2"/>
        <v>10</v>
      </c>
    </row>
    <row r="45" spans="1:6" ht="12.75">
      <c r="A45" s="96" t="str">
        <f>'[6]June DL 1'!A41</f>
        <v>400128.5935</v>
      </c>
      <c r="B45" s="97" t="str">
        <f>'[6]June DL 1'!C41</f>
        <v>YORK COUTY NATURAL GAS</v>
      </c>
      <c r="C45" s="101">
        <f>'[6]June DL 1'!G41</f>
        <v>10.17</v>
      </c>
      <c r="D45" s="101"/>
      <c r="E45" s="99" t="str">
        <f t="shared" si="0"/>
        <v>400.4525</v>
      </c>
      <c r="F45" s="100">
        <f t="shared" si="2"/>
        <v>10.17</v>
      </c>
    </row>
    <row r="46" spans="1:6" ht="12.75">
      <c r="A46" s="96" t="str">
        <f>'[6]June DL 1'!A42</f>
        <v>182104.5495</v>
      </c>
      <c r="B46" s="97" t="str">
        <f>'[6]June DL 1'!C42</f>
        <v>BOGER, JESSE</v>
      </c>
      <c r="C46" s="101">
        <f>'[6]June DL 1'!G42</f>
        <v>10.4</v>
      </c>
      <c r="D46" s="101"/>
      <c r="E46" s="99" t="str">
        <f t="shared" si="0"/>
        <v>182.4525</v>
      </c>
      <c r="F46" s="100">
        <f t="shared" si="2"/>
        <v>10.4</v>
      </c>
    </row>
    <row r="47" spans="1:6" ht="12.75">
      <c r="A47" s="96" t="str">
        <f>'[6]June DL 1'!A43</f>
        <v>851100.5895</v>
      </c>
      <c r="B47" s="97" t="str">
        <f>'[6]June DL 1'!C43</f>
        <v>FEDERAL EXPRESS</v>
      </c>
      <c r="C47" s="101">
        <f>'[6]June DL 1'!G43</f>
        <v>10.51</v>
      </c>
      <c r="D47" s="101"/>
      <c r="E47" s="99" t="str">
        <f t="shared" si="0"/>
        <v>851.4525</v>
      </c>
      <c r="F47" s="100">
        <f t="shared" si="2"/>
        <v>10.51</v>
      </c>
    </row>
    <row r="48" spans="1:6" ht="12.75">
      <c r="A48" s="96" t="str">
        <f>'[6]June DL 1'!A44</f>
        <v>406101.5470.10</v>
      </c>
      <c r="B48" s="97" t="str">
        <f>'[6]June DL 1'!C44</f>
        <v>DUKE ENERGY</v>
      </c>
      <c r="C48" s="101">
        <f>'[6]June DL 1'!G44</f>
        <v>10.63</v>
      </c>
      <c r="D48" s="101"/>
      <c r="E48" s="99" t="str">
        <f t="shared" si="0"/>
        <v>406.4525</v>
      </c>
      <c r="F48" s="100">
        <f t="shared" si="2"/>
        <v>10.63</v>
      </c>
    </row>
    <row r="49" spans="1:6" ht="12.75">
      <c r="A49" s="96" t="str">
        <f>'[6]June DL 1'!A45</f>
        <v>400128.5935</v>
      </c>
      <c r="B49" s="97" t="str">
        <f>'[6]June DL 1'!C45</f>
        <v>YORK COUTY NATURAL GAS</v>
      </c>
      <c r="C49" s="101">
        <f>'[6]June DL 1'!G45</f>
        <v>11.21</v>
      </c>
      <c r="D49" s="101"/>
      <c r="E49" s="99" t="str">
        <f t="shared" si="0"/>
        <v>400.4525</v>
      </c>
      <c r="F49" s="100">
        <f t="shared" si="2"/>
        <v>11.21</v>
      </c>
    </row>
    <row r="50" spans="1:6" ht="12.75">
      <c r="A50" s="96" t="str">
        <f>'[6]June DL 1'!A46</f>
        <v>400128.5935</v>
      </c>
      <c r="B50" s="97" t="str">
        <f>'[6]June DL 1'!C46</f>
        <v>YORK COUTY NATURAL GAS</v>
      </c>
      <c r="C50" s="101">
        <f>'[6]June DL 1'!G46</f>
        <v>11.21</v>
      </c>
      <c r="D50" s="101"/>
      <c r="E50" s="99" t="str">
        <f t="shared" si="0"/>
        <v>400.4525</v>
      </c>
      <c r="F50" s="100">
        <f t="shared" si="2"/>
        <v>11.21</v>
      </c>
    </row>
    <row r="51" spans="1:6" ht="12.75">
      <c r="A51" s="96" t="str">
        <f>'[6]June DL 1'!A47</f>
        <v>400128.5935</v>
      </c>
      <c r="B51" s="97" t="str">
        <f>'[6]June DL 1'!C47</f>
        <v>YORK COUTY NATURAL GAS</v>
      </c>
      <c r="C51" s="101">
        <f>'[6]June DL 1'!G47</f>
        <v>11.21</v>
      </c>
      <c r="D51" s="101"/>
      <c r="E51" s="99" t="str">
        <f t="shared" si="0"/>
        <v>400.4525</v>
      </c>
      <c r="F51" s="100">
        <f t="shared" si="2"/>
        <v>11.21</v>
      </c>
    </row>
    <row r="52" spans="1:6" ht="12.75">
      <c r="A52" s="96" t="str">
        <f>'[6]June DL 1'!A48</f>
        <v>400128.5935</v>
      </c>
      <c r="B52" s="97" t="str">
        <f>'[6]June DL 1'!C48</f>
        <v>YORK COUTY NATURAL GAS</v>
      </c>
      <c r="C52" s="101">
        <f>'[6]June DL 1'!G48</f>
        <v>11.21</v>
      </c>
      <c r="D52" s="101"/>
      <c r="E52" s="99" t="str">
        <f t="shared" si="0"/>
        <v>400.4525</v>
      </c>
      <c r="F52" s="100">
        <f t="shared" si="2"/>
        <v>11.21</v>
      </c>
    </row>
    <row r="53" spans="1:6" ht="12.75">
      <c r="A53" s="96" t="str">
        <f>'[6]June DL 1'!A49</f>
        <v>400128.5935</v>
      </c>
      <c r="B53" s="97" t="str">
        <f>'[6]June DL 1'!C49</f>
        <v>YORK COUTY NATURAL GAS</v>
      </c>
      <c r="C53" s="101">
        <f>'[6]June DL 1'!G49</f>
        <v>11.21</v>
      </c>
      <c r="D53" s="101"/>
      <c r="E53" s="99" t="str">
        <f t="shared" si="0"/>
        <v>400.4525</v>
      </c>
      <c r="F53" s="100">
        <f t="shared" si="2"/>
        <v>11.21</v>
      </c>
    </row>
    <row r="54" spans="1:6" ht="12.75">
      <c r="A54" s="96" t="str">
        <f>'[6]June DL 1'!A50</f>
        <v>333101.5470.10</v>
      </c>
      <c r="B54" s="97" t="str">
        <f>'[6]June DL 1'!C50</f>
        <v>DOMINION</v>
      </c>
      <c r="C54" s="101">
        <f>'[6]June DL 1'!G50</f>
        <v>12.06</v>
      </c>
      <c r="D54" s="101"/>
      <c r="E54" s="99" t="str">
        <f t="shared" si="0"/>
        <v>333.4525</v>
      </c>
      <c r="F54" s="100">
        <f t="shared" si="2"/>
        <v>12.06</v>
      </c>
    </row>
    <row r="55" spans="1:6" ht="12.75">
      <c r="A55" s="96" t="str">
        <f>'[6]June DL 1'!A51</f>
        <v>864100.5895</v>
      </c>
      <c r="B55" s="97" t="str">
        <f>'[6]June DL 1'!C51</f>
        <v>FEDERAL EXPRESS</v>
      </c>
      <c r="C55" s="101">
        <f>'[6]June DL 1'!G51</f>
        <v>12.18</v>
      </c>
      <c r="D55" s="101"/>
      <c r="E55" s="99" t="str">
        <f t="shared" si="0"/>
        <v>864.4525</v>
      </c>
      <c r="F55" s="100">
        <f t="shared" si="2"/>
        <v>12.18</v>
      </c>
    </row>
    <row r="56" spans="1:6" ht="12.75">
      <c r="A56" s="96" t="str">
        <f>'[6]June DL 1'!A52</f>
        <v>400128.5935</v>
      </c>
      <c r="B56" s="97" t="str">
        <f>'[6]June DL 1'!C52</f>
        <v>YORK COUTY NATURAL GAS</v>
      </c>
      <c r="C56" s="101">
        <f>'[6]June DL 1'!G52</f>
        <v>12.28</v>
      </c>
      <c r="D56" s="101"/>
      <c r="E56" s="99" t="str">
        <f t="shared" si="0"/>
        <v>400.4525</v>
      </c>
      <c r="F56" s="100">
        <f t="shared" si="2"/>
        <v>12.28</v>
      </c>
    </row>
    <row r="57" spans="1:6" ht="12.75">
      <c r="A57" s="96" t="str">
        <f>'[6]June DL 1'!A53</f>
        <v>400132.5935</v>
      </c>
      <c r="B57" s="97" t="str">
        <f>'[6]June DL 1'!C53</f>
        <v>YORK COUTY NATURAL GAS</v>
      </c>
      <c r="C57" s="101">
        <f>'[6]June DL 1'!G53</f>
        <v>12.28</v>
      </c>
      <c r="D57" s="101"/>
      <c r="E57" s="99" t="str">
        <f t="shared" si="0"/>
        <v>400.4525</v>
      </c>
      <c r="F57" s="100">
        <f t="shared" si="2"/>
        <v>12.28</v>
      </c>
    </row>
    <row r="58" spans="1:6" ht="12.75">
      <c r="A58" s="96" t="str">
        <f>'[6]June DL 1'!A54</f>
        <v>183120.5465.10</v>
      </c>
      <c r="B58" s="97" t="str">
        <f>'[6]June DL 1'!C54</f>
        <v>PROGRESS ENERGY CAROLINAS, INC.</v>
      </c>
      <c r="C58" s="101">
        <f>'[6]June DL 1'!G54</f>
        <v>12.36</v>
      </c>
      <c r="D58" s="101"/>
      <c r="E58" s="99" t="str">
        <f t="shared" si="0"/>
        <v>183.4525</v>
      </c>
      <c r="F58" s="100">
        <f t="shared" si="2"/>
        <v>12.36</v>
      </c>
    </row>
    <row r="59" spans="1:6" ht="12.75">
      <c r="A59" s="96" t="str">
        <f>'[6]June DL 1'!A55</f>
        <v>850100.5895</v>
      </c>
      <c r="B59" s="97" t="str">
        <f>'[6]June DL 1'!C55</f>
        <v>FEDERAL EXPRESS</v>
      </c>
      <c r="C59" s="101">
        <f>'[6]June DL 1'!G55</f>
        <v>12.54</v>
      </c>
      <c r="D59" s="101"/>
      <c r="E59" s="99" t="str">
        <f t="shared" si="0"/>
        <v>850.4525</v>
      </c>
      <c r="F59" s="100">
        <f t="shared" si="2"/>
        <v>12.54</v>
      </c>
    </row>
    <row r="60" spans="1:6" ht="12.75">
      <c r="A60" s="96" t="str">
        <f>'[6]June DL 1'!A56</f>
        <v>850100.5895</v>
      </c>
      <c r="B60" s="97" t="str">
        <f>'[6]June DL 1'!C56</f>
        <v>FEDERAL EXPRESS</v>
      </c>
      <c r="C60" s="101">
        <f>'[6]June DL 1'!G56</f>
        <v>12.54</v>
      </c>
      <c r="D60" s="101"/>
      <c r="E60" s="99" t="str">
        <f t="shared" si="0"/>
        <v>850.4525</v>
      </c>
      <c r="F60" s="100">
        <f t="shared" si="2"/>
        <v>12.54</v>
      </c>
    </row>
    <row r="61" spans="1:6" ht="12.75">
      <c r="A61" s="96" t="str">
        <f>'[6]June DL 1'!A57</f>
        <v>406100.6285</v>
      </c>
      <c r="B61" s="97" t="str">
        <f>'[6]June DL 1'!C57</f>
        <v>LOWE'S COMPANIES INC</v>
      </c>
      <c r="C61" s="101">
        <f>'[6]June DL 1'!G57</f>
        <v>12.65</v>
      </c>
      <c r="D61" s="101"/>
      <c r="E61" s="99" t="str">
        <f t="shared" si="0"/>
        <v>406.4525</v>
      </c>
      <c r="F61" s="100">
        <f t="shared" si="2"/>
        <v>12.65</v>
      </c>
    </row>
    <row r="62" spans="1:6" ht="12.75">
      <c r="A62" s="96" t="str">
        <f>'[6]June DL 1'!A58</f>
        <v>401102.5885</v>
      </c>
      <c r="B62" s="97" t="str">
        <f>'[6]June DL 1'!C58</f>
        <v>FEDEX OFFICE</v>
      </c>
      <c r="C62" s="101">
        <f>'[6]June DL 1'!G58</f>
        <v>12.76</v>
      </c>
      <c r="D62" s="101"/>
      <c r="E62" s="99" t="str">
        <f t="shared" si="0"/>
        <v>401.4525</v>
      </c>
      <c r="F62" s="100">
        <f t="shared" si="2"/>
        <v>12.76</v>
      </c>
    </row>
    <row r="63" spans="1:6" ht="12.75">
      <c r="A63" s="96" t="str">
        <f>'[6]June DL 1'!A59</f>
        <v>182104.6255</v>
      </c>
      <c r="B63" s="97" t="str">
        <f>'[6]June DL 1'!C59</f>
        <v>PRISM LABORATORIES INC</v>
      </c>
      <c r="C63" s="101">
        <f>'[6]June DL 1'!G59</f>
        <v>13</v>
      </c>
      <c r="D63" s="101"/>
      <c r="E63" s="99" t="str">
        <f t="shared" si="0"/>
        <v>182.4525</v>
      </c>
      <c r="F63" s="100">
        <f t="shared" si="2"/>
        <v>13</v>
      </c>
    </row>
    <row r="64" spans="1:6" ht="12.75">
      <c r="A64" s="96" t="str">
        <f>'[6]June DL 1'!A60</f>
        <v>182104.6255</v>
      </c>
      <c r="B64" s="97" t="str">
        <f>'[6]June DL 1'!C60</f>
        <v>PRISM LABORATORIES INC</v>
      </c>
      <c r="C64" s="101">
        <f>'[6]June DL 1'!G60</f>
        <v>13</v>
      </c>
      <c r="D64" s="101"/>
      <c r="E64" s="99" t="str">
        <f t="shared" si="0"/>
        <v>182.4525</v>
      </c>
      <c r="F64" s="100">
        <f t="shared" si="2"/>
        <v>13</v>
      </c>
    </row>
    <row r="65" spans="1:6" ht="12.75">
      <c r="A65" s="96" t="str">
        <f>'[6]June DL 1'!A61</f>
        <v>182104.6255</v>
      </c>
      <c r="B65" s="97" t="str">
        <f>'[6]June DL 1'!C61</f>
        <v>PRISM LABORATORIES INC</v>
      </c>
      <c r="C65" s="101">
        <f>'[6]June DL 1'!G61</f>
        <v>13</v>
      </c>
      <c r="D65" s="101"/>
      <c r="E65" s="99" t="str">
        <f t="shared" si="0"/>
        <v>182.4525</v>
      </c>
      <c r="F65" s="100">
        <f t="shared" si="2"/>
        <v>13</v>
      </c>
    </row>
    <row r="66" spans="1:6" ht="12.75">
      <c r="A66" s="96" t="str">
        <f>'[6]June DL 1'!A62</f>
        <v>403108.6320</v>
      </c>
      <c r="B66" s="97" t="str">
        <f>'[6]June DL 1'!C62</f>
        <v>WHITE JONES HARDWARE &amp;</v>
      </c>
      <c r="C66" s="101">
        <f>'[6]June DL 1'!G62</f>
        <v>13.22</v>
      </c>
      <c r="D66" s="101"/>
      <c r="E66" s="99" t="str">
        <f t="shared" si="0"/>
        <v>403.4525</v>
      </c>
      <c r="F66" s="100">
        <f t="shared" si="2"/>
        <v>13.22</v>
      </c>
    </row>
    <row r="67" spans="1:6" ht="12.75">
      <c r="A67" s="96" t="str">
        <f>'[6]June DL 1'!A63</f>
        <v>400128.5935</v>
      </c>
      <c r="B67" s="97" t="str">
        <f>'[6]June DL 1'!C63</f>
        <v>YORK COUTY NATURAL GAS</v>
      </c>
      <c r="C67" s="101">
        <f>'[6]June DL 1'!G63</f>
        <v>13.33</v>
      </c>
      <c r="D67" s="101"/>
      <c r="E67" s="99" t="str">
        <f t="shared" si="0"/>
        <v>400.4525</v>
      </c>
      <c r="F67" s="100">
        <f t="shared" si="2"/>
        <v>13.33</v>
      </c>
    </row>
    <row r="68" spans="1:6" ht="12.75">
      <c r="A68" s="96" t="str">
        <f>'[6]June DL 1'!A64</f>
        <v>400132.5935</v>
      </c>
      <c r="B68" s="97" t="str">
        <f>'[6]June DL 1'!C64</f>
        <v>YORK COUTY NATURAL GAS</v>
      </c>
      <c r="C68" s="101">
        <f>'[6]June DL 1'!G64</f>
        <v>13.33</v>
      </c>
      <c r="D68" s="101"/>
      <c r="E68" s="99" t="str">
        <f t="shared" si="0"/>
        <v>400.4525</v>
      </c>
      <c r="F68" s="100">
        <f t="shared" si="2"/>
        <v>13.33</v>
      </c>
    </row>
    <row r="69" spans="1:6" ht="12.75">
      <c r="A69" s="96" t="str">
        <f>'[6]June DL 1'!A65</f>
        <v>357100.5875</v>
      </c>
      <c r="B69" s="97" t="str">
        <f>'[6]June DL 1'!C65</f>
        <v>STANDARD COFFEE</v>
      </c>
      <c r="C69" s="101">
        <f>'[6]June DL 1'!G65</f>
        <v>13.6</v>
      </c>
      <c r="D69" s="101"/>
      <c r="E69" s="99" t="str">
        <f t="shared" si="0"/>
        <v>357.4525</v>
      </c>
      <c r="F69" s="100">
        <f t="shared" si="2"/>
        <v>13.6</v>
      </c>
    </row>
    <row r="70" spans="1:6" ht="12.75">
      <c r="A70" s="96" t="str">
        <f>'[6]June DL 1'!A66</f>
        <v>333100.5465.10</v>
      </c>
      <c r="B70" s="97" t="str">
        <f>'[6]June DL 1'!C66</f>
        <v>DOMINION</v>
      </c>
      <c r="C70" s="101">
        <f>'[6]June DL 1'!G66</f>
        <v>13.76</v>
      </c>
      <c r="D70" s="101"/>
      <c r="E70" s="99" t="str">
        <f t="shared" si="0"/>
        <v>333.4525</v>
      </c>
      <c r="F70" s="100">
        <f t="shared" si="2"/>
        <v>13.76</v>
      </c>
    </row>
    <row r="71" spans="1:6" ht="12.75">
      <c r="A71" s="96" t="str">
        <f>'[6]June DL 1'!A67</f>
        <v>102104.5895</v>
      </c>
      <c r="B71" s="97" t="str">
        <f>'[6]June DL 1'!C67</f>
        <v>FEDERAL EXPRESS</v>
      </c>
      <c r="C71" s="101">
        <f>'[6]June DL 1'!G67</f>
        <v>14.03</v>
      </c>
      <c r="D71" s="101"/>
      <c r="E71" s="99" t="str">
        <f t="shared" si="0"/>
        <v>102.4525</v>
      </c>
      <c r="F71" s="100">
        <f t="shared" si="2"/>
        <v>14.03</v>
      </c>
    </row>
    <row r="72" spans="1:6" ht="12.75">
      <c r="A72" s="96" t="str">
        <f>'[6]June DL 1'!A68</f>
        <v>864100.5900</v>
      </c>
      <c r="B72" s="97" t="str">
        <f>'[6]June DL 1'!C68</f>
        <v>LOWE'S COMPANIES INC</v>
      </c>
      <c r="C72" s="101">
        <f>'[6]June DL 1'!G68</f>
        <v>14.2</v>
      </c>
      <c r="D72" s="101"/>
      <c r="E72" s="99" t="str">
        <f t="shared" si="0"/>
        <v>864.4525</v>
      </c>
      <c r="F72" s="100">
        <f t="shared" si="2"/>
        <v>14.2</v>
      </c>
    </row>
    <row r="73" spans="1:6" ht="12.75">
      <c r="A73" s="96" t="str">
        <f>'[6]June DL 1'!A69</f>
        <v>333101.5470.10</v>
      </c>
      <c r="B73" s="97" t="str">
        <f>'[6]June DL 1'!C69</f>
        <v>DOMINION</v>
      </c>
      <c r="C73" s="101">
        <f>'[6]June DL 1'!G69</f>
        <v>14.35</v>
      </c>
      <c r="D73" s="101"/>
      <c r="E73" s="99" t="str">
        <f t="shared" si="0"/>
        <v>333.4525</v>
      </c>
      <c r="F73" s="100">
        <f t="shared" si="2"/>
        <v>14.35</v>
      </c>
    </row>
    <row r="74" spans="1:6" ht="12.75">
      <c r="A74" s="96" t="str">
        <f>'[6]June DL 1'!A70</f>
        <v>403114.5470.10</v>
      </c>
      <c r="B74" s="97" t="str">
        <f>'[6]June DL 1'!C70</f>
        <v>BLUE RIDGE RURAL WATER CO. INC.</v>
      </c>
      <c r="C74" s="101">
        <f>'[6]June DL 1'!G70</f>
        <v>14.55</v>
      </c>
      <c r="D74" s="101"/>
      <c r="E74" s="99" t="str">
        <f t="shared" si="0"/>
        <v>403.4525</v>
      </c>
      <c r="F74" s="100">
        <f t="shared" si="2"/>
        <v>14.55</v>
      </c>
    </row>
    <row r="75" spans="1:6" ht="12.75">
      <c r="A75" s="96" t="str">
        <f>'[6]June DL 1'!A71</f>
        <v>403114.5470.10</v>
      </c>
      <c r="B75" s="97" t="str">
        <f>'[6]June DL 1'!C71</f>
        <v>BLUE RIDGE RURAL WATER CO. INC.</v>
      </c>
      <c r="C75" s="101">
        <f>'[6]June DL 1'!G71</f>
        <v>14.55</v>
      </c>
      <c r="D75" s="101"/>
      <c r="E75" s="99" t="str">
        <f aca="true" t="shared" si="3" ref="E75:E138">CONCATENATE(LEFT(A75,3),".",4525)</f>
        <v>403.4525</v>
      </c>
      <c r="F75" s="100">
        <f t="shared" si="2"/>
        <v>14.55</v>
      </c>
    </row>
    <row r="76" spans="1:6" ht="12.75">
      <c r="A76" s="96" t="str">
        <f>'[6]June DL 1'!A72</f>
        <v>102103.5895</v>
      </c>
      <c r="B76" s="97" t="str">
        <f>'[6]June DL 1'!C72</f>
        <v>FEDERAL EXPRESS</v>
      </c>
      <c r="C76" s="101">
        <f>'[6]June DL 1'!G72</f>
        <v>14.6</v>
      </c>
      <c r="D76" s="101"/>
      <c r="E76" s="99" t="str">
        <f t="shared" si="3"/>
        <v>102.4525</v>
      </c>
      <c r="F76" s="100">
        <f t="shared" si="2"/>
        <v>14.6</v>
      </c>
    </row>
    <row r="77" spans="1:6" ht="12.75">
      <c r="A77" s="96" t="str">
        <f>'[6]June DL 1'!A73</f>
        <v>858100.5895</v>
      </c>
      <c r="B77" s="97" t="str">
        <f>'[6]June DL 1'!C73</f>
        <v>FEDERAL EXPRESS</v>
      </c>
      <c r="C77" s="101">
        <f>'[6]June DL 1'!G73</f>
        <v>14.64</v>
      </c>
      <c r="D77" s="101"/>
      <c r="E77" s="99" t="str">
        <f t="shared" si="3"/>
        <v>858.4525</v>
      </c>
      <c r="F77" s="100">
        <f aca="true" t="shared" si="4" ref="F77:F140">C77</f>
        <v>14.64</v>
      </c>
    </row>
    <row r="78" spans="1:6" ht="12.75">
      <c r="A78" s="96" t="str">
        <f>'[6]June DL 1'!A74</f>
        <v>863100.5895</v>
      </c>
      <c r="B78" s="97" t="str">
        <f>'[6]June DL 1'!C74</f>
        <v>FEDERAL EXPRESS</v>
      </c>
      <c r="C78" s="101">
        <f>'[6]June DL 1'!G74</f>
        <v>14.64</v>
      </c>
      <c r="D78" s="101"/>
      <c r="E78" s="99" t="str">
        <f t="shared" si="3"/>
        <v>863.4525</v>
      </c>
      <c r="F78" s="100">
        <f t="shared" si="4"/>
        <v>14.64</v>
      </c>
    </row>
    <row r="79" spans="1:6" ht="12.75">
      <c r="A79" s="96" t="str">
        <f>'[6]June DL 1'!A75</f>
        <v>345103.5895</v>
      </c>
      <c r="B79" s="97" t="str">
        <f>'[6]June DL 1'!C75</f>
        <v>FEDERAL EXPRESS</v>
      </c>
      <c r="C79" s="101">
        <f>'[6]June DL 1'!G75</f>
        <v>14.76</v>
      </c>
      <c r="D79" s="101"/>
      <c r="E79" s="99" t="str">
        <f t="shared" si="3"/>
        <v>345.4525</v>
      </c>
      <c r="F79" s="100">
        <f t="shared" si="4"/>
        <v>14.76</v>
      </c>
    </row>
    <row r="80" spans="1:6" ht="12.75">
      <c r="A80" s="96" t="str">
        <f>'[6]June DL 1'!A76</f>
        <v>866100.5895</v>
      </c>
      <c r="B80" s="97" t="str">
        <f>'[6]June DL 1'!C76</f>
        <v>FEDERAL EXPRESS</v>
      </c>
      <c r="C80" s="101">
        <f>'[6]June DL 1'!G76</f>
        <v>14.84</v>
      </c>
      <c r="D80" s="101"/>
      <c r="E80" s="99" t="str">
        <f t="shared" si="3"/>
        <v>866.4525</v>
      </c>
      <c r="F80" s="100">
        <f t="shared" si="4"/>
        <v>14.84</v>
      </c>
    </row>
    <row r="81" spans="1:6" ht="12.75">
      <c r="A81" s="96" t="str">
        <f>'[6]June DL 1'!A77</f>
        <v>122100.6255</v>
      </c>
      <c r="B81" s="97" t="str">
        <f>'[6]June DL 1'!C77</f>
        <v>PDC LABORATORIES, INC.</v>
      </c>
      <c r="C81" s="101">
        <f>'[6]June DL 1'!G77</f>
        <v>15</v>
      </c>
      <c r="D81" s="101"/>
      <c r="E81" s="99" t="str">
        <f t="shared" si="3"/>
        <v>122.4525</v>
      </c>
      <c r="F81" s="100">
        <f t="shared" si="4"/>
        <v>15</v>
      </c>
    </row>
    <row r="82" spans="1:6" ht="12.75">
      <c r="A82" s="96" t="str">
        <f>'[6]June DL 1'!A78</f>
        <v>250100.5470.10</v>
      </c>
      <c r="B82" s="97" t="str">
        <f>'[6]June DL 1'!C78</f>
        <v>PROGRESS ENERGY FLORIDA, INC</v>
      </c>
      <c r="C82" s="101">
        <f>'[6]June DL 1'!G78</f>
        <v>15.61</v>
      </c>
      <c r="D82" s="101"/>
      <c r="E82" s="99" t="str">
        <f t="shared" si="3"/>
        <v>250.4525</v>
      </c>
      <c r="F82" s="100">
        <f t="shared" si="4"/>
        <v>15.61</v>
      </c>
    </row>
    <row r="83" spans="1:6" ht="12.75">
      <c r="A83" s="96" t="str">
        <f>'[6]June DL 1'!A79</f>
        <v>857100.5895</v>
      </c>
      <c r="B83" s="97" t="str">
        <f>'[6]June DL 1'!C79</f>
        <v>FEDERAL EXPRESS</v>
      </c>
      <c r="C83" s="101">
        <f>'[6]June DL 1'!G79</f>
        <v>15.77</v>
      </c>
      <c r="D83" s="101"/>
      <c r="E83" s="99" t="str">
        <f t="shared" si="3"/>
        <v>857.4525</v>
      </c>
      <c r="F83" s="100">
        <f t="shared" si="4"/>
        <v>15.77</v>
      </c>
    </row>
    <row r="84" spans="1:6" ht="12.75">
      <c r="A84" s="96" t="str">
        <f>'[6]June DL 1'!A80</f>
        <v>400145.6320</v>
      </c>
      <c r="B84" s="97" t="str">
        <f>'[6]June DL 1'!C80</f>
        <v>LOWE'S COMPANIES INC</v>
      </c>
      <c r="C84" s="101">
        <f>'[6]June DL 1'!G80</f>
        <v>16.77</v>
      </c>
      <c r="D84" s="101"/>
      <c r="E84" s="99" t="str">
        <f t="shared" si="3"/>
        <v>400.4525</v>
      </c>
      <c r="F84" s="100">
        <f t="shared" si="4"/>
        <v>16.77</v>
      </c>
    </row>
    <row r="85" spans="1:6" ht="12.75">
      <c r="A85" s="96" t="str">
        <f>'[6]June DL 1'!A81</f>
        <v>102103.5870</v>
      </c>
      <c r="B85" s="97" t="str">
        <f>'[6]June DL 1'!C81</f>
        <v>Kulov, Michael B</v>
      </c>
      <c r="C85" s="101">
        <f>'[6]June DL 1'!G81</f>
        <v>16.87</v>
      </c>
      <c r="D85" s="101"/>
      <c r="E85" s="99" t="str">
        <f t="shared" si="3"/>
        <v>102.4525</v>
      </c>
      <c r="F85" s="100">
        <f t="shared" si="4"/>
        <v>16.87</v>
      </c>
    </row>
    <row r="86" spans="1:6" ht="12.75">
      <c r="A86" s="96" t="str">
        <f>'[6]June DL 1'!A82</f>
        <v>859100.5895</v>
      </c>
      <c r="B86" s="97" t="str">
        <f>'[6]June DL 1'!C82</f>
        <v>FEDERAL EXPRESS</v>
      </c>
      <c r="C86" s="101">
        <f>'[6]June DL 1'!G82</f>
        <v>16.93</v>
      </c>
      <c r="D86" s="101"/>
      <c r="E86" s="99" t="str">
        <f t="shared" si="3"/>
        <v>859.4525</v>
      </c>
      <c r="F86" s="100">
        <f t="shared" si="4"/>
        <v>16.93</v>
      </c>
    </row>
    <row r="87" spans="1:6" ht="12.75">
      <c r="A87" s="96" t="str">
        <f>'[6]June DL 1'!A83</f>
        <v>259101.5470.10</v>
      </c>
      <c r="B87" s="97" t="str">
        <f>'[6]June DL 1'!C83</f>
        <v>WITHLACOOCHIE RIVER ELEC COOP</v>
      </c>
      <c r="C87" s="101">
        <f>'[6]June DL 1'!G83</f>
        <v>16.98</v>
      </c>
      <c r="D87" s="101"/>
      <c r="E87" s="99" t="str">
        <f t="shared" si="3"/>
        <v>259.4525</v>
      </c>
      <c r="F87" s="100">
        <f t="shared" si="4"/>
        <v>16.98</v>
      </c>
    </row>
    <row r="88" spans="1:6" ht="12.75">
      <c r="A88" s="96" t="str">
        <f>'[6]June DL 1'!A84</f>
        <v>400116.5895</v>
      </c>
      <c r="B88" s="97" t="str">
        <f>'[6]June DL 1'!C84</f>
        <v>FEDERAL EXPRESS</v>
      </c>
      <c r="C88" s="101">
        <f>'[6]June DL 1'!G84</f>
        <v>18.1</v>
      </c>
      <c r="D88" s="101"/>
      <c r="E88" s="99" t="str">
        <f t="shared" si="3"/>
        <v>400.4525</v>
      </c>
      <c r="F88" s="100">
        <f t="shared" si="4"/>
        <v>18.1</v>
      </c>
    </row>
    <row r="89" spans="1:6" ht="12.75">
      <c r="A89" s="96" t="str">
        <f>'[6]June DL 1'!A85</f>
        <v>182173.5470.10</v>
      </c>
      <c r="B89" s="97" t="str">
        <f>'[6]June DL 1'!C85</f>
        <v>DOMINION</v>
      </c>
      <c r="C89" s="101">
        <f>'[6]June DL 1'!G85</f>
        <v>18.34</v>
      </c>
      <c r="D89" s="101"/>
      <c r="E89" s="99" t="str">
        <f t="shared" si="3"/>
        <v>182.4525</v>
      </c>
      <c r="F89" s="100">
        <f t="shared" si="4"/>
        <v>18.34</v>
      </c>
    </row>
    <row r="90" spans="1:6" ht="12.75">
      <c r="A90" s="96" t="str">
        <f>'[6]June DL 1'!A86</f>
        <v>400128.5470.10</v>
      </c>
      <c r="B90" s="97" t="str">
        <f>'[6]June DL 1'!C86</f>
        <v>YORK ELECTRIC COOPERATIVE, INC</v>
      </c>
      <c r="C90" s="101">
        <f>'[6]June DL 1'!G86</f>
        <v>18.41</v>
      </c>
      <c r="D90" s="101"/>
      <c r="E90" s="99" t="str">
        <f t="shared" si="3"/>
        <v>400.4525</v>
      </c>
      <c r="F90" s="100">
        <f t="shared" si="4"/>
        <v>18.41</v>
      </c>
    </row>
    <row r="91" spans="1:6" ht="12.75">
      <c r="A91" s="96" t="str">
        <f>'[6]June DL 1'!A87</f>
        <v>255101.6345</v>
      </c>
      <c r="B91" s="97" t="str">
        <f>'[6]June DL 1'!C87</f>
        <v>ATCO INTERNATIONAL CORP</v>
      </c>
      <c r="C91" s="101">
        <f>'[6]June DL 1'!G87</f>
        <v>18.47</v>
      </c>
      <c r="D91" s="101"/>
      <c r="E91" s="99" t="str">
        <f t="shared" si="3"/>
        <v>255.4525</v>
      </c>
      <c r="F91" s="100">
        <f t="shared" si="4"/>
        <v>18.47</v>
      </c>
    </row>
    <row r="92" spans="1:6" ht="12.75">
      <c r="A92" s="96" t="str">
        <f>'[6]June DL 1'!A88</f>
        <v>406101.5470.10</v>
      </c>
      <c r="B92" s="97" t="str">
        <f>'[6]June DL 1'!C88</f>
        <v>DUKE ENERGY</v>
      </c>
      <c r="C92" s="101">
        <f>'[6]June DL 1'!G88</f>
        <v>18.66</v>
      </c>
      <c r="D92" s="101"/>
      <c r="E92" s="99" t="str">
        <f t="shared" si="3"/>
        <v>406.4525</v>
      </c>
      <c r="F92" s="100">
        <f t="shared" si="4"/>
        <v>18.66</v>
      </c>
    </row>
    <row r="93" spans="1:6" ht="12.75">
      <c r="A93" s="96" t="str">
        <f>'[6]June DL 1'!A89</f>
        <v>356115.5470.10</v>
      </c>
      <c r="B93" s="97" t="str">
        <f>'[6]June DL 1'!C89</f>
        <v>WASHINGTON-ST TAMMANY ELECTRIC</v>
      </c>
      <c r="C93" s="101">
        <f>'[6]June DL 1'!G89</f>
        <v>19.05</v>
      </c>
      <c r="D93" s="101"/>
      <c r="E93" s="99" t="str">
        <f t="shared" si="3"/>
        <v>356.4525</v>
      </c>
      <c r="F93" s="100">
        <f t="shared" si="4"/>
        <v>19.05</v>
      </c>
    </row>
    <row r="94" spans="1:6" ht="12.75">
      <c r="A94" s="96" t="str">
        <f>'[6]June DL 1'!A90</f>
        <v>182141.5465.10</v>
      </c>
      <c r="B94" s="97" t="str">
        <f>'[6]June DL 1'!C90</f>
        <v>PROGRESS ENERGY CAROLINAS, INC.</v>
      </c>
      <c r="C94" s="101">
        <f>'[6]June DL 1'!G90</f>
        <v>19.28</v>
      </c>
      <c r="D94" s="101"/>
      <c r="E94" s="99" t="str">
        <f t="shared" si="3"/>
        <v>182.4525</v>
      </c>
      <c r="F94" s="100">
        <f t="shared" si="4"/>
        <v>19.28</v>
      </c>
    </row>
    <row r="95" spans="1:6" ht="12.75">
      <c r="A95" s="96" t="str">
        <f>'[6]June DL 1'!A91</f>
        <v>182173.5470.10</v>
      </c>
      <c r="B95" s="97" t="str">
        <f>'[6]June DL 1'!C91</f>
        <v>DOMINION</v>
      </c>
      <c r="C95" s="101">
        <f>'[6]June DL 1'!G91</f>
        <v>19.41</v>
      </c>
      <c r="D95" s="101"/>
      <c r="E95" s="99" t="str">
        <f t="shared" si="3"/>
        <v>182.4525</v>
      </c>
      <c r="F95" s="100">
        <f t="shared" si="4"/>
        <v>19.41</v>
      </c>
    </row>
    <row r="96" spans="1:6" ht="12.75">
      <c r="A96" s="96" t="str">
        <f>'[6]June DL 1'!A92</f>
        <v>182217.5470.10</v>
      </c>
      <c r="B96" s="97" t="str">
        <f>'[6]June DL 1'!C92</f>
        <v>PROGRESS ENERGY CAROLINAS, INC.</v>
      </c>
      <c r="C96" s="101">
        <f>'[6]June DL 1'!G92</f>
        <v>19.51</v>
      </c>
      <c r="D96" s="101"/>
      <c r="E96" s="99" t="str">
        <f t="shared" si="3"/>
        <v>182.4525</v>
      </c>
      <c r="F96" s="100">
        <f t="shared" si="4"/>
        <v>19.51</v>
      </c>
    </row>
    <row r="97" spans="1:6" ht="12.75">
      <c r="A97" s="96" t="str">
        <f>'[6]June DL 1'!A93</f>
        <v>333100.5465.10</v>
      </c>
      <c r="B97" s="97" t="str">
        <f>'[6]June DL 1'!C93</f>
        <v>DOMINION</v>
      </c>
      <c r="C97" s="101">
        <f>'[6]June DL 1'!G93</f>
        <v>19.99</v>
      </c>
      <c r="D97" s="101"/>
      <c r="E97" s="99" t="str">
        <f t="shared" si="3"/>
        <v>333.4525</v>
      </c>
      <c r="F97" s="100">
        <f t="shared" si="4"/>
        <v>19.99</v>
      </c>
    </row>
    <row r="98" spans="1:6" ht="12.75">
      <c r="A98" s="96" t="str">
        <f>'[6]June DL 1'!A94</f>
        <v>403102.6255</v>
      </c>
      <c r="B98" s="97" t="str">
        <f>'[6]June DL 1'!C94</f>
        <v>DATA RESOURCES INC</v>
      </c>
      <c r="C98" s="101">
        <f>'[6]June DL 1'!G94</f>
        <v>20</v>
      </c>
      <c r="D98" s="101"/>
      <c r="E98" s="99" t="str">
        <f t="shared" si="3"/>
        <v>403.4525</v>
      </c>
      <c r="F98" s="100">
        <f t="shared" si="4"/>
        <v>20</v>
      </c>
    </row>
    <row r="99" spans="1:6" ht="12.75">
      <c r="A99" s="96" t="str">
        <f>'[6]June DL 1'!A95</f>
        <v>403112.6270</v>
      </c>
      <c r="B99" s="97" t="str">
        <f>'[6]June DL 1'!C95</f>
        <v>DATA RESOURCES INC</v>
      </c>
      <c r="C99" s="101">
        <f>'[6]June DL 1'!G95</f>
        <v>20</v>
      </c>
      <c r="D99" s="101"/>
      <c r="E99" s="99" t="str">
        <f t="shared" si="3"/>
        <v>403.4525</v>
      </c>
      <c r="F99" s="100">
        <f t="shared" si="4"/>
        <v>20</v>
      </c>
    </row>
    <row r="100" spans="1:6" ht="12.75">
      <c r="A100" s="96" t="str">
        <f>'[6]June DL 1'!A96</f>
        <v>406101.5470.10</v>
      </c>
      <c r="B100" s="97" t="str">
        <f>'[6]June DL 1'!C96</f>
        <v>DUKE ENERGY</v>
      </c>
      <c r="C100" s="101">
        <f>'[6]June DL 1'!G96</f>
        <v>20.04</v>
      </c>
      <c r="D100" s="101"/>
      <c r="E100" s="99" t="str">
        <f t="shared" si="3"/>
        <v>406.4525</v>
      </c>
      <c r="F100" s="100">
        <f t="shared" si="4"/>
        <v>20.04</v>
      </c>
    </row>
    <row r="101" spans="1:6" ht="12.75">
      <c r="A101" s="96" t="str">
        <f>'[6]June DL 1'!A97</f>
        <v>130100.5940</v>
      </c>
      <c r="B101" s="97" t="str">
        <f>'[6]June DL 1'!C97</f>
        <v>ILLINOIS-AMERICAN WATER CO</v>
      </c>
      <c r="C101" s="101">
        <f>'[6]June DL 1'!G97</f>
        <v>20.21</v>
      </c>
      <c r="D101" s="101"/>
      <c r="E101" s="99" t="str">
        <f t="shared" si="3"/>
        <v>130.4525</v>
      </c>
      <c r="F101" s="100">
        <f t="shared" si="4"/>
        <v>20.21</v>
      </c>
    </row>
    <row r="102" spans="1:6" ht="12.75">
      <c r="A102" s="96" t="str">
        <f>'[6]June DL 1'!A98</f>
        <v>102103.5660</v>
      </c>
      <c r="B102" s="97" t="str">
        <f>'[6]June DL 1'!C98</f>
        <v>AWARDS NETWORK</v>
      </c>
      <c r="C102" s="101">
        <f>'[6]June DL 1'!G98</f>
        <v>20.34</v>
      </c>
      <c r="D102" s="101"/>
      <c r="E102" s="99" t="str">
        <f t="shared" si="3"/>
        <v>102.4525</v>
      </c>
      <c r="F102" s="100">
        <f t="shared" si="4"/>
        <v>20.34</v>
      </c>
    </row>
    <row r="103" spans="1:6" ht="12.75">
      <c r="A103" s="96" t="str">
        <f>'[6]June DL 1'!A99</f>
        <v>182217.5470.10</v>
      </c>
      <c r="B103" s="97" t="str">
        <f>'[6]June DL 1'!C99</f>
        <v>PROGRESS ENERGY CAROLINAS, INC.</v>
      </c>
      <c r="C103" s="101">
        <f>'[6]June DL 1'!G99</f>
        <v>20.41</v>
      </c>
      <c r="D103" s="101"/>
      <c r="E103" s="99" t="str">
        <f t="shared" si="3"/>
        <v>182.4525</v>
      </c>
      <c r="F103" s="100">
        <f t="shared" si="4"/>
        <v>20.41</v>
      </c>
    </row>
    <row r="104" spans="1:6" ht="12.75">
      <c r="A104" s="96" t="str">
        <f>'[6]June DL 1'!A100</f>
        <v>182231.5465.10</v>
      </c>
      <c r="B104" s="97" t="str">
        <f>'[6]June DL 1'!C100</f>
        <v>PROGRESS ENERGY CAROLINAS, INC.</v>
      </c>
      <c r="C104" s="101">
        <f>'[6]June DL 1'!G100</f>
        <v>20.41</v>
      </c>
      <c r="D104" s="101"/>
      <c r="E104" s="99" t="str">
        <f t="shared" si="3"/>
        <v>182.4525</v>
      </c>
      <c r="F104" s="100">
        <f t="shared" si="4"/>
        <v>20.41</v>
      </c>
    </row>
    <row r="105" spans="1:6" ht="12.75">
      <c r="A105" s="96" t="str">
        <f>'[6]June DL 1'!A101</f>
        <v>316100.6200</v>
      </c>
      <c r="B105" s="97" t="str">
        <f>'[6]June DL 1'!C101</f>
        <v>Sharp, Tony L.</v>
      </c>
      <c r="C105" s="101">
        <f>'[6]June DL 1'!G101</f>
        <v>20.63</v>
      </c>
      <c r="D105" s="101"/>
      <c r="E105" s="99" t="str">
        <f t="shared" si="3"/>
        <v>316.4525</v>
      </c>
      <c r="F105" s="100">
        <f t="shared" si="4"/>
        <v>20.63</v>
      </c>
    </row>
    <row r="106" spans="1:6" ht="12.75">
      <c r="A106" s="96" t="str">
        <f>'[6]June DL 1'!A102</f>
        <v>345101.5930</v>
      </c>
      <c r="B106" s="97" t="str">
        <f>'[6]June DL 1'!C102</f>
        <v>KENTUCKY UTILITIES</v>
      </c>
      <c r="C106" s="101">
        <f>'[6]June DL 1'!G102</f>
        <v>20.64</v>
      </c>
      <c r="D106" s="101"/>
      <c r="E106" s="99" t="str">
        <f t="shared" si="3"/>
        <v>345.4525</v>
      </c>
      <c r="F106" s="100">
        <f t="shared" si="4"/>
        <v>20.64</v>
      </c>
    </row>
    <row r="107" spans="1:6" ht="12.75">
      <c r="A107" s="96" t="str">
        <f>'[6]June DL 1'!A103</f>
        <v>182141.5465.10</v>
      </c>
      <c r="B107" s="97" t="str">
        <f>'[6]June DL 1'!C103</f>
        <v>PROGRESS ENERGY CAROLINAS, INC.</v>
      </c>
      <c r="C107" s="101">
        <f>'[6]June DL 1'!G103</f>
        <v>20.86</v>
      </c>
      <c r="D107" s="101"/>
      <c r="E107" s="99" t="str">
        <f t="shared" si="3"/>
        <v>182.4525</v>
      </c>
      <c r="F107" s="100">
        <f t="shared" si="4"/>
        <v>20.86</v>
      </c>
    </row>
    <row r="108" spans="1:6" ht="12.75">
      <c r="A108" s="96" t="str">
        <f>'[6]June DL 1'!A104</f>
        <v>182106.5465.10</v>
      </c>
      <c r="B108" s="97" t="str">
        <f>'[6]June DL 1'!C104</f>
        <v>MOUNTAIN ELECTRIC COOPERATIVE</v>
      </c>
      <c r="C108" s="101">
        <f>'[6]June DL 1'!G104</f>
        <v>21.1</v>
      </c>
      <c r="D108" s="101"/>
      <c r="E108" s="99" t="str">
        <f t="shared" si="3"/>
        <v>182.4525</v>
      </c>
      <c r="F108" s="100">
        <f t="shared" si="4"/>
        <v>21.1</v>
      </c>
    </row>
    <row r="109" spans="1:6" ht="12.75">
      <c r="A109" s="96" t="str">
        <f>'[6]June DL 1'!A105</f>
        <v>356115.5470.10</v>
      </c>
      <c r="B109" s="97" t="str">
        <f>'[6]June DL 1'!C105</f>
        <v>WASHINGTON-ST TAMMANY ELECTRIC</v>
      </c>
      <c r="C109" s="101">
        <f>'[6]June DL 1'!G105</f>
        <v>21.22</v>
      </c>
      <c r="D109" s="101"/>
      <c r="E109" s="99" t="str">
        <f t="shared" si="3"/>
        <v>356.4525</v>
      </c>
      <c r="F109" s="100">
        <f t="shared" si="4"/>
        <v>21.22</v>
      </c>
    </row>
    <row r="110" spans="1:6" ht="12.75">
      <c r="A110" s="96" t="str">
        <f>'[6]June DL 1'!A106</f>
        <v>401107.6285</v>
      </c>
      <c r="B110" s="97" t="str">
        <f>'[6]June DL 1'!C106</f>
        <v>LOWE'S COMPANIES INC</v>
      </c>
      <c r="C110" s="101">
        <f>'[6]June DL 1'!G106</f>
        <v>21.29</v>
      </c>
      <c r="D110" s="101"/>
      <c r="E110" s="99" t="str">
        <f t="shared" si="3"/>
        <v>401.4525</v>
      </c>
      <c r="F110" s="100">
        <f t="shared" si="4"/>
        <v>21.29</v>
      </c>
    </row>
    <row r="111" spans="1:6" ht="12.75">
      <c r="A111" s="96" t="str">
        <f>'[6]June DL 1'!A107</f>
        <v>406101.5470.10</v>
      </c>
      <c r="B111" s="97" t="str">
        <f>'[6]June DL 1'!C107</f>
        <v>DUKE ENERGY</v>
      </c>
      <c r="C111" s="101">
        <f>'[6]June DL 1'!G107</f>
        <v>21.29</v>
      </c>
      <c r="D111" s="101"/>
      <c r="E111" s="99" t="str">
        <f t="shared" si="3"/>
        <v>406.4525</v>
      </c>
      <c r="F111" s="100">
        <f t="shared" si="4"/>
        <v>21.29</v>
      </c>
    </row>
    <row r="112" spans="1:6" ht="12.75">
      <c r="A112" s="96" t="str">
        <f>'[6]June DL 1'!A108</f>
        <v>182173.5470.10</v>
      </c>
      <c r="B112" s="97" t="str">
        <f>'[6]June DL 1'!C108</f>
        <v>DOMINION</v>
      </c>
      <c r="C112" s="101">
        <f>'[6]June DL 1'!G108</f>
        <v>21.31</v>
      </c>
      <c r="D112" s="101"/>
      <c r="E112" s="99" t="str">
        <f t="shared" si="3"/>
        <v>182.4525</v>
      </c>
      <c r="F112" s="100">
        <f t="shared" si="4"/>
        <v>21.31</v>
      </c>
    </row>
    <row r="113" spans="1:6" ht="12.75">
      <c r="A113" s="96" t="str">
        <f>'[6]June DL 1'!A109</f>
        <v>181100.5465.10</v>
      </c>
      <c r="B113" s="97" t="str">
        <f>'[6]June DL 1'!C109</f>
        <v>MOUNTAIN ELECTRIC COOPERATIVE</v>
      </c>
      <c r="C113" s="101">
        <f>'[6]June DL 1'!G109</f>
        <v>21.42</v>
      </c>
      <c r="D113" s="101"/>
      <c r="E113" s="99" t="str">
        <f t="shared" si="3"/>
        <v>181.4525</v>
      </c>
      <c r="F113" s="100">
        <f t="shared" si="4"/>
        <v>21.42</v>
      </c>
    </row>
    <row r="114" spans="1:6" ht="12.75">
      <c r="A114" s="96" t="str">
        <f>'[6]June DL 1'!A110</f>
        <v>400130.5465.10</v>
      </c>
      <c r="B114" s="97" t="str">
        <f>'[6]June DL 1'!C110</f>
        <v>SCE&amp;G COMPANY</v>
      </c>
      <c r="C114" s="101">
        <f>'[6]June DL 1'!G110</f>
        <v>21.56</v>
      </c>
      <c r="D114" s="101"/>
      <c r="E114" s="99" t="str">
        <f t="shared" si="3"/>
        <v>400.4525</v>
      </c>
      <c r="F114" s="100">
        <f t="shared" si="4"/>
        <v>21.56</v>
      </c>
    </row>
    <row r="115" spans="1:6" ht="12.75">
      <c r="A115" s="96" t="str">
        <f>'[6]June DL 1'!A111</f>
        <v>251103.5470.10</v>
      </c>
      <c r="B115" s="97" t="str">
        <f>'[6]June DL 1'!C111</f>
        <v>SUMTER ELECTRIC COOP INC</v>
      </c>
      <c r="C115" s="101">
        <f>'[6]June DL 1'!G111</f>
        <v>21.63</v>
      </c>
      <c r="D115" s="101"/>
      <c r="E115" s="99" t="str">
        <f t="shared" si="3"/>
        <v>251.4525</v>
      </c>
      <c r="F115" s="100">
        <f t="shared" si="4"/>
        <v>21.63</v>
      </c>
    </row>
    <row r="116" spans="1:6" ht="12.75">
      <c r="A116" s="96" t="str">
        <f>'[6]June DL 1'!A112</f>
        <v>400131.5470.10</v>
      </c>
      <c r="B116" s="97" t="str">
        <f>'[6]June DL 1'!C112</f>
        <v>SCE&amp;G COMPANY</v>
      </c>
      <c r="C116" s="101">
        <f>'[6]June DL 1'!G112</f>
        <v>21.97</v>
      </c>
      <c r="D116" s="101"/>
      <c r="E116" s="99" t="str">
        <f t="shared" si="3"/>
        <v>400.4525</v>
      </c>
      <c r="F116" s="100">
        <f t="shared" si="4"/>
        <v>21.97</v>
      </c>
    </row>
    <row r="117" spans="1:6" ht="12.75">
      <c r="A117" s="96" t="str">
        <f>'[6]June DL 1'!A113</f>
        <v>182222.5935</v>
      </c>
      <c r="B117" s="97" t="str">
        <f>'[6]June DL 1'!C113</f>
        <v>PIEDMONT NATURAL GAS</v>
      </c>
      <c r="C117" s="101">
        <f>'[6]June DL 1'!G113</f>
        <v>22</v>
      </c>
      <c r="D117" s="101"/>
      <c r="E117" s="99" t="str">
        <f t="shared" si="3"/>
        <v>182.4525</v>
      </c>
      <c r="F117" s="100">
        <f t="shared" si="4"/>
        <v>22</v>
      </c>
    </row>
    <row r="118" spans="1:6" ht="12.75">
      <c r="A118" s="96" t="str">
        <f>'[6]June DL 1'!A114</f>
        <v>181101.5470.10</v>
      </c>
      <c r="B118" s="97" t="str">
        <f>'[6]June DL 1'!C114</f>
        <v>MOUNTAIN ELECTRIC COOPERATIVE</v>
      </c>
      <c r="C118" s="101">
        <f>'[6]June DL 1'!G114</f>
        <v>22.06</v>
      </c>
      <c r="D118" s="101"/>
      <c r="E118" s="99" t="str">
        <f t="shared" si="3"/>
        <v>181.4525</v>
      </c>
      <c r="F118" s="100">
        <f t="shared" si="4"/>
        <v>22.06</v>
      </c>
    </row>
    <row r="119" spans="1:6" ht="12.75">
      <c r="A119" s="96" t="str">
        <f>'[6]June DL 1'!A115</f>
        <v>345101.5465.10</v>
      </c>
      <c r="B119" s="97" t="str">
        <f>'[6]June DL 1'!C115</f>
        <v>KENTUCKY UTILITIES</v>
      </c>
      <c r="C119" s="101">
        <f>'[6]June DL 1'!G115</f>
        <v>22.22</v>
      </c>
      <c r="D119" s="101"/>
      <c r="E119" s="99" t="str">
        <f t="shared" si="3"/>
        <v>345.4525</v>
      </c>
      <c r="F119" s="100">
        <f t="shared" si="4"/>
        <v>22.22</v>
      </c>
    </row>
    <row r="120" spans="1:6" ht="12.75">
      <c r="A120" s="96" t="str">
        <f>'[6]June DL 1'!A116</f>
        <v>400120.5900</v>
      </c>
      <c r="B120" s="97" t="str">
        <f>'[6]June DL 1'!C116</f>
        <v>LOWE'S COMPANIES INC</v>
      </c>
      <c r="C120" s="101">
        <f>'[6]June DL 1'!G116</f>
        <v>22.33</v>
      </c>
      <c r="D120" s="101"/>
      <c r="E120" s="99" t="str">
        <f t="shared" si="3"/>
        <v>400.4525</v>
      </c>
      <c r="F120" s="100">
        <f t="shared" si="4"/>
        <v>22.33</v>
      </c>
    </row>
    <row r="121" spans="1:6" ht="12.75">
      <c r="A121" s="96" t="str">
        <f>'[6]June DL 1'!A117</f>
        <v>102107.5895</v>
      </c>
      <c r="B121" s="97" t="str">
        <f>'[6]June DL 1'!C117</f>
        <v>FEDERAL EXPRESS</v>
      </c>
      <c r="C121" s="101">
        <f>'[6]June DL 1'!G117</f>
        <v>22.35</v>
      </c>
      <c r="D121" s="101"/>
      <c r="E121" s="99" t="str">
        <f t="shared" si="3"/>
        <v>102.4525</v>
      </c>
      <c r="F121" s="100">
        <f t="shared" si="4"/>
        <v>22.35</v>
      </c>
    </row>
    <row r="122" spans="1:6" ht="12.75">
      <c r="A122" s="96" t="str">
        <f>'[6]June DL 1'!A118</f>
        <v>110100.5895</v>
      </c>
      <c r="B122" s="97" t="str">
        <f>'[6]June DL 1'!C118</f>
        <v>FEDERAL EXPRESS</v>
      </c>
      <c r="C122" s="101">
        <f>'[6]June DL 1'!G118</f>
        <v>22.53</v>
      </c>
      <c r="D122" s="101"/>
      <c r="E122" s="99" t="str">
        <f t="shared" si="3"/>
        <v>110.4525</v>
      </c>
      <c r="F122" s="100">
        <f t="shared" si="4"/>
        <v>22.53</v>
      </c>
    </row>
    <row r="123" spans="1:6" ht="12.75">
      <c r="A123" s="96" t="str">
        <f>'[6]June DL 1'!A119</f>
        <v>119101.5895</v>
      </c>
      <c r="B123" s="97" t="str">
        <f>'[6]June DL 1'!C119</f>
        <v>FEDERAL EXPRESS</v>
      </c>
      <c r="C123" s="101">
        <f>'[6]June DL 1'!G119</f>
        <v>22.53</v>
      </c>
      <c r="D123" s="101"/>
      <c r="E123" s="99" t="str">
        <f t="shared" si="3"/>
        <v>119.4525</v>
      </c>
      <c r="F123" s="100">
        <f t="shared" si="4"/>
        <v>22.53</v>
      </c>
    </row>
    <row r="124" spans="1:6" ht="12.75">
      <c r="A124" s="96" t="str">
        <f>'[6]June DL 1'!A120</f>
        <v>255101.5470.10</v>
      </c>
      <c r="B124" s="97" t="str">
        <f>'[6]June DL 1'!C120</f>
        <v>PROGRESS ENERGY FLORIDA, INC</v>
      </c>
      <c r="C124" s="101">
        <f>'[6]June DL 1'!G120</f>
        <v>22.67</v>
      </c>
      <c r="D124" s="101"/>
      <c r="E124" s="99" t="str">
        <f t="shared" si="3"/>
        <v>255.4525</v>
      </c>
      <c r="F124" s="100">
        <f t="shared" si="4"/>
        <v>22.67</v>
      </c>
    </row>
    <row r="125" spans="1:6" ht="12.75">
      <c r="A125" s="96" t="str">
        <f>'[6]June DL 1'!A121</f>
        <v>400128.5470.10</v>
      </c>
      <c r="B125" s="97" t="str">
        <f>'[6]June DL 1'!C121</f>
        <v>YORK ELECTRIC COOPERATIVE, INC</v>
      </c>
      <c r="C125" s="101">
        <f>'[6]June DL 1'!G121</f>
        <v>22.67</v>
      </c>
      <c r="D125" s="101"/>
      <c r="E125" s="99" t="str">
        <f t="shared" si="3"/>
        <v>400.4525</v>
      </c>
      <c r="F125" s="100">
        <f t="shared" si="4"/>
        <v>22.67</v>
      </c>
    </row>
    <row r="126" spans="1:6" ht="12.75">
      <c r="A126" s="96" t="str">
        <f>'[6]June DL 1'!A122</f>
        <v>102101.5895</v>
      </c>
      <c r="B126" s="97" t="str">
        <f>'[6]June DL 1'!C122</f>
        <v>FEDERAL EXPRESS</v>
      </c>
      <c r="C126" s="101">
        <f>'[6]June DL 1'!G122</f>
        <v>22.92</v>
      </c>
      <c r="D126" s="101"/>
      <c r="E126" s="99" t="str">
        <f t="shared" si="3"/>
        <v>102.4525</v>
      </c>
      <c r="F126" s="100">
        <f t="shared" si="4"/>
        <v>22.92</v>
      </c>
    </row>
    <row r="127" spans="1:6" ht="12.75">
      <c r="A127" s="96" t="str">
        <f>'[6]June DL 1'!A123</f>
        <v>401102.5885</v>
      </c>
      <c r="B127" s="97" t="str">
        <f>'[6]June DL 1'!C123</f>
        <v>FEDEX OFFICE</v>
      </c>
      <c r="C127" s="101">
        <f>'[6]June DL 1'!G123</f>
        <v>23.05</v>
      </c>
      <c r="D127" s="101"/>
      <c r="E127" s="99" t="str">
        <f t="shared" si="3"/>
        <v>401.4525</v>
      </c>
      <c r="F127" s="100">
        <f t="shared" si="4"/>
        <v>23.05</v>
      </c>
    </row>
    <row r="128" spans="1:6" ht="12.75">
      <c r="A128" s="96" t="str">
        <f>'[6]June DL 1'!A124</f>
        <v>182173.5470.10</v>
      </c>
      <c r="B128" s="97" t="str">
        <f>'[6]June DL 1'!C124</f>
        <v>DOMINION</v>
      </c>
      <c r="C128" s="101">
        <f>'[6]June DL 1'!G124</f>
        <v>24.1</v>
      </c>
      <c r="D128" s="101"/>
      <c r="E128" s="99" t="str">
        <f t="shared" si="3"/>
        <v>182.4525</v>
      </c>
      <c r="F128" s="100">
        <f t="shared" si="4"/>
        <v>24.1</v>
      </c>
    </row>
    <row r="129" spans="1:6" ht="12.75">
      <c r="A129" s="96" t="str">
        <f>'[6]June DL 1'!A125</f>
        <v>333101.5470.10</v>
      </c>
      <c r="B129" s="97" t="str">
        <f>'[6]June DL 1'!C125</f>
        <v>DOMINION</v>
      </c>
      <c r="C129" s="101">
        <f>'[6]June DL 1'!G125</f>
        <v>24.21</v>
      </c>
      <c r="D129" s="101"/>
      <c r="E129" s="99" t="str">
        <f t="shared" si="3"/>
        <v>333.4525</v>
      </c>
      <c r="F129" s="100">
        <f t="shared" si="4"/>
        <v>24.21</v>
      </c>
    </row>
    <row r="130" spans="1:6" ht="12.75">
      <c r="A130" s="96" t="str">
        <f>'[6]June DL 1'!A126</f>
        <v>400131.5470.10</v>
      </c>
      <c r="B130" s="97" t="str">
        <f>'[6]June DL 1'!C126</f>
        <v>SCE&amp;G COMPANY</v>
      </c>
      <c r="C130" s="101">
        <f>'[6]June DL 1'!G126</f>
        <v>24.56</v>
      </c>
      <c r="D130" s="101"/>
      <c r="E130" s="99" t="str">
        <f t="shared" si="3"/>
        <v>400.4525</v>
      </c>
      <c r="F130" s="100">
        <f t="shared" si="4"/>
        <v>24.56</v>
      </c>
    </row>
    <row r="131" spans="1:6" ht="12.75">
      <c r="A131" s="96" t="str">
        <f>'[6]June DL 1'!A127</f>
        <v>260101.5470.10</v>
      </c>
      <c r="B131" s="97" t="str">
        <f>'[6]June DL 1'!C127</f>
        <v>CITY OF LEESBURG</v>
      </c>
      <c r="C131" s="101">
        <f>'[6]June DL 1'!G127</f>
        <v>24.69</v>
      </c>
      <c r="D131" s="101"/>
      <c r="E131" s="99" t="str">
        <f t="shared" si="3"/>
        <v>260.4525</v>
      </c>
      <c r="F131" s="100">
        <f t="shared" si="4"/>
        <v>24.69</v>
      </c>
    </row>
    <row r="132" spans="1:6" ht="12.75">
      <c r="A132" s="96" t="str">
        <f>'[6]June DL 1'!A128</f>
        <v>102107.6207</v>
      </c>
      <c r="B132" s="97" t="str">
        <f>'[6]June DL 1'!C128</f>
        <v>Sudduth, Donald E.</v>
      </c>
      <c r="C132" s="101">
        <f>'[6]June DL 1'!G128</f>
        <v>25</v>
      </c>
      <c r="D132" s="101"/>
      <c r="E132" s="99" t="str">
        <f t="shared" si="3"/>
        <v>102.4525</v>
      </c>
      <c r="F132" s="100">
        <f t="shared" si="4"/>
        <v>25</v>
      </c>
    </row>
    <row r="133" spans="1:6" ht="12.75">
      <c r="A133" s="96" t="str">
        <f>'[6]June DL 1'!A129</f>
        <v>182175.6255</v>
      </c>
      <c r="B133" s="97" t="str">
        <f>'[6]June DL 1'!C129</f>
        <v>ENVIRONMENTAL CHEMISTS INC</v>
      </c>
      <c r="C133" s="101">
        <f>'[6]June DL 1'!G129</f>
        <v>25</v>
      </c>
      <c r="D133" s="101"/>
      <c r="E133" s="99" t="str">
        <f t="shared" si="3"/>
        <v>182.4525</v>
      </c>
      <c r="F133" s="100">
        <f t="shared" si="4"/>
        <v>25</v>
      </c>
    </row>
    <row r="134" spans="1:6" ht="12.75">
      <c r="A134" s="96" t="str">
        <f>'[6]June DL 1'!A130</f>
        <v>183124.6255</v>
      </c>
      <c r="B134" s="97" t="str">
        <f>'[6]June DL 1'!C130</f>
        <v>ENVIRONMENTAL CHEMISTS INC</v>
      </c>
      <c r="C134" s="101">
        <f>'[6]June DL 1'!G130</f>
        <v>25</v>
      </c>
      <c r="D134" s="101"/>
      <c r="E134" s="99" t="str">
        <f t="shared" si="3"/>
        <v>183.4525</v>
      </c>
      <c r="F134" s="100">
        <f t="shared" si="4"/>
        <v>25</v>
      </c>
    </row>
    <row r="135" spans="1:6" ht="12.75">
      <c r="A135" s="96" t="str">
        <f>'[6]June DL 1'!A131</f>
        <v>252128.6255</v>
      </c>
      <c r="B135" s="97" t="str">
        <f>'[6]June DL 1'!C131</f>
        <v>ADVANCED ENVIRONMENTAL LABS INC</v>
      </c>
      <c r="C135" s="101">
        <f>'[6]June DL 1'!G131</f>
        <v>25</v>
      </c>
      <c r="D135" s="101"/>
      <c r="E135" s="99" t="str">
        <f t="shared" si="3"/>
        <v>252.4525</v>
      </c>
      <c r="F135" s="100">
        <f t="shared" si="4"/>
        <v>25</v>
      </c>
    </row>
    <row r="136" spans="1:6" ht="12.75">
      <c r="A136" s="96" t="str">
        <f>'[6]June DL 1'!A132</f>
        <v>401106.6255</v>
      </c>
      <c r="B136" s="97" t="str">
        <f>'[6]June DL 1'!C132</f>
        <v>ON LINE ENVIRONMENTAL INC</v>
      </c>
      <c r="C136" s="101">
        <f>'[6]June DL 1'!G132</f>
        <v>25</v>
      </c>
      <c r="D136" s="101"/>
      <c r="E136" s="99" t="str">
        <f t="shared" si="3"/>
        <v>401.4525</v>
      </c>
      <c r="F136" s="100">
        <f t="shared" si="4"/>
        <v>25</v>
      </c>
    </row>
    <row r="137" spans="1:6" ht="12.75">
      <c r="A137" s="96" t="str">
        <f>'[6]June DL 1'!A133</f>
        <v>864100.5820</v>
      </c>
      <c r="B137" s="97" t="str">
        <f>'[6]June DL 1'!C133</f>
        <v>Zeise, Michael</v>
      </c>
      <c r="C137" s="101">
        <f>'[6]June DL 1'!G133</f>
        <v>25</v>
      </c>
      <c r="D137" s="101"/>
      <c r="E137" s="99" t="str">
        <f t="shared" si="3"/>
        <v>864.4525</v>
      </c>
      <c r="F137" s="100">
        <f t="shared" si="4"/>
        <v>25</v>
      </c>
    </row>
    <row r="138" spans="1:6" ht="12.75">
      <c r="A138" s="96" t="str">
        <f>'[6]June DL 1'!A134</f>
        <v>401186.6285</v>
      </c>
      <c r="B138" s="97" t="str">
        <f>'[6]June DL 1'!C134</f>
        <v>WHITE JONES HARDWARE &amp;</v>
      </c>
      <c r="C138" s="101">
        <f>'[6]June DL 1'!G134</f>
        <v>25.14</v>
      </c>
      <c r="D138" s="101"/>
      <c r="E138" s="99" t="str">
        <f t="shared" si="3"/>
        <v>401.4525</v>
      </c>
      <c r="F138" s="100">
        <f t="shared" si="4"/>
        <v>25.14</v>
      </c>
    </row>
    <row r="139" spans="1:6" ht="12.75">
      <c r="A139" s="96" t="str">
        <f>'[6]June DL 1'!A135</f>
        <v>182173.5470.10</v>
      </c>
      <c r="B139" s="97" t="str">
        <f>'[6]June DL 1'!C135</f>
        <v>DOMINION</v>
      </c>
      <c r="C139" s="101">
        <f>'[6]June DL 1'!G135</f>
        <v>25.44</v>
      </c>
      <c r="D139" s="101"/>
      <c r="E139" s="99" t="str">
        <f aca="true" t="shared" si="5" ref="E139:E202">CONCATENATE(LEFT(A139,3),".",4525)</f>
        <v>182.4525</v>
      </c>
      <c r="F139" s="100">
        <f t="shared" si="4"/>
        <v>25.44</v>
      </c>
    </row>
    <row r="140" spans="1:6" ht="12.75">
      <c r="A140" s="96" t="str">
        <f>'[6]June DL 1'!A136</f>
        <v>345101.5465.10</v>
      </c>
      <c r="B140" s="97" t="str">
        <f>'[6]June DL 1'!C136</f>
        <v>KENTUCKY UTILITIES</v>
      </c>
      <c r="C140" s="101">
        <f>'[6]June DL 1'!G136</f>
        <v>25.48</v>
      </c>
      <c r="D140" s="101"/>
      <c r="E140" s="99" t="str">
        <f t="shared" si="5"/>
        <v>345.4525</v>
      </c>
      <c r="F140" s="100">
        <f t="shared" si="4"/>
        <v>25.48</v>
      </c>
    </row>
    <row r="141" spans="1:6" ht="12.75">
      <c r="A141" s="96" t="str">
        <f>'[6]June DL 1'!A137</f>
        <v>450100.5465.10</v>
      </c>
      <c r="B141" s="97" t="str">
        <f>'[6]June DL 1'!C137</f>
        <v>NV ENERGY</v>
      </c>
      <c r="C141" s="101">
        <f>'[6]June DL 1'!G137</f>
        <v>25.99</v>
      </c>
      <c r="D141" s="101"/>
      <c r="E141" s="99" t="str">
        <f t="shared" si="5"/>
        <v>450.4525</v>
      </c>
      <c r="F141" s="100">
        <f aca="true" t="shared" si="6" ref="F141:F204">C141</f>
        <v>25.99</v>
      </c>
    </row>
    <row r="142" spans="1:6" ht="12.75">
      <c r="A142" s="96" t="str">
        <f>'[6]June DL 1'!A138</f>
        <v>400131.5470.10</v>
      </c>
      <c r="B142" s="97" t="str">
        <f>'[6]June DL 1'!C138</f>
        <v>SCE&amp;G COMPANY</v>
      </c>
      <c r="C142" s="101">
        <f>'[6]June DL 1'!G138</f>
        <v>26.05</v>
      </c>
      <c r="D142" s="101"/>
      <c r="E142" s="99" t="str">
        <f t="shared" si="5"/>
        <v>400.4525</v>
      </c>
      <c r="F142" s="100">
        <f t="shared" si="6"/>
        <v>26.05</v>
      </c>
    </row>
    <row r="143" spans="1:6" ht="12.75">
      <c r="A143" s="96" t="str">
        <f>'[6]June DL 1'!A139</f>
        <v>255101.5470.10</v>
      </c>
      <c r="B143" s="97" t="str">
        <f>'[6]June DL 1'!C139</f>
        <v>PROGRESS ENERGY FLORIDA, INC</v>
      </c>
      <c r="C143" s="101">
        <f>'[6]June DL 1'!G139</f>
        <v>26.06</v>
      </c>
      <c r="D143" s="101"/>
      <c r="E143" s="99" t="str">
        <f t="shared" si="5"/>
        <v>255.4525</v>
      </c>
      <c r="F143" s="100">
        <f t="shared" si="6"/>
        <v>26.06</v>
      </c>
    </row>
    <row r="144" spans="1:6" ht="12.75">
      <c r="A144" s="96" t="str">
        <f>'[6]June DL 1'!A140</f>
        <v>255101.5470.10</v>
      </c>
      <c r="B144" s="97" t="str">
        <f>'[6]June DL 1'!C140</f>
        <v>PROGRESS ENERGY FLORIDA, INC</v>
      </c>
      <c r="C144" s="101">
        <f>'[6]June DL 1'!G140</f>
        <v>26.71</v>
      </c>
      <c r="D144" s="101"/>
      <c r="E144" s="99" t="str">
        <f t="shared" si="5"/>
        <v>255.4525</v>
      </c>
      <c r="F144" s="100">
        <f t="shared" si="6"/>
        <v>26.71</v>
      </c>
    </row>
    <row r="145" spans="1:6" ht="12.75">
      <c r="A145" s="96" t="str">
        <f>'[6]June DL 1'!A141</f>
        <v>403116.6270</v>
      </c>
      <c r="B145" s="97" t="str">
        <f>'[6]June DL 1'!C141</f>
        <v>DATA RESOURCES INC</v>
      </c>
      <c r="C145" s="101">
        <f>'[6]June DL 1'!G141</f>
        <v>27.25</v>
      </c>
      <c r="D145" s="101"/>
      <c r="E145" s="99" t="str">
        <f t="shared" si="5"/>
        <v>403.4525</v>
      </c>
      <c r="F145" s="100">
        <f t="shared" si="6"/>
        <v>27.25</v>
      </c>
    </row>
    <row r="146" spans="1:6" ht="12.75">
      <c r="A146" s="96" t="str">
        <f>'[6]June DL 1'!A142</f>
        <v>403116.6270</v>
      </c>
      <c r="B146" s="97" t="str">
        <f>'[6]June DL 1'!C142</f>
        <v>DATA RESOURCES INC</v>
      </c>
      <c r="C146" s="101">
        <f>'[6]June DL 1'!G142</f>
        <v>27.25</v>
      </c>
      <c r="D146" s="101"/>
      <c r="E146" s="99" t="str">
        <f t="shared" si="5"/>
        <v>403.4525</v>
      </c>
      <c r="F146" s="100">
        <f t="shared" si="6"/>
        <v>27.25</v>
      </c>
    </row>
    <row r="147" spans="1:6" ht="12.75">
      <c r="A147" s="96" t="str">
        <f>'[6]June DL 1'!A143</f>
        <v>403116.6270</v>
      </c>
      <c r="B147" s="97" t="str">
        <f>'[6]June DL 1'!C143</f>
        <v>DATA RESOURCES INC</v>
      </c>
      <c r="C147" s="101">
        <f>'[6]June DL 1'!G143</f>
        <v>27.25</v>
      </c>
      <c r="D147" s="101"/>
      <c r="E147" s="99" t="str">
        <f t="shared" si="5"/>
        <v>403.4525</v>
      </c>
      <c r="F147" s="100">
        <f t="shared" si="6"/>
        <v>27.25</v>
      </c>
    </row>
    <row r="148" spans="1:6" ht="12.75">
      <c r="A148" s="96" t="str">
        <f>'[6]June DL 1'!A144</f>
        <v>345102.5895</v>
      </c>
      <c r="B148" s="97" t="str">
        <f>'[6]June DL 1'!C144</f>
        <v>FEDERAL EXPRESS</v>
      </c>
      <c r="C148" s="101">
        <f>'[6]June DL 1'!G144</f>
        <v>27.5</v>
      </c>
      <c r="D148" s="101"/>
      <c r="E148" s="99" t="str">
        <f t="shared" si="5"/>
        <v>345.4525</v>
      </c>
      <c r="F148" s="100">
        <f t="shared" si="6"/>
        <v>27.5</v>
      </c>
    </row>
    <row r="149" spans="1:6" ht="12.75">
      <c r="A149" s="96" t="str">
        <f>'[6]June DL 1'!A145</f>
        <v>252102.5960</v>
      </c>
      <c r="B149" s="97" t="str">
        <f>'[6]June DL 1'!C145</f>
        <v>C &amp; A SYSTEMS INC</v>
      </c>
      <c r="C149" s="101">
        <f>'[6]June DL 1'!G145</f>
        <v>27.6</v>
      </c>
      <c r="D149" s="101"/>
      <c r="E149" s="99" t="str">
        <f t="shared" si="5"/>
        <v>252.4525</v>
      </c>
      <c r="F149" s="100">
        <f t="shared" si="6"/>
        <v>27.6</v>
      </c>
    </row>
    <row r="150" spans="1:6" ht="12.75">
      <c r="A150" s="96" t="str">
        <f>'[6]June DL 1'!A146</f>
        <v>252104.5960</v>
      </c>
      <c r="B150" s="97" t="str">
        <f>'[6]June DL 1'!C146</f>
        <v>C &amp; A SYSTEMS INC</v>
      </c>
      <c r="C150" s="101">
        <f>'[6]June DL 1'!G146</f>
        <v>27.6</v>
      </c>
      <c r="D150" s="101"/>
      <c r="E150" s="99" t="str">
        <f t="shared" si="5"/>
        <v>252.4525</v>
      </c>
      <c r="F150" s="100">
        <f t="shared" si="6"/>
        <v>27.6</v>
      </c>
    </row>
    <row r="151" spans="1:6" ht="12.75">
      <c r="A151" s="96" t="str">
        <f>'[6]June DL 1'!A147</f>
        <v>252106.5960</v>
      </c>
      <c r="B151" s="97" t="str">
        <f>'[6]June DL 1'!C147</f>
        <v>C &amp; A SYSTEMS INC</v>
      </c>
      <c r="C151" s="101">
        <f>'[6]June DL 1'!G147</f>
        <v>27.6</v>
      </c>
      <c r="D151" s="101"/>
      <c r="E151" s="99" t="str">
        <f t="shared" si="5"/>
        <v>252.4525</v>
      </c>
      <c r="F151" s="100">
        <f t="shared" si="6"/>
        <v>27.6</v>
      </c>
    </row>
    <row r="152" spans="1:6" ht="12.75">
      <c r="A152" s="96" t="str">
        <f>'[6]June DL 1'!A148</f>
        <v>252106.5960</v>
      </c>
      <c r="B152" s="97" t="str">
        <f>'[6]June DL 1'!C148</f>
        <v>C &amp; A SYSTEMS INC</v>
      </c>
      <c r="C152" s="101">
        <f>'[6]June DL 1'!G148</f>
        <v>27.6</v>
      </c>
      <c r="D152" s="101"/>
      <c r="E152" s="99" t="str">
        <f t="shared" si="5"/>
        <v>252.4525</v>
      </c>
      <c r="F152" s="100">
        <f t="shared" si="6"/>
        <v>27.6</v>
      </c>
    </row>
    <row r="153" spans="1:6" ht="12.75">
      <c r="A153" s="96" t="str">
        <f>'[6]June DL 1'!A149</f>
        <v>252106.5960</v>
      </c>
      <c r="B153" s="97" t="str">
        <f>'[6]June DL 1'!C149</f>
        <v>C &amp; A SYSTEMS INC</v>
      </c>
      <c r="C153" s="101">
        <f>'[6]June DL 1'!G149</f>
        <v>27.6</v>
      </c>
      <c r="D153" s="101"/>
      <c r="E153" s="99" t="str">
        <f t="shared" si="5"/>
        <v>252.4525</v>
      </c>
      <c r="F153" s="100">
        <f t="shared" si="6"/>
        <v>27.6</v>
      </c>
    </row>
    <row r="154" spans="1:6" ht="12.75">
      <c r="A154" s="96" t="str">
        <f>'[6]June DL 1'!A150</f>
        <v>252110.5960</v>
      </c>
      <c r="B154" s="97" t="str">
        <f>'[6]June DL 1'!C150</f>
        <v>C &amp; A SYSTEMS INC</v>
      </c>
      <c r="C154" s="101">
        <f>'[6]June DL 1'!G150</f>
        <v>27.6</v>
      </c>
      <c r="D154" s="101"/>
      <c r="E154" s="99" t="str">
        <f t="shared" si="5"/>
        <v>252.4525</v>
      </c>
      <c r="F154" s="100">
        <f t="shared" si="6"/>
        <v>27.6</v>
      </c>
    </row>
    <row r="155" spans="1:6" ht="12.75">
      <c r="A155" s="96" t="str">
        <f>'[6]June DL 1'!A151</f>
        <v>252110.5960</v>
      </c>
      <c r="B155" s="97" t="str">
        <f>'[6]June DL 1'!C151</f>
        <v>C &amp; A SYSTEMS INC</v>
      </c>
      <c r="C155" s="101">
        <f>'[6]June DL 1'!G151</f>
        <v>27.6</v>
      </c>
      <c r="D155" s="101"/>
      <c r="E155" s="99" t="str">
        <f t="shared" si="5"/>
        <v>252.4525</v>
      </c>
      <c r="F155" s="100">
        <f t="shared" si="6"/>
        <v>27.6</v>
      </c>
    </row>
    <row r="156" spans="1:6" ht="12.75">
      <c r="A156" s="96" t="str">
        <f>'[6]June DL 1'!A152</f>
        <v>252111.5960</v>
      </c>
      <c r="B156" s="97" t="str">
        <f>'[6]June DL 1'!C152</f>
        <v>C &amp; A SYSTEMS INC</v>
      </c>
      <c r="C156" s="101">
        <f>'[6]June DL 1'!G152</f>
        <v>27.6</v>
      </c>
      <c r="D156" s="101"/>
      <c r="E156" s="99" t="str">
        <f t="shared" si="5"/>
        <v>252.4525</v>
      </c>
      <c r="F156" s="100">
        <f t="shared" si="6"/>
        <v>27.6</v>
      </c>
    </row>
    <row r="157" spans="1:6" ht="12.75">
      <c r="A157" s="96" t="str">
        <f>'[6]June DL 1'!A153</f>
        <v>252111.5960</v>
      </c>
      <c r="B157" s="97" t="str">
        <f>'[6]June DL 1'!C153</f>
        <v>C &amp; A SYSTEMS INC</v>
      </c>
      <c r="C157" s="101">
        <f>'[6]June DL 1'!G153</f>
        <v>27.6</v>
      </c>
      <c r="D157" s="101"/>
      <c r="E157" s="99" t="str">
        <f t="shared" si="5"/>
        <v>252.4525</v>
      </c>
      <c r="F157" s="100">
        <f t="shared" si="6"/>
        <v>27.6</v>
      </c>
    </row>
    <row r="158" spans="1:6" ht="12.75">
      <c r="A158" s="96" t="str">
        <f>'[6]June DL 1'!A154</f>
        <v>252113.5960</v>
      </c>
      <c r="B158" s="97" t="str">
        <f>'[6]June DL 1'!C154</f>
        <v>C &amp; A SYSTEMS INC</v>
      </c>
      <c r="C158" s="101">
        <f>'[6]June DL 1'!G154</f>
        <v>27.6</v>
      </c>
      <c r="D158" s="101"/>
      <c r="E158" s="99" t="str">
        <f t="shared" si="5"/>
        <v>252.4525</v>
      </c>
      <c r="F158" s="100">
        <f t="shared" si="6"/>
        <v>27.6</v>
      </c>
    </row>
    <row r="159" spans="1:6" ht="12.75">
      <c r="A159" s="96" t="str">
        <f>'[6]June DL 1'!A155</f>
        <v>252114.5960</v>
      </c>
      <c r="B159" s="97" t="str">
        <f>'[6]June DL 1'!C155</f>
        <v>C &amp; A SYSTEMS INC</v>
      </c>
      <c r="C159" s="101">
        <f>'[6]June DL 1'!G155</f>
        <v>27.6</v>
      </c>
      <c r="D159" s="101"/>
      <c r="E159" s="99" t="str">
        <f t="shared" si="5"/>
        <v>252.4525</v>
      </c>
      <c r="F159" s="100">
        <f t="shared" si="6"/>
        <v>27.6</v>
      </c>
    </row>
    <row r="160" spans="1:6" ht="12.75">
      <c r="A160" s="96" t="str">
        <f>'[6]June DL 1'!A156</f>
        <v>252115.5960</v>
      </c>
      <c r="B160" s="97" t="str">
        <f>'[6]June DL 1'!C156</f>
        <v>C &amp; A SYSTEMS INC</v>
      </c>
      <c r="C160" s="101">
        <f>'[6]June DL 1'!G156</f>
        <v>27.6</v>
      </c>
      <c r="D160" s="101"/>
      <c r="E160" s="99" t="str">
        <f t="shared" si="5"/>
        <v>252.4525</v>
      </c>
      <c r="F160" s="100">
        <f t="shared" si="6"/>
        <v>27.6</v>
      </c>
    </row>
    <row r="161" spans="1:6" ht="12.75">
      <c r="A161" s="96" t="str">
        <f>'[6]June DL 1'!A157</f>
        <v>252116.5960</v>
      </c>
      <c r="B161" s="97" t="str">
        <f>'[6]June DL 1'!C157</f>
        <v>C &amp; A SYSTEMS INC</v>
      </c>
      <c r="C161" s="101">
        <f>'[6]June DL 1'!G157</f>
        <v>27.6</v>
      </c>
      <c r="D161" s="101"/>
      <c r="E161" s="99" t="str">
        <f t="shared" si="5"/>
        <v>252.4525</v>
      </c>
      <c r="F161" s="100">
        <f t="shared" si="6"/>
        <v>27.6</v>
      </c>
    </row>
    <row r="162" spans="1:6" ht="12.75">
      <c r="A162" s="96" t="str">
        <f>'[6]June DL 1'!A158</f>
        <v>252117.5465.10</v>
      </c>
      <c r="B162" s="97" t="str">
        <f>'[6]June DL 1'!C158</f>
        <v>FLORIDA POWER &amp; LIGHT CO</v>
      </c>
      <c r="C162" s="101">
        <f>'[6]June DL 1'!G158</f>
        <v>27.6</v>
      </c>
      <c r="D162" s="101"/>
      <c r="E162" s="99" t="str">
        <f t="shared" si="5"/>
        <v>252.4525</v>
      </c>
      <c r="F162" s="100">
        <f t="shared" si="6"/>
        <v>27.6</v>
      </c>
    </row>
    <row r="163" spans="1:6" ht="12.75">
      <c r="A163" s="96" t="str">
        <f>'[6]June DL 1'!A159</f>
        <v>252117.5960</v>
      </c>
      <c r="B163" s="97" t="str">
        <f>'[6]June DL 1'!C159</f>
        <v>C &amp; A SYSTEMS INC</v>
      </c>
      <c r="C163" s="101">
        <f>'[6]June DL 1'!G159</f>
        <v>27.6</v>
      </c>
      <c r="D163" s="101"/>
      <c r="E163" s="99" t="str">
        <f t="shared" si="5"/>
        <v>252.4525</v>
      </c>
      <c r="F163" s="100">
        <f t="shared" si="6"/>
        <v>27.6</v>
      </c>
    </row>
    <row r="164" spans="1:6" ht="12.75">
      <c r="A164" s="96" t="str">
        <f>'[6]June DL 1'!A160</f>
        <v>252118.5960</v>
      </c>
      <c r="B164" s="97" t="str">
        <f>'[6]June DL 1'!C160</f>
        <v>C &amp; A SYSTEMS INC</v>
      </c>
      <c r="C164" s="101">
        <f>'[6]June DL 1'!G160</f>
        <v>27.6</v>
      </c>
      <c r="D164" s="101"/>
      <c r="E164" s="99" t="str">
        <f t="shared" si="5"/>
        <v>252.4525</v>
      </c>
      <c r="F164" s="100">
        <f t="shared" si="6"/>
        <v>27.6</v>
      </c>
    </row>
    <row r="165" spans="1:6" ht="12.75">
      <c r="A165" s="96" t="str">
        <f>'[6]June DL 1'!A161</f>
        <v>252121.5960</v>
      </c>
      <c r="B165" s="97" t="str">
        <f>'[6]June DL 1'!C161</f>
        <v>C &amp; A SYSTEMS INC</v>
      </c>
      <c r="C165" s="101">
        <f>'[6]June DL 1'!G161</f>
        <v>27.6</v>
      </c>
      <c r="D165" s="101"/>
      <c r="E165" s="99" t="str">
        <f t="shared" si="5"/>
        <v>252.4525</v>
      </c>
      <c r="F165" s="100">
        <f t="shared" si="6"/>
        <v>27.6</v>
      </c>
    </row>
    <row r="166" spans="1:6" ht="12.75">
      <c r="A166" s="96" t="str">
        <f>'[6]June DL 1'!A162</f>
        <v>252122.5960</v>
      </c>
      <c r="B166" s="97" t="str">
        <f>'[6]June DL 1'!C162</f>
        <v>C &amp; A SYSTEMS INC</v>
      </c>
      <c r="C166" s="101">
        <f>'[6]June DL 1'!G162</f>
        <v>27.6</v>
      </c>
      <c r="D166" s="101"/>
      <c r="E166" s="99" t="str">
        <f t="shared" si="5"/>
        <v>252.4525</v>
      </c>
      <c r="F166" s="100">
        <f t="shared" si="6"/>
        <v>27.6</v>
      </c>
    </row>
    <row r="167" spans="1:6" ht="12.75">
      <c r="A167" s="96" t="str">
        <f>'[6]June DL 1'!A163</f>
        <v>252125.5960</v>
      </c>
      <c r="B167" s="97" t="str">
        <f>'[6]June DL 1'!C163</f>
        <v>C &amp; A SYSTEMS INC</v>
      </c>
      <c r="C167" s="101">
        <f>'[6]June DL 1'!G163</f>
        <v>27.6</v>
      </c>
      <c r="D167" s="101"/>
      <c r="E167" s="99" t="str">
        <f t="shared" si="5"/>
        <v>252.4525</v>
      </c>
      <c r="F167" s="100">
        <f t="shared" si="6"/>
        <v>27.6</v>
      </c>
    </row>
    <row r="168" spans="1:6" ht="12.75">
      <c r="A168" s="96" t="str">
        <f>'[6]June DL 1'!A164</f>
        <v>252125.5960</v>
      </c>
      <c r="B168" s="97" t="str">
        <f>'[6]June DL 1'!C164</f>
        <v>C &amp; A SYSTEMS INC</v>
      </c>
      <c r="C168" s="101">
        <f>'[6]June DL 1'!G164</f>
        <v>27.6</v>
      </c>
      <c r="D168" s="101"/>
      <c r="E168" s="99" t="str">
        <f t="shared" si="5"/>
        <v>252.4525</v>
      </c>
      <c r="F168" s="100">
        <f t="shared" si="6"/>
        <v>27.6</v>
      </c>
    </row>
    <row r="169" spans="1:6" ht="12.75">
      <c r="A169" s="96" t="str">
        <f>'[6]June DL 1'!A165</f>
        <v>252125.5960</v>
      </c>
      <c r="B169" s="97" t="str">
        <f>'[6]June DL 1'!C165</f>
        <v>C &amp; A SYSTEMS INC</v>
      </c>
      <c r="C169" s="101">
        <f>'[6]June DL 1'!G165</f>
        <v>27.6</v>
      </c>
      <c r="D169" s="101"/>
      <c r="E169" s="99" t="str">
        <f t="shared" si="5"/>
        <v>252.4525</v>
      </c>
      <c r="F169" s="100">
        <f t="shared" si="6"/>
        <v>27.6</v>
      </c>
    </row>
    <row r="170" spans="1:6" ht="12.75">
      <c r="A170" s="96" t="str">
        <f>'[6]June DL 1'!A166</f>
        <v>252126.5960</v>
      </c>
      <c r="B170" s="97" t="str">
        <f>'[6]June DL 1'!C166</f>
        <v>C &amp; A SYSTEMS INC</v>
      </c>
      <c r="C170" s="101">
        <f>'[6]June DL 1'!G166</f>
        <v>27.6</v>
      </c>
      <c r="D170" s="101"/>
      <c r="E170" s="99" t="str">
        <f t="shared" si="5"/>
        <v>252.4525</v>
      </c>
      <c r="F170" s="100">
        <f t="shared" si="6"/>
        <v>27.6</v>
      </c>
    </row>
    <row r="171" spans="1:6" ht="12.75">
      <c r="A171" s="96" t="str">
        <f>'[6]June DL 1'!A167</f>
        <v>252129.5960</v>
      </c>
      <c r="B171" s="97" t="str">
        <f>'[6]June DL 1'!C167</f>
        <v>C &amp; A SYSTEMS INC</v>
      </c>
      <c r="C171" s="101">
        <f>'[6]June DL 1'!G167</f>
        <v>27.6</v>
      </c>
      <c r="D171" s="101"/>
      <c r="E171" s="99" t="str">
        <f t="shared" si="5"/>
        <v>252.4525</v>
      </c>
      <c r="F171" s="100">
        <f t="shared" si="6"/>
        <v>27.6</v>
      </c>
    </row>
    <row r="172" spans="1:6" ht="12.75">
      <c r="A172" s="96" t="str">
        <f>'[6]June DL 1'!A168</f>
        <v>255102.5960</v>
      </c>
      <c r="B172" s="97" t="str">
        <f>'[6]June DL 1'!C168</f>
        <v>C &amp; A SYSTEMS INC</v>
      </c>
      <c r="C172" s="101">
        <f>'[6]June DL 1'!G168</f>
        <v>27.6</v>
      </c>
      <c r="D172" s="101"/>
      <c r="E172" s="99" t="str">
        <f t="shared" si="5"/>
        <v>255.4525</v>
      </c>
      <c r="F172" s="100">
        <f t="shared" si="6"/>
        <v>27.6</v>
      </c>
    </row>
    <row r="173" spans="1:6" ht="12.75">
      <c r="A173" s="96" t="str">
        <f>'[6]June DL 1'!A169</f>
        <v>259100.5960</v>
      </c>
      <c r="B173" s="97" t="str">
        <f>'[6]June DL 1'!C169</f>
        <v>C &amp; A SYSTEMS INC</v>
      </c>
      <c r="C173" s="101">
        <f>'[6]June DL 1'!G169</f>
        <v>27.6</v>
      </c>
      <c r="D173" s="101"/>
      <c r="E173" s="99" t="str">
        <f t="shared" si="5"/>
        <v>259.4525</v>
      </c>
      <c r="F173" s="100">
        <f t="shared" si="6"/>
        <v>27.6</v>
      </c>
    </row>
    <row r="174" spans="1:6" ht="12.75">
      <c r="A174" s="96" t="str">
        <f>'[6]June DL 1'!A170</f>
        <v>333100.6385</v>
      </c>
      <c r="B174" s="97" t="str">
        <f>'[6]June DL 1'!C170</f>
        <v>ARROW UNIFORM RENTAL INC.</v>
      </c>
      <c r="C174" s="101">
        <f>'[6]June DL 1'!G170</f>
        <v>27.68</v>
      </c>
      <c r="D174" s="101"/>
      <c r="E174" s="99" t="str">
        <f t="shared" si="5"/>
        <v>333.4525</v>
      </c>
      <c r="F174" s="100">
        <f t="shared" si="6"/>
        <v>27.68</v>
      </c>
    </row>
    <row r="175" spans="1:6" ht="12.75">
      <c r="A175" s="96" t="str">
        <f>'[6]June DL 1'!A171</f>
        <v>182129.5465.10</v>
      </c>
      <c r="B175" s="97" t="str">
        <f>'[6]June DL 1'!C171</f>
        <v>FRENCH BROAD ELEC MEMB CORP</v>
      </c>
      <c r="C175" s="101">
        <f>'[6]June DL 1'!G171</f>
        <v>27.97</v>
      </c>
      <c r="D175" s="101"/>
      <c r="E175" s="99" t="str">
        <f t="shared" si="5"/>
        <v>182.4525</v>
      </c>
      <c r="F175" s="100">
        <f t="shared" si="6"/>
        <v>27.97</v>
      </c>
    </row>
    <row r="176" spans="1:6" ht="12.75">
      <c r="A176" s="96" t="str">
        <f>'[6]June DL 1'!A172</f>
        <v>402100.6285</v>
      </c>
      <c r="B176" s="97" t="str">
        <f>'[6]June DL 1'!C172</f>
        <v>LOWE'S COMPANIES INC</v>
      </c>
      <c r="C176" s="101">
        <f>'[6]June DL 1'!G172</f>
        <v>28.16</v>
      </c>
      <c r="D176" s="101"/>
      <c r="E176" s="99" t="str">
        <f t="shared" si="5"/>
        <v>402.4525</v>
      </c>
      <c r="F176" s="100">
        <f t="shared" si="6"/>
        <v>28.16</v>
      </c>
    </row>
    <row r="177" spans="1:6" ht="12.75">
      <c r="A177" s="96" t="str">
        <f>'[6]June DL 1'!A173</f>
        <v>128100.5935</v>
      </c>
      <c r="B177" s="97" t="str">
        <f>'[6]June DL 1'!C173</f>
        <v>NICOR GAS</v>
      </c>
      <c r="C177" s="101">
        <f>'[6]June DL 1'!G173</f>
        <v>28.24</v>
      </c>
      <c r="D177" s="101"/>
      <c r="E177" s="99" t="str">
        <f t="shared" si="5"/>
        <v>128.4525</v>
      </c>
      <c r="F177" s="100">
        <f t="shared" si="6"/>
        <v>28.24</v>
      </c>
    </row>
    <row r="178" spans="1:6" ht="12.75">
      <c r="A178" s="96" t="str">
        <f>'[6]June DL 1'!A174</f>
        <v>300101.5470.10</v>
      </c>
      <c r="B178" s="97" t="str">
        <f>'[6]June DL 1'!C174</f>
        <v>JERSEY CENTRAL POWER &amp; LIGHT</v>
      </c>
      <c r="C178" s="101">
        <f>'[6]June DL 1'!G174</f>
        <v>28.4</v>
      </c>
      <c r="D178" s="101"/>
      <c r="E178" s="99" t="str">
        <f t="shared" si="5"/>
        <v>300.4525</v>
      </c>
      <c r="F178" s="100">
        <f t="shared" si="6"/>
        <v>28.4</v>
      </c>
    </row>
    <row r="179" spans="1:6" ht="12.75">
      <c r="A179" s="96" t="str">
        <f>'[6]June DL 1'!A175</f>
        <v>182132.5465.10</v>
      </c>
      <c r="B179" s="97" t="str">
        <f>'[6]June DL 1'!C175</f>
        <v>PROGRESS ENERGY CAROLINAS, INC.</v>
      </c>
      <c r="C179" s="101">
        <f>'[6]June DL 1'!G175</f>
        <v>28.55</v>
      </c>
      <c r="D179" s="101"/>
      <c r="E179" s="99" t="str">
        <f t="shared" si="5"/>
        <v>182.4525</v>
      </c>
      <c r="F179" s="100">
        <f t="shared" si="6"/>
        <v>28.55</v>
      </c>
    </row>
    <row r="180" spans="1:6" ht="12.75">
      <c r="A180" s="96" t="str">
        <f>'[6]June DL 1'!A176</f>
        <v>182132.5465.10</v>
      </c>
      <c r="B180" s="97" t="str">
        <f>'[6]June DL 1'!C176</f>
        <v>PROGRESS ENERGY CAROLINAS, INC.</v>
      </c>
      <c r="C180" s="101">
        <f>'[6]June DL 1'!G176</f>
        <v>28.55</v>
      </c>
      <c r="D180" s="101"/>
      <c r="E180" s="99" t="str">
        <f t="shared" si="5"/>
        <v>182.4525</v>
      </c>
      <c r="F180" s="100">
        <f t="shared" si="6"/>
        <v>28.55</v>
      </c>
    </row>
    <row r="181" spans="1:6" ht="12.75">
      <c r="A181" s="96" t="str">
        <f>'[6]June DL 1'!A177</f>
        <v>255101.5470.10</v>
      </c>
      <c r="B181" s="97" t="str">
        <f>'[6]June DL 1'!C177</f>
        <v>PROGRESS ENERGY FLORIDA, INC</v>
      </c>
      <c r="C181" s="101">
        <f>'[6]June DL 1'!G177</f>
        <v>29</v>
      </c>
      <c r="D181" s="101"/>
      <c r="E181" s="99" t="str">
        <f t="shared" si="5"/>
        <v>255.4525</v>
      </c>
      <c r="F181" s="100">
        <f t="shared" si="6"/>
        <v>29</v>
      </c>
    </row>
    <row r="182" spans="1:6" ht="12.75">
      <c r="A182" s="96" t="str">
        <f>'[6]June DL 1'!A178</f>
        <v>406101.5470.10</v>
      </c>
      <c r="B182" s="97" t="str">
        <f>'[6]June DL 1'!C178</f>
        <v>DUKE ENERGY</v>
      </c>
      <c r="C182" s="101">
        <f>'[6]June DL 1'!G178</f>
        <v>29.03</v>
      </c>
      <c r="D182" s="101"/>
      <c r="E182" s="99" t="str">
        <f t="shared" si="5"/>
        <v>406.4525</v>
      </c>
      <c r="F182" s="100">
        <f t="shared" si="6"/>
        <v>29.03</v>
      </c>
    </row>
    <row r="183" spans="1:6" ht="12.75">
      <c r="A183" s="96" t="str">
        <f>'[6]June DL 1'!A179</f>
        <v>182102.5470.10</v>
      </c>
      <c r="B183" s="97" t="str">
        <f>'[6]June DL 1'!C179</f>
        <v>PROGRESS ENERGY CAROLINAS, INC.</v>
      </c>
      <c r="C183" s="101">
        <f>'[6]June DL 1'!G179</f>
        <v>29.19</v>
      </c>
      <c r="D183" s="101"/>
      <c r="E183" s="99" t="str">
        <f t="shared" si="5"/>
        <v>182.4525</v>
      </c>
      <c r="F183" s="100">
        <f t="shared" si="6"/>
        <v>29.19</v>
      </c>
    </row>
    <row r="184" spans="1:6" ht="12.75">
      <c r="A184" s="96" t="str">
        <f>'[6]June DL 1'!A180</f>
        <v>401183.6285</v>
      </c>
      <c r="B184" s="97" t="str">
        <f>'[6]June DL 1'!C180</f>
        <v>WHITE JONES HARDWARE &amp;</v>
      </c>
      <c r="C184" s="101">
        <f>'[6]June DL 1'!G180</f>
        <v>29.22</v>
      </c>
      <c r="D184" s="101"/>
      <c r="E184" s="99" t="str">
        <f t="shared" si="5"/>
        <v>401.4525</v>
      </c>
      <c r="F184" s="100">
        <f t="shared" si="6"/>
        <v>29.22</v>
      </c>
    </row>
    <row r="185" spans="1:6" ht="12.75">
      <c r="A185" s="96" t="str">
        <f>'[6]June DL 1'!A181</f>
        <v>249101.5960</v>
      </c>
      <c r="B185" s="97" t="str">
        <f>'[6]June DL 1'!C181</f>
        <v>C &amp; A SYSTEMS INC</v>
      </c>
      <c r="C185" s="101">
        <f>'[6]June DL 1'!G181</f>
        <v>29.25</v>
      </c>
      <c r="D185" s="101"/>
      <c r="E185" s="99" t="str">
        <f t="shared" si="5"/>
        <v>249.4525</v>
      </c>
      <c r="F185" s="100">
        <f t="shared" si="6"/>
        <v>29.25</v>
      </c>
    </row>
    <row r="186" spans="1:6" ht="12.75">
      <c r="A186" s="96" t="str">
        <f>'[6]June DL 1'!A182</f>
        <v>242102.5960</v>
      </c>
      <c r="B186" s="97" t="str">
        <f>'[6]June DL 1'!C182</f>
        <v>C &amp; A SYSTEMS INC</v>
      </c>
      <c r="C186" s="101">
        <f>'[6]June DL 1'!G182</f>
        <v>29.26</v>
      </c>
      <c r="D186" s="101"/>
      <c r="E186" s="99" t="str">
        <f t="shared" si="5"/>
        <v>242.4525</v>
      </c>
      <c r="F186" s="100">
        <f t="shared" si="6"/>
        <v>29.26</v>
      </c>
    </row>
    <row r="187" spans="1:6" ht="12.75">
      <c r="A187" s="96" t="str">
        <f>'[6]June DL 1'!A183</f>
        <v>249100.5960</v>
      </c>
      <c r="B187" s="97" t="str">
        <f>'[6]June DL 1'!C183</f>
        <v>C &amp; A SYSTEMS INC</v>
      </c>
      <c r="C187" s="101">
        <f>'[6]June DL 1'!G183</f>
        <v>29.26</v>
      </c>
      <c r="D187" s="101"/>
      <c r="E187" s="99" t="str">
        <f t="shared" si="5"/>
        <v>249.4525</v>
      </c>
      <c r="F187" s="100">
        <f t="shared" si="6"/>
        <v>29.26</v>
      </c>
    </row>
    <row r="188" spans="1:6" ht="12.75">
      <c r="A188" s="96" t="str">
        <f>'[6]June DL 1'!A184</f>
        <v>182129.5465.10</v>
      </c>
      <c r="B188" s="97" t="str">
        <f>'[6]June DL 1'!C184</f>
        <v>FRENCH BROAD ELEC MEMB CORP</v>
      </c>
      <c r="C188" s="101">
        <f>'[6]June DL 1'!G184</f>
        <v>29.32</v>
      </c>
      <c r="D188" s="101"/>
      <c r="E188" s="99" t="str">
        <f t="shared" si="5"/>
        <v>182.4525</v>
      </c>
      <c r="F188" s="100">
        <f t="shared" si="6"/>
        <v>29.32</v>
      </c>
    </row>
    <row r="189" spans="1:6" ht="12.75">
      <c r="A189" s="96" t="str">
        <f>'[6]June DL 1'!A185</f>
        <v>134101.6255</v>
      </c>
      <c r="B189" s="97" t="str">
        <f>'[6]June DL 1'!C185</f>
        <v>MCHENRY ANALYTICAL WATER LAB</v>
      </c>
      <c r="C189" s="101">
        <f>'[6]June DL 1'!G185</f>
        <v>30</v>
      </c>
      <c r="D189" s="101"/>
      <c r="E189" s="99" t="str">
        <f t="shared" si="5"/>
        <v>134.4525</v>
      </c>
      <c r="F189" s="100">
        <f t="shared" si="6"/>
        <v>30</v>
      </c>
    </row>
    <row r="190" spans="1:6" ht="12.75">
      <c r="A190" s="96" t="str">
        <f>'[6]June DL 1'!A186</f>
        <v>403107.6270</v>
      </c>
      <c r="B190" s="97" t="str">
        <f>'[6]June DL 1'!C186</f>
        <v>DATA RESOURCES INC</v>
      </c>
      <c r="C190" s="101">
        <f>'[6]June DL 1'!G186</f>
        <v>30</v>
      </c>
      <c r="D190" s="101"/>
      <c r="E190" s="99" t="str">
        <f t="shared" si="5"/>
        <v>403.4525</v>
      </c>
      <c r="F190" s="100">
        <f t="shared" si="6"/>
        <v>30</v>
      </c>
    </row>
    <row r="191" spans="1:6" ht="12.75">
      <c r="A191" s="96" t="str">
        <f>'[6]June DL 1'!A187</f>
        <v>403114.6270</v>
      </c>
      <c r="B191" s="97" t="str">
        <f>'[6]June DL 1'!C187</f>
        <v>DATA RESOURCES INC</v>
      </c>
      <c r="C191" s="101">
        <f>'[6]June DL 1'!G187</f>
        <v>30</v>
      </c>
      <c r="D191" s="101"/>
      <c r="E191" s="99" t="str">
        <f t="shared" si="5"/>
        <v>403.4525</v>
      </c>
      <c r="F191" s="100">
        <f t="shared" si="6"/>
        <v>30</v>
      </c>
    </row>
    <row r="192" spans="1:6" ht="12.75">
      <c r="A192" s="96" t="str">
        <f>'[6]June DL 1'!A188</f>
        <v>425100.5465.10</v>
      </c>
      <c r="B192" s="97" t="str">
        <f>'[6]June DL 1'!C188</f>
        <v>SOUTHWEST GAS CORPORATION</v>
      </c>
      <c r="C192" s="101">
        <f>'[6]June DL 1'!G188</f>
        <v>30.01</v>
      </c>
      <c r="D192" s="101"/>
      <c r="E192" s="99" t="str">
        <f t="shared" si="5"/>
        <v>425.4525</v>
      </c>
      <c r="F192" s="100">
        <f t="shared" si="6"/>
        <v>30.01</v>
      </c>
    </row>
    <row r="193" spans="1:6" ht="12.75">
      <c r="A193" s="96" t="str">
        <f>'[6]June DL 1'!A189</f>
        <v>861100.5895</v>
      </c>
      <c r="B193" s="97" t="str">
        <f>'[6]June DL 1'!C189</f>
        <v>FEDERAL EXPRESS</v>
      </c>
      <c r="C193" s="101">
        <f>'[6]June DL 1'!G189</f>
        <v>30.09</v>
      </c>
      <c r="D193" s="101"/>
      <c r="E193" s="99" t="str">
        <f t="shared" si="5"/>
        <v>861.4525</v>
      </c>
      <c r="F193" s="100">
        <f t="shared" si="6"/>
        <v>30.09</v>
      </c>
    </row>
    <row r="194" spans="1:6" ht="12.75">
      <c r="A194" s="96" t="str">
        <f>'[6]June DL 1'!A190</f>
        <v>119100.5465.10</v>
      </c>
      <c r="B194" s="97" t="str">
        <f>'[6]June DL 1'!C190</f>
        <v>JO CARROLL ELECTRIC COOP</v>
      </c>
      <c r="C194" s="101">
        <f>'[6]June DL 1'!G190</f>
        <v>30.27</v>
      </c>
      <c r="D194" s="101"/>
      <c r="E194" s="99" t="str">
        <f t="shared" si="5"/>
        <v>119.4525</v>
      </c>
      <c r="F194" s="100">
        <f t="shared" si="6"/>
        <v>30.27</v>
      </c>
    </row>
    <row r="195" spans="1:6" ht="12.75">
      <c r="A195" s="96" t="str">
        <f>'[6]June DL 1'!A191</f>
        <v>401186.6285</v>
      </c>
      <c r="B195" s="97" t="str">
        <f>'[6]June DL 1'!C191</f>
        <v>WHITE JONES HARDWARE &amp;</v>
      </c>
      <c r="C195" s="101">
        <f>'[6]June DL 1'!G191</f>
        <v>30.36</v>
      </c>
      <c r="D195" s="101"/>
      <c r="E195" s="99" t="str">
        <f t="shared" si="5"/>
        <v>401.4525</v>
      </c>
      <c r="F195" s="100">
        <f t="shared" si="6"/>
        <v>30.36</v>
      </c>
    </row>
    <row r="196" spans="1:6" ht="12.75">
      <c r="A196" s="96" t="str">
        <f>'[6]June DL 1'!A192</f>
        <v>251103.5470.10</v>
      </c>
      <c r="B196" s="97" t="str">
        <f>'[6]June DL 1'!C192</f>
        <v>SUMTER ELECTRIC COOP INC</v>
      </c>
      <c r="C196" s="101">
        <f>'[6]June DL 1'!G192</f>
        <v>30.73</v>
      </c>
      <c r="D196" s="101"/>
      <c r="E196" s="99" t="str">
        <f t="shared" si="5"/>
        <v>251.4525</v>
      </c>
      <c r="F196" s="100">
        <f t="shared" si="6"/>
        <v>30.73</v>
      </c>
    </row>
    <row r="197" spans="1:6" ht="12.75">
      <c r="A197" s="96" t="str">
        <f>'[6]June DL 1'!A193</f>
        <v>400131.5470.10</v>
      </c>
      <c r="B197" s="97" t="str">
        <f>'[6]June DL 1'!C193</f>
        <v>SCE&amp;G COMPANY</v>
      </c>
      <c r="C197" s="101">
        <f>'[6]June DL 1'!G193</f>
        <v>30.97</v>
      </c>
      <c r="D197" s="101"/>
      <c r="E197" s="99" t="str">
        <f t="shared" si="5"/>
        <v>400.4525</v>
      </c>
      <c r="F197" s="100">
        <f t="shared" si="6"/>
        <v>30.97</v>
      </c>
    </row>
    <row r="198" spans="1:6" ht="12.75">
      <c r="A198" s="96" t="str">
        <f>'[6]June DL 1'!A194</f>
        <v>855100.5965</v>
      </c>
      <c r="B198" s="97" t="str">
        <f>'[6]June DL 1'!C194</f>
        <v>XEROX CORPORATION</v>
      </c>
      <c r="C198" s="101">
        <f>'[6]June DL 1'!G194</f>
        <v>31.11</v>
      </c>
      <c r="D198" s="101"/>
      <c r="E198" s="99" t="str">
        <f t="shared" si="5"/>
        <v>855.4525</v>
      </c>
      <c r="F198" s="100">
        <f t="shared" si="6"/>
        <v>31.11</v>
      </c>
    </row>
    <row r="199" spans="1:6" ht="12.75">
      <c r="A199" s="96" t="str">
        <f>'[6]June DL 1'!A195</f>
        <v>400109.5545</v>
      </c>
      <c r="B199" s="97" t="str">
        <f>'[6]June DL 1'!C195</f>
        <v>OSTEEN PUBLISHING COMPANY</v>
      </c>
      <c r="C199" s="101">
        <f>'[6]June DL 1'!G195</f>
        <v>31.2</v>
      </c>
      <c r="D199" s="101"/>
      <c r="E199" s="99" t="str">
        <f t="shared" si="5"/>
        <v>400.4525</v>
      </c>
      <c r="F199" s="100">
        <f t="shared" si="6"/>
        <v>31.2</v>
      </c>
    </row>
    <row r="200" spans="1:6" ht="12.75">
      <c r="A200" s="96" t="str">
        <f>'[6]June DL 1'!A196</f>
        <v>400131.5470.10</v>
      </c>
      <c r="B200" s="97" t="str">
        <f>'[6]June DL 1'!C196</f>
        <v>SCE&amp;G COMPANY</v>
      </c>
      <c r="C200" s="101">
        <f>'[6]June DL 1'!G196</f>
        <v>31.51</v>
      </c>
      <c r="D200" s="101"/>
      <c r="E200" s="99" t="str">
        <f t="shared" si="5"/>
        <v>400.4525</v>
      </c>
      <c r="F200" s="100">
        <f t="shared" si="6"/>
        <v>31.51</v>
      </c>
    </row>
    <row r="201" spans="1:6" ht="12.75">
      <c r="A201" s="96" t="str">
        <f>'[6]June DL 1'!A197</f>
        <v>182189.5465.10</v>
      </c>
      <c r="B201" s="97" t="str">
        <f>'[6]June DL 1'!C197</f>
        <v>DUKE ENERGY</v>
      </c>
      <c r="C201" s="101">
        <f>'[6]June DL 1'!G197</f>
        <v>32.66</v>
      </c>
      <c r="D201" s="101"/>
      <c r="E201" s="99" t="str">
        <f t="shared" si="5"/>
        <v>182.4525</v>
      </c>
      <c r="F201" s="100">
        <f t="shared" si="6"/>
        <v>32.66</v>
      </c>
    </row>
    <row r="202" spans="1:6" ht="12.75">
      <c r="A202" s="96" t="str">
        <f>'[6]June DL 1'!A198</f>
        <v>260101.5470.10</v>
      </c>
      <c r="B202" s="97" t="str">
        <f>'[6]June DL 1'!C198</f>
        <v>CITY OF LEESBURG</v>
      </c>
      <c r="C202" s="101">
        <f>'[6]June DL 1'!G198</f>
        <v>33.42</v>
      </c>
      <c r="D202" s="101"/>
      <c r="E202" s="99" t="str">
        <f t="shared" si="5"/>
        <v>260.4525</v>
      </c>
      <c r="F202" s="100">
        <f t="shared" si="6"/>
        <v>33.42</v>
      </c>
    </row>
    <row r="203" spans="1:6" ht="12.75">
      <c r="A203" s="96" t="str">
        <f>'[6]June DL 1'!A199</f>
        <v>356109.5470.10</v>
      </c>
      <c r="B203" s="97" t="str">
        <f>'[6]June DL 1'!C199</f>
        <v>WASHINGTON-ST TAMMANY ELECTRIC</v>
      </c>
      <c r="C203" s="101">
        <f>'[6]June DL 1'!G199</f>
        <v>33.47</v>
      </c>
      <c r="D203" s="101"/>
      <c r="E203" s="99" t="str">
        <f aca="true" t="shared" si="7" ref="E203:E266">CONCATENATE(LEFT(A203,3),".",4525)</f>
        <v>356.4525</v>
      </c>
      <c r="F203" s="100">
        <f t="shared" si="6"/>
        <v>33.47</v>
      </c>
    </row>
    <row r="204" spans="1:6" ht="12.75">
      <c r="A204" s="96" t="str">
        <f>'[6]June DL 1'!A200</f>
        <v>401102.5885</v>
      </c>
      <c r="B204" s="97" t="str">
        <f>'[6]June DL 1'!C200</f>
        <v>FEDEX OFFICE</v>
      </c>
      <c r="C204" s="101">
        <f>'[6]June DL 1'!G200</f>
        <v>33.54</v>
      </c>
      <c r="D204" s="101"/>
      <c r="E204" s="99" t="str">
        <f t="shared" si="7"/>
        <v>401.4525</v>
      </c>
      <c r="F204" s="100">
        <f t="shared" si="6"/>
        <v>33.54</v>
      </c>
    </row>
    <row r="205" spans="1:6" ht="12.75">
      <c r="A205" s="96" t="str">
        <f>'[6]June DL 1'!A201</f>
        <v>453101.5470.10</v>
      </c>
      <c r="B205" s="97" t="str">
        <f>'[6]June DL 1'!C201</f>
        <v>VALLEY ELECTRIC ASSN., INC</v>
      </c>
      <c r="C205" s="101">
        <f>'[6]June DL 1'!G201</f>
        <v>33.65</v>
      </c>
      <c r="D205" s="101"/>
      <c r="E205" s="99" t="str">
        <f t="shared" si="7"/>
        <v>453.4525</v>
      </c>
      <c r="F205" s="100">
        <f aca="true" t="shared" si="8" ref="F205:F268">C205</f>
        <v>33.65</v>
      </c>
    </row>
    <row r="206" spans="1:6" ht="12.75">
      <c r="A206" s="96" t="str">
        <f>'[6]June DL 1'!A202</f>
        <v>255101.5470.10</v>
      </c>
      <c r="B206" s="97" t="str">
        <f>'[6]June DL 1'!C202</f>
        <v>PROGRESS ENERGY FLORIDA, INC</v>
      </c>
      <c r="C206" s="101">
        <f>'[6]June DL 1'!G202</f>
        <v>33.83</v>
      </c>
      <c r="D206" s="101"/>
      <c r="E206" s="99" t="str">
        <f t="shared" si="7"/>
        <v>255.4525</v>
      </c>
      <c r="F206" s="100">
        <f t="shared" si="8"/>
        <v>33.83</v>
      </c>
    </row>
    <row r="207" spans="1:6" ht="12.75">
      <c r="A207" s="96" t="str">
        <f>'[6]June DL 1'!A203</f>
        <v>858100.5895</v>
      </c>
      <c r="B207" s="97" t="str">
        <f>'[6]June DL 1'!C203</f>
        <v>FEDERAL EXPRESS</v>
      </c>
      <c r="C207" s="101">
        <f>'[6]June DL 1'!G203</f>
        <v>33.83</v>
      </c>
      <c r="D207" s="101"/>
      <c r="E207" s="99" t="str">
        <f t="shared" si="7"/>
        <v>858.4525</v>
      </c>
      <c r="F207" s="100">
        <f t="shared" si="8"/>
        <v>33.83</v>
      </c>
    </row>
    <row r="208" spans="1:6" ht="12.75">
      <c r="A208" s="96" t="str">
        <f>'[6]June DL 1'!A204</f>
        <v>150100.5465.10</v>
      </c>
      <c r="B208" s="97" t="str">
        <f>'[6]June DL 1'!C204</f>
        <v>KANKAKEE VALLEY REMC</v>
      </c>
      <c r="C208" s="101">
        <f>'[6]June DL 1'!G204</f>
        <v>34</v>
      </c>
      <c r="D208" s="101"/>
      <c r="E208" s="99" t="str">
        <f t="shared" si="7"/>
        <v>150.4525</v>
      </c>
      <c r="F208" s="100">
        <f t="shared" si="8"/>
        <v>34</v>
      </c>
    </row>
    <row r="209" spans="1:6" ht="12.75">
      <c r="A209" s="96" t="str">
        <f>'[6]June DL 1'!A205</f>
        <v>182106.5465.10</v>
      </c>
      <c r="B209" s="97" t="str">
        <f>'[6]June DL 1'!C205</f>
        <v>MOUNTAIN ELECTRIC COOPERATIVE</v>
      </c>
      <c r="C209" s="101">
        <f>'[6]June DL 1'!G205</f>
        <v>34</v>
      </c>
      <c r="D209" s="101"/>
      <c r="E209" s="99" t="str">
        <f t="shared" si="7"/>
        <v>182.4525</v>
      </c>
      <c r="F209" s="100">
        <f t="shared" si="8"/>
        <v>34</v>
      </c>
    </row>
    <row r="210" spans="1:6" ht="12.75">
      <c r="A210" s="96" t="str">
        <f>'[6]June DL 1'!A206</f>
        <v>259100.6265</v>
      </c>
      <c r="B210" s="97" t="str">
        <f>'[6]June DL 1'!C206</f>
        <v>ADVANCED ENVIRONMENTAL LABS INC</v>
      </c>
      <c r="C210" s="101">
        <f>'[6]June DL 1'!G206</f>
        <v>34</v>
      </c>
      <c r="D210" s="101"/>
      <c r="E210" s="99" t="str">
        <f t="shared" si="7"/>
        <v>259.4525</v>
      </c>
      <c r="F210" s="100">
        <f t="shared" si="8"/>
        <v>34</v>
      </c>
    </row>
    <row r="211" spans="1:6" ht="12.75">
      <c r="A211" s="96" t="str">
        <f>'[6]June DL 1'!A207</f>
        <v>406101.5470.10</v>
      </c>
      <c r="B211" s="97" t="str">
        <f>'[6]June DL 1'!C207</f>
        <v>DUKE ENERGY</v>
      </c>
      <c r="C211" s="101">
        <f>'[6]June DL 1'!G207</f>
        <v>34.02</v>
      </c>
      <c r="D211" s="101"/>
      <c r="E211" s="99" t="str">
        <f t="shared" si="7"/>
        <v>406.4525</v>
      </c>
      <c r="F211" s="100">
        <f t="shared" si="8"/>
        <v>34.02</v>
      </c>
    </row>
    <row r="212" spans="1:6" ht="12.75">
      <c r="A212" s="96" t="str">
        <f>'[6]June DL 1'!A208</f>
        <v>406101.6320</v>
      </c>
      <c r="B212" s="97" t="str">
        <f>'[6]June DL 1'!C208</f>
        <v>LOWE'S COMPANIES INC</v>
      </c>
      <c r="C212" s="101">
        <f>'[6]June DL 1'!G208</f>
        <v>34.04</v>
      </c>
      <c r="D212" s="101"/>
      <c r="E212" s="99" t="str">
        <f t="shared" si="7"/>
        <v>406.4525</v>
      </c>
      <c r="F212" s="100">
        <f t="shared" si="8"/>
        <v>34.04</v>
      </c>
    </row>
    <row r="213" spans="1:6" ht="12.75">
      <c r="A213" s="96" t="str">
        <f>'[6]June DL 1'!A209</f>
        <v>182173.5470.10</v>
      </c>
      <c r="B213" s="97" t="str">
        <f>'[6]June DL 1'!C209</f>
        <v>DOMINION</v>
      </c>
      <c r="C213" s="101">
        <f>'[6]June DL 1'!G209</f>
        <v>34.07</v>
      </c>
      <c r="D213" s="101"/>
      <c r="E213" s="99" t="str">
        <f t="shared" si="7"/>
        <v>182.4525</v>
      </c>
      <c r="F213" s="100">
        <f t="shared" si="8"/>
        <v>34.07</v>
      </c>
    </row>
    <row r="214" spans="1:6" ht="12.75">
      <c r="A214" s="96" t="str">
        <f>'[6]June DL 1'!A210</f>
        <v>110100.5465.10</v>
      </c>
      <c r="B214" s="97" t="str">
        <f>'[6]June DL 1'!C210</f>
        <v>JO CARROLL ELECTRIC COOP</v>
      </c>
      <c r="C214" s="101">
        <f>'[6]June DL 1'!G210</f>
        <v>34.27</v>
      </c>
      <c r="D214" s="101"/>
      <c r="E214" s="99" t="str">
        <f t="shared" si="7"/>
        <v>110.4525</v>
      </c>
      <c r="F214" s="100">
        <f t="shared" si="8"/>
        <v>34.27</v>
      </c>
    </row>
    <row r="215" spans="1:6" ht="12.75">
      <c r="A215" s="96" t="str">
        <f>'[6]June DL 1'!A211</f>
        <v>250100.5470.10</v>
      </c>
      <c r="B215" s="97" t="str">
        <f>'[6]June DL 1'!C211</f>
        <v>PROGRESS ENERGY FLORIDA, INC</v>
      </c>
      <c r="C215" s="101">
        <f>'[6]June DL 1'!G211</f>
        <v>34.28</v>
      </c>
      <c r="D215" s="101"/>
      <c r="E215" s="99" t="str">
        <f t="shared" si="7"/>
        <v>250.4525</v>
      </c>
      <c r="F215" s="100">
        <f t="shared" si="8"/>
        <v>34.28</v>
      </c>
    </row>
    <row r="216" spans="1:6" ht="12.75">
      <c r="A216" s="96" t="str">
        <f>'[6]June DL 1'!A212</f>
        <v>406101.5470.10</v>
      </c>
      <c r="B216" s="97" t="str">
        <f>'[6]June DL 1'!C212</f>
        <v>DUKE ENERGY</v>
      </c>
      <c r="C216" s="101">
        <f>'[6]June DL 1'!G212</f>
        <v>34.29</v>
      </c>
      <c r="D216" s="101"/>
      <c r="E216" s="99" t="str">
        <f t="shared" si="7"/>
        <v>406.4525</v>
      </c>
      <c r="F216" s="100">
        <f t="shared" si="8"/>
        <v>34.29</v>
      </c>
    </row>
    <row r="217" spans="1:6" ht="12.75">
      <c r="A217" s="96" t="str">
        <f>'[6]June DL 1'!A213</f>
        <v>102111.5810</v>
      </c>
      <c r="B217" s="97" t="str">
        <f>'[6]June DL 1'!C213</f>
        <v>Rollins, Mary F.</v>
      </c>
      <c r="C217" s="101">
        <f>'[6]June DL 1'!G213</f>
        <v>35</v>
      </c>
      <c r="D217" s="101"/>
      <c r="E217" s="99" t="str">
        <f t="shared" si="7"/>
        <v>102.4525</v>
      </c>
      <c r="F217" s="100">
        <f t="shared" si="8"/>
        <v>35</v>
      </c>
    </row>
    <row r="218" spans="1:6" ht="12.75">
      <c r="A218" s="96" t="str">
        <f>'[6]June DL 1'!A214</f>
        <v>128100.6290</v>
      </c>
      <c r="B218" s="97" t="str">
        <f>'[6]June DL 1'!C214</f>
        <v>M.E. SIMPSON COMPANY, INC.</v>
      </c>
      <c r="C218" s="101">
        <f>'[6]June DL 1'!G214</f>
        <v>35</v>
      </c>
      <c r="D218" s="101"/>
      <c r="E218" s="99" t="str">
        <f t="shared" si="7"/>
        <v>128.4525</v>
      </c>
      <c r="F218" s="100">
        <f t="shared" si="8"/>
        <v>35</v>
      </c>
    </row>
    <row r="219" spans="1:6" ht="12.75">
      <c r="A219" s="96" t="str">
        <f>'[6]June DL 1'!A215</f>
        <v>400143.5810</v>
      </c>
      <c r="B219" s="97" t="str">
        <f>'[6]June DL 1'!C215</f>
        <v>Forrest, David L.</v>
      </c>
      <c r="C219" s="101">
        <f>'[6]June DL 1'!G215</f>
        <v>35</v>
      </c>
      <c r="D219" s="101"/>
      <c r="E219" s="99" t="str">
        <f t="shared" si="7"/>
        <v>400.4525</v>
      </c>
      <c r="F219" s="100">
        <f t="shared" si="8"/>
        <v>35</v>
      </c>
    </row>
    <row r="220" spans="1:6" ht="12.75">
      <c r="A220" s="96" t="str">
        <f>'[6]June DL 1'!A216</f>
        <v>864100.5810</v>
      </c>
      <c r="B220" s="97" t="str">
        <f>'[6]June DL 1'!C216</f>
        <v>June, Stuart L.</v>
      </c>
      <c r="C220" s="101">
        <f>'[6]June DL 1'!G216</f>
        <v>35</v>
      </c>
      <c r="D220" s="101"/>
      <c r="E220" s="99" t="str">
        <f t="shared" si="7"/>
        <v>864.4525</v>
      </c>
      <c r="F220" s="100">
        <f t="shared" si="8"/>
        <v>35</v>
      </c>
    </row>
    <row r="221" spans="1:6" ht="12.75">
      <c r="A221" s="96" t="str">
        <f>'[6]June DL 1'!A217</f>
        <v>866100.5895</v>
      </c>
      <c r="B221" s="97" t="str">
        <f>'[6]June DL 1'!C217</f>
        <v>FEDERAL EXPRESS</v>
      </c>
      <c r="C221" s="101">
        <f>'[6]June DL 1'!G217</f>
        <v>35.02</v>
      </c>
      <c r="D221" s="101"/>
      <c r="E221" s="99" t="str">
        <f t="shared" si="7"/>
        <v>866.4525</v>
      </c>
      <c r="F221" s="100">
        <f t="shared" si="8"/>
        <v>35.02</v>
      </c>
    </row>
    <row r="222" spans="1:6" ht="12.75">
      <c r="A222" s="96" t="str">
        <f>'[6]June DL 1'!A218</f>
        <v>182209.6200</v>
      </c>
      <c r="B222" s="97" t="str">
        <f>'[6]June DL 1'!C218</f>
        <v>Baldwin, Eddie R.</v>
      </c>
      <c r="C222" s="101">
        <f>'[6]June DL 1'!G218</f>
        <v>35.1</v>
      </c>
      <c r="D222" s="101"/>
      <c r="E222" s="99" t="str">
        <f t="shared" si="7"/>
        <v>182.4525</v>
      </c>
      <c r="F222" s="100">
        <f t="shared" si="8"/>
        <v>35.1</v>
      </c>
    </row>
    <row r="223" spans="1:6" ht="12.75">
      <c r="A223" s="96" t="str">
        <f>'[6]June DL 1'!A219</f>
        <v>260101.5470.10</v>
      </c>
      <c r="B223" s="97" t="str">
        <f>'[6]June DL 1'!C219</f>
        <v>CITY OF LEESBURG</v>
      </c>
      <c r="C223" s="101">
        <f>'[6]June DL 1'!G219</f>
        <v>35.14</v>
      </c>
      <c r="D223" s="101"/>
      <c r="E223" s="99" t="str">
        <f t="shared" si="7"/>
        <v>260.4525</v>
      </c>
      <c r="F223" s="100">
        <f t="shared" si="8"/>
        <v>35.14</v>
      </c>
    </row>
    <row r="224" spans="1:6" ht="12.75">
      <c r="A224" s="96" t="str">
        <f>'[6]June DL 1'!A220</f>
        <v>386116.5465.10</v>
      </c>
      <c r="B224" s="97" t="str">
        <f>'[6]June DL 1'!C220</f>
        <v>GRADY ELECTRIC MEMBERSHIP CORP</v>
      </c>
      <c r="C224" s="101">
        <f>'[6]June DL 1'!G220</f>
        <v>35.17</v>
      </c>
      <c r="D224" s="101"/>
      <c r="E224" s="99" t="str">
        <f t="shared" si="7"/>
        <v>386.4525</v>
      </c>
      <c r="F224" s="100">
        <f t="shared" si="8"/>
        <v>35.17</v>
      </c>
    </row>
    <row r="225" spans="1:6" ht="12.75">
      <c r="A225" s="96" t="str">
        <f>'[6]June DL 1'!A221</f>
        <v>406100.5465.10</v>
      </c>
      <c r="B225" s="97" t="str">
        <f>'[6]June DL 1'!C221</f>
        <v>DUKE ENERGY</v>
      </c>
      <c r="C225" s="101">
        <f>'[6]June DL 1'!G221</f>
        <v>35.53</v>
      </c>
      <c r="D225" s="101"/>
      <c r="E225" s="99" t="str">
        <f t="shared" si="7"/>
        <v>406.4525</v>
      </c>
      <c r="F225" s="100">
        <f t="shared" si="8"/>
        <v>35.53</v>
      </c>
    </row>
    <row r="226" spans="1:6" ht="12.75">
      <c r="A226" s="96" t="str">
        <f>'[6]June DL 1'!A222</f>
        <v>356106.5470.10</v>
      </c>
      <c r="B226" s="97" t="str">
        <f>'[6]June DL 1'!C222</f>
        <v>WASHINGTON-ST TAMMANY ELECTRIC</v>
      </c>
      <c r="C226" s="101">
        <f>'[6]June DL 1'!G222</f>
        <v>35.88</v>
      </c>
      <c r="D226" s="101"/>
      <c r="E226" s="99" t="str">
        <f t="shared" si="7"/>
        <v>356.4525</v>
      </c>
      <c r="F226" s="100">
        <f t="shared" si="8"/>
        <v>35.88</v>
      </c>
    </row>
    <row r="227" spans="1:6" ht="12.75">
      <c r="A227" s="96" t="str">
        <f>'[6]June DL 1'!A223</f>
        <v>400131.5470.10</v>
      </c>
      <c r="B227" s="97" t="str">
        <f>'[6]June DL 1'!C223</f>
        <v>SCE&amp;G COMPANY</v>
      </c>
      <c r="C227" s="101">
        <f>'[6]June DL 1'!G223</f>
        <v>36.14</v>
      </c>
      <c r="D227" s="101"/>
      <c r="E227" s="99" t="str">
        <f t="shared" si="7"/>
        <v>400.4525</v>
      </c>
      <c r="F227" s="100">
        <f t="shared" si="8"/>
        <v>36.14</v>
      </c>
    </row>
    <row r="228" spans="1:6" ht="12.75">
      <c r="A228" s="96" t="str">
        <f>'[6]June DL 1'!A224</f>
        <v>385103.5470.10</v>
      </c>
      <c r="B228" s="97" t="str">
        <f>'[6]June DL 1'!C224</f>
        <v>GEORGIA NATURAL GAS</v>
      </c>
      <c r="C228" s="101">
        <f>'[6]June DL 1'!G224</f>
        <v>36.49</v>
      </c>
      <c r="D228" s="101"/>
      <c r="E228" s="99" t="str">
        <f t="shared" si="7"/>
        <v>385.4525</v>
      </c>
      <c r="F228" s="100">
        <f t="shared" si="8"/>
        <v>36.49</v>
      </c>
    </row>
    <row r="229" spans="1:6" ht="12.75">
      <c r="A229" s="96" t="str">
        <f>'[6]June DL 1'!A225</f>
        <v>345102.5960</v>
      </c>
      <c r="B229" s="97" t="str">
        <f>'[6]June DL 1'!C225</f>
        <v>AAPS SYSTEMS</v>
      </c>
      <c r="C229" s="101">
        <f>'[6]June DL 1'!G225</f>
        <v>36.8</v>
      </c>
      <c r="D229" s="101"/>
      <c r="E229" s="99" t="str">
        <f t="shared" si="7"/>
        <v>345.4525</v>
      </c>
      <c r="F229" s="100">
        <f t="shared" si="8"/>
        <v>36.8</v>
      </c>
    </row>
    <row r="230" spans="1:6" ht="12.75">
      <c r="A230" s="96" t="str">
        <f>'[6]June DL 1'!A226</f>
        <v>400128.5470.10</v>
      </c>
      <c r="B230" s="97" t="str">
        <f>'[6]June DL 1'!C226</f>
        <v>YORK ELECTRIC COOPERATIVE, INC</v>
      </c>
      <c r="C230" s="101">
        <f>'[6]June DL 1'!G226</f>
        <v>36.87</v>
      </c>
      <c r="D230" s="101"/>
      <c r="E230" s="99" t="str">
        <f t="shared" si="7"/>
        <v>400.4525</v>
      </c>
      <c r="F230" s="100">
        <f t="shared" si="8"/>
        <v>36.87</v>
      </c>
    </row>
    <row r="231" spans="1:6" ht="12.75">
      <c r="A231" s="96" t="str">
        <f>'[6]June DL 1'!A227</f>
        <v>425100.5895</v>
      </c>
      <c r="B231" s="97" t="str">
        <f>'[6]June DL 1'!C227</f>
        <v>FEDERAL EXPRESS</v>
      </c>
      <c r="C231" s="101">
        <f>'[6]June DL 1'!G227</f>
        <v>37.41</v>
      </c>
      <c r="D231" s="101"/>
      <c r="E231" s="99" t="str">
        <f t="shared" si="7"/>
        <v>425.4525</v>
      </c>
      <c r="F231" s="100">
        <f t="shared" si="8"/>
        <v>37.41</v>
      </c>
    </row>
    <row r="232" spans="1:6" ht="12.75">
      <c r="A232" s="96" t="str">
        <f>'[6]June DL 1'!A228</f>
        <v>400141.6345</v>
      </c>
      <c r="B232" s="97" t="str">
        <f>'[6]June DL 1'!C228</f>
        <v>LOWE'S COMPANIES INC</v>
      </c>
      <c r="C232" s="101">
        <f>'[6]June DL 1'!G228</f>
        <v>37.97</v>
      </c>
      <c r="D232" s="101"/>
      <c r="E232" s="99" t="str">
        <f t="shared" si="7"/>
        <v>400.4525</v>
      </c>
      <c r="F232" s="100">
        <f t="shared" si="8"/>
        <v>37.97</v>
      </c>
    </row>
    <row r="233" spans="1:6" ht="12.75">
      <c r="A233" s="96" t="str">
        <f>'[6]June DL 1'!A229</f>
        <v>182173.5470.10</v>
      </c>
      <c r="B233" s="97" t="str">
        <f>'[6]June DL 1'!C229</f>
        <v>DOMINION</v>
      </c>
      <c r="C233" s="101">
        <f>'[6]June DL 1'!G229</f>
        <v>38.48</v>
      </c>
      <c r="D233" s="101"/>
      <c r="E233" s="99" t="str">
        <f t="shared" si="7"/>
        <v>182.4525</v>
      </c>
      <c r="F233" s="100">
        <f t="shared" si="8"/>
        <v>38.48</v>
      </c>
    </row>
    <row r="234" spans="1:6" ht="12.75">
      <c r="A234" s="96" t="str">
        <f>'[6]June DL 1'!A230</f>
        <v>132100.5940</v>
      </c>
      <c r="B234" s="97" t="str">
        <f>'[6]June DL 1'!C230</f>
        <v>ILLINOIS-AMERICAN WATER CO</v>
      </c>
      <c r="C234" s="101">
        <f>'[6]June DL 1'!G230</f>
        <v>38.79</v>
      </c>
      <c r="D234" s="101"/>
      <c r="E234" s="99" t="str">
        <f t="shared" si="7"/>
        <v>132.4525</v>
      </c>
      <c r="F234" s="100">
        <f t="shared" si="8"/>
        <v>38.79</v>
      </c>
    </row>
    <row r="235" spans="1:6" ht="12.75">
      <c r="A235" s="96" t="str">
        <f>'[6]June DL 1'!A231</f>
        <v>333100.5465.10</v>
      </c>
      <c r="B235" s="97" t="str">
        <f>'[6]June DL 1'!C231</f>
        <v>DOMINION</v>
      </c>
      <c r="C235" s="101">
        <f>'[6]June DL 1'!G231</f>
        <v>39.61</v>
      </c>
      <c r="D235" s="101"/>
      <c r="E235" s="99" t="str">
        <f t="shared" si="7"/>
        <v>333.4525</v>
      </c>
      <c r="F235" s="100">
        <f t="shared" si="8"/>
        <v>39.61</v>
      </c>
    </row>
    <row r="236" spans="1:6" ht="12.75">
      <c r="A236" s="96" t="str">
        <f>'[6]June DL 1'!A232</f>
        <v>102106.6195</v>
      </c>
      <c r="B236" s="97" t="str">
        <f>'[6]June DL 1'!C232</f>
        <v>Silva, Lisa M.</v>
      </c>
      <c r="C236" s="101">
        <f>'[6]June DL 1'!G232</f>
        <v>39.96</v>
      </c>
      <c r="D236" s="101"/>
      <c r="E236" s="99" t="str">
        <f t="shared" si="7"/>
        <v>102.4525</v>
      </c>
      <c r="F236" s="100">
        <f t="shared" si="8"/>
        <v>39.96</v>
      </c>
    </row>
    <row r="237" spans="1:6" ht="12.75">
      <c r="A237" s="96" t="str">
        <f>'[6]June DL 1'!A233</f>
        <v>400127.5955</v>
      </c>
      <c r="B237" s="97" t="str">
        <f>'[6]June DL 1'!C233</f>
        <v>EUDY, RANDY</v>
      </c>
      <c r="C237" s="101">
        <f>'[6]June DL 1'!G233</f>
        <v>40</v>
      </c>
      <c r="D237" s="101"/>
      <c r="E237" s="99" t="str">
        <f t="shared" si="7"/>
        <v>400.4525</v>
      </c>
      <c r="F237" s="100">
        <f t="shared" si="8"/>
        <v>40</v>
      </c>
    </row>
    <row r="238" spans="1:6" ht="12.75">
      <c r="A238" s="96" t="str">
        <f>'[6]June DL 1'!A234</f>
        <v>861100.6190</v>
      </c>
      <c r="B238" s="97" t="str">
        <f>'[6]June DL 1'!C234</f>
        <v>Graham, Vivian E.</v>
      </c>
      <c r="C238" s="101">
        <f>'[6]June DL 1'!G234</f>
        <v>40</v>
      </c>
      <c r="D238" s="101"/>
      <c r="E238" s="99" t="str">
        <f t="shared" si="7"/>
        <v>861.4525</v>
      </c>
      <c r="F238" s="100">
        <f t="shared" si="8"/>
        <v>40</v>
      </c>
    </row>
    <row r="239" spans="1:6" ht="12.75">
      <c r="A239" s="96" t="str">
        <f>'[6]June DL 1'!A235</f>
        <v>400131.5470.10</v>
      </c>
      <c r="B239" s="97" t="str">
        <f>'[6]June DL 1'!C235</f>
        <v>SCE&amp;G COMPANY</v>
      </c>
      <c r="C239" s="101">
        <f>'[6]June DL 1'!G235</f>
        <v>40.91</v>
      </c>
      <c r="D239" s="101"/>
      <c r="E239" s="99" t="str">
        <f t="shared" si="7"/>
        <v>400.4525</v>
      </c>
      <c r="F239" s="100">
        <f t="shared" si="8"/>
        <v>40.91</v>
      </c>
    </row>
    <row r="240" spans="1:6" ht="12.75">
      <c r="A240" s="96" t="str">
        <f>'[6]June DL 1'!A236</f>
        <v>406100.6285</v>
      </c>
      <c r="B240" s="97" t="str">
        <f>'[6]June DL 1'!C236</f>
        <v>LOWE'S COMPANIES INC</v>
      </c>
      <c r="C240" s="101">
        <f>'[6]June DL 1'!G236</f>
        <v>41</v>
      </c>
      <c r="D240" s="101"/>
      <c r="E240" s="99" t="str">
        <f t="shared" si="7"/>
        <v>406.4525</v>
      </c>
      <c r="F240" s="100">
        <f t="shared" si="8"/>
        <v>41</v>
      </c>
    </row>
    <row r="241" spans="1:6" ht="12.75">
      <c r="A241" s="96" t="str">
        <f>'[6]June DL 1'!A237</f>
        <v>855100.5895</v>
      </c>
      <c r="B241" s="97" t="str">
        <f>'[6]June DL 1'!C237</f>
        <v>FEDERAL EXPRESS</v>
      </c>
      <c r="C241" s="101">
        <f>'[6]June DL 1'!G237</f>
        <v>41.09</v>
      </c>
      <c r="D241" s="101"/>
      <c r="E241" s="99" t="str">
        <f t="shared" si="7"/>
        <v>855.4525</v>
      </c>
      <c r="F241" s="100">
        <f t="shared" si="8"/>
        <v>41.09</v>
      </c>
    </row>
    <row r="242" spans="1:6" ht="12.75">
      <c r="A242" s="96" t="str">
        <f>'[6]June DL 1'!A238</f>
        <v>182129.5465.10</v>
      </c>
      <c r="B242" s="97" t="str">
        <f>'[6]June DL 1'!C238</f>
        <v>FRENCH BROAD ELEC MEMB CORP</v>
      </c>
      <c r="C242" s="101">
        <f>'[6]June DL 1'!G238</f>
        <v>41.17</v>
      </c>
      <c r="D242" s="101"/>
      <c r="E242" s="99" t="str">
        <f t="shared" si="7"/>
        <v>182.4525</v>
      </c>
      <c r="F242" s="100">
        <f t="shared" si="8"/>
        <v>41.17</v>
      </c>
    </row>
    <row r="243" spans="1:6" ht="12.75">
      <c r="A243" s="96" t="str">
        <f>'[6]June DL 1'!A239</f>
        <v>406101.5470.10</v>
      </c>
      <c r="B243" s="97" t="str">
        <f>'[6]June DL 1'!C239</f>
        <v>DUKE ENERGY</v>
      </c>
      <c r="C243" s="101">
        <f>'[6]June DL 1'!G239</f>
        <v>41.49</v>
      </c>
      <c r="D243" s="101"/>
      <c r="E243" s="99" t="str">
        <f t="shared" si="7"/>
        <v>406.4525</v>
      </c>
      <c r="F243" s="100">
        <f t="shared" si="8"/>
        <v>41.49</v>
      </c>
    </row>
    <row r="244" spans="1:6" ht="12.75">
      <c r="A244" s="96" t="str">
        <f>'[6]June DL 1'!A240</f>
        <v>864100.5900</v>
      </c>
      <c r="B244" s="97" t="str">
        <f>'[6]June DL 1'!C240</f>
        <v>LOWE'S COMPANIES INC</v>
      </c>
      <c r="C244" s="101">
        <f>'[6]June DL 1'!G240</f>
        <v>41.72</v>
      </c>
      <c r="D244" s="101"/>
      <c r="E244" s="99" t="str">
        <f t="shared" si="7"/>
        <v>864.4525</v>
      </c>
      <c r="F244" s="100">
        <f t="shared" si="8"/>
        <v>41.72</v>
      </c>
    </row>
    <row r="245" spans="1:6" ht="12.75">
      <c r="A245" s="96" t="str">
        <f>'[6]June DL 1'!A241</f>
        <v>333100.6385</v>
      </c>
      <c r="B245" s="97" t="str">
        <f>'[6]June DL 1'!C241</f>
        <v>ARROW UNIFORM RENTAL INC.</v>
      </c>
      <c r="C245" s="101">
        <f>'[6]June DL 1'!G241</f>
        <v>41.93</v>
      </c>
      <c r="D245" s="101"/>
      <c r="E245" s="99" t="str">
        <f t="shared" si="7"/>
        <v>333.4525</v>
      </c>
      <c r="F245" s="100">
        <f t="shared" si="8"/>
        <v>41.93</v>
      </c>
    </row>
    <row r="246" spans="1:6" ht="12.75">
      <c r="A246" s="96" t="str">
        <f>'[6]June DL 1'!A242</f>
        <v>182102.5470.10</v>
      </c>
      <c r="B246" s="97" t="str">
        <f>'[6]June DL 1'!C242</f>
        <v>PROGRESS ENERGY CAROLINAS, INC.</v>
      </c>
      <c r="C246" s="101">
        <f>'[6]June DL 1'!G242</f>
        <v>42.86</v>
      </c>
      <c r="D246" s="101"/>
      <c r="E246" s="99" t="str">
        <f t="shared" si="7"/>
        <v>182.4525</v>
      </c>
      <c r="F246" s="100">
        <f t="shared" si="8"/>
        <v>42.86</v>
      </c>
    </row>
    <row r="247" spans="1:6" ht="12.75">
      <c r="A247" s="96" t="str">
        <f>'[6]June DL 1'!A243</f>
        <v>182132.5465.10</v>
      </c>
      <c r="B247" s="97" t="str">
        <f>'[6]June DL 1'!C243</f>
        <v>PUBLIC WORKS COMMISSION</v>
      </c>
      <c r="C247" s="101">
        <f>'[6]June DL 1'!G243</f>
        <v>43.27</v>
      </c>
      <c r="D247" s="101"/>
      <c r="E247" s="99" t="str">
        <f t="shared" si="7"/>
        <v>182.4525</v>
      </c>
      <c r="F247" s="100">
        <f t="shared" si="8"/>
        <v>43.27</v>
      </c>
    </row>
    <row r="248" spans="1:6" ht="12.75">
      <c r="A248" s="96" t="str">
        <f>'[6]June DL 1'!A244</f>
        <v>259101.5470.10</v>
      </c>
      <c r="B248" s="97" t="str">
        <f>'[6]June DL 1'!C244</f>
        <v>WITHLACOOCHIE RIVER ELEC COOP</v>
      </c>
      <c r="C248" s="101">
        <f>'[6]June DL 1'!G244</f>
        <v>43.55</v>
      </c>
      <c r="D248" s="101"/>
      <c r="E248" s="99" t="str">
        <f t="shared" si="7"/>
        <v>259.4525</v>
      </c>
      <c r="F248" s="100">
        <f t="shared" si="8"/>
        <v>43.55</v>
      </c>
    </row>
    <row r="249" spans="1:6" ht="12.75">
      <c r="A249" s="96" t="str">
        <f>'[6]June DL 1'!A245</f>
        <v>251103.5470.10</v>
      </c>
      <c r="B249" s="97" t="str">
        <f>'[6]June DL 1'!C245</f>
        <v>SUMTER ELECTRIC COOP INC</v>
      </c>
      <c r="C249" s="101">
        <f>'[6]June DL 1'!G245</f>
        <v>43.67</v>
      </c>
      <c r="D249" s="101"/>
      <c r="E249" s="99" t="str">
        <f t="shared" si="7"/>
        <v>251.4525</v>
      </c>
      <c r="F249" s="100">
        <f t="shared" si="8"/>
        <v>43.67</v>
      </c>
    </row>
    <row r="250" spans="1:6" ht="12.75">
      <c r="A250" s="96" t="str">
        <f>'[6]June DL 1'!A246</f>
        <v>182136.5955</v>
      </c>
      <c r="B250" s="97" t="str">
        <f>'[6]June DL 1'!C246</f>
        <v>MILLER'S LAWN &amp; LANDSCAPING INC</v>
      </c>
      <c r="C250" s="101">
        <f>'[6]June DL 1'!G246</f>
        <v>44</v>
      </c>
      <c r="D250" s="101"/>
      <c r="E250" s="99" t="str">
        <f t="shared" si="7"/>
        <v>182.4525</v>
      </c>
      <c r="F250" s="100">
        <f t="shared" si="8"/>
        <v>44</v>
      </c>
    </row>
    <row r="251" spans="1:6" ht="12.75">
      <c r="A251" s="96" t="str">
        <f>'[6]June DL 1'!A247</f>
        <v>182206.5955</v>
      </c>
      <c r="B251" s="97" t="str">
        <f>'[6]June DL 1'!C247</f>
        <v>MILLER'S LAWN &amp; LANDSCAPING INC</v>
      </c>
      <c r="C251" s="101">
        <f>'[6]June DL 1'!G247</f>
        <v>44</v>
      </c>
      <c r="D251" s="101"/>
      <c r="E251" s="99" t="str">
        <f t="shared" si="7"/>
        <v>182.4525</v>
      </c>
      <c r="F251" s="100">
        <f t="shared" si="8"/>
        <v>44</v>
      </c>
    </row>
    <row r="252" spans="1:6" ht="12.75">
      <c r="A252" s="96" t="str">
        <f>'[6]June DL 1'!A248</f>
        <v>182211.5955</v>
      </c>
      <c r="B252" s="97" t="str">
        <f>'[6]June DL 1'!C248</f>
        <v>MILLER'S LAWN &amp; LANDSCAPING INC</v>
      </c>
      <c r="C252" s="101">
        <f>'[6]June DL 1'!G248</f>
        <v>44</v>
      </c>
      <c r="D252" s="101"/>
      <c r="E252" s="99" t="str">
        <f t="shared" si="7"/>
        <v>182.4525</v>
      </c>
      <c r="F252" s="100">
        <f t="shared" si="8"/>
        <v>44</v>
      </c>
    </row>
    <row r="253" spans="1:6" ht="12.75">
      <c r="A253" s="96" t="str">
        <f>'[6]June DL 1'!A249</f>
        <v>182213.5955</v>
      </c>
      <c r="B253" s="97" t="str">
        <f>'[6]June DL 1'!C249</f>
        <v>MILLER'S LAWN &amp; LANDSCAPING INC</v>
      </c>
      <c r="C253" s="101">
        <f>'[6]June DL 1'!G249</f>
        <v>44</v>
      </c>
      <c r="D253" s="101"/>
      <c r="E253" s="99" t="str">
        <f t="shared" si="7"/>
        <v>182.4525</v>
      </c>
      <c r="F253" s="100">
        <f t="shared" si="8"/>
        <v>44</v>
      </c>
    </row>
    <row r="254" spans="1:6" ht="12.75">
      <c r="A254" s="96" t="str">
        <f>'[6]June DL 1'!A250</f>
        <v>183104.5955</v>
      </c>
      <c r="B254" s="97" t="str">
        <f>'[6]June DL 1'!C250</f>
        <v>MILLER'S LAWN &amp; LANDSCAPING INC</v>
      </c>
      <c r="C254" s="101">
        <f>'[6]June DL 1'!G250</f>
        <v>44</v>
      </c>
      <c r="D254" s="101"/>
      <c r="E254" s="99" t="str">
        <f t="shared" si="7"/>
        <v>183.4525</v>
      </c>
      <c r="F254" s="100">
        <f t="shared" si="8"/>
        <v>44</v>
      </c>
    </row>
    <row r="255" spans="1:6" ht="12.75">
      <c r="A255" s="96" t="str">
        <f>'[6]June DL 1'!A251</f>
        <v>183115.5955</v>
      </c>
      <c r="B255" s="97" t="str">
        <f>'[6]June DL 1'!C251</f>
        <v>MILLER'S LAWN &amp; LANDSCAPING INC</v>
      </c>
      <c r="C255" s="101">
        <f>'[6]June DL 1'!G251</f>
        <v>44</v>
      </c>
      <c r="D255" s="101"/>
      <c r="E255" s="99" t="str">
        <f t="shared" si="7"/>
        <v>183.4525</v>
      </c>
      <c r="F255" s="100">
        <f t="shared" si="8"/>
        <v>44</v>
      </c>
    </row>
    <row r="256" spans="1:6" ht="12.75">
      <c r="A256" s="96" t="str">
        <f>'[6]June DL 1'!A252</f>
        <v>183116.5955</v>
      </c>
      <c r="B256" s="97" t="str">
        <f>'[6]June DL 1'!C252</f>
        <v>MILLER'S LAWN &amp; LANDSCAPING INC</v>
      </c>
      <c r="C256" s="101">
        <f>'[6]June DL 1'!G252</f>
        <v>44</v>
      </c>
      <c r="D256" s="101"/>
      <c r="E256" s="99" t="str">
        <f t="shared" si="7"/>
        <v>183.4525</v>
      </c>
      <c r="F256" s="100">
        <f t="shared" si="8"/>
        <v>44</v>
      </c>
    </row>
    <row r="257" spans="1:6" ht="12.75">
      <c r="A257" s="96" t="str">
        <f>'[6]June DL 1'!A253</f>
        <v>183122.5955</v>
      </c>
      <c r="B257" s="97" t="str">
        <f>'[6]June DL 1'!C253</f>
        <v>MILLER'S LAWN &amp; LANDSCAPING INC</v>
      </c>
      <c r="C257" s="101">
        <f>'[6]June DL 1'!G253</f>
        <v>44</v>
      </c>
      <c r="D257" s="101"/>
      <c r="E257" s="99" t="str">
        <f t="shared" si="7"/>
        <v>183.4525</v>
      </c>
      <c r="F257" s="100">
        <f t="shared" si="8"/>
        <v>44</v>
      </c>
    </row>
    <row r="258" spans="1:6" ht="12.75">
      <c r="A258" s="96" t="str">
        <f>'[6]June DL 1'!A254</f>
        <v>183125.5955</v>
      </c>
      <c r="B258" s="97" t="str">
        <f>'[6]June DL 1'!C254</f>
        <v>MILLER'S LAWN &amp; LANDSCAPING INC</v>
      </c>
      <c r="C258" s="101">
        <f>'[6]June DL 1'!G254</f>
        <v>44</v>
      </c>
      <c r="D258" s="101"/>
      <c r="E258" s="99" t="str">
        <f t="shared" si="7"/>
        <v>183.4525</v>
      </c>
      <c r="F258" s="100">
        <f t="shared" si="8"/>
        <v>44</v>
      </c>
    </row>
    <row r="259" spans="1:6" ht="12.75">
      <c r="A259" s="96" t="str">
        <f>'[6]June DL 1'!A255</f>
        <v>183126.5955</v>
      </c>
      <c r="B259" s="97" t="str">
        <f>'[6]June DL 1'!C255</f>
        <v>MILLER'S LAWN &amp; LANDSCAPING INC</v>
      </c>
      <c r="C259" s="101">
        <f>'[6]June DL 1'!G255</f>
        <v>44</v>
      </c>
      <c r="D259" s="101"/>
      <c r="E259" s="99" t="str">
        <f t="shared" si="7"/>
        <v>183.4525</v>
      </c>
      <c r="F259" s="100">
        <f t="shared" si="8"/>
        <v>44</v>
      </c>
    </row>
    <row r="260" spans="1:6" ht="12.75">
      <c r="A260" s="96" t="str">
        <f>'[6]June DL 1'!A256</f>
        <v>182110.6270</v>
      </c>
      <c r="B260" s="97" t="str">
        <f>'[6]June DL 1'!C256</f>
        <v>PRISM LABORATORIES INC</v>
      </c>
      <c r="C260" s="101">
        <f>'[6]June DL 1'!G256</f>
        <v>44.5</v>
      </c>
      <c r="D260" s="101"/>
      <c r="E260" s="99" t="str">
        <f t="shared" si="7"/>
        <v>182.4525</v>
      </c>
      <c r="F260" s="100">
        <f t="shared" si="8"/>
        <v>44.5</v>
      </c>
    </row>
    <row r="261" spans="1:6" ht="12.75">
      <c r="A261" s="96" t="str">
        <f>'[6]June DL 1'!A257</f>
        <v>181101.5470.10</v>
      </c>
      <c r="B261" s="97" t="str">
        <f>'[6]June DL 1'!C257</f>
        <v>MOUNTAIN ELECTRIC COOPERATIVE</v>
      </c>
      <c r="C261" s="101">
        <f>'[6]June DL 1'!G257</f>
        <v>44.84</v>
      </c>
      <c r="D261" s="101"/>
      <c r="E261" s="99" t="str">
        <f t="shared" si="7"/>
        <v>181.4525</v>
      </c>
      <c r="F261" s="100">
        <f t="shared" si="8"/>
        <v>44.84</v>
      </c>
    </row>
    <row r="262" spans="1:6" ht="12.75">
      <c r="A262" s="96" t="str">
        <f>'[6]June DL 1'!A258</f>
        <v>386108.5465.10</v>
      </c>
      <c r="B262" s="97" t="str">
        <f>'[6]June DL 1'!C258</f>
        <v>COLQUITT ELECTRIC MEMBERSHIP</v>
      </c>
      <c r="C262" s="101">
        <f>'[6]June DL 1'!G258</f>
        <v>44.85</v>
      </c>
      <c r="D262" s="101"/>
      <c r="E262" s="99" t="str">
        <f t="shared" si="7"/>
        <v>386.4525</v>
      </c>
      <c r="F262" s="100">
        <f t="shared" si="8"/>
        <v>44.85</v>
      </c>
    </row>
    <row r="263" spans="1:6" ht="12.75">
      <c r="A263" s="96" t="str">
        <f>'[6]June DL 1'!A259</f>
        <v>400143.5470.10</v>
      </c>
      <c r="B263" s="97" t="str">
        <f>'[6]June DL 1'!C259</f>
        <v>SCE&amp;G COMPANY</v>
      </c>
      <c r="C263" s="101">
        <f>'[6]June DL 1'!G259</f>
        <v>44.92</v>
      </c>
      <c r="D263" s="101"/>
      <c r="E263" s="99" t="str">
        <f t="shared" si="7"/>
        <v>400.4525</v>
      </c>
      <c r="F263" s="100">
        <f t="shared" si="8"/>
        <v>44.92</v>
      </c>
    </row>
    <row r="264" spans="1:6" ht="12.75">
      <c r="A264" s="96" t="str">
        <f>'[6]June DL 1'!A260</f>
        <v>122100.6255</v>
      </c>
      <c r="B264" s="97" t="str">
        <f>'[6]June DL 1'!C260</f>
        <v>PDC LABORATORIES, INC.</v>
      </c>
      <c r="C264" s="101">
        <f>'[6]June DL 1'!G260</f>
        <v>45</v>
      </c>
      <c r="D264" s="101"/>
      <c r="E264" s="99" t="str">
        <f t="shared" si="7"/>
        <v>122.4525</v>
      </c>
      <c r="F264" s="100">
        <f t="shared" si="8"/>
        <v>45</v>
      </c>
    </row>
    <row r="265" spans="1:6" ht="12.75">
      <c r="A265" s="96" t="str">
        <f>'[6]June DL 1'!A261</f>
        <v>403116.6270</v>
      </c>
      <c r="B265" s="97" t="str">
        <f>'[6]June DL 1'!C261</f>
        <v>DATA RESOURCES INC</v>
      </c>
      <c r="C265" s="101">
        <f>'[6]June DL 1'!G261</f>
        <v>45</v>
      </c>
      <c r="D265" s="101"/>
      <c r="E265" s="99" t="str">
        <f t="shared" si="7"/>
        <v>403.4525</v>
      </c>
      <c r="F265" s="100">
        <f t="shared" si="8"/>
        <v>45</v>
      </c>
    </row>
    <row r="266" spans="1:6" ht="12.75">
      <c r="A266" s="96" t="str">
        <f>'[6]June DL 1'!A262</f>
        <v>403116.6270</v>
      </c>
      <c r="B266" s="97" t="str">
        <f>'[6]June DL 1'!C262</f>
        <v>DATA RESOURCES INC</v>
      </c>
      <c r="C266" s="101">
        <f>'[6]June DL 1'!G262</f>
        <v>45</v>
      </c>
      <c r="D266" s="101"/>
      <c r="E266" s="99" t="str">
        <f t="shared" si="7"/>
        <v>403.4525</v>
      </c>
      <c r="F266" s="100">
        <f t="shared" si="8"/>
        <v>45</v>
      </c>
    </row>
    <row r="267" spans="1:6" ht="12.75">
      <c r="A267" s="96" t="str">
        <f>'[6]June DL 1'!A263</f>
        <v>182218.6325</v>
      </c>
      <c r="B267" s="97" t="str">
        <f>'[6]June DL 1'!C263</f>
        <v>BIG BLUE STORE OF CLINTON, INC</v>
      </c>
      <c r="C267" s="101">
        <f>'[6]June DL 1'!G263</f>
        <v>45.16</v>
      </c>
      <c r="D267" s="101"/>
      <c r="E267" s="99" t="str">
        <f aca="true" t="shared" si="9" ref="E267:E330">CONCATENATE(LEFT(A267,3),".",4525)</f>
        <v>182.4525</v>
      </c>
      <c r="F267" s="100">
        <f t="shared" si="8"/>
        <v>45.16</v>
      </c>
    </row>
    <row r="268" spans="1:6" ht="12.75">
      <c r="A268" s="96" t="str">
        <f>'[6]June DL 1'!A264</f>
        <v>403114.6320</v>
      </c>
      <c r="B268" s="97" t="str">
        <f>'[6]June DL 1'!C264</f>
        <v>LOWE'S COMPANIES INC</v>
      </c>
      <c r="C268" s="101">
        <f>'[6]June DL 1'!G264</f>
        <v>45.26</v>
      </c>
      <c r="D268" s="101"/>
      <c r="E268" s="99" t="str">
        <f t="shared" si="9"/>
        <v>403.4525</v>
      </c>
      <c r="F268" s="100">
        <f t="shared" si="8"/>
        <v>45.26</v>
      </c>
    </row>
    <row r="269" spans="1:6" ht="12.75">
      <c r="A269" s="96" t="str">
        <f>'[6]June DL 1'!A265</f>
        <v>260101.5470.10</v>
      </c>
      <c r="B269" s="97" t="str">
        <f>'[6]June DL 1'!C265</f>
        <v>CITY OF LEESBURG</v>
      </c>
      <c r="C269" s="101">
        <f>'[6]June DL 1'!G265</f>
        <v>45.82</v>
      </c>
      <c r="D269" s="101"/>
      <c r="E269" s="99" t="str">
        <f t="shared" si="9"/>
        <v>260.4525</v>
      </c>
      <c r="F269" s="100">
        <f aca="true" t="shared" si="10" ref="F269:F332">C269</f>
        <v>45.82</v>
      </c>
    </row>
    <row r="270" spans="1:6" ht="12.75">
      <c r="A270" s="96" t="str">
        <f>'[6]June DL 1'!A266</f>
        <v>406101.5470.10</v>
      </c>
      <c r="B270" s="97" t="str">
        <f>'[6]June DL 1'!C266</f>
        <v>DUKE ENERGY</v>
      </c>
      <c r="C270" s="101">
        <f>'[6]June DL 1'!G266</f>
        <v>46.2</v>
      </c>
      <c r="D270" s="101"/>
      <c r="E270" s="99" t="str">
        <f t="shared" si="9"/>
        <v>406.4525</v>
      </c>
      <c r="F270" s="100">
        <f t="shared" si="10"/>
        <v>46.2</v>
      </c>
    </row>
    <row r="271" spans="1:6" ht="12.75">
      <c r="A271" s="96" t="str">
        <f>'[6]June DL 1'!A267</f>
        <v>250100.6270</v>
      </c>
      <c r="B271" s="97" t="str">
        <f>'[6]June DL 1'!C267</f>
        <v>ADVANCED ENVIRONMENTAL LABS INC</v>
      </c>
      <c r="C271" s="101">
        <f>'[6]June DL 1'!G267</f>
        <v>47</v>
      </c>
      <c r="D271" s="101"/>
      <c r="E271" s="99" t="str">
        <f t="shared" si="9"/>
        <v>250.4525</v>
      </c>
      <c r="F271" s="100">
        <f t="shared" si="10"/>
        <v>47</v>
      </c>
    </row>
    <row r="272" spans="1:6" ht="12.75">
      <c r="A272" s="96" t="str">
        <f>'[6]June DL 1'!A268</f>
        <v>250100.6270</v>
      </c>
      <c r="B272" s="97" t="str">
        <f>'[6]June DL 1'!C268</f>
        <v>ADVANCED ENVIRONMENTAL LABS INC</v>
      </c>
      <c r="C272" s="101">
        <f>'[6]June DL 1'!G268</f>
        <v>47</v>
      </c>
      <c r="D272" s="101"/>
      <c r="E272" s="99" t="str">
        <f t="shared" si="9"/>
        <v>250.4525</v>
      </c>
      <c r="F272" s="100">
        <f t="shared" si="10"/>
        <v>47</v>
      </c>
    </row>
    <row r="273" spans="1:6" ht="12.75">
      <c r="A273" s="96" t="str">
        <f>'[6]June DL 1'!A269</f>
        <v>182117.5470.10</v>
      </c>
      <c r="B273" s="97" t="str">
        <f>'[6]June DL 1'!C269</f>
        <v>DOMINION</v>
      </c>
      <c r="C273" s="101">
        <f>'[6]June DL 1'!G269</f>
        <v>47.02</v>
      </c>
      <c r="D273" s="101"/>
      <c r="E273" s="99" t="str">
        <f t="shared" si="9"/>
        <v>182.4525</v>
      </c>
      <c r="F273" s="100">
        <f t="shared" si="10"/>
        <v>47.02</v>
      </c>
    </row>
    <row r="274" spans="1:6" ht="12.75">
      <c r="A274" s="96" t="str">
        <f>'[6]June DL 1'!A270</f>
        <v>400121.6290</v>
      </c>
      <c r="B274" s="97" t="str">
        <f>'[6]June DL 1'!C270</f>
        <v>SPICER ON-CALL SERVICES</v>
      </c>
      <c r="C274" s="101">
        <f>'[6]June DL 1'!G270</f>
        <v>47.2</v>
      </c>
      <c r="D274" s="101"/>
      <c r="E274" s="99" t="str">
        <f t="shared" si="9"/>
        <v>400.4525</v>
      </c>
      <c r="F274" s="100">
        <f t="shared" si="10"/>
        <v>47.2</v>
      </c>
    </row>
    <row r="275" spans="1:6" ht="12.75">
      <c r="A275" s="96" t="str">
        <f>'[6]June DL 1'!A271</f>
        <v>401130.6285</v>
      </c>
      <c r="B275" s="97" t="str">
        <f>'[6]June DL 1'!C271</f>
        <v>LOWE'S COMPANIES INC</v>
      </c>
      <c r="C275" s="101">
        <f>'[6]June DL 1'!G271</f>
        <v>48.08</v>
      </c>
      <c r="D275" s="101"/>
      <c r="E275" s="99" t="str">
        <f t="shared" si="9"/>
        <v>401.4525</v>
      </c>
      <c r="F275" s="100">
        <f t="shared" si="10"/>
        <v>48.08</v>
      </c>
    </row>
    <row r="276" spans="1:6" ht="12.75">
      <c r="A276" s="96" t="str">
        <f>'[6]June DL 1'!A272</f>
        <v>182173.5470.10</v>
      </c>
      <c r="B276" s="97" t="str">
        <f>'[6]June DL 1'!C272</f>
        <v>DOMINION</v>
      </c>
      <c r="C276" s="101">
        <f>'[6]June DL 1'!G272</f>
        <v>48.55</v>
      </c>
      <c r="D276" s="101"/>
      <c r="E276" s="99" t="str">
        <f t="shared" si="9"/>
        <v>182.4525</v>
      </c>
      <c r="F276" s="100">
        <f t="shared" si="10"/>
        <v>48.55</v>
      </c>
    </row>
    <row r="277" spans="1:6" ht="12.75">
      <c r="A277" s="96" t="str">
        <f>'[6]June DL 1'!A273</f>
        <v>401166.5465.10</v>
      </c>
      <c r="B277" s="97" t="str">
        <f>'[6]June DL 1'!C273</f>
        <v>YORK ELECTRIC COOPERATIVE, INC</v>
      </c>
      <c r="C277" s="101">
        <f>'[6]June DL 1'!G273</f>
        <v>48.79</v>
      </c>
      <c r="D277" s="101"/>
      <c r="E277" s="99" t="str">
        <f t="shared" si="9"/>
        <v>401.4525</v>
      </c>
      <c r="F277" s="100">
        <f t="shared" si="10"/>
        <v>48.79</v>
      </c>
    </row>
    <row r="278" spans="1:6" ht="12.75">
      <c r="A278" s="96" t="str">
        <f>'[6]June DL 1'!A274</f>
        <v>134100.5980</v>
      </c>
      <c r="B278" s="97" t="str">
        <f>'[6]June DL 1'!C274</f>
        <v>ROCK RIVER WATER RECLAMATION</v>
      </c>
      <c r="C278" s="101">
        <f>'[6]June DL 1'!G274</f>
        <v>48.9</v>
      </c>
      <c r="D278" s="101"/>
      <c r="E278" s="99" t="str">
        <f t="shared" si="9"/>
        <v>134.4525</v>
      </c>
      <c r="F278" s="100">
        <f t="shared" si="10"/>
        <v>48.9</v>
      </c>
    </row>
    <row r="279" spans="1:6" ht="12.75">
      <c r="A279" s="96" t="str">
        <f>'[6]June DL 1'!A275</f>
        <v>102104.5945</v>
      </c>
      <c r="B279" s="97" t="str">
        <f>'[6]June DL 1'!C275</f>
        <v>ZITO MEDIA LP</v>
      </c>
      <c r="C279" s="101">
        <f>'[6]June DL 1'!G275</f>
        <v>49.95</v>
      </c>
      <c r="D279" s="101"/>
      <c r="E279" s="99" t="str">
        <f t="shared" si="9"/>
        <v>102.4525</v>
      </c>
      <c r="F279" s="100">
        <f t="shared" si="10"/>
        <v>49.95</v>
      </c>
    </row>
    <row r="280" spans="1:6" ht="12.75">
      <c r="A280" s="96" t="str">
        <f>'[6]June DL 1'!A276</f>
        <v>251103.5470.10</v>
      </c>
      <c r="B280" s="97" t="str">
        <f>'[6]June DL 1'!C276</f>
        <v>SUMTER ELECTRIC COOP INC</v>
      </c>
      <c r="C280" s="101">
        <f>'[6]June DL 1'!G276</f>
        <v>50.15</v>
      </c>
      <c r="D280" s="101"/>
      <c r="E280" s="99" t="str">
        <f t="shared" si="9"/>
        <v>251.4525</v>
      </c>
      <c r="F280" s="100">
        <f t="shared" si="10"/>
        <v>50.15</v>
      </c>
    </row>
    <row r="281" spans="1:6" ht="12.75">
      <c r="A281" s="96" t="str">
        <f>'[6]June DL 1'!A277</f>
        <v>260101.5470.10</v>
      </c>
      <c r="B281" s="97" t="str">
        <f>'[6]June DL 1'!C277</f>
        <v>CITY OF LEESBURG</v>
      </c>
      <c r="C281" s="101">
        <f>'[6]June DL 1'!G277</f>
        <v>50.61</v>
      </c>
      <c r="D281" s="101"/>
      <c r="E281" s="99" t="str">
        <f t="shared" si="9"/>
        <v>260.4525</v>
      </c>
      <c r="F281" s="100">
        <f t="shared" si="10"/>
        <v>50.61</v>
      </c>
    </row>
    <row r="282" spans="1:6" ht="12.75">
      <c r="A282" s="96" t="str">
        <f>'[6]June DL 1'!A278</f>
        <v>182102.5470.10</v>
      </c>
      <c r="B282" s="97" t="str">
        <f>'[6]June DL 1'!C278</f>
        <v>PROGRESS ENERGY CAROLINAS, INC.</v>
      </c>
      <c r="C282" s="101">
        <f>'[6]June DL 1'!G278</f>
        <v>50.75</v>
      </c>
      <c r="D282" s="101"/>
      <c r="E282" s="99" t="str">
        <f t="shared" si="9"/>
        <v>182.4525</v>
      </c>
      <c r="F282" s="100">
        <f t="shared" si="10"/>
        <v>50.75</v>
      </c>
    </row>
    <row r="283" spans="1:6" ht="12.75">
      <c r="A283" s="96" t="str">
        <f>'[6]June DL 1'!A279</f>
        <v>400130.6285</v>
      </c>
      <c r="B283" s="97" t="str">
        <f>'[6]June DL 1'!C279</f>
        <v>LOWE'S COMPANIES INC</v>
      </c>
      <c r="C283" s="101">
        <f>'[6]June DL 1'!G279</f>
        <v>50.77</v>
      </c>
      <c r="D283" s="101"/>
      <c r="E283" s="99" t="str">
        <f t="shared" si="9"/>
        <v>400.4525</v>
      </c>
      <c r="F283" s="100">
        <f t="shared" si="10"/>
        <v>50.77</v>
      </c>
    </row>
    <row r="284" spans="1:6" ht="12.75">
      <c r="A284" s="96" t="str">
        <f>'[6]June DL 1'!A280</f>
        <v>853100.5895</v>
      </c>
      <c r="B284" s="97" t="str">
        <f>'[6]June DL 1'!C280</f>
        <v>FEDERAL EXPRESS</v>
      </c>
      <c r="C284" s="101">
        <f>'[6]June DL 1'!G280</f>
        <v>50.82</v>
      </c>
      <c r="D284" s="101"/>
      <c r="E284" s="99" t="str">
        <f t="shared" si="9"/>
        <v>853.4525</v>
      </c>
      <c r="F284" s="100">
        <f t="shared" si="10"/>
        <v>50.82</v>
      </c>
    </row>
    <row r="285" spans="1:6" ht="12.75">
      <c r="A285" s="96" t="str">
        <f>'[6]June DL 1'!A281</f>
        <v>248100.6265</v>
      </c>
      <c r="B285" s="97" t="str">
        <f>'[6]June DL 1'!C281</f>
        <v>ADVANCED ENVIRONMENTAL LABS INC</v>
      </c>
      <c r="C285" s="101">
        <f>'[6]June DL 1'!G281</f>
        <v>51</v>
      </c>
      <c r="D285" s="101"/>
      <c r="E285" s="99" t="str">
        <f t="shared" si="9"/>
        <v>248.4525</v>
      </c>
      <c r="F285" s="100">
        <f t="shared" si="10"/>
        <v>51</v>
      </c>
    </row>
    <row r="286" spans="1:6" ht="12.75">
      <c r="A286" s="96" t="str">
        <f>'[6]June DL 1'!A282</f>
        <v>182102.5470.10</v>
      </c>
      <c r="B286" s="97" t="str">
        <f>'[6]June DL 1'!C282</f>
        <v>PROGRESS ENERGY CAROLINAS, INC.</v>
      </c>
      <c r="C286" s="101">
        <f>'[6]June DL 1'!G282</f>
        <v>51.31</v>
      </c>
      <c r="D286" s="101"/>
      <c r="E286" s="99" t="str">
        <f t="shared" si="9"/>
        <v>182.4525</v>
      </c>
      <c r="F286" s="100">
        <f t="shared" si="10"/>
        <v>51.31</v>
      </c>
    </row>
    <row r="287" spans="1:6" ht="12.75">
      <c r="A287" s="96" t="str">
        <f>'[6]June DL 1'!A283</f>
        <v>345102.5960</v>
      </c>
      <c r="B287" s="97" t="str">
        <f>'[6]June DL 1'!C283</f>
        <v>AAPS SYSTEMS</v>
      </c>
      <c r="C287" s="101">
        <f>'[6]June DL 1'!G283</f>
        <v>51.8</v>
      </c>
      <c r="D287" s="101"/>
      <c r="E287" s="99" t="str">
        <f t="shared" si="9"/>
        <v>345.4525</v>
      </c>
      <c r="F287" s="100">
        <f t="shared" si="10"/>
        <v>51.8</v>
      </c>
    </row>
    <row r="288" spans="1:6" ht="12.75">
      <c r="A288" s="96" t="str">
        <f>'[6]June DL 1'!A284</f>
        <v>183120.5465.10</v>
      </c>
      <c r="B288" s="97" t="str">
        <f>'[6]June DL 1'!C284</f>
        <v>PROGRESS ENERGY CAROLINAS, INC.</v>
      </c>
      <c r="C288" s="101">
        <f>'[6]June DL 1'!G284</f>
        <v>51.88</v>
      </c>
      <c r="D288" s="101"/>
      <c r="E288" s="99" t="str">
        <f t="shared" si="9"/>
        <v>183.4525</v>
      </c>
      <c r="F288" s="100">
        <f t="shared" si="10"/>
        <v>51.88</v>
      </c>
    </row>
    <row r="289" spans="1:6" ht="12.75">
      <c r="A289" s="96" t="str">
        <f>'[6]June DL 1'!A285</f>
        <v>251103.5470.10</v>
      </c>
      <c r="B289" s="97" t="str">
        <f>'[6]June DL 1'!C285</f>
        <v>SUMTER ELECTRIC COOP INC</v>
      </c>
      <c r="C289" s="101">
        <f>'[6]June DL 1'!G285</f>
        <v>52.15</v>
      </c>
      <c r="D289" s="101"/>
      <c r="E289" s="99" t="str">
        <f t="shared" si="9"/>
        <v>251.4525</v>
      </c>
      <c r="F289" s="100">
        <f t="shared" si="10"/>
        <v>52.15</v>
      </c>
    </row>
    <row r="290" spans="1:6" ht="12.75">
      <c r="A290" s="96" t="str">
        <f>'[6]June DL 1'!A286</f>
        <v>259101.5950</v>
      </c>
      <c r="B290" s="97" t="str">
        <f>'[6]June DL 1'!C286</f>
        <v>WASTE SERVICES, INC.</v>
      </c>
      <c r="C290" s="101">
        <f>'[6]June DL 1'!G286</f>
        <v>52.2</v>
      </c>
      <c r="D290" s="101"/>
      <c r="E290" s="99" t="str">
        <f t="shared" si="9"/>
        <v>259.4525</v>
      </c>
      <c r="F290" s="100">
        <f t="shared" si="10"/>
        <v>52.2</v>
      </c>
    </row>
    <row r="291" spans="1:6" ht="12.75">
      <c r="A291" s="96" t="str">
        <f>'[6]June DL 1'!A287</f>
        <v>255101.5470.10</v>
      </c>
      <c r="B291" s="97" t="str">
        <f>'[6]June DL 1'!C287</f>
        <v>PROGRESS ENERGY FLORIDA, INC</v>
      </c>
      <c r="C291" s="101">
        <f>'[6]June DL 1'!G287</f>
        <v>52.55</v>
      </c>
      <c r="D291" s="101"/>
      <c r="E291" s="99" t="str">
        <f t="shared" si="9"/>
        <v>255.4525</v>
      </c>
      <c r="F291" s="100">
        <f t="shared" si="10"/>
        <v>52.55</v>
      </c>
    </row>
    <row r="292" spans="1:6" ht="12.75">
      <c r="A292" s="96" t="str">
        <f>'[6]June DL 1'!A288</f>
        <v>182117.5470.10</v>
      </c>
      <c r="B292" s="97" t="str">
        <f>'[6]June DL 1'!C288</f>
        <v>DOMINION</v>
      </c>
      <c r="C292" s="101">
        <f>'[6]June DL 1'!G288</f>
        <v>52.58</v>
      </c>
      <c r="D292" s="101"/>
      <c r="E292" s="99" t="str">
        <f t="shared" si="9"/>
        <v>182.4525</v>
      </c>
      <c r="F292" s="100">
        <f t="shared" si="10"/>
        <v>52.58</v>
      </c>
    </row>
    <row r="293" spans="1:6" ht="12.75">
      <c r="A293" s="96" t="str">
        <f>'[6]June DL 1'!A289</f>
        <v>356115.5470.10</v>
      </c>
      <c r="B293" s="97" t="str">
        <f>'[6]June DL 1'!C289</f>
        <v>WASHINGTON-ST TAMMANY ELECTRIC</v>
      </c>
      <c r="C293" s="101">
        <f>'[6]June DL 1'!G289</f>
        <v>52.79</v>
      </c>
      <c r="D293" s="101"/>
      <c r="E293" s="99" t="str">
        <f t="shared" si="9"/>
        <v>356.4525</v>
      </c>
      <c r="F293" s="100">
        <f t="shared" si="10"/>
        <v>52.79</v>
      </c>
    </row>
    <row r="294" spans="1:6" ht="12.75">
      <c r="A294" s="96" t="str">
        <f>'[6]June DL 1'!A290</f>
        <v>182176.5470.10</v>
      </c>
      <c r="B294" s="97" t="str">
        <f>'[6]June DL 1'!C290</f>
        <v>DOMINION</v>
      </c>
      <c r="C294" s="101">
        <f>'[6]June DL 1'!G290</f>
        <v>53.07</v>
      </c>
      <c r="D294" s="101"/>
      <c r="E294" s="99" t="str">
        <f t="shared" si="9"/>
        <v>182.4525</v>
      </c>
      <c r="F294" s="100">
        <f t="shared" si="10"/>
        <v>53.07</v>
      </c>
    </row>
    <row r="295" spans="1:6" ht="12.75">
      <c r="A295" s="96" t="str">
        <f>'[6]June DL 1'!A291</f>
        <v>182102.5470.10</v>
      </c>
      <c r="B295" s="97" t="str">
        <f>'[6]June DL 1'!C291</f>
        <v>PROGRESS ENERGY CAROLINAS, INC.</v>
      </c>
      <c r="C295" s="101">
        <f>'[6]June DL 1'!G291</f>
        <v>53.25</v>
      </c>
      <c r="D295" s="101"/>
      <c r="E295" s="99" t="str">
        <f t="shared" si="9"/>
        <v>182.4525</v>
      </c>
      <c r="F295" s="100">
        <f t="shared" si="10"/>
        <v>53.25</v>
      </c>
    </row>
    <row r="296" spans="1:6" ht="12.75">
      <c r="A296" s="96" t="str">
        <f>'[6]June DL 1'!A292</f>
        <v>861100.5965</v>
      </c>
      <c r="B296" s="97" t="str">
        <f>'[6]June DL 1'!C292</f>
        <v>UNI-COPY TECHNOLOGIES</v>
      </c>
      <c r="C296" s="101">
        <f>'[6]June DL 1'!G292</f>
        <v>53.83</v>
      </c>
      <c r="D296" s="101"/>
      <c r="E296" s="99" t="str">
        <f t="shared" si="9"/>
        <v>861.4525</v>
      </c>
      <c r="F296" s="100">
        <f t="shared" si="10"/>
        <v>53.83</v>
      </c>
    </row>
    <row r="297" spans="1:6" ht="12.75">
      <c r="A297" s="96" t="str">
        <f>'[6]June DL 1'!A293</f>
        <v>406101.5470.10</v>
      </c>
      <c r="B297" s="97" t="str">
        <f>'[6]June DL 1'!C293</f>
        <v>DUKE ENERGY</v>
      </c>
      <c r="C297" s="101">
        <f>'[6]June DL 1'!G293</f>
        <v>53.94</v>
      </c>
      <c r="D297" s="101"/>
      <c r="E297" s="99" t="str">
        <f t="shared" si="9"/>
        <v>406.4525</v>
      </c>
      <c r="F297" s="100">
        <f t="shared" si="10"/>
        <v>53.94</v>
      </c>
    </row>
    <row r="298" spans="1:6" ht="12.75">
      <c r="A298" s="96" t="str">
        <f>'[6]June DL 1'!A294</f>
        <v>123101.5470.10</v>
      </c>
      <c r="B298" s="97" t="str">
        <f>'[6]June DL 1'!C294</f>
        <v>COMMONWEALTH EDISON</v>
      </c>
      <c r="C298" s="101">
        <f>'[6]June DL 1'!G294</f>
        <v>54.27</v>
      </c>
      <c r="D298" s="101"/>
      <c r="E298" s="99" t="str">
        <f t="shared" si="9"/>
        <v>123.4525</v>
      </c>
      <c r="F298" s="100">
        <f t="shared" si="10"/>
        <v>54.27</v>
      </c>
    </row>
    <row r="299" spans="1:6" ht="12.75">
      <c r="A299" s="96" t="str">
        <f>'[6]June DL 1'!A295</f>
        <v>300101.5810</v>
      </c>
      <c r="B299" s="97" t="str">
        <f>'[6]June DL 1'!C295</f>
        <v>COMMUNITY CORP OF HIGHPOINT INC</v>
      </c>
      <c r="C299" s="101">
        <f>'[6]June DL 1'!G295</f>
        <v>54.54</v>
      </c>
      <c r="D299" s="101"/>
      <c r="E299" s="99" t="str">
        <f t="shared" si="9"/>
        <v>300.4525</v>
      </c>
      <c r="F299" s="100">
        <f t="shared" si="10"/>
        <v>54.54</v>
      </c>
    </row>
    <row r="300" spans="1:6" ht="12.75">
      <c r="A300" s="96" t="str">
        <f>'[6]June DL 1'!A296</f>
        <v>300101.5810</v>
      </c>
      <c r="B300" s="97" t="str">
        <f>'[6]June DL 1'!C296</f>
        <v>COMMUNITY CORP OF HIGHPOINT INC</v>
      </c>
      <c r="C300" s="101">
        <f>'[6]June DL 1'!G296</f>
        <v>54.54</v>
      </c>
      <c r="D300" s="101"/>
      <c r="E300" s="99" t="str">
        <f t="shared" si="9"/>
        <v>300.4525</v>
      </c>
      <c r="F300" s="100">
        <f t="shared" si="10"/>
        <v>54.54</v>
      </c>
    </row>
    <row r="301" spans="1:6" ht="12.75">
      <c r="A301" s="96" t="str">
        <f>'[6]June DL 1'!A297</f>
        <v>300101.5810</v>
      </c>
      <c r="B301" s="97" t="str">
        <f>'[6]June DL 1'!C297</f>
        <v>COMMUNITY CORP OF HIGHPOINT INC</v>
      </c>
      <c r="C301" s="101">
        <f>'[6]June DL 1'!G297</f>
        <v>54.54</v>
      </c>
      <c r="D301" s="101"/>
      <c r="E301" s="99" t="str">
        <f t="shared" si="9"/>
        <v>300.4525</v>
      </c>
      <c r="F301" s="100">
        <f t="shared" si="10"/>
        <v>54.54</v>
      </c>
    </row>
    <row r="302" spans="1:6" ht="12.75">
      <c r="A302" s="96" t="str">
        <f>'[6]June DL 1'!A298</f>
        <v>182173.5470.10</v>
      </c>
      <c r="B302" s="97" t="str">
        <f>'[6]June DL 1'!C298</f>
        <v>DOMINION</v>
      </c>
      <c r="C302" s="101">
        <f>'[6]June DL 1'!G298</f>
        <v>54.69</v>
      </c>
      <c r="D302" s="101"/>
      <c r="E302" s="99" t="str">
        <f t="shared" si="9"/>
        <v>182.4525</v>
      </c>
      <c r="F302" s="100">
        <f t="shared" si="10"/>
        <v>54.69</v>
      </c>
    </row>
    <row r="303" spans="1:6" ht="12.75">
      <c r="A303" s="96" t="str">
        <f>'[6]June DL 1'!A299</f>
        <v>248100.5960</v>
      </c>
      <c r="B303" s="97" t="str">
        <f>'[6]June DL 1'!C299</f>
        <v>C &amp; A SYSTEMS INC</v>
      </c>
      <c r="C303" s="101">
        <f>'[6]June DL 1'!G299</f>
        <v>55.2</v>
      </c>
      <c r="D303" s="101"/>
      <c r="E303" s="99" t="str">
        <f t="shared" si="9"/>
        <v>248.4525</v>
      </c>
      <c r="F303" s="100">
        <f t="shared" si="10"/>
        <v>55.2</v>
      </c>
    </row>
    <row r="304" spans="1:6" ht="12.75">
      <c r="A304" s="96" t="str">
        <f>'[6]June DL 1'!A300</f>
        <v>259101.5960</v>
      </c>
      <c r="B304" s="97" t="str">
        <f>'[6]June DL 1'!C300</f>
        <v>C &amp; A SYSTEMS INC</v>
      </c>
      <c r="C304" s="101">
        <f>'[6]June DL 1'!G300</f>
        <v>55.2</v>
      </c>
      <c r="D304" s="101"/>
      <c r="E304" s="99" t="str">
        <f t="shared" si="9"/>
        <v>259.4525</v>
      </c>
      <c r="F304" s="100">
        <f t="shared" si="10"/>
        <v>55.2</v>
      </c>
    </row>
    <row r="305" spans="1:6" ht="12.75">
      <c r="A305" s="96" t="str">
        <f>'[6]June DL 1'!A301</f>
        <v>251103.5470.10</v>
      </c>
      <c r="B305" s="97" t="str">
        <f>'[6]June DL 1'!C301</f>
        <v>SUMTER ELECTRIC COOP INC</v>
      </c>
      <c r="C305" s="101">
        <f>'[6]June DL 1'!G301</f>
        <v>55.66</v>
      </c>
      <c r="D305" s="101"/>
      <c r="E305" s="99" t="str">
        <f t="shared" si="9"/>
        <v>251.4525</v>
      </c>
      <c r="F305" s="100">
        <f t="shared" si="10"/>
        <v>55.66</v>
      </c>
    </row>
    <row r="306" spans="1:6" ht="12.75">
      <c r="A306" s="96" t="str">
        <f>'[6]June DL 1'!A302</f>
        <v>251103.5470.10</v>
      </c>
      <c r="B306" s="97" t="str">
        <f>'[6]June DL 1'!C302</f>
        <v>PROGRESS ENERGY FLORIDA, INC</v>
      </c>
      <c r="C306" s="101">
        <f>'[6]June DL 1'!G302</f>
        <v>56.01</v>
      </c>
      <c r="D306" s="101"/>
      <c r="E306" s="99" t="str">
        <f t="shared" si="9"/>
        <v>251.4525</v>
      </c>
      <c r="F306" s="100">
        <f t="shared" si="10"/>
        <v>56.01</v>
      </c>
    </row>
    <row r="307" spans="1:6" ht="12.75">
      <c r="A307" s="96" t="str">
        <f>'[6]June DL 1'!A303</f>
        <v>251103.5470.10</v>
      </c>
      <c r="B307" s="97" t="str">
        <f>'[6]June DL 1'!C303</f>
        <v>SUMTER ELECTRIC COOP INC</v>
      </c>
      <c r="C307" s="101">
        <f>'[6]June DL 1'!G303</f>
        <v>56.38</v>
      </c>
      <c r="D307" s="101"/>
      <c r="E307" s="99" t="str">
        <f t="shared" si="9"/>
        <v>251.4525</v>
      </c>
      <c r="F307" s="100">
        <f t="shared" si="10"/>
        <v>56.38</v>
      </c>
    </row>
    <row r="308" spans="1:6" ht="12.75">
      <c r="A308" s="96" t="str">
        <f>'[6]June DL 1'!A304</f>
        <v>182130.5470.10</v>
      </c>
      <c r="B308" s="97" t="str">
        <f>'[6]June DL 1'!C304</f>
        <v>FRENCH BROAD ELEC MEMB CORP</v>
      </c>
      <c r="C308" s="101">
        <f>'[6]June DL 1'!G304</f>
        <v>57.62</v>
      </c>
      <c r="D308" s="101"/>
      <c r="E308" s="99" t="str">
        <f t="shared" si="9"/>
        <v>182.4525</v>
      </c>
      <c r="F308" s="100">
        <f t="shared" si="10"/>
        <v>57.62</v>
      </c>
    </row>
    <row r="309" spans="1:6" ht="12.75">
      <c r="A309" s="96" t="str">
        <f>'[6]June DL 1'!A305</f>
        <v>241100.5960</v>
      </c>
      <c r="B309" s="97" t="str">
        <f>'[6]June DL 1'!C305</f>
        <v>C &amp; A SYSTEMS INC</v>
      </c>
      <c r="C309" s="101">
        <f>'[6]June DL 1'!G305</f>
        <v>58.51</v>
      </c>
      <c r="D309" s="101"/>
      <c r="E309" s="99" t="str">
        <f t="shared" si="9"/>
        <v>241.4525</v>
      </c>
      <c r="F309" s="100">
        <f t="shared" si="10"/>
        <v>58.51</v>
      </c>
    </row>
    <row r="310" spans="1:6" ht="12.75">
      <c r="A310" s="96" t="str">
        <f>'[6]June DL 1'!A306</f>
        <v>406101.5470.10</v>
      </c>
      <c r="B310" s="97" t="str">
        <f>'[6]June DL 1'!C306</f>
        <v>DUKE ENERGY</v>
      </c>
      <c r="C310" s="101">
        <f>'[6]June DL 1'!G306</f>
        <v>58.79</v>
      </c>
      <c r="D310" s="101"/>
      <c r="E310" s="99" t="str">
        <f t="shared" si="9"/>
        <v>406.4525</v>
      </c>
      <c r="F310" s="100">
        <f t="shared" si="10"/>
        <v>58.79</v>
      </c>
    </row>
    <row r="311" spans="1:6" ht="12.75">
      <c r="A311" s="96" t="str">
        <f>'[6]June DL 1'!A307</f>
        <v>855100.5965</v>
      </c>
      <c r="B311" s="97" t="str">
        <f>'[6]June DL 1'!C307</f>
        <v>XEROX CORPORATION</v>
      </c>
      <c r="C311" s="101">
        <f>'[6]June DL 1'!G307</f>
        <v>59.1</v>
      </c>
      <c r="D311" s="101"/>
      <c r="E311" s="99" t="str">
        <f t="shared" si="9"/>
        <v>855.4525</v>
      </c>
      <c r="F311" s="100">
        <f t="shared" si="10"/>
        <v>59.1</v>
      </c>
    </row>
    <row r="312" spans="1:6" ht="12.75">
      <c r="A312" s="96" t="str">
        <f>'[6]June DL 1'!A308</f>
        <v>182100.5895</v>
      </c>
      <c r="B312" s="97" t="str">
        <f>'[6]June DL 1'!C308</f>
        <v>FEDERAL EXPRESS</v>
      </c>
      <c r="C312" s="101">
        <f>'[6]June DL 1'!G308</f>
        <v>59.65</v>
      </c>
      <c r="D312" s="101"/>
      <c r="E312" s="99" t="str">
        <f t="shared" si="9"/>
        <v>182.4525</v>
      </c>
      <c r="F312" s="100">
        <f t="shared" si="10"/>
        <v>59.65</v>
      </c>
    </row>
    <row r="313" spans="1:6" ht="12.75">
      <c r="A313" s="96" t="str">
        <f>'[6]June DL 1'!A309</f>
        <v>400128.5470.10</v>
      </c>
      <c r="B313" s="97" t="str">
        <f>'[6]June DL 1'!C309</f>
        <v>DUKE ENERGY</v>
      </c>
      <c r="C313" s="101">
        <f>'[6]June DL 1'!G309</f>
        <v>60.2</v>
      </c>
      <c r="D313" s="101"/>
      <c r="E313" s="99" t="str">
        <f t="shared" si="9"/>
        <v>400.4525</v>
      </c>
      <c r="F313" s="100">
        <f t="shared" si="10"/>
        <v>60.2</v>
      </c>
    </row>
    <row r="314" spans="1:6" ht="12.75">
      <c r="A314" s="96" t="str">
        <f>'[6]June DL 1'!A310</f>
        <v>403103.6255</v>
      </c>
      <c r="B314" s="97" t="str">
        <f>'[6]June DL 1'!C310</f>
        <v>DATA RESOURCES INC</v>
      </c>
      <c r="C314" s="101">
        <f>'[6]June DL 1'!G310</f>
        <v>61</v>
      </c>
      <c r="D314" s="101"/>
      <c r="E314" s="99" t="str">
        <f t="shared" si="9"/>
        <v>403.4525</v>
      </c>
      <c r="F314" s="100">
        <f t="shared" si="10"/>
        <v>61</v>
      </c>
    </row>
    <row r="315" spans="1:6" ht="12.75">
      <c r="A315" s="96" t="str">
        <f>'[6]June DL 1'!A311</f>
        <v>401105.5465.10</v>
      </c>
      <c r="B315" s="97" t="str">
        <f>'[6]June DL 1'!C311</f>
        <v>MID-CAROLINA ELECTRIC COOP INC</v>
      </c>
      <c r="C315" s="101">
        <f>'[6]June DL 1'!G311</f>
        <v>61.93</v>
      </c>
      <c r="D315" s="101"/>
      <c r="E315" s="99" t="str">
        <f t="shared" si="9"/>
        <v>401.4525</v>
      </c>
      <c r="F315" s="100">
        <f t="shared" si="10"/>
        <v>61.93</v>
      </c>
    </row>
    <row r="316" spans="1:6" ht="12.75">
      <c r="A316" s="96" t="str">
        <f>'[6]June DL 1'!A312</f>
        <v>403112.6320</v>
      </c>
      <c r="B316" s="97" t="str">
        <f>'[6]June DL 1'!C312</f>
        <v>WHITE JONES HARDWARE &amp;</v>
      </c>
      <c r="C316" s="101">
        <f>'[6]June DL 1'!G312</f>
        <v>62.16</v>
      </c>
      <c r="D316" s="101"/>
      <c r="E316" s="99" t="str">
        <f t="shared" si="9"/>
        <v>403.4525</v>
      </c>
      <c r="F316" s="100">
        <f t="shared" si="10"/>
        <v>62.16</v>
      </c>
    </row>
    <row r="317" spans="1:6" ht="12.75">
      <c r="A317" s="96" t="str">
        <f>'[6]June DL 1'!A313</f>
        <v>102104.5895</v>
      </c>
      <c r="B317" s="97" t="str">
        <f>'[6]June DL 1'!C313</f>
        <v>FEDERAL EXPRESS</v>
      </c>
      <c r="C317" s="101">
        <f>'[6]June DL 1'!G313</f>
        <v>62.41</v>
      </c>
      <c r="D317" s="101"/>
      <c r="E317" s="99" t="str">
        <f t="shared" si="9"/>
        <v>102.4525</v>
      </c>
      <c r="F317" s="100">
        <f t="shared" si="10"/>
        <v>62.41</v>
      </c>
    </row>
    <row r="318" spans="1:6" ht="12.75">
      <c r="A318" s="96" t="str">
        <f>'[6]June DL 1'!A314</f>
        <v>150100.5465.10</v>
      </c>
      <c r="B318" s="97" t="str">
        <f>'[6]June DL 1'!C314</f>
        <v>KANKAKEE VALLEY REMC</v>
      </c>
      <c r="C318" s="101">
        <f>'[6]June DL 1'!G314</f>
        <v>63</v>
      </c>
      <c r="D318" s="101"/>
      <c r="E318" s="99" t="str">
        <f t="shared" si="9"/>
        <v>150.4525</v>
      </c>
      <c r="F318" s="100">
        <f t="shared" si="10"/>
        <v>63</v>
      </c>
    </row>
    <row r="319" spans="1:6" ht="12.75">
      <c r="A319" s="96" t="str">
        <f>'[6]June DL 1'!A315</f>
        <v>182106.5465.10</v>
      </c>
      <c r="B319" s="97" t="str">
        <f>'[6]June DL 1'!C315</f>
        <v>MOUNTAIN ELECTRIC COOPERATIVE</v>
      </c>
      <c r="C319" s="101">
        <f>'[6]June DL 1'!G315</f>
        <v>63</v>
      </c>
      <c r="D319" s="101"/>
      <c r="E319" s="99" t="str">
        <f t="shared" si="9"/>
        <v>182.4525</v>
      </c>
      <c r="F319" s="100">
        <f t="shared" si="10"/>
        <v>63</v>
      </c>
    </row>
    <row r="320" spans="1:6" ht="12.75">
      <c r="A320" s="96" t="str">
        <f>'[6]June DL 1'!A316</f>
        <v>182155.6270</v>
      </c>
      <c r="B320" s="97" t="str">
        <f>'[6]June DL 1'!C316</f>
        <v>PRISM LABORATORIES INC</v>
      </c>
      <c r="C320" s="101">
        <f>'[6]June DL 1'!G316</f>
        <v>63.5</v>
      </c>
      <c r="D320" s="101"/>
      <c r="E320" s="99" t="str">
        <f t="shared" si="9"/>
        <v>182.4525</v>
      </c>
      <c r="F320" s="100">
        <f t="shared" si="10"/>
        <v>63.5</v>
      </c>
    </row>
    <row r="321" spans="1:6" ht="12.75">
      <c r="A321" s="96" t="str">
        <f>'[6]June DL 1'!A317</f>
        <v>182160.6270</v>
      </c>
      <c r="B321" s="97" t="str">
        <f>'[6]June DL 1'!C317</f>
        <v>PRISM LABORATORIES INC</v>
      </c>
      <c r="C321" s="101">
        <f>'[6]June DL 1'!G317</f>
        <v>63.5</v>
      </c>
      <c r="D321" s="101"/>
      <c r="E321" s="99" t="str">
        <f t="shared" si="9"/>
        <v>182.4525</v>
      </c>
      <c r="F321" s="100">
        <f t="shared" si="10"/>
        <v>63.5</v>
      </c>
    </row>
    <row r="322" spans="1:6" ht="12.75">
      <c r="A322" s="96" t="str">
        <f>'[6]June DL 1'!A318</f>
        <v>182197.6270</v>
      </c>
      <c r="B322" s="97" t="str">
        <f>'[6]June DL 1'!C318</f>
        <v>PRISM LABORATORIES INC</v>
      </c>
      <c r="C322" s="101">
        <f>'[6]June DL 1'!G318</f>
        <v>63.5</v>
      </c>
      <c r="D322" s="101"/>
      <c r="E322" s="99" t="str">
        <f t="shared" si="9"/>
        <v>182.4525</v>
      </c>
      <c r="F322" s="100">
        <f t="shared" si="10"/>
        <v>63.5</v>
      </c>
    </row>
    <row r="323" spans="1:6" ht="12.75">
      <c r="A323" s="96" t="str">
        <f>'[6]June DL 1'!A319</f>
        <v>182236.6270</v>
      </c>
      <c r="B323" s="97" t="str">
        <f>'[6]June DL 1'!C319</f>
        <v>PRISM LABORATORIES INC</v>
      </c>
      <c r="C323" s="101">
        <f>'[6]June DL 1'!G319</f>
        <v>63.5</v>
      </c>
      <c r="D323" s="101"/>
      <c r="E323" s="99" t="str">
        <f t="shared" si="9"/>
        <v>182.4525</v>
      </c>
      <c r="F323" s="100">
        <f t="shared" si="10"/>
        <v>63.5</v>
      </c>
    </row>
    <row r="324" spans="1:6" ht="12.75">
      <c r="A324" s="96" t="str">
        <f>'[6]June DL 1'!A320</f>
        <v>406101.5470.10</v>
      </c>
      <c r="B324" s="97" t="str">
        <f>'[6]June DL 1'!C320</f>
        <v>DUKE ENERGY</v>
      </c>
      <c r="C324" s="101">
        <f>'[6]June DL 1'!G320</f>
        <v>63.62</v>
      </c>
      <c r="D324" s="101"/>
      <c r="E324" s="99" t="str">
        <f t="shared" si="9"/>
        <v>406.4525</v>
      </c>
      <c r="F324" s="100">
        <f t="shared" si="10"/>
        <v>63.62</v>
      </c>
    </row>
    <row r="325" spans="1:6" ht="12.75">
      <c r="A325" s="96" t="str">
        <f>'[6]June DL 1'!A321</f>
        <v>251103.5470.10</v>
      </c>
      <c r="B325" s="97" t="str">
        <f>'[6]June DL 1'!C321</f>
        <v>SUMTER ELECTRIC COOP INC</v>
      </c>
      <c r="C325" s="101">
        <f>'[6]June DL 1'!G321</f>
        <v>64.61</v>
      </c>
      <c r="D325" s="101"/>
      <c r="E325" s="99" t="str">
        <f t="shared" si="9"/>
        <v>251.4525</v>
      </c>
      <c r="F325" s="100">
        <f t="shared" si="10"/>
        <v>64.61</v>
      </c>
    </row>
    <row r="326" spans="1:6" ht="12.75">
      <c r="A326" s="96" t="str">
        <f>'[6]June DL 1'!A322</f>
        <v>400100.6270</v>
      </c>
      <c r="B326" s="97" t="str">
        <f>'[6]June DL 1'!C322</f>
        <v>ON LINE ENVIRONMENTAL INC</v>
      </c>
      <c r="C326" s="101">
        <f>'[6]June DL 1'!G322</f>
        <v>65</v>
      </c>
      <c r="D326" s="101"/>
      <c r="E326" s="99" t="str">
        <f t="shared" si="9"/>
        <v>400.4525</v>
      </c>
      <c r="F326" s="100">
        <f t="shared" si="10"/>
        <v>65</v>
      </c>
    </row>
    <row r="327" spans="1:6" ht="12.75">
      <c r="A327" s="96" t="str">
        <f>'[6]June DL 1'!A323</f>
        <v>400143.6270</v>
      </c>
      <c r="B327" s="97" t="str">
        <f>'[6]June DL 1'!C323</f>
        <v>ON LINE ENVIRONMENTAL INC</v>
      </c>
      <c r="C327" s="101">
        <f>'[6]June DL 1'!G323</f>
        <v>65</v>
      </c>
      <c r="D327" s="101"/>
      <c r="E327" s="99" t="str">
        <f t="shared" si="9"/>
        <v>400.4525</v>
      </c>
      <c r="F327" s="100">
        <f t="shared" si="10"/>
        <v>65</v>
      </c>
    </row>
    <row r="328" spans="1:6" ht="12.75">
      <c r="A328" s="96" t="str">
        <f>'[6]June DL 1'!A324</f>
        <v>400131.5470.10</v>
      </c>
      <c r="B328" s="97" t="str">
        <f>'[6]June DL 1'!C324</f>
        <v>SCE&amp;G COMPANY</v>
      </c>
      <c r="C328" s="101">
        <f>'[6]June DL 1'!G324</f>
        <v>65.16</v>
      </c>
      <c r="D328" s="101"/>
      <c r="E328" s="99" t="str">
        <f t="shared" si="9"/>
        <v>400.4525</v>
      </c>
      <c r="F328" s="100">
        <f t="shared" si="10"/>
        <v>65.16</v>
      </c>
    </row>
    <row r="329" spans="1:6" ht="12.75">
      <c r="A329" s="96" t="str">
        <f>'[6]June DL 1'!A325</f>
        <v>406100.6285</v>
      </c>
      <c r="B329" s="97" t="str">
        <f>'[6]June DL 1'!C325</f>
        <v>LOWE'S COMPANIES INC</v>
      </c>
      <c r="C329" s="101">
        <f>'[6]June DL 1'!G325</f>
        <v>65.18</v>
      </c>
      <c r="D329" s="101"/>
      <c r="E329" s="99" t="str">
        <f t="shared" si="9"/>
        <v>406.4525</v>
      </c>
      <c r="F329" s="100">
        <f t="shared" si="10"/>
        <v>65.18</v>
      </c>
    </row>
    <row r="330" spans="1:6" ht="12.75">
      <c r="A330" s="96" t="str">
        <f>'[6]June DL 1'!A326</f>
        <v>182231.5465.10</v>
      </c>
      <c r="B330" s="97" t="str">
        <f>'[6]June DL 1'!C326</f>
        <v>PROGRESS ENERGY CAROLINAS, INC.</v>
      </c>
      <c r="C330" s="101">
        <f>'[6]June DL 1'!G326</f>
        <v>66.65</v>
      </c>
      <c r="D330" s="101"/>
      <c r="E330" s="99" t="str">
        <f t="shared" si="9"/>
        <v>182.4525</v>
      </c>
      <c r="F330" s="100">
        <f t="shared" si="10"/>
        <v>66.65</v>
      </c>
    </row>
    <row r="331" spans="1:6" ht="12.75">
      <c r="A331" s="96" t="str">
        <f>'[6]June DL 1'!A327</f>
        <v>400143.6320</v>
      </c>
      <c r="B331" s="97" t="str">
        <f>'[6]June DL 1'!C327</f>
        <v>LOWE'S COMPANIES INC</v>
      </c>
      <c r="C331" s="101">
        <f>'[6]June DL 1'!G327</f>
        <v>68.12</v>
      </c>
      <c r="D331" s="101"/>
      <c r="E331" s="99" t="str">
        <f aca="true" t="shared" si="11" ref="E331:E394">CONCATENATE(LEFT(A331,3),".",4525)</f>
        <v>400.4525</v>
      </c>
      <c r="F331" s="100">
        <f t="shared" si="10"/>
        <v>68.12</v>
      </c>
    </row>
    <row r="332" spans="1:6" ht="12.75">
      <c r="A332" s="96" t="str">
        <f>'[6]June DL 1'!A328</f>
        <v>400129.5900</v>
      </c>
      <c r="B332" s="97" t="str">
        <f>'[6]June DL 1'!C328</f>
        <v>LOWE'S COMPANIES INC</v>
      </c>
      <c r="C332" s="101">
        <f>'[6]June DL 1'!G328</f>
        <v>68.3</v>
      </c>
      <c r="D332" s="101"/>
      <c r="E332" s="99" t="str">
        <f t="shared" si="11"/>
        <v>400.4525</v>
      </c>
      <c r="F332" s="100">
        <f t="shared" si="10"/>
        <v>68.3</v>
      </c>
    </row>
    <row r="333" spans="1:6" ht="12.75">
      <c r="A333" s="96" t="str">
        <f>'[6]June DL 1'!A329</f>
        <v>386101.5465.10</v>
      </c>
      <c r="B333" s="97" t="str">
        <f>'[6]June DL 1'!C329</f>
        <v>COLQUITT ELECTRIC MEMBERSHIP</v>
      </c>
      <c r="C333" s="101">
        <f>'[6]June DL 1'!G329</f>
        <v>68.53</v>
      </c>
      <c r="D333" s="101"/>
      <c r="E333" s="99" t="str">
        <f t="shared" si="11"/>
        <v>386.4525</v>
      </c>
      <c r="F333" s="100">
        <f aca="true" t="shared" si="12" ref="F333:F396">C333</f>
        <v>68.53</v>
      </c>
    </row>
    <row r="334" spans="1:6" ht="12.75">
      <c r="A334" s="96" t="str">
        <f>'[6]June DL 1'!A330</f>
        <v>182102.5470.10</v>
      </c>
      <c r="B334" s="97" t="str">
        <f>'[6]June DL 1'!C330</f>
        <v>PROGRESS ENERGY CAROLINAS, INC.</v>
      </c>
      <c r="C334" s="101">
        <f>'[6]June DL 1'!G330</f>
        <v>69.68</v>
      </c>
      <c r="D334" s="101"/>
      <c r="E334" s="99" t="str">
        <f t="shared" si="11"/>
        <v>182.4525</v>
      </c>
      <c r="F334" s="100">
        <f t="shared" si="12"/>
        <v>69.68</v>
      </c>
    </row>
    <row r="335" spans="1:6" ht="12.75">
      <c r="A335" s="96" t="str">
        <f>'[6]June DL 1'!A331</f>
        <v>102104.5945</v>
      </c>
      <c r="B335" s="97" t="str">
        <f>'[6]June DL 1'!C331</f>
        <v>HIGHSPEEDLINK</v>
      </c>
      <c r="C335" s="101">
        <f>'[6]June DL 1'!G331</f>
        <v>70</v>
      </c>
      <c r="D335" s="101"/>
      <c r="E335" s="99" t="str">
        <f t="shared" si="11"/>
        <v>102.4525</v>
      </c>
      <c r="F335" s="100">
        <f t="shared" si="12"/>
        <v>70</v>
      </c>
    </row>
    <row r="336" spans="1:6" ht="12.75">
      <c r="A336" s="96" t="str">
        <f>'[6]June DL 1'!A332</f>
        <v>400128.6325</v>
      </c>
      <c r="B336" s="97" t="str">
        <f>'[6]June DL 1'!C332</f>
        <v>EUDY, RANDY</v>
      </c>
      <c r="C336" s="101">
        <f>'[6]June DL 1'!G332</f>
        <v>70</v>
      </c>
      <c r="D336" s="101"/>
      <c r="E336" s="99" t="str">
        <f t="shared" si="11"/>
        <v>400.4525</v>
      </c>
      <c r="F336" s="100">
        <f t="shared" si="12"/>
        <v>70</v>
      </c>
    </row>
    <row r="337" spans="1:6" ht="12.75">
      <c r="A337" s="96" t="str">
        <f>'[6]June DL 1'!A333</f>
        <v>182173.5470.10</v>
      </c>
      <c r="B337" s="97" t="str">
        <f>'[6]June DL 1'!C333</f>
        <v>DOMINION</v>
      </c>
      <c r="C337" s="101">
        <f>'[6]June DL 1'!G333</f>
        <v>70.04</v>
      </c>
      <c r="D337" s="101"/>
      <c r="E337" s="99" t="str">
        <f t="shared" si="11"/>
        <v>182.4525</v>
      </c>
      <c r="F337" s="100">
        <f t="shared" si="12"/>
        <v>70.04</v>
      </c>
    </row>
    <row r="338" spans="1:6" ht="12.75">
      <c r="A338" s="96" t="str">
        <f>'[6]June DL 1'!A334</f>
        <v>356108.6285</v>
      </c>
      <c r="B338" s="97" t="str">
        <f>'[6]June DL 1'!C334</f>
        <v>MIKES HDWE &amp; BLDG SUPPLY, INC</v>
      </c>
      <c r="C338" s="101">
        <f>'[6]June DL 1'!G334</f>
        <v>70.45</v>
      </c>
      <c r="D338" s="101"/>
      <c r="E338" s="99" t="str">
        <f t="shared" si="11"/>
        <v>356.4525</v>
      </c>
      <c r="F338" s="100">
        <f t="shared" si="12"/>
        <v>70.45</v>
      </c>
    </row>
    <row r="339" spans="1:6" ht="12.75">
      <c r="A339" s="96" t="str">
        <f>'[6]June DL 1'!A335</f>
        <v>401170.6310</v>
      </c>
      <c r="B339" s="97" t="str">
        <f>'[6]June DL 1'!C335</f>
        <v>EUDY, RANDY</v>
      </c>
      <c r="C339" s="101">
        <f>'[6]June DL 1'!G335</f>
        <v>70.69</v>
      </c>
      <c r="D339" s="101"/>
      <c r="E339" s="99" t="str">
        <f t="shared" si="11"/>
        <v>401.4525</v>
      </c>
      <c r="F339" s="100">
        <f t="shared" si="12"/>
        <v>70.69</v>
      </c>
    </row>
    <row r="340" spans="1:6" ht="12.75">
      <c r="A340" s="96" t="str">
        <f>'[6]June DL 1'!A336</f>
        <v>250100.5470.10</v>
      </c>
      <c r="B340" s="97" t="str">
        <f>'[6]June DL 1'!C336</f>
        <v>PROGRESS ENERGY FLORIDA, INC</v>
      </c>
      <c r="C340" s="101">
        <f>'[6]June DL 1'!G336</f>
        <v>70.77</v>
      </c>
      <c r="D340" s="101"/>
      <c r="E340" s="99" t="str">
        <f t="shared" si="11"/>
        <v>250.4525</v>
      </c>
      <c r="F340" s="100">
        <f t="shared" si="12"/>
        <v>70.77</v>
      </c>
    </row>
    <row r="341" spans="1:6" ht="12.75">
      <c r="A341" s="96" t="str">
        <f>'[6]June DL 1'!A337</f>
        <v>453100.6290</v>
      </c>
      <c r="B341" s="97" t="str">
        <f>'[6]June DL 1'!C337</f>
        <v>PERFORMANCE METER, LLC</v>
      </c>
      <c r="C341" s="101">
        <f>'[6]June DL 1'!G337</f>
        <v>71.25</v>
      </c>
      <c r="D341" s="101"/>
      <c r="E341" s="99" t="str">
        <f t="shared" si="11"/>
        <v>453.4525</v>
      </c>
      <c r="F341" s="100">
        <f t="shared" si="12"/>
        <v>71.25</v>
      </c>
    </row>
    <row r="342" spans="1:6" ht="12.75">
      <c r="A342" s="96" t="str">
        <f>'[6]June DL 1'!A338</f>
        <v>102106.6195</v>
      </c>
      <c r="B342" s="97" t="str">
        <f>'[6]June DL 1'!C338</f>
        <v>Tackett, Samantha R.</v>
      </c>
      <c r="C342" s="101">
        <f>'[6]June DL 1'!G338</f>
        <v>72.15</v>
      </c>
      <c r="D342" s="101"/>
      <c r="E342" s="99" t="str">
        <f t="shared" si="11"/>
        <v>102.4525</v>
      </c>
      <c r="F342" s="100">
        <f t="shared" si="12"/>
        <v>72.15</v>
      </c>
    </row>
    <row r="343" spans="1:6" ht="12.75">
      <c r="A343" s="96" t="str">
        <f>'[6]June DL 1'!A339</f>
        <v>251103.5470.10</v>
      </c>
      <c r="B343" s="97" t="str">
        <f>'[6]June DL 1'!C339</f>
        <v>SUMTER ELECTRIC COOP INC</v>
      </c>
      <c r="C343" s="101">
        <f>'[6]June DL 1'!G339</f>
        <v>72.58</v>
      </c>
      <c r="D343" s="101"/>
      <c r="E343" s="99" t="str">
        <f t="shared" si="11"/>
        <v>251.4525</v>
      </c>
      <c r="F343" s="100">
        <f t="shared" si="12"/>
        <v>72.58</v>
      </c>
    </row>
    <row r="344" spans="1:6" ht="12.75">
      <c r="A344" s="96" t="str">
        <f>'[6]June DL 1'!A340</f>
        <v>255101.5860</v>
      </c>
      <c r="B344" s="97" t="str">
        <f>'[6]June DL 1'!C340</f>
        <v>LEWIS JANITORIAL SUPPLY INC</v>
      </c>
      <c r="C344" s="101">
        <f>'[6]June DL 1'!G340</f>
        <v>72.72</v>
      </c>
      <c r="D344" s="101"/>
      <c r="E344" s="99" t="str">
        <f t="shared" si="11"/>
        <v>255.4525</v>
      </c>
      <c r="F344" s="100">
        <f t="shared" si="12"/>
        <v>72.72</v>
      </c>
    </row>
    <row r="345" spans="1:6" ht="12.75">
      <c r="A345" s="96" t="str">
        <f>'[6]June DL 1'!A341</f>
        <v>246100.6320</v>
      </c>
      <c r="B345" s="97" t="str">
        <f>'[6]June DL 1'!C341</f>
        <v>USA BLUEBOOK/UTILTY SUPPLY OF AMERICA</v>
      </c>
      <c r="C345" s="101">
        <f>'[6]June DL 1'!G341</f>
        <v>73.93</v>
      </c>
      <c r="D345" s="101"/>
      <c r="E345" s="99" t="str">
        <f t="shared" si="11"/>
        <v>246.4525</v>
      </c>
      <c r="F345" s="100">
        <f t="shared" si="12"/>
        <v>73.93</v>
      </c>
    </row>
    <row r="346" spans="1:6" ht="12.75">
      <c r="A346" s="96" t="str">
        <f>'[6]June DL 1'!A342</f>
        <v>251103.5470.10</v>
      </c>
      <c r="B346" s="97" t="str">
        <f>'[6]June DL 1'!C342</f>
        <v>SUMTER ELECTRIC COOP INC</v>
      </c>
      <c r="C346" s="101">
        <f>'[6]June DL 1'!G342</f>
        <v>74.2</v>
      </c>
      <c r="D346" s="101"/>
      <c r="E346" s="99" t="str">
        <f t="shared" si="11"/>
        <v>251.4525</v>
      </c>
      <c r="F346" s="100">
        <f t="shared" si="12"/>
        <v>74.2</v>
      </c>
    </row>
    <row r="347" spans="1:6" ht="12.75">
      <c r="A347" s="96" t="str">
        <f>'[6]June DL 1'!A343</f>
        <v>252124.6285</v>
      </c>
      <c r="B347" s="97" t="str">
        <f>'[6]June DL 1'!C343</f>
        <v>NORTH SOUTH SUPPLY INC</v>
      </c>
      <c r="C347" s="101">
        <f>'[6]June DL 1'!G343</f>
        <v>74.8</v>
      </c>
      <c r="D347" s="101"/>
      <c r="E347" s="99" t="str">
        <f t="shared" si="11"/>
        <v>252.4525</v>
      </c>
      <c r="F347" s="100">
        <f t="shared" si="12"/>
        <v>74.8</v>
      </c>
    </row>
    <row r="348" spans="1:6" ht="12.75">
      <c r="A348" s="96" t="str">
        <f>'[6]June DL 1'!A344</f>
        <v>102103.5660</v>
      </c>
      <c r="B348" s="97" t="str">
        <f>'[6]June DL 1'!C344</f>
        <v>AWARDS NETWORK</v>
      </c>
      <c r="C348" s="101">
        <f>'[6]June DL 1'!G344</f>
        <v>75</v>
      </c>
      <c r="D348" s="101"/>
      <c r="E348" s="99" t="str">
        <f t="shared" si="11"/>
        <v>102.4525</v>
      </c>
      <c r="F348" s="100">
        <f t="shared" si="12"/>
        <v>75</v>
      </c>
    </row>
    <row r="349" spans="1:6" ht="12.75">
      <c r="A349" s="96" t="str">
        <f>'[6]June DL 1'!A345</f>
        <v>251106.6285</v>
      </c>
      <c r="B349" s="97" t="str">
        <f>'[6]June DL 1'!C345</f>
        <v>ODYSSEY MANUFACTURING CO.</v>
      </c>
      <c r="C349" s="101">
        <f>'[6]June DL 1'!G345</f>
        <v>75.96</v>
      </c>
      <c r="D349" s="101"/>
      <c r="E349" s="99" t="str">
        <f t="shared" si="11"/>
        <v>251.4525</v>
      </c>
      <c r="F349" s="100">
        <f t="shared" si="12"/>
        <v>75.96</v>
      </c>
    </row>
    <row r="350" spans="1:6" ht="12.75">
      <c r="A350" s="96" t="str">
        <f>'[6]June DL 1'!A346</f>
        <v>102103.5650</v>
      </c>
      <c r="B350" s="97" t="str">
        <f>'[6]June DL 1'!C346</f>
        <v>MEDWORKS JOLIET CORP</v>
      </c>
      <c r="C350" s="101">
        <f>'[6]June DL 1'!G346</f>
        <v>76</v>
      </c>
      <c r="D350" s="101"/>
      <c r="E350" s="99" t="str">
        <f t="shared" si="11"/>
        <v>102.4525</v>
      </c>
      <c r="F350" s="100">
        <f t="shared" si="12"/>
        <v>76</v>
      </c>
    </row>
    <row r="351" spans="1:6" ht="12.75">
      <c r="A351" s="96" t="str">
        <f>'[6]June DL 1'!A347</f>
        <v>102104.5895</v>
      </c>
      <c r="B351" s="97" t="str">
        <f>'[6]June DL 1'!C347</f>
        <v>FEDERAL EXPRESS</v>
      </c>
      <c r="C351" s="101">
        <f>'[6]June DL 1'!G347</f>
        <v>76.17</v>
      </c>
      <c r="D351" s="101"/>
      <c r="E351" s="99" t="str">
        <f t="shared" si="11"/>
        <v>102.4525</v>
      </c>
      <c r="F351" s="100">
        <f t="shared" si="12"/>
        <v>76.17</v>
      </c>
    </row>
    <row r="352" spans="1:6" ht="12.75">
      <c r="A352" s="96" t="str">
        <f>'[6]June DL 1'!A348</f>
        <v>332100.5880</v>
      </c>
      <c r="B352" s="97" t="str">
        <f>'[6]June DL 1'!C348</f>
        <v>RUNCO OFFICE SUPPLY &amp; EQUIPMENT CO.</v>
      </c>
      <c r="C352" s="101">
        <f>'[6]June DL 1'!G348</f>
        <v>76.59</v>
      </c>
      <c r="D352" s="101"/>
      <c r="E352" s="99" t="str">
        <f t="shared" si="11"/>
        <v>332.4525</v>
      </c>
      <c r="F352" s="100">
        <f t="shared" si="12"/>
        <v>76.59</v>
      </c>
    </row>
    <row r="353" spans="1:6" ht="12.75">
      <c r="A353" s="96" t="str">
        <f>'[6]June DL 1'!A349</f>
        <v>182182.5465.10</v>
      </c>
      <c r="B353" s="97" t="str">
        <f>'[6]June DL 1'!C349</f>
        <v>DUKE ENERGY</v>
      </c>
      <c r="C353" s="101">
        <f>'[6]June DL 1'!G349</f>
        <v>76.69</v>
      </c>
      <c r="D353" s="101"/>
      <c r="E353" s="99" t="str">
        <f t="shared" si="11"/>
        <v>182.4525</v>
      </c>
      <c r="F353" s="100">
        <f t="shared" si="12"/>
        <v>76.69</v>
      </c>
    </row>
    <row r="354" spans="1:6" ht="12.75">
      <c r="A354" s="96" t="str">
        <f>'[6]June DL 1'!A350</f>
        <v>260101.5470.10</v>
      </c>
      <c r="B354" s="97" t="str">
        <f>'[6]June DL 1'!C350</f>
        <v>CITY OF LEESBURG</v>
      </c>
      <c r="C354" s="101">
        <f>'[6]June DL 1'!G350</f>
        <v>77.49</v>
      </c>
      <c r="D354" s="101"/>
      <c r="E354" s="99" t="str">
        <f t="shared" si="11"/>
        <v>260.4525</v>
      </c>
      <c r="F354" s="100">
        <f t="shared" si="12"/>
        <v>77.49</v>
      </c>
    </row>
    <row r="355" spans="1:6" ht="12.75">
      <c r="A355" s="96" t="str">
        <f>'[6]June DL 1'!A351</f>
        <v>401103.5950</v>
      </c>
      <c r="B355" s="97" t="str">
        <f>'[6]June DL 1'!C351</f>
        <v>REPUBLIC SERVICES</v>
      </c>
      <c r="C355" s="101">
        <f>'[6]June DL 1'!G351</f>
        <v>77.59</v>
      </c>
      <c r="D355" s="101"/>
      <c r="E355" s="99" t="str">
        <f t="shared" si="11"/>
        <v>401.4525</v>
      </c>
      <c r="F355" s="100">
        <f t="shared" si="12"/>
        <v>77.59</v>
      </c>
    </row>
    <row r="356" spans="1:6" ht="12.75">
      <c r="A356" s="96" t="str">
        <f>'[6]June DL 1'!A352</f>
        <v>386114.5465.10</v>
      </c>
      <c r="B356" s="97" t="str">
        <f>'[6]June DL 1'!C352</f>
        <v>COLQUITT ELECTRIC MEMBERSHIP</v>
      </c>
      <c r="C356" s="101">
        <f>'[6]June DL 1'!G352</f>
        <v>77.93</v>
      </c>
      <c r="D356" s="101"/>
      <c r="E356" s="99" t="str">
        <f t="shared" si="11"/>
        <v>386.4525</v>
      </c>
      <c r="F356" s="100">
        <f t="shared" si="12"/>
        <v>77.93</v>
      </c>
    </row>
    <row r="357" spans="1:6" ht="12.75">
      <c r="A357" s="96" t="str">
        <f>'[6]June DL 1'!A353</f>
        <v>150100.5465.10</v>
      </c>
      <c r="B357" s="97" t="str">
        <f>'[6]June DL 1'!C353</f>
        <v>KANKAKEE VALLEY REMC</v>
      </c>
      <c r="C357" s="101">
        <f>'[6]June DL 1'!G353</f>
        <v>78</v>
      </c>
      <c r="D357" s="101"/>
      <c r="E357" s="99" t="str">
        <f t="shared" si="11"/>
        <v>150.4525</v>
      </c>
      <c r="F357" s="100">
        <f t="shared" si="12"/>
        <v>78</v>
      </c>
    </row>
    <row r="358" spans="1:6" ht="12.75">
      <c r="A358" s="96" t="str">
        <f>'[6]June DL 1'!A354</f>
        <v>102104.5945</v>
      </c>
      <c r="B358" s="97" t="str">
        <f>'[6]June DL 1'!C354</f>
        <v>Lingeman, Samuel W.</v>
      </c>
      <c r="C358" s="101">
        <f>'[6]June DL 1'!G354</f>
        <v>79.99</v>
      </c>
      <c r="D358" s="101"/>
      <c r="E358" s="99" t="str">
        <f t="shared" si="11"/>
        <v>102.4525</v>
      </c>
      <c r="F358" s="100">
        <f t="shared" si="12"/>
        <v>79.99</v>
      </c>
    </row>
    <row r="359" spans="1:6" ht="12.75">
      <c r="A359" s="96" t="str">
        <f>'[6]June DL 1'!A355</f>
        <v>252125.6310</v>
      </c>
      <c r="B359" s="97" t="str">
        <f>'[6]June DL 1'!C355</f>
        <v>FERRELLGAS #52438744</v>
      </c>
      <c r="C359" s="101">
        <f>'[6]June DL 1'!G355</f>
        <v>80.25</v>
      </c>
      <c r="D359" s="101"/>
      <c r="E359" s="99" t="str">
        <f t="shared" si="11"/>
        <v>252.4525</v>
      </c>
      <c r="F359" s="100">
        <f t="shared" si="12"/>
        <v>80.25</v>
      </c>
    </row>
    <row r="360" spans="1:6" ht="12.75">
      <c r="A360" s="96" t="str">
        <f>'[6]June DL 1'!A356</f>
        <v>182189.5465.10</v>
      </c>
      <c r="B360" s="97" t="str">
        <f>'[6]June DL 1'!C356</f>
        <v>DUKE ENERGY</v>
      </c>
      <c r="C360" s="101">
        <f>'[6]June DL 1'!G356</f>
        <v>80.34</v>
      </c>
      <c r="D360" s="101"/>
      <c r="E360" s="99" t="str">
        <f t="shared" si="11"/>
        <v>182.4525</v>
      </c>
      <c r="F360" s="100">
        <f t="shared" si="12"/>
        <v>80.34</v>
      </c>
    </row>
    <row r="361" spans="1:6" ht="12.75">
      <c r="A361" s="96" t="str">
        <f>'[6]June DL 1'!A357</f>
        <v>400129.5860</v>
      </c>
      <c r="B361" s="97" t="str">
        <f>'[6]June DL 1'!C357</f>
        <v>LOWE'S COMPANIES INC</v>
      </c>
      <c r="C361" s="101">
        <f>'[6]June DL 1'!G357</f>
        <v>80.37</v>
      </c>
      <c r="D361" s="101"/>
      <c r="E361" s="99" t="str">
        <f t="shared" si="11"/>
        <v>400.4525</v>
      </c>
      <c r="F361" s="100">
        <f t="shared" si="12"/>
        <v>80.37</v>
      </c>
    </row>
    <row r="362" spans="1:6" ht="12.75">
      <c r="A362" s="96" t="str">
        <f>'[6]June DL 1'!A358</f>
        <v>400143.6320</v>
      </c>
      <c r="B362" s="97" t="str">
        <f>'[6]June DL 1'!C358</f>
        <v>LOWE'S COMPANIES INC</v>
      </c>
      <c r="C362" s="101">
        <f>'[6]June DL 1'!G358</f>
        <v>80.4</v>
      </c>
      <c r="D362" s="101"/>
      <c r="E362" s="99" t="str">
        <f t="shared" si="11"/>
        <v>400.4525</v>
      </c>
      <c r="F362" s="100">
        <f t="shared" si="12"/>
        <v>80.4</v>
      </c>
    </row>
    <row r="363" spans="1:6" ht="12.75">
      <c r="A363" s="96" t="str">
        <f>'[6]June DL 1'!A359</f>
        <v>400116.6270</v>
      </c>
      <c r="B363" s="97" t="str">
        <f>'[6]June DL 1'!C359</f>
        <v>ON LINE ENVIRONMENTAL INC</v>
      </c>
      <c r="C363" s="101">
        <f>'[6]June DL 1'!G359</f>
        <v>83</v>
      </c>
      <c r="D363" s="101"/>
      <c r="E363" s="99" t="str">
        <f t="shared" si="11"/>
        <v>400.4525</v>
      </c>
      <c r="F363" s="100">
        <f t="shared" si="12"/>
        <v>83</v>
      </c>
    </row>
    <row r="364" spans="1:6" ht="12.75">
      <c r="A364" s="96" t="str">
        <f>'[6]June DL 1'!A360</f>
        <v>400116.6270</v>
      </c>
      <c r="B364" s="97" t="str">
        <f>'[6]June DL 1'!C360</f>
        <v>ON LINE ENVIRONMENTAL INC</v>
      </c>
      <c r="C364" s="101">
        <f>'[6]June DL 1'!G360</f>
        <v>83</v>
      </c>
      <c r="D364" s="101"/>
      <c r="E364" s="99" t="str">
        <f t="shared" si="11"/>
        <v>400.4525</v>
      </c>
      <c r="F364" s="100">
        <f t="shared" si="12"/>
        <v>83</v>
      </c>
    </row>
    <row r="365" spans="1:6" ht="12.75">
      <c r="A365" s="96" t="str">
        <f>'[6]June DL 1'!A361</f>
        <v>403114.6270</v>
      </c>
      <c r="B365" s="97" t="str">
        <f>'[6]June DL 1'!C361</f>
        <v>DATA RESOURCES INC</v>
      </c>
      <c r="C365" s="101">
        <f>'[6]June DL 1'!G361</f>
        <v>84.5</v>
      </c>
      <c r="D365" s="101"/>
      <c r="E365" s="99" t="str">
        <f t="shared" si="11"/>
        <v>403.4525</v>
      </c>
      <c r="F365" s="100">
        <f t="shared" si="12"/>
        <v>84.5</v>
      </c>
    </row>
    <row r="366" spans="1:6" ht="12.75">
      <c r="A366" s="96" t="str">
        <f>'[6]June DL 1'!A362</f>
        <v>182132.5465.10</v>
      </c>
      <c r="B366" s="97" t="str">
        <f>'[6]June DL 1'!C362</f>
        <v>PUBLIC WORKS COMMISSION</v>
      </c>
      <c r="C366" s="101">
        <f>'[6]June DL 1'!G362</f>
        <v>84.8</v>
      </c>
      <c r="D366" s="101"/>
      <c r="E366" s="99" t="str">
        <f t="shared" si="11"/>
        <v>182.4525</v>
      </c>
      <c r="F366" s="100">
        <f t="shared" si="12"/>
        <v>84.8</v>
      </c>
    </row>
    <row r="367" spans="1:6" ht="12.75">
      <c r="A367" s="96" t="str">
        <f>'[6]June DL 1'!A363</f>
        <v>254101.6345</v>
      </c>
      <c r="B367" s="97" t="str">
        <f>'[6]June DL 1'!C363</f>
        <v>THE LAKE DOCTORS, INC.</v>
      </c>
      <c r="C367" s="101">
        <f>'[6]June DL 1'!G363</f>
        <v>85</v>
      </c>
      <c r="D367" s="101"/>
      <c r="E367" s="99" t="str">
        <f t="shared" si="11"/>
        <v>254.4525</v>
      </c>
      <c r="F367" s="100">
        <f t="shared" si="12"/>
        <v>85</v>
      </c>
    </row>
    <row r="368" spans="1:6" ht="12.75">
      <c r="A368" s="96" t="str">
        <f>'[6]June DL 1'!A364</f>
        <v>252106.5465.10</v>
      </c>
      <c r="B368" s="97" t="str">
        <f>'[6]June DL 1'!C364</f>
        <v>PROGRESS ENERGY FLORIDA, INC</v>
      </c>
      <c r="C368" s="101">
        <f>'[6]June DL 1'!G364</f>
        <v>85.33</v>
      </c>
      <c r="D368" s="101"/>
      <c r="E368" s="99" t="str">
        <f t="shared" si="11"/>
        <v>252.4525</v>
      </c>
      <c r="F368" s="100">
        <f t="shared" si="12"/>
        <v>85.33</v>
      </c>
    </row>
    <row r="369" spans="1:6" ht="12.75">
      <c r="A369" s="96" t="str">
        <f>'[6]June DL 1'!A365</f>
        <v>251103.6325</v>
      </c>
      <c r="B369" s="97" t="str">
        <f>'[6]June DL 1'!C365</f>
        <v>TCB LOCKSMITH INC.</v>
      </c>
      <c r="C369" s="101">
        <f>'[6]June DL 1'!G365</f>
        <v>85.6</v>
      </c>
      <c r="D369" s="101"/>
      <c r="E369" s="99" t="str">
        <f t="shared" si="11"/>
        <v>251.4525</v>
      </c>
      <c r="F369" s="100">
        <f t="shared" si="12"/>
        <v>85.6</v>
      </c>
    </row>
    <row r="370" spans="1:6" ht="12.75">
      <c r="A370" s="96" t="str">
        <f>'[6]June DL 1'!A366</f>
        <v>119101.5470.10</v>
      </c>
      <c r="B370" s="97" t="str">
        <f>'[6]June DL 1'!C366</f>
        <v>JO CARROLL ELECTRIC COOP</v>
      </c>
      <c r="C370" s="101">
        <f>'[6]June DL 1'!G366</f>
        <v>86.02</v>
      </c>
      <c r="D370" s="101"/>
      <c r="E370" s="99" t="str">
        <f t="shared" si="11"/>
        <v>119.4525</v>
      </c>
      <c r="F370" s="100">
        <f t="shared" si="12"/>
        <v>86.02</v>
      </c>
    </row>
    <row r="371" spans="1:6" ht="12.75">
      <c r="A371" s="96" t="str">
        <f>'[6]June DL 1'!A367</f>
        <v>400114.5465.10</v>
      </c>
      <c r="B371" s="97" t="str">
        <f>'[6]June DL 1'!C367</f>
        <v>SCE&amp;G COMPANY</v>
      </c>
      <c r="C371" s="101">
        <f>'[6]June DL 1'!G367</f>
        <v>86.09</v>
      </c>
      <c r="D371" s="101"/>
      <c r="E371" s="99" t="str">
        <f t="shared" si="11"/>
        <v>400.4525</v>
      </c>
      <c r="F371" s="100">
        <f t="shared" si="12"/>
        <v>86.09</v>
      </c>
    </row>
    <row r="372" spans="1:6" ht="12.75">
      <c r="A372" s="96" t="str">
        <f>'[6]June DL 1'!A368</f>
        <v>259101.5470.10</v>
      </c>
      <c r="B372" s="97" t="str">
        <f>'[6]June DL 1'!C368</f>
        <v>WITHLACOOCHIE RIVER ELEC COOP</v>
      </c>
      <c r="C372" s="101">
        <f>'[6]June DL 1'!G368</f>
        <v>86.44</v>
      </c>
      <c r="D372" s="101"/>
      <c r="E372" s="99" t="str">
        <f t="shared" si="11"/>
        <v>259.4525</v>
      </c>
      <c r="F372" s="100">
        <f t="shared" si="12"/>
        <v>86.44</v>
      </c>
    </row>
    <row r="373" spans="1:6" ht="12.75">
      <c r="A373" s="96" t="str">
        <f>'[6]June DL 1'!A369</f>
        <v>182106.5465.10</v>
      </c>
      <c r="B373" s="97" t="str">
        <f>'[6]June DL 1'!C369</f>
        <v>MOUNTAIN ELECTRIC COOPERATIVE</v>
      </c>
      <c r="C373" s="101">
        <f>'[6]June DL 1'!G369</f>
        <v>86.62</v>
      </c>
      <c r="D373" s="101"/>
      <c r="E373" s="99" t="str">
        <f t="shared" si="11"/>
        <v>182.4525</v>
      </c>
      <c r="F373" s="100">
        <f t="shared" si="12"/>
        <v>86.62</v>
      </c>
    </row>
    <row r="374" spans="1:6" ht="12.75">
      <c r="A374" s="96" t="str">
        <f>'[6]June DL 1'!A370</f>
        <v>182167.5465.10</v>
      </c>
      <c r="B374" s="97" t="str">
        <f>'[6]June DL 1'!C370</f>
        <v>DUKE ENERGY</v>
      </c>
      <c r="C374" s="101">
        <f>'[6]June DL 1'!G370</f>
        <v>86.65</v>
      </c>
      <c r="D374" s="101"/>
      <c r="E374" s="99" t="str">
        <f t="shared" si="11"/>
        <v>182.4525</v>
      </c>
      <c r="F374" s="100">
        <f t="shared" si="12"/>
        <v>86.65</v>
      </c>
    </row>
    <row r="375" spans="1:6" ht="12.75">
      <c r="A375" s="96" t="str">
        <f>'[6]June DL 1'!A371</f>
        <v>333101.5470.10</v>
      </c>
      <c r="B375" s="97" t="str">
        <f>'[6]June DL 1'!C371</f>
        <v>DOMINION</v>
      </c>
      <c r="C375" s="101">
        <f>'[6]June DL 1'!G371</f>
        <v>87.34</v>
      </c>
      <c r="D375" s="101"/>
      <c r="E375" s="99" t="str">
        <f t="shared" si="11"/>
        <v>333.4525</v>
      </c>
      <c r="F375" s="100">
        <f t="shared" si="12"/>
        <v>87.34</v>
      </c>
    </row>
    <row r="376" spans="1:6" ht="12.75">
      <c r="A376" s="96" t="str">
        <f>'[6]June DL 1'!A372</f>
        <v>356120.5465.10</v>
      </c>
      <c r="B376" s="97" t="str">
        <f>'[6]June DL 1'!C372</f>
        <v>WASHINGTON-ST TAMMANY ELECTRIC</v>
      </c>
      <c r="C376" s="101">
        <f>'[6]June DL 1'!G372</f>
        <v>87.71</v>
      </c>
      <c r="D376" s="101"/>
      <c r="E376" s="99" t="str">
        <f t="shared" si="11"/>
        <v>356.4525</v>
      </c>
      <c r="F376" s="100">
        <f t="shared" si="12"/>
        <v>87.71</v>
      </c>
    </row>
    <row r="377" spans="1:6" ht="12.75">
      <c r="A377" s="96" t="str">
        <f>'[6]June DL 1'!A373</f>
        <v>182132.5955</v>
      </c>
      <c r="B377" s="97" t="str">
        <f>'[6]June DL 1'!C373</f>
        <v>MILLER'S LAWN &amp; LANDSCAPING INC</v>
      </c>
      <c r="C377" s="101">
        <f>'[6]June DL 1'!G373</f>
        <v>88</v>
      </c>
      <c r="D377" s="101"/>
      <c r="E377" s="99" t="str">
        <f t="shared" si="11"/>
        <v>182.4525</v>
      </c>
      <c r="F377" s="100">
        <f t="shared" si="12"/>
        <v>88</v>
      </c>
    </row>
    <row r="378" spans="1:6" ht="12.75">
      <c r="A378" s="96" t="str">
        <f>'[6]June DL 1'!A374</f>
        <v>182132.5955</v>
      </c>
      <c r="B378" s="97" t="str">
        <f>'[6]June DL 1'!C374</f>
        <v>MILLER'S LAWN &amp; LANDSCAPING INC</v>
      </c>
      <c r="C378" s="101">
        <f>'[6]June DL 1'!G374</f>
        <v>88</v>
      </c>
      <c r="D378" s="101"/>
      <c r="E378" s="99" t="str">
        <f t="shared" si="11"/>
        <v>182.4525</v>
      </c>
      <c r="F378" s="100">
        <f t="shared" si="12"/>
        <v>88</v>
      </c>
    </row>
    <row r="379" spans="1:6" ht="12.75">
      <c r="A379" s="96" t="str">
        <f>'[6]June DL 1'!A375</f>
        <v>182132.5955</v>
      </c>
      <c r="B379" s="97" t="str">
        <f>'[6]June DL 1'!C375</f>
        <v>MILLER'S LAWN &amp; LANDSCAPING INC</v>
      </c>
      <c r="C379" s="101">
        <f>'[6]June DL 1'!G375</f>
        <v>88</v>
      </c>
      <c r="D379" s="101"/>
      <c r="E379" s="99" t="str">
        <f t="shared" si="11"/>
        <v>182.4525</v>
      </c>
      <c r="F379" s="100">
        <f t="shared" si="12"/>
        <v>88</v>
      </c>
    </row>
    <row r="380" spans="1:6" ht="12.75">
      <c r="A380" s="96" t="str">
        <f>'[6]June DL 1'!A376</f>
        <v>182215.5955</v>
      </c>
      <c r="B380" s="97" t="str">
        <f>'[6]June DL 1'!C376</f>
        <v>MILLER'S LAWN &amp; LANDSCAPING INC</v>
      </c>
      <c r="C380" s="101">
        <f>'[6]June DL 1'!G376</f>
        <v>88</v>
      </c>
      <c r="D380" s="101"/>
      <c r="E380" s="99" t="str">
        <f t="shared" si="11"/>
        <v>182.4525</v>
      </c>
      <c r="F380" s="100">
        <f t="shared" si="12"/>
        <v>88</v>
      </c>
    </row>
    <row r="381" spans="1:6" ht="12.75">
      <c r="A381" s="96" t="str">
        <f>'[6]June DL 1'!A377</f>
        <v>183114.5955</v>
      </c>
      <c r="B381" s="97" t="str">
        <f>'[6]June DL 1'!C377</f>
        <v>MILLER'S LAWN &amp; LANDSCAPING INC</v>
      </c>
      <c r="C381" s="101">
        <f>'[6]June DL 1'!G377</f>
        <v>88</v>
      </c>
      <c r="D381" s="101"/>
      <c r="E381" s="99" t="str">
        <f t="shared" si="11"/>
        <v>183.4525</v>
      </c>
      <c r="F381" s="100">
        <f t="shared" si="12"/>
        <v>88</v>
      </c>
    </row>
    <row r="382" spans="1:6" ht="12.75">
      <c r="A382" s="96" t="str">
        <f>'[6]June DL 1'!A378</f>
        <v>183120.5955</v>
      </c>
      <c r="B382" s="97" t="str">
        <f>'[6]June DL 1'!C378</f>
        <v>MILLER'S LAWN &amp; LANDSCAPING INC</v>
      </c>
      <c r="C382" s="101">
        <f>'[6]June DL 1'!G378</f>
        <v>88</v>
      </c>
      <c r="D382" s="101"/>
      <c r="E382" s="99" t="str">
        <f t="shared" si="11"/>
        <v>183.4525</v>
      </c>
      <c r="F382" s="100">
        <f t="shared" si="12"/>
        <v>88</v>
      </c>
    </row>
    <row r="383" spans="1:6" ht="12.75">
      <c r="A383" s="96" t="str">
        <f>'[6]June DL 1'!A379</f>
        <v>183121.5955</v>
      </c>
      <c r="B383" s="97" t="str">
        <f>'[6]June DL 1'!C379</f>
        <v>MILLER'S LAWN &amp; LANDSCAPING INC</v>
      </c>
      <c r="C383" s="101">
        <f>'[6]June DL 1'!G379</f>
        <v>88</v>
      </c>
      <c r="D383" s="101"/>
      <c r="E383" s="99" t="str">
        <f t="shared" si="11"/>
        <v>183.4525</v>
      </c>
      <c r="F383" s="100">
        <f t="shared" si="12"/>
        <v>88</v>
      </c>
    </row>
    <row r="384" spans="1:6" ht="12.75">
      <c r="A384" s="96" t="str">
        <f>'[6]June DL 1'!A380</f>
        <v>248100.5950</v>
      </c>
      <c r="B384" s="97" t="str">
        <f>'[6]June DL 1'!C380</f>
        <v>WASTE MANAGEMENT</v>
      </c>
      <c r="C384" s="101">
        <f>'[6]June DL 1'!G380</f>
        <v>88</v>
      </c>
      <c r="D384" s="101"/>
      <c r="E384" s="99" t="str">
        <f t="shared" si="11"/>
        <v>248.4525</v>
      </c>
      <c r="F384" s="100">
        <f t="shared" si="12"/>
        <v>88</v>
      </c>
    </row>
    <row r="385" spans="1:6" ht="12.75">
      <c r="A385" s="96" t="str">
        <f>'[6]June DL 1'!A381</f>
        <v>864100.5875</v>
      </c>
      <c r="B385" s="97" t="str">
        <f>'[6]June DL 1'!C381</f>
        <v>MERUS REFRESHMENT SERVICES INC</v>
      </c>
      <c r="C385" s="101">
        <f>'[6]June DL 1'!G381</f>
        <v>89.56</v>
      </c>
      <c r="D385" s="101"/>
      <c r="E385" s="99" t="str">
        <f t="shared" si="11"/>
        <v>864.4525</v>
      </c>
      <c r="F385" s="100">
        <f t="shared" si="12"/>
        <v>89.56</v>
      </c>
    </row>
    <row r="386" spans="1:6" ht="12.75">
      <c r="A386" s="96" t="str">
        <f>'[6]June DL 1'!A382</f>
        <v>406101.5470.10</v>
      </c>
      <c r="B386" s="97" t="str">
        <f>'[6]June DL 1'!C382</f>
        <v>DUKE ENERGY</v>
      </c>
      <c r="C386" s="101">
        <f>'[6]June DL 1'!G382</f>
        <v>89.64</v>
      </c>
      <c r="D386" s="101"/>
      <c r="E386" s="99" t="str">
        <f t="shared" si="11"/>
        <v>406.4525</v>
      </c>
      <c r="F386" s="100">
        <f t="shared" si="12"/>
        <v>89.64</v>
      </c>
    </row>
    <row r="387" spans="1:6" ht="12.75">
      <c r="A387" s="96" t="str">
        <f>'[6]June DL 1'!A383</f>
        <v>400143.5820</v>
      </c>
      <c r="B387" s="97" t="str">
        <f>'[6]June DL 1'!C383</f>
        <v>Forrest, David L.</v>
      </c>
      <c r="C387" s="101">
        <f>'[6]June DL 1'!G383</f>
        <v>90</v>
      </c>
      <c r="D387" s="101"/>
      <c r="E387" s="99" t="str">
        <f t="shared" si="11"/>
        <v>400.4525</v>
      </c>
      <c r="F387" s="100">
        <f t="shared" si="12"/>
        <v>90</v>
      </c>
    </row>
    <row r="388" spans="1:6" ht="12.75">
      <c r="A388" s="96" t="str">
        <f>'[6]June DL 1'!A384</f>
        <v>864100.5805</v>
      </c>
      <c r="B388" s="97" t="str">
        <f>'[6]June DL 1'!C384</f>
        <v>June, Stuart L.</v>
      </c>
      <c r="C388" s="101">
        <f>'[6]June DL 1'!G384</f>
        <v>90</v>
      </c>
      <c r="D388" s="101"/>
      <c r="E388" s="99" t="str">
        <f t="shared" si="11"/>
        <v>864.4525</v>
      </c>
      <c r="F388" s="100">
        <f t="shared" si="12"/>
        <v>90</v>
      </c>
    </row>
    <row r="389" spans="1:6" ht="12.75">
      <c r="A389" s="96" t="str">
        <f>'[6]June DL 1'!A385</f>
        <v>864100.5820</v>
      </c>
      <c r="B389" s="97" t="str">
        <f>'[6]June DL 1'!C385</f>
        <v>Belcastro, Joseph C.</v>
      </c>
      <c r="C389" s="101">
        <f>'[6]June DL 1'!G385</f>
        <v>90</v>
      </c>
      <c r="D389" s="101"/>
      <c r="E389" s="99" t="str">
        <f t="shared" si="11"/>
        <v>864.4525</v>
      </c>
      <c r="F389" s="100">
        <f t="shared" si="12"/>
        <v>90</v>
      </c>
    </row>
    <row r="390" spans="1:6" ht="12.75">
      <c r="A390" s="96" t="str">
        <f>'[6]June DL 1'!A386</f>
        <v>864100.5820</v>
      </c>
      <c r="B390" s="97" t="str">
        <f>'[6]June DL 1'!C386</f>
        <v>Carberry-Bowen, Rella Cindy</v>
      </c>
      <c r="C390" s="101">
        <f>'[6]June DL 1'!G386</f>
        <v>90</v>
      </c>
      <c r="D390" s="101"/>
      <c r="E390" s="99" t="str">
        <f t="shared" si="11"/>
        <v>864.4525</v>
      </c>
      <c r="F390" s="100">
        <f t="shared" si="12"/>
        <v>90</v>
      </c>
    </row>
    <row r="391" spans="1:6" ht="12.75">
      <c r="A391" s="96" t="str">
        <f>'[6]June DL 1'!A387</f>
        <v>182117.5470.10</v>
      </c>
      <c r="B391" s="97" t="str">
        <f>'[6]June DL 1'!C387</f>
        <v>DOMINION</v>
      </c>
      <c r="C391" s="101">
        <f>'[6]June DL 1'!G387</f>
        <v>90.45</v>
      </c>
      <c r="D391" s="101"/>
      <c r="E391" s="99" t="str">
        <f t="shared" si="11"/>
        <v>182.4525</v>
      </c>
      <c r="F391" s="100">
        <f t="shared" si="12"/>
        <v>90.45</v>
      </c>
    </row>
    <row r="392" spans="1:6" ht="12.75">
      <c r="A392" s="96" t="str">
        <f>'[6]June DL 1'!A388</f>
        <v>182129.5465.10</v>
      </c>
      <c r="B392" s="97" t="str">
        <f>'[6]June DL 1'!C388</f>
        <v>FRENCH BROAD ELEC MEMB CORP</v>
      </c>
      <c r="C392" s="101">
        <f>'[6]June DL 1'!G388</f>
        <v>91.64</v>
      </c>
      <c r="D392" s="101"/>
      <c r="E392" s="99" t="str">
        <f t="shared" si="11"/>
        <v>182.4525</v>
      </c>
      <c r="F392" s="100">
        <f t="shared" si="12"/>
        <v>91.64</v>
      </c>
    </row>
    <row r="393" spans="1:6" ht="12.75">
      <c r="A393" s="96" t="str">
        <f>'[6]June DL 1'!A389</f>
        <v>406101.5950</v>
      </c>
      <c r="B393" s="97" t="str">
        <f>'[6]June DL 1'!C389</f>
        <v>WASTE MANAGEMENT CHARLOTTE CNTY</v>
      </c>
      <c r="C393" s="101">
        <f>'[6]June DL 1'!G389</f>
        <v>92.1</v>
      </c>
      <c r="D393" s="101"/>
      <c r="E393" s="99" t="str">
        <f t="shared" si="11"/>
        <v>406.4525</v>
      </c>
      <c r="F393" s="100">
        <f t="shared" si="12"/>
        <v>92.1</v>
      </c>
    </row>
    <row r="394" spans="1:6" ht="12.75">
      <c r="A394" s="96" t="str">
        <f>'[6]June DL 1'!A390</f>
        <v>406101.5950</v>
      </c>
      <c r="B394" s="97" t="str">
        <f>'[6]June DL 1'!C390</f>
        <v>WASTE MANAGEMENT CHARLOTTE CNTY</v>
      </c>
      <c r="C394" s="101">
        <f>'[6]June DL 1'!G390</f>
        <v>92.1</v>
      </c>
      <c r="D394" s="101"/>
      <c r="E394" s="99" t="str">
        <f t="shared" si="11"/>
        <v>406.4525</v>
      </c>
      <c r="F394" s="100">
        <f t="shared" si="12"/>
        <v>92.1</v>
      </c>
    </row>
    <row r="395" spans="1:6" ht="12.75">
      <c r="A395" s="96" t="str">
        <f>'[6]June DL 1'!A391</f>
        <v>400100.6270</v>
      </c>
      <c r="B395" s="97" t="str">
        <f>'[6]June DL 1'!C391</f>
        <v>ON LINE ENVIRONMENTAL INC</v>
      </c>
      <c r="C395" s="101">
        <f>'[6]June DL 1'!G391</f>
        <v>93</v>
      </c>
      <c r="D395" s="101"/>
      <c r="E395" s="99" t="str">
        <f aca="true" t="shared" si="13" ref="E395:E458">CONCATENATE(LEFT(A395,3),".",4525)</f>
        <v>400.4525</v>
      </c>
      <c r="F395" s="100">
        <f t="shared" si="12"/>
        <v>93</v>
      </c>
    </row>
    <row r="396" spans="1:6" ht="12.75">
      <c r="A396" s="96" t="str">
        <f>'[6]June DL 1'!A392</f>
        <v>400119.6270</v>
      </c>
      <c r="B396" s="97" t="str">
        <f>'[6]June DL 1'!C392</f>
        <v>ON LINE ENVIRONMENTAL INC</v>
      </c>
      <c r="C396" s="101">
        <f>'[6]June DL 1'!G392</f>
        <v>93</v>
      </c>
      <c r="D396" s="101"/>
      <c r="E396" s="99" t="str">
        <f t="shared" si="13"/>
        <v>400.4525</v>
      </c>
      <c r="F396" s="100">
        <f t="shared" si="12"/>
        <v>93</v>
      </c>
    </row>
    <row r="397" spans="1:6" ht="12.75">
      <c r="A397" s="96" t="str">
        <f>'[6]June DL 1'!A393</f>
        <v>400141.6270</v>
      </c>
      <c r="B397" s="97" t="str">
        <f>'[6]June DL 1'!C393</f>
        <v>ON LINE ENVIRONMENTAL INC</v>
      </c>
      <c r="C397" s="101">
        <f>'[6]June DL 1'!G393</f>
        <v>93</v>
      </c>
      <c r="D397" s="101"/>
      <c r="E397" s="99" t="str">
        <f t="shared" si="13"/>
        <v>400.4525</v>
      </c>
      <c r="F397" s="100">
        <f aca="true" t="shared" si="14" ref="F397:F460">C397</f>
        <v>93</v>
      </c>
    </row>
    <row r="398" spans="1:6" ht="12.75">
      <c r="A398" s="96" t="str">
        <f>'[6]June DL 1'!A394</f>
        <v>400145.6270</v>
      </c>
      <c r="B398" s="97" t="str">
        <f>'[6]June DL 1'!C394</f>
        <v>ON LINE ENVIRONMENTAL INC</v>
      </c>
      <c r="C398" s="101">
        <f>'[6]June DL 1'!G394</f>
        <v>93</v>
      </c>
      <c r="D398" s="101"/>
      <c r="E398" s="99" t="str">
        <f t="shared" si="13"/>
        <v>400.4525</v>
      </c>
      <c r="F398" s="100">
        <f t="shared" si="14"/>
        <v>93</v>
      </c>
    </row>
    <row r="399" spans="1:6" ht="12.75">
      <c r="A399" s="96" t="str">
        <f>'[6]June DL 1'!A395</f>
        <v>406101.6270</v>
      </c>
      <c r="B399" s="97" t="str">
        <f>'[6]June DL 1'!C395</f>
        <v>ON LINE ENVIRONMENTAL INC</v>
      </c>
      <c r="C399" s="101">
        <f>'[6]June DL 1'!G395</f>
        <v>93</v>
      </c>
      <c r="D399" s="101"/>
      <c r="E399" s="99" t="str">
        <f t="shared" si="13"/>
        <v>406.4525</v>
      </c>
      <c r="F399" s="100">
        <f t="shared" si="14"/>
        <v>93</v>
      </c>
    </row>
    <row r="400" spans="1:6" ht="12.75">
      <c r="A400" s="96" t="str">
        <f>'[6]June DL 1'!A396</f>
        <v>406101.6270</v>
      </c>
      <c r="B400" s="97" t="str">
        <f>'[6]June DL 1'!C396</f>
        <v>ON LINE ENVIRONMENTAL INC</v>
      </c>
      <c r="C400" s="101">
        <f>'[6]June DL 1'!G396</f>
        <v>93</v>
      </c>
      <c r="D400" s="101"/>
      <c r="E400" s="99" t="str">
        <f t="shared" si="13"/>
        <v>406.4525</v>
      </c>
      <c r="F400" s="100">
        <f t="shared" si="14"/>
        <v>93</v>
      </c>
    </row>
    <row r="401" spans="1:6" ht="12.75">
      <c r="A401" s="96" t="str">
        <f>'[6]June DL 1'!A397</f>
        <v>182106.5465.10</v>
      </c>
      <c r="B401" s="97" t="str">
        <f>'[6]June DL 1'!C397</f>
        <v>MOUNTAIN ELECTRIC COOPERATIVE</v>
      </c>
      <c r="C401" s="101">
        <f>'[6]June DL 1'!G397</f>
        <v>93.22</v>
      </c>
      <c r="D401" s="101"/>
      <c r="E401" s="99" t="str">
        <f t="shared" si="13"/>
        <v>182.4525</v>
      </c>
      <c r="F401" s="100">
        <f t="shared" si="14"/>
        <v>93.22</v>
      </c>
    </row>
    <row r="402" spans="1:6" ht="12.75">
      <c r="A402" s="96" t="str">
        <f>'[6]June DL 1'!A398</f>
        <v>400130.5465.10</v>
      </c>
      <c r="B402" s="97" t="str">
        <f>'[6]June DL 1'!C398</f>
        <v>SCE&amp;G COMPANY</v>
      </c>
      <c r="C402" s="101">
        <f>'[6]June DL 1'!G398</f>
        <v>93.51</v>
      </c>
      <c r="D402" s="101"/>
      <c r="E402" s="99" t="str">
        <f t="shared" si="13"/>
        <v>400.4525</v>
      </c>
      <c r="F402" s="100">
        <f t="shared" si="14"/>
        <v>93.51</v>
      </c>
    </row>
    <row r="403" spans="1:6" ht="12.75">
      <c r="A403" s="96" t="str">
        <f>'[6]June DL 1'!A399</f>
        <v>401123.6290</v>
      </c>
      <c r="B403" s="97" t="str">
        <f>'[6]June DL 1'!C399</f>
        <v>SPICER ON-CALL SERVICES</v>
      </c>
      <c r="C403" s="101">
        <f>'[6]June DL 1'!G399</f>
        <v>93.85</v>
      </c>
      <c r="D403" s="101"/>
      <c r="E403" s="99" t="str">
        <f t="shared" si="13"/>
        <v>401.4525</v>
      </c>
      <c r="F403" s="100">
        <f t="shared" si="14"/>
        <v>93.85</v>
      </c>
    </row>
    <row r="404" spans="1:6" ht="12.75">
      <c r="A404" s="96" t="str">
        <f>'[6]June DL 1'!A400</f>
        <v>250100.5470.10</v>
      </c>
      <c r="B404" s="97" t="str">
        <f>'[6]June DL 1'!C400</f>
        <v>PROGRESS ENERGY FLORIDA, INC</v>
      </c>
      <c r="C404" s="101">
        <f>'[6]June DL 1'!G400</f>
        <v>93.88</v>
      </c>
      <c r="D404" s="101"/>
      <c r="E404" s="99" t="str">
        <f t="shared" si="13"/>
        <v>250.4525</v>
      </c>
      <c r="F404" s="100">
        <f t="shared" si="14"/>
        <v>93.88</v>
      </c>
    </row>
    <row r="405" spans="1:6" ht="12.75">
      <c r="A405" s="96" t="str">
        <f>'[6]June DL 1'!A401</f>
        <v>182182.5465.10</v>
      </c>
      <c r="B405" s="97" t="str">
        <f>'[6]June DL 1'!C401</f>
        <v>DUKE ENERGY</v>
      </c>
      <c r="C405" s="101">
        <f>'[6]June DL 1'!G401</f>
        <v>93.95</v>
      </c>
      <c r="D405" s="101"/>
      <c r="E405" s="99" t="str">
        <f t="shared" si="13"/>
        <v>182.4525</v>
      </c>
      <c r="F405" s="100">
        <f t="shared" si="14"/>
        <v>93.95</v>
      </c>
    </row>
    <row r="406" spans="1:6" ht="12.75">
      <c r="A406" s="96" t="str">
        <f>'[6]June DL 1'!A402</f>
        <v>855100.5965</v>
      </c>
      <c r="B406" s="97" t="str">
        <f>'[6]June DL 1'!C402</f>
        <v>XEROX CORP.</v>
      </c>
      <c r="C406" s="101">
        <f>'[6]June DL 1'!G402</f>
        <v>95.57</v>
      </c>
      <c r="D406" s="101"/>
      <c r="E406" s="99" t="str">
        <f t="shared" si="13"/>
        <v>855.4525</v>
      </c>
      <c r="F406" s="100">
        <f t="shared" si="14"/>
        <v>95.57</v>
      </c>
    </row>
    <row r="407" spans="1:6" ht="12.75">
      <c r="A407" s="96" t="str">
        <f>'[6]June DL 1'!A403</f>
        <v>861100.6207</v>
      </c>
      <c r="B407" s="97" t="str">
        <f>'[6]June DL 1'!C403</f>
        <v>Graham, Vivian E.</v>
      </c>
      <c r="C407" s="101">
        <f>'[6]June DL 1'!G403</f>
        <v>96</v>
      </c>
      <c r="D407" s="101"/>
      <c r="E407" s="99" t="str">
        <f t="shared" si="13"/>
        <v>861.4525</v>
      </c>
      <c r="F407" s="100">
        <f t="shared" si="14"/>
        <v>96</v>
      </c>
    </row>
    <row r="408" spans="1:6" ht="12.75">
      <c r="A408" s="96" t="str">
        <f>'[6]June DL 1'!A404</f>
        <v>401126.5465.10</v>
      </c>
      <c r="B408" s="97" t="str">
        <f>'[6]June DL 1'!C404</f>
        <v>SCE&amp;G COMPANY</v>
      </c>
      <c r="C408" s="101">
        <f>'[6]June DL 1'!G404</f>
        <v>96.2</v>
      </c>
      <c r="D408" s="101"/>
      <c r="E408" s="99" t="str">
        <f t="shared" si="13"/>
        <v>401.4525</v>
      </c>
      <c r="F408" s="100">
        <f t="shared" si="14"/>
        <v>96.2</v>
      </c>
    </row>
    <row r="409" spans="1:6" ht="12.75">
      <c r="A409" s="96" t="str">
        <f>'[6]June DL 1'!A405</f>
        <v>182141.5955</v>
      </c>
      <c r="B409" s="97" t="str">
        <f>'[6]June DL 1'!C405</f>
        <v>MILLER'S LAWN &amp; LANDSCAPING INC</v>
      </c>
      <c r="C409" s="101">
        <f>'[6]June DL 1'!G405</f>
        <v>96.25</v>
      </c>
      <c r="D409" s="101"/>
      <c r="E409" s="99" t="str">
        <f t="shared" si="13"/>
        <v>182.4525</v>
      </c>
      <c r="F409" s="100">
        <f t="shared" si="14"/>
        <v>96.25</v>
      </c>
    </row>
    <row r="410" spans="1:6" ht="12.75">
      <c r="A410" s="96" t="str">
        <f>'[6]June DL 1'!A406</f>
        <v>403101.6255</v>
      </c>
      <c r="B410" s="97" t="str">
        <f>'[6]June DL 1'!C406</f>
        <v>DATA RESOURCES INC</v>
      </c>
      <c r="C410" s="101">
        <f>'[6]June DL 1'!G406</f>
        <v>97</v>
      </c>
      <c r="D410" s="101"/>
      <c r="E410" s="99" t="str">
        <f t="shared" si="13"/>
        <v>403.4525</v>
      </c>
      <c r="F410" s="100">
        <f t="shared" si="14"/>
        <v>97</v>
      </c>
    </row>
    <row r="411" spans="1:6" ht="12.75">
      <c r="A411" s="96" t="str">
        <f>'[6]June DL 1'!A407</f>
        <v>864100.5820</v>
      </c>
      <c r="B411" s="97" t="str">
        <f>'[6]June DL 1'!C407</f>
        <v>June, Stuart L.</v>
      </c>
      <c r="C411" s="101">
        <f>'[6]June DL 1'!G407</f>
        <v>97</v>
      </c>
      <c r="D411" s="101"/>
      <c r="E411" s="99" t="str">
        <f t="shared" si="13"/>
        <v>864.4525</v>
      </c>
      <c r="F411" s="100">
        <f t="shared" si="14"/>
        <v>97</v>
      </c>
    </row>
    <row r="412" spans="1:6" ht="12.75">
      <c r="A412" s="96" t="str">
        <f>'[6]June DL 1'!A408</f>
        <v>242100.5480</v>
      </c>
      <c r="B412" s="97" t="str">
        <f>'[6]June DL 1'!C408</f>
        <v>THE DUMONT COMPANY INC</v>
      </c>
      <c r="C412" s="101">
        <f>'[6]June DL 1'!G408</f>
        <v>97.5</v>
      </c>
      <c r="D412" s="101"/>
      <c r="E412" s="99" t="str">
        <f t="shared" si="13"/>
        <v>242.4525</v>
      </c>
      <c r="F412" s="100">
        <f t="shared" si="14"/>
        <v>97.5</v>
      </c>
    </row>
    <row r="413" spans="1:6" ht="12.75">
      <c r="A413" s="96" t="str">
        <f>'[6]June DL 1'!A409</f>
        <v>356111.6300</v>
      </c>
      <c r="B413" s="97" t="str">
        <f>'[6]June DL 1'!C409</f>
        <v>TOM CRESSON ELECTRIC, L.L.C.</v>
      </c>
      <c r="C413" s="101">
        <f>'[6]June DL 1'!G409</f>
        <v>98.47</v>
      </c>
      <c r="D413" s="101"/>
      <c r="E413" s="99" t="str">
        <f t="shared" si="13"/>
        <v>356.4525</v>
      </c>
      <c r="F413" s="100">
        <f t="shared" si="14"/>
        <v>98.47</v>
      </c>
    </row>
    <row r="414" spans="1:6" ht="12.75">
      <c r="A414" s="96" t="str">
        <f>'[6]June DL 1'!A410</f>
        <v>102111.5820</v>
      </c>
      <c r="B414" s="97" t="str">
        <f>'[6]June DL 1'!C410</f>
        <v>Rollins, Mary F.</v>
      </c>
      <c r="C414" s="101">
        <f>'[6]June DL 1'!G410</f>
        <v>99</v>
      </c>
      <c r="D414" s="101"/>
      <c r="E414" s="99" t="str">
        <f t="shared" si="13"/>
        <v>102.4525</v>
      </c>
      <c r="F414" s="100">
        <f t="shared" si="14"/>
        <v>99</v>
      </c>
    </row>
    <row r="415" spans="1:6" ht="12.75">
      <c r="A415" s="96" t="str">
        <f>'[6]June DL 1'!A411</f>
        <v>182143.5955</v>
      </c>
      <c r="B415" s="97" t="str">
        <f>'[6]June DL 1'!C411</f>
        <v>MILLER'S LAWN &amp; LANDSCAPING INC</v>
      </c>
      <c r="C415" s="101">
        <f>'[6]June DL 1'!G411</f>
        <v>99</v>
      </c>
      <c r="D415" s="101"/>
      <c r="E415" s="99" t="str">
        <f t="shared" si="13"/>
        <v>182.4525</v>
      </c>
      <c r="F415" s="100">
        <f t="shared" si="14"/>
        <v>99</v>
      </c>
    </row>
    <row r="416" spans="1:6" ht="12.75">
      <c r="A416" s="96" t="str">
        <f>'[6]June DL 1'!A412</f>
        <v>182157.5955</v>
      </c>
      <c r="B416" s="97" t="str">
        <f>'[6]June DL 1'!C412</f>
        <v>MILLER'S LAWN &amp; LANDSCAPING INC</v>
      </c>
      <c r="C416" s="101">
        <f>'[6]June DL 1'!G412</f>
        <v>99</v>
      </c>
      <c r="D416" s="101"/>
      <c r="E416" s="99" t="str">
        <f t="shared" si="13"/>
        <v>182.4525</v>
      </c>
      <c r="F416" s="100">
        <f t="shared" si="14"/>
        <v>99</v>
      </c>
    </row>
    <row r="417" spans="1:6" ht="12.75">
      <c r="A417" s="96" t="str">
        <f>'[6]June DL 1'!A413</f>
        <v>357102.5950</v>
      </c>
      <c r="B417" s="97" t="str">
        <f>'[6]June DL 1'!C413</f>
        <v>Waste Management of St Tammany</v>
      </c>
      <c r="C417" s="101">
        <f>'[6]June DL 1'!G413</f>
        <v>99.11</v>
      </c>
      <c r="D417" s="101"/>
      <c r="E417" s="99" t="str">
        <f t="shared" si="13"/>
        <v>357.4525</v>
      </c>
      <c r="F417" s="100">
        <f t="shared" si="14"/>
        <v>99.11</v>
      </c>
    </row>
    <row r="418" spans="1:6" ht="12.75">
      <c r="A418" s="96" t="str">
        <f>'[6]June DL 1'!A414</f>
        <v>357105.5950</v>
      </c>
      <c r="B418" s="97" t="str">
        <f>'[6]June DL 1'!C414</f>
        <v>Waste Management of St Tammany</v>
      </c>
      <c r="C418" s="101">
        <f>'[6]June DL 1'!G414</f>
        <v>99.11</v>
      </c>
      <c r="D418" s="101"/>
      <c r="E418" s="99" t="str">
        <f t="shared" si="13"/>
        <v>357.4525</v>
      </c>
      <c r="F418" s="100">
        <f t="shared" si="14"/>
        <v>99.11</v>
      </c>
    </row>
    <row r="419" spans="1:6" ht="12.75">
      <c r="A419" s="96" t="str">
        <f>'[6]June DL 1'!A415</f>
        <v>406101.5470.10</v>
      </c>
      <c r="B419" s="97" t="str">
        <f>'[6]June DL 1'!C415</f>
        <v>DUKE ENERGY</v>
      </c>
      <c r="C419" s="101">
        <f>'[6]June DL 1'!G415</f>
        <v>99.61</v>
      </c>
      <c r="D419" s="101"/>
      <c r="E419" s="99" t="str">
        <f t="shared" si="13"/>
        <v>406.4525</v>
      </c>
      <c r="F419" s="100">
        <f t="shared" si="14"/>
        <v>99.61</v>
      </c>
    </row>
    <row r="420" spans="1:6" ht="12.75">
      <c r="A420" s="96" t="str">
        <f>'[6]June DL 1'!A416</f>
        <v>182159.5465.10</v>
      </c>
      <c r="B420" s="97" t="str">
        <f>'[6]June DL 1'!C416</f>
        <v>TOWN OF DALLAS</v>
      </c>
      <c r="C420" s="101">
        <f>'[6]June DL 1'!G416</f>
        <v>99.63</v>
      </c>
      <c r="D420" s="101"/>
      <c r="E420" s="99" t="str">
        <f t="shared" si="13"/>
        <v>182.4525</v>
      </c>
      <c r="F420" s="100">
        <f t="shared" si="14"/>
        <v>99.63</v>
      </c>
    </row>
    <row r="421" spans="1:6" ht="12.75">
      <c r="A421" s="96" t="str">
        <f>'[6]June DL 1'!A417</f>
        <v>400141.6320</v>
      </c>
      <c r="B421" s="97" t="str">
        <f>'[6]June DL 1'!C417</f>
        <v>LOWE'S COMPANIES INC</v>
      </c>
      <c r="C421" s="101">
        <f>'[6]June DL 1'!G417</f>
        <v>99.72</v>
      </c>
      <c r="D421" s="101"/>
      <c r="E421" s="99" t="str">
        <f t="shared" si="13"/>
        <v>400.4525</v>
      </c>
      <c r="F421" s="100">
        <f t="shared" si="14"/>
        <v>99.72</v>
      </c>
    </row>
    <row r="422" spans="1:6" ht="12.75">
      <c r="A422" s="96" t="str">
        <f>'[6]June DL 1'!A418</f>
        <v>252107.5470.10</v>
      </c>
      <c r="B422" s="97" t="str">
        <f>'[6]June DL 1'!C418</f>
        <v>PROGRESS ENERGY FLORIDA, INC</v>
      </c>
      <c r="C422" s="101">
        <f>'[6]June DL 1'!G418</f>
        <v>99.78</v>
      </c>
      <c r="D422" s="101"/>
      <c r="E422" s="99" t="str">
        <f t="shared" si="13"/>
        <v>252.4525</v>
      </c>
      <c r="F422" s="100">
        <f t="shared" si="14"/>
        <v>99.78</v>
      </c>
    </row>
    <row r="423" spans="1:6" ht="12.75">
      <c r="A423" s="96" t="str">
        <f>'[6]June DL 1'!A419</f>
        <v>182102.6270</v>
      </c>
      <c r="B423" s="97" t="str">
        <f>'[6]June DL 1'!C419</f>
        <v>ENVIRONMENTAL CHEMISTS INC</v>
      </c>
      <c r="C423" s="101">
        <f>'[6]June DL 1'!G419</f>
        <v>100</v>
      </c>
      <c r="D423" s="101"/>
      <c r="E423" s="99" t="str">
        <f t="shared" si="13"/>
        <v>182.4525</v>
      </c>
      <c r="F423" s="100">
        <f t="shared" si="14"/>
        <v>100</v>
      </c>
    </row>
    <row r="424" spans="1:6" ht="12.75">
      <c r="A424" s="96" t="str">
        <f>'[6]June DL 1'!A420</f>
        <v>183112.5955</v>
      </c>
      <c r="B424" s="97" t="str">
        <f>'[6]June DL 1'!C420</f>
        <v>LONNIE COCHRAN</v>
      </c>
      <c r="C424" s="101">
        <f>'[6]June DL 1'!G420</f>
        <v>100</v>
      </c>
      <c r="D424" s="101"/>
      <c r="E424" s="99" t="str">
        <f t="shared" si="13"/>
        <v>183.4525</v>
      </c>
      <c r="F424" s="100">
        <f t="shared" si="14"/>
        <v>100</v>
      </c>
    </row>
    <row r="425" spans="1:6" ht="12.75">
      <c r="A425" s="96" t="str">
        <f>'[6]June DL 1'!A421</f>
        <v>406100.5955</v>
      </c>
      <c r="B425" s="97" t="str">
        <f>'[6]June DL 1'!C421</f>
        <v>EUDY, RANDY</v>
      </c>
      <c r="C425" s="101">
        <f>'[6]June DL 1'!G421</f>
        <v>100</v>
      </c>
      <c r="D425" s="101"/>
      <c r="E425" s="99" t="str">
        <f t="shared" si="13"/>
        <v>406.4525</v>
      </c>
      <c r="F425" s="100">
        <f t="shared" si="14"/>
        <v>100</v>
      </c>
    </row>
    <row r="426" spans="1:6" ht="12.75">
      <c r="A426" s="96" t="str">
        <f>'[6]June DL 1'!A422</f>
        <v>864100.6385</v>
      </c>
      <c r="B426" s="97" t="str">
        <f>'[6]June DL 1'!C422</f>
        <v>June, Stuart L.</v>
      </c>
      <c r="C426" s="101">
        <f>'[6]June DL 1'!G422</f>
        <v>100</v>
      </c>
      <c r="D426" s="101"/>
      <c r="E426" s="99" t="str">
        <f t="shared" si="13"/>
        <v>864.4525</v>
      </c>
      <c r="F426" s="100">
        <f t="shared" si="14"/>
        <v>100</v>
      </c>
    </row>
    <row r="427" spans="1:6" ht="12.75">
      <c r="A427" s="96" t="str">
        <f>'[6]June DL 1'!A423</f>
        <v>400128.6325</v>
      </c>
      <c r="B427" s="97" t="str">
        <f>'[6]June DL 1'!C423</f>
        <v>KRAFT POWER CORPORATION</v>
      </c>
      <c r="C427" s="101">
        <f>'[6]June DL 1'!G423</f>
        <v>100.85</v>
      </c>
      <c r="D427" s="101"/>
      <c r="E427" s="99" t="str">
        <f t="shared" si="13"/>
        <v>400.4525</v>
      </c>
      <c r="F427" s="100">
        <f t="shared" si="14"/>
        <v>100.85</v>
      </c>
    </row>
    <row r="428" spans="1:6" ht="12.75">
      <c r="A428" s="96" t="str">
        <f>'[6]June DL 1'!A424</f>
        <v>400128.6325</v>
      </c>
      <c r="B428" s="97" t="str">
        <f>'[6]June DL 1'!C424</f>
        <v>KRAFT POWER CORPORATION</v>
      </c>
      <c r="C428" s="101">
        <f>'[6]June DL 1'!G424</f>
        <v>100.95</v>
      </c>
      <c r="D428" s="101"/>
      <c r="E428" s="99" t="str">
        <f t="shared" si="13"/>
        <v>400.4525</v>
      </c>
      <c r="F428" s="100">
        <f t="shared" si="14"/>
        <v>100.95</v>
      </c>
    </row>
    <row r="429" spans="1:6" ht="12.75">
      <c r="A429" s="96" t="str">
        <f>'[6]June DL 1'!A425</f>
        <v>400128.6325</v>
      </c>
      <c r="B429" s="97" t="str">
        <f>'[6]June DL 1'!C425</f>
        <v>KRAFT POWER CORPORATION</v>
      </c>
      <c r="C429" s="101">
        <f>'[6]June DL 1'!G425</f>
        <v>100.95</v>
      </c>
      <c r="D429" s="101"/>
      <c r="E429" s="99" t="str">
        <f t="shared" si="13"/>
        <v>400.4525</v>
      </c>
      <c r="F429" s="100">
        <f t="shared" si="14"/>
        <v>100.95</v>
      </c>
    </row>
    <row r="430" spans="1:6" ht="12.75">
      <c r="A430" s="96" t="str">
        <f>'[6]June DL 1'!A426</f>
        <v>400128.6325</v>
      </c>
      <c r="B430" s="97" t="str">
        <f>'[6]June DL 1'!C426</f>
        <v>KRAFT POWER CORPORATION</v>
      </c>
      <c r="C430" s="101">
        <f>'[6]June DL 1'!G426</f>
        <v>100.95</v>
      </c>
      <c r="D430" s="101"/>
      <c r="E430" s="99" t="str">
        <f t="shared" si="13"/>
        <v>400.4525</v>
      </c>
      <c r="F430" s="100">
        <f t="shared" si="14"/>
        <v>100.95</v>
      </c>
    </row>
    <row r="431" spans="1:6" ht="12.75">
      <c r="A431" s="96" t="str">
        <f>'[6]June DL 1'!A427</f>
        <v>400128.6325</v>
      </c>
      <c r="B431" s="97" t="str">
        <f>'[6]June DL 1'!C427</f>
        <v>KRAFT POWER CORPORATION</v>
      </c>
      <c r="C431" s="101">
        <f>'[6]June DL 1'!G427</f>
        <v>100.95</v>
      </c>
      <c r="D431" s="101"/>
      <c r="E431" s="99" t="str">
        <f t="shared" si="13"/>
        <v>400.4525</v>
      </c>
      <c r="F431" s="100">
        <f t="shared" si="14"/>
        <v>100.95</v>
      </c>
    </row>
    <row r="432" spans="1:6" ht="12.75">
      <c r="A432" s="96" t="str">
        <f>'[6]June DL 1'!A428</f>
        <v>400128.6325</v>
      </c>
      <c r="B432" s="97" t="str">
        <f>'[6]June DL 1'!C428</f>
        <v>KRAFT POWER CORPORATION</v>
      </c>
      <c r="C432" s="101">
        <f>'[6]June DL 1'!G428</f>
        <v>100.95</v>
      </c>
      <c r="D432" s="101"/>
      <c r="E432" s="99" t="str">
        <f t="shared" si="13"/>
        <v>400.4525</v>
      </c>
      <c r="F432" s="100">
        <f t="shared" si="14"/>
        <v>100.95</v>
      </c>
    </row>
    <row r="433" spans="1:6" ht="12.75">
      <c r="A433" s="96" t="str">
        <f>'[6]June DL 1'!A429</f>
        <v>400128.6325</v>
      </c>
      <c r="B433" s="97" t="str">
        <f>'[6]June DL 1'!C429</f>
        <v>KRAFT POWER CORPORATION</v>
      </c>
      <c r="C433" s="101">
        <f>'[6]June DL 1'!G429</f>
        <v>100.95</v>
      </c>
      <c r="D433" s="101"/>
      <c r="E433" s="99" t="str">
        <f t="shared" si="13"/>
        <v>400.4525</v>
      </c>
      <c r="F433" s="100">
        <f t="shared" si="14"/>
        <v>100.95</v>
      </c>
    </row>
    <row r="434" spans="1:6" ht="12.75">
      <c r="A434" s="96" t="str">
        <f>'[6]June DL 1'!A430</f>
        <v>400128.6325</v>
      </c>
      <c r="B434" s="97" t="str">
        <f>'[6]June DL 1'!C430</f>
        <v>KRAFT POWER CORPORATION</v>
      </c>
      <c r="C434" s="101">
        <f>'[6]June DL 1'!G430</f>
        <v>100.95</v>
      </c>
      <c r="D434" s="101"/>
      <c r="E434" s="99" t="str">
        <f t="shared" si="13"/>
        <v>400.4525</v>
      </c>
      <c r="F434" s="100">
        <f t="shared" si="14"/>
        <v>100.95</v>
      </c>
    </row>
    <row r="435" spans="1:6" ht="12.75">
      <c r="A435" s="96" t="str">
        <f>'[6]June DL 1'!A431</f>
        <v>400128.6325</v>
      </c>
      <c r="B435" s="97" t="str">
        <f>'[6]June DL 1'!C431</f>
        <v>KRAFT POWER CORPORATION</v>
      </c>
      <c r="C435" s="101">
        <f>'[6]June DL 1'!G431</f>
        <v>100.95</v>
      </c>
      <c r="D435" s="101"/>
      <c r="E435" s="99" t="str">
        <f t="shared" si="13"/>
        <v>400.4525</v>
      </c>
      <c r="F435" s="100">
        <f t="shared" si="14"/>
        <v>100.95</v>
      </c>
    </row>
    <row r="436" spans="1:6" ht="12.75">
      <c r="A436" s="96" t="str">
        <f>'[6]June DL 1'!A432</f>
        <v>400128.6325</v>
      </c>
      <c r="B436" s="97" t="str">
        <f>'[6]June DL 1'!C432</f>
        <v>KRAFT POWER CORPORATION</v>
      </c>
      <c r="C436" s="101">
        <f>'[6]June DL 1'!G432</f>
        <v>100.95</v>
      </c>
      <c r="D436" s="101"/>
      <c r="E436" s="99" t="str">
        <f t="shared" si="13"/>
        <v>400.4525</v>
      </c>
      <c r="F436" s="100">
        <f t="shared" si="14"/>
        <v>100.95</v>
      </c>
    </row>
    <row r="437" spans="1:6" ht="12.75">
      <c r="A437" s="96" t="str">
        <f>'[6]June DL 1'!A433</f>
        <v>400128.6325</v>
      </c>
      <c r="B437" s="97" t="str">
        <f>'[6]June DL 1'!C433</f>
        <v>KRAFT POWER CORPORATION</v>
      </c>
      <c r="C437" s="101">
        <f>'[6]June DL 1'!G433</f>
        <v>100.95</v>
      </c>
      <c r="D437" s="101"/>
      <c r="E437" s="99" t="str">
        <f t="shared" si="13"/>
        <v>400.4525</v>
      </c>
      <c r="F437" s="100">
        <f t="shared" si="14"/>
        <v>100.95</v>
      </c>
    </row>
    <row r="438" spans="1:6" ht="12.75">
      <c r="A438" s="96" t="str">
        <f>'[6]June DL 1'!A434</f>
        <v>400128.6325</v>
      </c>
      <c r="B438" s="97" t="str">
        <f>'[6]June DL 1'!C434</f>
        <v>KRAFT POWER CORPORATION</v>
      </c>
      <c r="C438" s="101">
        <f>'[6]June DL 1'!G434</f>
        <v>100.95</v>
      </c>
      <c r="D438" s="101"/>
      <c r="E438" s="99" t="str">
        <f t="shared" si="13"/>
        <v>400.4525</v>
      </c>
      <c r="F438" s="100">
        <f t="shared" si="14"/>
        <v>100.95</v>
      </c>
    </row>
    <row r="439" spans="1:6" ht="12.75">
      <c r="A439" s="96" t="str">
        <f>'[6]June DL 1'!A435</f>
        <v>400128.6325</v>
      </c>
      <c r="B439" s="97" t="str">
        <f>'[6]June DL 1'!C435</f>
        <v>KRAFT POWER CORPORATION</v>
      </c>
      <c r="C439" s="101">
        <f>'[6]June DL 1'!G435</f>
        <v>100.95</v>
      </c>
      <c r="D439" s="101"/>
      <c r="E439" s="99" t="str">
        <f t="shared" si="13"/>
        <v>400.4525</v>
      </c>
      <c r="F439" s="100">
        <f t="shared" si="14"/>
        <v>100.95</v>
      </c>
    </row>
    <row r="440" spans="1:6" ht="12.75">
      <c r="A440" s="96" t="str">
        <f>'[6]June DL 1'!A436</f>
        <v>400128.6325</v>
      </c>
      <c r="B440" s="97" t="str">
        <f>'[6]June DL 1'!C436</f>
        <v>KRAFT POWER CORPORATION</v>
      </c>
      <c r="C440" s="101">
        <f>'[6]June DL 1'!G436</f>
        <v>100.95</v>
      </c>
      <c r="D440" s="101"/>
      <c r="E440" s="99" t="str">
        <f t="shared" si="13"/>
        <v>400.4525</v>
      </c>
      <c r="F440" s="100">
        <f t="shared" si="14"/>
        <v>100.95</v>
      </c>
    </row>
    <row r="441" spans="1:6" ht="12.75">
      <c r="A441" s="96" t="str">
        <f>'[6]June DL 1'!A437</f>
        <v>400128.6325</v>
      </c>
      <c r="B441" s="97" t="str">
        <f>'[6]June DL 1'!C437</f>
        <v>KRAFT POWER CORPORATION</v>
      </c>
      <c r="C441" s="101">
        <f>'[6]June DL 1'!G437</f>
        <v>100.95</v>
      </c>
      <c r="D441" s="101"/>
      <c r="E441" s="99" t="str">
        <f t="shared" si="13"/>
        <v>400.4525</v>
      </c>
      <c r="F441" s="100">
        <f t="shared" si="14"/>
        <v>100.95</v>
      </c>
    </row>
    <row r="442" spans="1:6" ht="12.75">
      <c r="A442" s="96" t="str">
        <f>'[6]June DL 1'!A438</f>
        <v>400128.6325</v>
      </c>
      <c r="B442" s="97" t="str">
        <f>'[6]June DL 1'!C438</f>
        <v>KRAFT POWER CORPORATION</v>
      </c>
      <c r="C442" s="101">
        <f>'[6]June DL 1'!G438</f>
        <v>100.95</v>
      </c>
      <c r="D442" s="101"/>
      <c r="E442" s="99" t="str">
        <f t="shared" si="13"/>
        <v>400.4525</v>
      </c>
      <c r="F442" s="100">
        <f t="shared" si="14"/>
        <v>100.95</v>
      </c>
    </row>
    <row r="443" spans="1:6" ht="12.75">
      <c r="A443" s="96" t="str">
        <f>'[6]June DL 1'!A439</f>
        <v>400128.6325</v>
      </c>
      <c r="B443" s="97" t="str">
        <f>'[6]June DL 1'!C439</f>
        <v>KRAFT POWER CORPORATION</v>
      </c>
      <c r="C443" s="101">
        <f>'[6]June DL 1'!G439</f>
        <v>100.95</v>
      </c>
      <c r="D443" s="101"/>
      <c r="E443" s="99" t="str">
        <f t="shared" si="13"/>
        <v>400.4525</v>
      </c>
      <c r="F443" s="100">
        <f t="shared" si="14"/>
        <v>100.95</v>
      </c>
    </row>
    <row r="444" spans="1:6" ht="12.75">
      <c r="A444" s="96" t="str">
        <f>'[6]June DL 1'!A440</f>
        <v>400128.6325</v>
      </c>
      <c r="B444" s="97" t="str">
        <f>'[6]June DL 1'!C440</f>
        <v>KRAFT POWER CORPORATION</v>
      </c>
      <c r="C444" s="101">
        <f>'[6]June DL 1'!G440</f>
        <v>100.95</v>
      </c>
      <c r="D444" s="101"/>
      <c r="E444" s="99" t="str">
        <f t="shared" si="13"/>
        <v>400.4525</v>
      </c>
      <c r="F444" s="100">
        <f t="shared" si="14"/>
        <v>100.95</v>
      </c>
    </row>
    <row r="445" spans="1:6" ht="12.75">
      <c r="A445" s="96" t="str">
        <f>'[6]June DL 1'!A441</f>
        <v>400128.6325</v>
      </c>
      <c r="B445" s="97" t="str">
        <f>'[6]June DL 1'!C441</f>
        <v>KRAFT POWER CORPORATION</v>
      </c>
      <c r="C445" s="101">
        <f>'[6]June DL 1'!G441</f>
        <v>100.95</v>
      </c>
      <c r="D445" s="101"/>
      <c r="E445" s="99" t="str">
        <f t="shared" si="13"/>
        <v>400.4525</v>
      </c>
      <c r="F445" s="100">
        <f t="shared" si="14"/>
        <v>100.95</v>
      </c>
    </row>
    <row r="446" spans="1:6" ht="12.75">
      <c r="A446" s="96" t="str">
        <f>'[6]June DL 1'!A442</f>
        <v>406101.6325</v>
      </c>
      <c r="B446" s="97" t="str">
        <f>'[6]June DL 1'!C442</f>
        <v>KRAFT POWER CORPORATION</v>
      </c>
      <c r="C446" s="101">
        <f>'[6]June DL 1'!G442</f>
        <v>100.95</v>
      </c>
      <c r="D446" s="101"/>
      <c r="E446" s="99" t="str">
        <f t="shared" si="13"/>
        <v>406.4525</v>
      </c>
      <c r="F446" s="100">
        <f t="shared" si="14"/>
        <v>100.95</v>
      </c>
    </row>
    <row r="447" spans="1:6" ht="12.75">
      <c r="A447" s="96" t="str">
        <f>'[6]June DL 1'!A443</f>
        <v>406101.6325</v>
      </c>
      <c r="B447" s="97" t="str">
        <f>'[6]June DL 1'!C443</f>
        <v>KRAFT POWER CORPORATION</v>
      </c>
      <c r="C447" s="101">
        <f>'[6]June DL 1'!G443</f>
        <v>100.95</v>
      </c>
      <c r="D447" s="101"/>
      <c r="E447" s="99" t="str">
        <f t="shared" si="13"/>
        <v>406.4525</v>
      </c>
      <c r="F447" s="100">
        <f t="shared" si="14"/>
        <v>100.95</v>
      </c>
    </row>
    <row r="448" spans="1:6" ht="12.75">
      <c r="A448" s="96" t="str">
        <f>'[6]June DL 1'!A444</f>
        <v>406101.6325</v>
      </c>
      <c r="B448" s="97" t="str">
        <f>'[6]June DL 1'!C444</f>
        <v>KRAFT POWER CORPORATION</v>
      </c>
      <c r="C448" s="101">
        <f>'[6]June DL 1'!G444</f>
        <v>100.95</v>
      </c>
      <c r="D448" s="101"/>
      <c r="E448" s="99" t="str">
        <f t="shared" si="13"/>
        <v>406.4525</v>
      </c>
      <c r="F448" s="100">
        <f t="shared" si="14"/>
        <v>100.95</v>
      </c>
    </row>
    <row r="449" spans="1:6" ht="12.75">
      <c r="A449" s="96" t="str">
        <f>'[6]June DL 1'!A445</f>
        <v>406101.6325</v>
      </c>
      <c r="B449" s="97" t="str">
        <f>'[6]June DL 1'!C445</f>
        <v>KRAFT POWER CORPORATION</v>
      </c>
      <c r="C449" s="101">
        <f>'[6]June DL 1'!G445</f>
        <v>100.95</v>
      </c>
      <c r="D449" s="101"/>
      <c r="E449" s="99" t="str">
        <f t="shared" si="13"/>
        <v>406.4525</v>
      </c>
      <c r="F449" s="100">
        <f t="shared" si="14"/>
        <v>100.95</v>
      </c>
    </row>
    <row r="450" spans="1:6" ht="12.75">
      <c r="A450" s="96" t="str">
        <f>'[6]June DL 1'!A446</f>
        <v>252106.5465.10</v>
      </c>
      <c r="B450" s="97" t="str">
        <f>'[6]June DL 1'!C446</f>
        <v>PROGRESS ENERGY FLORIDA, INC</v>
      </c>
      <c r="C450" s="101">
        <f>'[6]June DL 1'!G446</f>
        <v>101.16</v>
      </c>
      <c r="D450" s="101"/>
      <c r="E450" s="99" t="str">
        <f t="shared" si="13"/>
        <v>252.4525</v>
      </c>
      <c r="F450" s="100">
        <f t="shared" si="14"/>
        <v>101.16</v>
      </c>
    </row>
    <row r="451" spans="1:6" ht="12.75">
      <c r="A451" s="96" t="str">
        <f>'[6]June DL 1'!A447</f>
        <v>400114.6290</v>
      </c>
      <c r="B451" s="97" t="str">
        <f>'[6]June DL 1'!C447</f>
        <v>SPICER ON-CALL SERVICES</v>
      </c>
      <c r="C451" s="101">
        <f>'[6]June DL 1'!G447</f>
        <v>103.2</v>
      </c>
      <c r="D451" s="101"/>
      <c r="E451" s="99" t="str">
        <f t="shared" si="13"/>
        <v>400.4525</v>
      </c>
      <c r="F451" s="100">
        <f t="shared" si="14"/>
        <v>103.2</v>
      </c>
    </row>
    <row r="452" spans="1:6" ht="12.75">
      <c r="A452" s="96" t="str">
        <f>'[6]June DL 1'!A448</f>
        <v>182102.5470.10</v>
      </c>
      <c r="B452" s="97" t="str">
        <f>'[6]June DL 1'!C448</f>
        <v>PROGRESS ENERGY CAROLINAS, INC.</v>
      </c>
      <c r="C452" s="101">
        <f>'[6]June DL 1'!G448</f>
        <v>103.21</v>
      </c>
      <c r="D452" s="101"/>
      <c r="E452" s="99" t="str">
        <f t="shared" si="13"/>
        <v>182.4525</v>
      </c>
      <c r="F452" s="100">
        <f t="shared" si="14"/>
        <v>103.21</v>
      </c>
    </row>
    <row r="453" spans="1:6" ht="12.75">
      <c r="A453" s="96" t="str">
        <f>'[6]June DL 1'!A449</f>
        <v>249101.5480</v>
      </c>
      <c r="B453" s="97" t="str">
        <f>'[6]June DL 1'!C449</f>
        <v>THE DUMONT COMPANY INC</v>
      </c>
      <c r="C453" s="101">
        <f>'[6]June DL 1'!G449</f>
        <v>104</v>
      </c>
      <c r="D453" s="101"/>
      <c r="E453" s="99" t="str">
        <f t="shared" si="13"/>
        <v>249.4525</v>
      </c>
      <c r="F453" s="100">
        <f t="shared" si="14"/>
        <v>104</v>
      </c>
    </row>
    <row r="454" spans="1:6" ht="12.75">
      <c r="A454" s="96" t="str">
        <f>'[6]June DL 1'!A450</f>
        <v>855100.5965</v>
      </c>
      <c r="B454" s="97" t="str">
        <f>'[6]June DL 1'!C450</f>
        <v>TERMINIX PROCESSING CENTER 648406</v>
      </c>
      <c r="C454" s="101">
        <f>'[6]June DL 1'!G450</f>
        <v>104</v>
      </c>
      <c r="D454" s="101"/>
      <c r="E454" s="99" t="str">
        <f t="shared" si="13"/>
        <v>855.4525</v>
      </c>
      <c r="F454" s="100">
        <f t="shared" si="14"/>
        <v>104</v>
      </c>
    </row>
    <row r="455" spans="1:6" ht="12.75">
      <c r="A455" s="96" t="str">
        <f>'[6]June DL 1'!A451</f>
        <v>119101.5470.10</v>
      </c>
      <c r="B455" s="97" t="str">
        <f>'[6]June DL 1'!C451</f>
        <v>JO CARROLL ELECTRIC COOP</v>
      </c>
      <c r="C455" s="101">
        <f>'[6]June DL 1'!G451</f>
        <v>104.43</v>
      </c>
      <c r="D455" s="101"/>
      <c r="E455" s="99" t="str">
        <f t="shared" si="13"/>
        <v>119.4525</v>
      </c>
      <c r="F455" s="100">
        <f t="shared" si="14"/>
        <v>104.43</v>
      </c>
    </row>
    <row r="456" spans="1:6" ht="12.75">
      <c r="A456" s="96" t="str">
        <f>'[6]June DL 1'!A452</f>
        <v>102103.5670</v>
      </c>
      <c r="B456" s="97" t="str">
        <f>'[6]June DL 1'!C452</f>
        <v>METROPOLITAN LIFE INSURANCE</v>
      </c>
      <c r="C456" s="101">
        <f>'[6]June DL 1'!G452</f>
        <v>104.72</v>
      </c>
      <c r="D456" s="101"/>
      <c r="E456" s="99" t="str">
        <f t="shared" si="13"/>
        <v>102.4525</v>
      </c>
      <c r="F456" s="100">
        <f t="shared" si="14"/>
        <v>104.72</v>
      </c>
    </row>
    <row r="457" spans="1:6" ht="12.75">
      <c r="A457" s="96" t="str">
        <f>'[6]June DL 1'!A453</f>
        <v>400127.6290</v>
      </c>
      <c r="B457" s="97" t="str">
        <f>'[6]June DL 1'!C453</f>
        <v>EUDY, RANDY</v>
      </c>
      <c r="C457" s="101">
        <f>'[6]June DL 1'!G453</f>
        <v>105</v>
      </c>
      <c r="D457" s="101"/>
      <c r="E457" s="99" t="str">
        <f t="shared" si="13"/>
        <v>400.4525</v>
      </c>
      <c r="F457" s="100">
        <f t="shared" si="14"/>
        <v>105</v>
      </c>
    </row>
    <row r="458" spans="1:6" ht="12.75">
      <c r="A458" s="96" t="str">
        <f>'[6]June DL 1'!A454</f>
        <v>252130.6260</v>
      </c>
      <c r="B458" s="97" t="str">
        <f>'[6]June DL 1'!C454</f>
        <v>USA BLUEBOOK/UTILTY SUPPLY OF AMERICA</v>
      </c>
      <c r="C458" s="101">
        <f>'[6]June DL 1'!G454</f>
        <v>105.19</v>
      </c>
      <c r="D458" s="101"/>
      <c r="E458" s="99" t="str">
        <f t="shared" si="13"/>
        <v>252.4525</v>
      </c>
      <c r="F458" s="100">
        <f t="shared" si="14"/>
        <v>105.19</v>
      </c>
    </row>
    <row r="459" spans="1:6" ht="12.75">
      <c r="A459" s="96" t="str">
        <f>'[6]June DL 1'!A455</f>
        <v>151101.5470.10</v>
      </c>
      <c r="B459" s="97" t="str">
        <f>'[6]June DL 1'!C455</f>
        <v>JASPER COUNTY REMC</v>
      </c>
      <c r="C459" s="101">
        <f>'[6]June DL 1'!G455</f>
        <v>106.11</v>
      </c>
      <c r="D459" s="101"/>
      <c r="E459" s="99" t="str">
        <f aca="true" t="shared" si="15" ref="E459:E522">CONCATENATE(LEFT(A459,3),".",4525)</f>
        <v>151.4525</v>
      </c>
      <c r="F459" s="100">
        <f t="shared" si="14"/>
        <v>106.11</v>
      </c>
    </row>
    <row r="460" spans="1:6" ht="12.75">
      <c r="A460" s="96" t="str">
        <f>'[6]June DL 1'!A456</f>
        <v>252116.5465.10</v>
      </c>
      <c r="B460" s="97" t="str">
        <f>'[6]June DL 1'!C456</f>
        <v>FLORIDA POWER &amp; LIGHT CO</v>
      </c>
      <c r="C460" s="101">
        <f>'[6]June DL 1'!G456</f>
        <v>107.08</v>
      </c>
      <c r="D460" s="101"/>
      <c r="E460" s="99" t="str">
        <f t="shared" si="15"/>
        <v>252.4525</v>
      </c>
      <c r="F460" s="100">
        <f t="shared" si="14"/>
        <v>107.08</v>
      </c>
    </row>
    <row r="461" spans="1:6" ht="12.75">
      <c r="A461" s="96" t="str">
        <f>'[6]June DL 1'!A457</f>
        <v>401153.5465.10</v>
      </c>
      <c r="B461" s="97" t="str">
        <f>'[6]June DL 1'!C457</f>
        <v>ROCK HILL SC (CITY OF ROCK HILL)</v>
      </c>
      <c r="C461" s="101">
        <f>'[6]June DL 1'!G457</f>
        <v>107.29</v>
      </c>
      <c r="D461" s="101"/>
      <c r="E461" s="99" t="str">
        <f t="shared" si="15"/>
        <v>401.4525</v>
      </c>
      <c r="F461" s="100">
        <f aca="true" t="shared" si="16" ref="F461:F524">C461</f>
        <v>107.29</v>
      </c>
    </row>
    <row r="462" spans="1:6" ht="12.75">
      <c r="A462" s="96" t="str">
        <f>'[6]June DL 1'!A458</f>
        <v>251103.5470.10</v>
      </c>
      <c r="B462" s="97" t="str">
        <f>'[6]June DL 1'!C458</f>
        <v>SUMTER ELECTRIC COOP INC</v>
      </c>
      <c r="C462" s="101">
        <f>'[6]June DL 1'!G458</f>
        <v>107.58</v>
      </c>
      <c r="D462" s="101"/>
      <c r="E462" s="99" t="str">
        <f t="shared" si="15"/>
        <v>251.4525</v>
      </c>
      <c r="F462" s="100">
        <f t="shared" si="16"/>
        <v>107.58</v>
      </c>
    </row>
    <row r="463" spans="1:6" ht="12.75">
      <c r="A463" s="96" t="str">
        <f>'[6]June DL 1'!A459</f>
        <v>182106.5465.10</v>
      </c>
      <c r="B463" s="97" t="str">
        <f>'[6]June DL 1'!C459</f>
        <v>MOUNTAIN ELECTRIC COOPERATIVE</v>
      </c>
      <c r="C463" s="101">
        <f>'[6]June DL 1'!G459</f>
        <v>107.89</v>
      </c>
      <c r="D463" s="101"/>
      <c r="E463" s="99" t="str">
        <f t="shared" si="15"/>
        <v>182.4525</v>
      </c>
      <c r="F463" s="100">
        <f t="shared" si="16"/>
        <v>107.89</v>
      </c>
    </row>
    <row r="464" spans="1:6" ht="12.75">
      <c r="A464" s="96" t="str">
        <f>'[6]June DL 1'!A460</f>
        <v>182157.5495</v>
      </c>
      <c r="B464" s="97" t="str">
        <f>'[6]June DL 1'!C460</f>
        <v>MATTHEWS, LANCE C.</v>
      </c>
      <c r="C464" s="101">
        <f>'[6]June DL 1'!G460</f>
        <v>107.9</v>
      </c>
      <c r="D464" s="101"/>
      <c r="E464" s="99" t="str">
        <f t="shared" si="15"/>
        <v>182.4525</v>
      </c>
      <c r="F464" s="100">
        <f t="shared" si="16"/>
        <v>107.9</v>
      </c>
    </row>
    <row r="465" spans="1:6" ht="12.75">
      <c r="A465" s="96" t="str">
        <f>'[6]June DL 1'!A461</f>
        <v>400128.6325</v>
      </c>
      <c r="B465" s="97" t="str">
        <f>'[6]June DL 1'!C461</f>
        <v>KRAFT POWER CORPORATION</v>
      </c>
      <c r="C465" s="101">
        <f>'[6]June DL 1'!G461</f>
        <v>107.95</v>
      </c>
      <c r="D465" s="101"/>
      <c r="E465" s="99" t="str">
        <f t="shared" si="15"/>
        <v>400.4525</v>
      </c>
      <c r="F465" s="100">
        <f t="shared" si="16"/>
        <v>107.95</v>
      </c>
    </row>
    <row r="466" spans="1:6" ht="12.75">
      <c r="A466" s="96" t="str">
        <f>'[6]June DL 1'!A462</f>
        <v>400128.6325</v>
      </c>
      <c r="B466" s="97" t="str">
        <f>'[6]June DL 1'!C462</f>
        <v>KRAFT POWER CORPORATION</v>
      </c>
      <c r="C466" s="101">
        <f>'[6]June DL 1'!G462</f>
        <v>107.95</v>
      </c>
      <c r="D466" s="101"/>
      <c r="E466" s="99" t="str">
        <f t="shared" si="15"/>
        <v>400.4525</v>
      </c>
      <c r="F466" s="100">
        <f t="shared" si="16"/>
        <v>107.95</v>
      </c>
    </row>
    <row r="467" spans="1:6" ht="12.75">
      <c r="A467" s="96" t="str">
        <f>'[6]June DL 1'!A463</f>
        <v>406101.6325</v>
      </c>
      <c r="B467" s="97" t="str">
        <f>'[6]June DL 1'!C463</f>
        <v>KRAFT POWER CORPORATION</v>
      </c>
      <c r="C467" s="101">
        <f>'[6]June DL 1'!G463</f>
        <v>107.95</v>
      </c>
      <c r="D467" s="101"/>
      <c r="E467" s="99" t="str">
        <f t="shared" si="15"/>
        <v>406.4525</v>
      </c>
      <c r="F467" s="100">
        <f t="shared" si="16"/>
        <v>107.95</v>
      </c>
    </row>
    <row r="468" spans="1:6" ht="12.75">
      <c r="A468" s="96" t="str">
        <f>'[6]June DL 1'!A464</f>
        <v>251103.5470.10</v>
      </c>
      <c r="B468" s="97" t="str">
        <f>'[6]June DL 1'!C464</f>
        <v>SUMTER ELECTRIC COOP INC</v>
      </c>
      <c r="C468" s="101">
        <f>'[6]June DL 1'!G464</f>
        <v>109.07</v>
      </c>
      <c r="D468" s="101"/>
      <c r="E468" s="99" t="str">
        <f t="shared" si="15"/>
        <v>251.4525</v>
      </c>
      <c r="F468" s="100">
        <f t="shared" si="16"/>
        <v>109.07</v>
      </c>
    </row>
    <row r="469" spans="1:6" ht="12.75">
      <c r="A469" s="96" t="str">
        <f>'[6]June DL 1'!A465</f>
        <v>250100.6270</v>
      </c>
      <c r="B469" s="97" t="str">
        <f>'[6]June DL 1'!C465</f>
        <v>ADVANCED ENVIRONMENTAL LABS INC</v>
      </c>
      <c r="C469" s="101">
        <f>'[6]June DL 1'!G465</f>
        <v>109.75</v>
      </c>
      <c r="D469" s="101"/>
      <c r="E469" s="99" t="str">
        <f t="shared" si="15"/>
        <v>250.4525</v>
      </c>
      <c r="F469" s="100">
        <f t="shared" si="16"/>
        <v>109.75</v>
      </c>
    </row>
    <row r="470" spans="1:6" ht="12.75">
      <c r="A470" s="96" t="str">
        <f>'[6]June DL 1'!A466</f>
        <v>256100.5960</v>
      </c>
      <c r="B470" s="97" t="str">
        <f>'[6]June DL 1'!C466</f>
        <v>C &amp; A SYSTEMS INC</v>
      </c>
      <c r="C470" s="101">
        <f>'[6]June DL 1'!G466</f>
        <v>110.4</v>
      </c>
      <c r="D470" s="101"/>
      <c r="E470" s="99" t="str">
        <f t="shared" si="15"/>
        <v>256.4525</v>
      </c>
      <c r="F470" s="100">
        <f t="shared" si="16"/>
        <v>110.4</v>
      </c>
    </row>
    <row r="471" spans="1:6" ht="12.75">
      <c r="A471" s="96" t="str">
        <f>'[6]June DL 1'!A467</f>
        <v>119100.5465.10</v>
      </c>
      <c r="B471" s="97" t="str">
        <f>'[6]June DL 1'!C467</f>
        <v>JO CARROLL ELECTRIC COOP</v>
      </c>
      <c r="C471" s="101">
        <f>'[6]June DL 1'!G467</f>
        <v>110.56</v>
      </c>
      <c r="D471" s="101"/>
      <c r="E471" s="99" t="str">
        <f t="shared" si="15"/>
        <v>119.4525</v>
      </c>
      <c r="F471" s="100">
        <f t="shared" si="16"/>
        <v>110.56</v>
      </c>
    </row>
    <row r="472" spans="1:6" ht="12.75">
      <c r="A472" s="96" t="str">
        <f>'[6]June DL 1'!A468</f>
        <v>401143.6270</v>
      </c>
      <c r="B472" s="97" t="str">
        <f>'[6]June DL 1'!C468</f>
        <v>ON LINE ENVIRONMENTAL INC</v>
      </c>
      <c r="C472" s="101">
        <f>'[6]June DL 1'!G468</f>
        <v>111</v>
      </c>
      <c r="D472" s="101"/>
      <c r="E472" s="99" t="str">
        <f t="shared" si="15"/>
        <v>401.4525</v>
      </c>
      <c r="F472" s="100">
        <f t="shared" si="16"/>
        <v>111</v>
      </c>
    </row>
    <row r="473" spans="1:6" ht="12.75">
      <c r="A473" s="96" t="str">
        <f>'[6]June DL 1'!A469</f>
        <v>251103.5470.10</v>
      </c>
      <c r="B473" s="97" t="str">
        <f>'[6]June DL 1'!C469</f>
        <v>SUMTER ELECTRIC COOP INC</v>
      </c>
      <c r="C473" s="101">
        <f>'[6]June DL 1'!G469</f>
        <v>112.32</v>
      </c>
      <c r="D473" s="101"/>
      <c r="E473" s="99" t="str">
        <f t="shared" si="15"/>
        <v>251.4525</v>
      </c>
      <c r="F473" s="100">
        <f t="shared" si="16"/>
        <v>112.32</v>
      </c>
    </row>
    <row r="474" spans="1:6" ht="12.75">
      <c r="A474" s="96" t="str">
        <f>'[6]June DL 1'!A470</f>
        <v>400128.5470.10</v>
      </c>
      <c r="B474" s="97" t="str">
        <f>'[6]June DL 1'!C470</f>
        <v>YORK ELECTRIC COOPERATIVE, INC</v>
      </c>
      <c r="C474" s="101">
        <f>'[6]June DL 1'!G470</f>
        <v>112.37</v>
      </c>
      <c r="D474" s="101"/>
      <c r="E474" s="99" t="str">
        <f t="shared" si="15"/>
        <v>400.4525</v>
      </c>
      <c r="F474" s="100">
        <f t="shared" si="16"/>
        <v>112.37</v>
      </c>
    </row>
    <row r="475" spans="1:6" ht="12.75">
      <c r="A475" s="96" t="str">
        <f>'[6]June DL 1'!A471</f>
        <v>118101.5950</v>
      </c>
      <c r="B475" s="97" t="str">
        <f>'[6]June DL 1'!C471</f>
        <v>WASTE MANAGEMENT OF IL - WEST</v>
      </c>
      <c r="C475" s="101">
        <f>'[6]June DL 1'!G471</f>
        <v>112.41</v>
      </c>
      <c r="D475" s="101"/>
      <c r="E475" s="99" t="str">
        <f t="shared" si="15"/>
        <v>118.4525</v>
      </c>
      <c r="F475" s="100">
        <f t="shared" si="16"/>
        <v>112.41</v>
      </c>
    </row>
    <row r="476" spans="1:6" ht="12.75">
      <c r="A476" s="96" t="str">
        <f>'[6]June DL 1'!A472</f>
        <v>400128.5470.10</v>
      </c>
      <c r="B476" s="97" t="str">
        <f>'[6]June DL 1'!C472</f>
        <v>YORK ELECTRIC COOPERATIVE, INC</v>
      </c>
      <c r="C476" s="101">
        <f>'[6]June DL 1'!G472</f>
        <v>112.72</v>
      </c>
      <c r="D476" s="101"/>
      <c r="E476" s="99" t="str">
        <f t="shared" si="15"/>
        <v>400.4525</v>
      </c>
      <c r="F476" s="100">
        <f t="shared" si="16"/>
        <v>112.72</v>
      </c>
    </row>
    <row r="477" spans="1:6" ht="12.75">
      <c r="A477" s="96" t="str">
        <f>'[6]June DL 1'!A473</f>
        <v>316100.5470.10</v>
      </c>
      <c r="B477" s="97" t="str">
        <f>'[6]June DL 1'!C473</f>
        <v>PECO ENERGY</v>
      </c>
      <c r="C477" s="101">
        <f>'[6]June DL 1'!G473</f>
        <v>113.14</v>
      </c>
      <c r="D477" s="101"/>
      <c r="E477" s="99" t="str">
        <f t="shared" si="15"/>
        <v>316.4525</v>
      </c>
      <c r="F477" s="100">
        <f t="shared" si="16"/>
        <v>113.14</v>
      </c>
    </row>
    <row r="478" spans="1:6" ht="12.75">
      <c r="A478" s="96" t="str">
        <f>'[6]June DL 1'!A474</f>
        <v>400128.5470.10</v>
      </c>
      <c r="B478" s="97" t="str">
        <f>'[6]June DL 1'!C474</f>
        <v>YORK ELECTRIC COOPERATIVE, INC</v>
      </c>
      <c r="C478" s="101">
        <f>'[6]June DL 1'!G474</f>
        <v>113.22</v>
      </c>
      <c r="D478" s="101"/>
      <c r="E478" s="99" t="str">
        <f t="shared" si="15"/>
        <v>400.4525</v>
      </c>
      <c r="F478" s="100">
        <f t="shared" si="16"/>
        <v>113.22</v>
      </c>
    </row>
    <row r="479" spans="1:6" ht="12.75">
      <c r="A479" s="96" t="str">
        <f>'[6]June DL 1'!A475</f>
        <v>861100.6360</v>
      </c>
      <c r="B479" s="97" t="str">
        <f>'[6]June DL 1'!C475</f>
        <v>Kennedy, Alvin W.</v>
      </c>
      <c r="C479" s="101">
        <f>'[6]June DL 1'!G475</f>
        <v>114.15</v>
      </c>
      <c r="D479" s="101"/>
      <c r="E479" s="99" t="str">
        <f t="shared" si="15"/>
        <v>861.4525</v>
      </c>
      <c r="F479" s="100">
        <f t="shared" si="16"/>
        <v>114.15</v>
      </c>
    </row>
    <row r="480" spans="1:6" ht="12.75">
      <c r="A480" s="96" t="str">
        <f>'[6]June DL 1'!A476</f>
        <v>102104.6200</v>
      </c>
      <c r="B480" s="97" t="str">
        <f>'[6]June DL 1'!C476</f>
        <v>Sudduth, Donald E.</v>
      </c>
      <c r="C480" s="101">
        <f>'[6]June DL 1'!G476</f>
        <v>114.16</v>
      </c>
      <c r="D480" s="101"/>
      <c r="E480" s="99" t="str">
        <f t="shared" si="15"/>
        <v>102.4525</v>
      </c>
      <c r="F480" s="100">
        <f t="shared" si="16"/>
        <v>114.16</v>
      </c>
    </row>
    <row r="481" spans="1:6" ht="12.75">
      <c r="A481" s="96" t="str">
        <f>'[6]June DL 1'!A477</f>
        <v>102104.5895</v>
      </c>
      <c r="B481" s="97" t="str">
        <f>'[6]June DL 1'!C477</f>
        <v>FEDERAL EXPRESS</v>
      </c>
      <c r="C481" s="101">
        <f>'[6]June DL 1'!G477</f>
        <v>114.85</v>
      </c>
      <c r="D481" s="101"/>
      <c r="E481" s="99" t="str">
        <f t="shared" si="15"/>
        <v>102.4525</v>
      </c>
      <c r="F481" s="100">
        <f t="shared" si="16"/>
        <v>114.85</v>
      </c>
    </row>
    <row r="482" spans="1:6" ht="12.75">
      <c r="A482" s="96" t="str">
        <f>'[6]June DL 1'!A478</f>
        <v>400143.5805</v>
      </c>
      <c r="B482" s="97" t="str">
        <f>'[6]June DL 1'!C478</f>
        <v>Brazell, Derrick W.</v>
      </c>
      <c r="C482" s="101">
        <f>'[6]June DL 1'!G478</f>
        <v>115</v>
      </c>
      <c r="D482" s="101"/>
      <c r="E482" s="99" t="str">
        <f t="shared" si="15"/>
        <v>400.4525</v>
      </c>
      <c r="F482" s="100">
        <f t="shared" si="16"/>
        <v>115</v>
      </c>
    </row>
    <row r="483" spans="1:6" ht="12.75">
      <c r="A483" s="96" t="str">
        <f>'[6]June DL 1'!A479</f>
        <v>400114.5465.10</v>
      </c>
      <c r="B483" s="97" t="str">
        <f>'[6]June DL 1'!C479</f>
        <v>SCE&amp;G COMPANY</v>
      </c>
      <c r="C483" s="101">
        <f>'[6]June DL 1'!G479</f>
        <v>115.17</v>
      </c>
      <c r="D483" s="101"/>
      <c r="E483" s="99" t="str">
        <f t="shared" si="15"/>
        <v>400.4525</v>
      </c>
      <c r="F483" s="100">
        <f t="shared" si="16"/>
        <v>115.17</v>
      </c>
    </row>
    <row r="484" spans="1:6" ht="12.75">
      <c r="A484" s="96" t="str">
        <f>'[6]June DL 1'!A480</f>
        <v>403107.5860</v>
      </c>
      <c r="B484" s="97" t="str">
        <f>'[6]June DL 1'!C480</f>
        <v>LOWE'S COMPANIES INC</v>
      </c>
      <c r="C484" s="101">
        <f>'[6]June DL 1'!G480</f>
        <v>116.12</v>
      </c>
      <c r="D484" s="101"/>
      <c r="E484" s="99" t="str">
        <f t="shared" si="15"/>
        <v>403.4525</v>
      </c>
      <c r="F484" s="100">
        <f t="shared" si="16"/>
        <v>116.12</v>
      </c>
    </row>
    <row r="485" spans="1:6" ht="12.75">
      <c r="A485" s="96" t="str">
        <f>'[6]June DL 1'!A481</f>
        <v>864100.5965</v>
      </c>
      <c r="B485" s="97" t="str">
        <f>'[6]June DL 1'!C481</f>
        <v>DIGITAL OFFICE SOLUTIONS</v>
      </c>
      <c r="C485" s="101">
        <f>'[6]June DL 1'!G481</f>
        <v>116.45</v>
      </c>
      <c r="D485" s="101"/>
      <c r="E485" s="99" t="str">
        <f t="shared" si="15"/>
        <v>864.4525</v>
      </c>
      <c r="F485" s="100">
        <f t="shared" si="16"/>
        <v>116.45</v>
      </c>
    </row>
    <row r="486" spans="1:6" ht="12.75">
      <c r="A486" s="96" t="str">
        <f>'[6]June DL 1'!A482</f>
        <v>425100.5960</v>
      </c>
      <c r="B486" s="97" t="str">
        <f>'[6]June DL 1'!C482</f>
        <v>ADT SECURITY SERVICES INC</v>
      </c>
      <c r="C486" s="101">
        <f>'[6]June DL 1'!G482</f>
        <v>116.82</v>
      </c>
      <c r="D486" s="101"/>
      <c r="E486" s="99" t="str">
        <f t="shared" si="15"/>
        <v>425.4525</v>
      </c>
      <c r="F486" s="100">
        <f t="shared" si="16"/>
        <v>116.82</v>
      </c>
    </row>
    <row r="487" spans="1:6" ht="12.75">
      <c r="A487" s="96" t="str">
        <f>'[6]June DL 1'!A483</f>
        <v>400110.6310</v>
      </c>
      <c r="B487" s="97" t="str">
        <f>'[6]June DL 1'!C483</f>
        <v>LOWE'S COMPANIES INC</v>
      </c>
      <c r="C487" s="101">
        <f>'[6]June DL 1'!G483</f>
        <v>116.98</v>
      </c>
      <c r="D487" s="101"/>
      <c r="E487" s="99" t="str">
        <f t="shared" si="15"/>
        <v>400.4525</v>
      </c>
      <c r="F487" s="100">
        <f t="shared" si="16"/>
        <v>116.98</v>
      </c>
    </row>
    <row r="488" spans="1:6" ht="12.75">
      <c r="A488" s="96" t="str">
        <f>'[6]June DL 1'!A484</f>
        <v>150100.5465.10</v>
      </c>
      <c r="B488" s="97" t="str">
        <f>'[6]June DL 1'!C484</f>
        <v>KANKAKEE VALLEY REMC</v>
      </c>
      <c r="C488" s="101">
        <f>'[6]June DL 1'!G484</f>
        <v>117</v>
      </c>
      <c r="D488" s="101"/>
      <c r="E488" s="99" t="str">
        <f t="shared" si="15"/>
        <v>150.4525</v>
      </c>
      <c r="F488" s="100">
        <f t="shared" si="16"/>
        <v>117</v>
      </c>
    </row>
    <row r="489" spans="1:6" ht="12.75">
      <c r="A489" s="96" t="str">
        <f>'[6]June DL 1'!A485</f>
        <v>182106.5465.10</v>
      </c>
      <c r="B489" s="97" t="str">
        <f>'[6]June DL 1'!C485</f>
        <v>MOUNTAIN ELECTRIC COOPERATIVE</v>
      </c>
      <c r="C489" s="101">
        <f>'[6]June DL 1'!G485</f>
        <v>117.67</v>
      </c>
      <c r="D489" s="101"/>
      <c r="E489" s="99" t="str">
        <f t="shared" si="15"/>
        <v>182.4525</v>
      </c>
      <c r="F489" s="100">
        <f t="shared" si="16"/>
        <v>117.67</v>
      </c>
    </row>
    <row r="490" spans="1:6" ht="12.75">
      <c r="A490" s="96" t="str">
        <f>'[6]June DL 1'!A486</f>
        <v>182159.5465.10</v>
      </c>
      <c r="B490" s="97" t="str">
        <f>'[6]June DL 1'!C486</f>
        <v>TOWN OF DALLAS</v>
      </c>
      <c r="C490" s="101">
        <f>'[6]June DL 1'!G486</f>
        <v>117.9</v>
      </c>
      <c r="D490" s="101"/>
      <c r="E490" s="99" t="str">
        <f t="shared" si="15"/>
        <v>182.4525</v>
      </c>
      <c r="F490" s="100">
        <f t="shared" si="16"/>
        <v>117.9</v>
      </c>
    </row>
    <row r="491" spans="1:6" ht="12.75">
      <c r="A491" s="96" t="str">
        <f>'[6]June DL 1'!A487</f>
        <v>182208.5465.10</v>
      </c>
      <c r="B491" s="97" t="str">
        <f>'[6]June DL 1'!C487</f>
        <v>DUKE ENERGY</v>
      </c>
      <c r="C491" s="101">
        <f>'[6]June DL 1'!G487</f>
        <v>118.36</v>
      </c>
      <c r="D491" s="101"/>
      <c r="E491" s="99" t="str">
        <f t="shared" si="15"/>
        <v>182.4525</v>
      </c>
      <c r="F491" s="100">
        <f t="shared" si="16"/>
        <v>118.36</v>
      </c>
    </row>
    <row r="492" spans="1:6" ht="12.75">
      <c r="A492" s="96" t="str">
        <f>'[6]June DL 1'!A488</f>
        <v>182167.5465.10</v>
      </c>
      <c r="B492" s="97" t="str">
        <f>'[6]June DL 1'!C488</f>
        <v>DUKE ENERGY</v>
      </c>
      <c r="C492" s="101">
        <f>'[6]June DL 1'!G488</f>
        <v>118.77</v>
      </c>
      <c r="D492" s="101"/>
      <c r="E492" s="99" t="str">
        <f t="shared" si="15"/>
        <v>182.4525</v>
      </c>
      <c r="F492" s="100">
        <f t="shared" si="16"/>
        <v>118.77</v>
      </c>
    </row>
    <row r="493" spans="1:6" ht="12.75">
      <c r="A493" s="96" t="str">
        <f>'[6]June DL 1'!A489</f>
        <v>182106.5465.10</v>
      </c>
      <c r="B493" s="97" t="str">
        <f>'[6]June DL 1'!C489</f>
        <v>MOUNTAIN ELECTRIC COOPERATIVE</v>
      </c>
      <c r="C493" s="101">
        <f>'[6]June DL 1'!G489</f>
        <v>119</v>
      </c>
      <c r="D493" s="101"/>
      <c r="E493" s="99" t="str">
        <f t="shared" si="15"/>
        <v>182.4525</v>
      </c>
      <c r="F493" s="100">
        <f t="shared" si="16"/>
        <v>119</v>
      </c>
    </row>
    <row r="494" spans="1:6" ht="12.75">
      <c r="A494" s="96" t="str">
        <f>'[6]June DL 1'!A490</f>
        <v>183116.5465.10</v>
      </c>
      <c r="B494" s="97" t="str">
        <f>'[6]June DL 1'!C490</f>
        <v>PROGRESS ENERGY CAROLINAS, INC.</v>
      </c>
      <c r="C494" s="101">
        <f>'[6]June DL 1'!G490</f>
        <v>119.28</v>
      </c>
      <c r="D494" s="101"/>
      <c r="E494" s="99" t="str">
        <f t="shared" si="15"/>
        <v>183.4525</v>
      </c>
      <c r="F494" s="100">
        <f t="shared" si="16"/>
        <v>119.28</v>
      </c>
    </row>
    <row r="495" spans="1:6" ht="12.75">
      <c r="A495" s="96" t="str">
        <f>'[6]June DL 1'!A491</f>
        <v>252125.6255</v>
      </c>
      <c r="B495" s="97" t="str">
        <f>'[6]June DL 1'!C491</f>
        <v>ADVANCED ENVIRONMENTAL LABS INC</v>
      </c>
      <c r="C495" s="101">
        <f>'[6]June DL 1'!G491</f>
        <v>119.5</v>
      </c>
      <c r="D495" s="101"/>
      <c r="E495" s="99" t="str">
        <f t="shared" si="15"/>
        <v>252.4525</v>
      </c>
      <c r="F495" s="100">
        <f t="shared" si="16"/>
        <v>119.5</v>
      </c>
    </row>
    <row r="496" spans="1:6" ht="12.75">
      <c r="A496" s="96" t="str">
        <f>'[6]June DL 1'!A492</f>
        <v>400128.5955</v>
      </c>
      <c r="B496" s="97" t="str">
        <f>'[6]June DL 1'!C492</f>
        <v>EUDY, RANDY</v>
      </c>
      <c r="C496" s="101">
        <f>'[6]June DL 1'!G492</f>
        <v>120</v>
      </c>
      <c r="D496" s="101"/>
      <c r="E496" s="99" t="str">
        <f t="shared" si="15"/>
        <v>400.4525</v>
      </c>
      <c r="F496" s="100">
        <f t="shared" si="16"/>
        <v>120</v>
      </c>
    </row>
    <row r="497" spans="1:6" ht="12.75">
      <c r="A497" s="96" t="str">
        <f>'[6]June DL 1'!A493</f>
        <v>256100.5950</v>
      </c>
      <c r="B497" s="97" t="str">
        <f>'[6]June DL 1'!C493</f>
        <v>WASTE MANAGEMENT CHARLOTTE CNTY</v>
      </c>
      <c r="C497" s="101">
        <f>'[6]June DL 1'!G493</f>
        <v>120.18</v>
      </c>
      <c r="D497" s="101"/>
      <c r="E497" s="99" t="str">
        <f t="shared" si="15"/>
        <v>256.4525</v>
      </c>
      <c r="F497" s="100">
        <f t="shared" si="16"/>
        <v>120.18</v>
      </c>
    </row>
    <row r="498" spans="1:6" ht="12.75">
      <c r="A498" s="96" t="str">
        <f>'[6]June DL 1'!A494</f>
        <v>255101.5470.10</v>
      </c>
      <c r="B498" s="97" t="str">
        <f>'[6]June DL 1'!C494</f>
        <v>PROGRESS ENERGY FLORIDA, INC</v>
      </c>
      <c r="C498" s="101">
        <f>'[6]June DL 1'!G494</f>
        <v>121.17</v>
      </c>
      <c r="D498" s="101"/>
      <c r="E498" s="99" t="str">
        <f t="shared" si="15"/>
        <v>255.4525</v>
      </c>
      <c r="F498" s="100">
        <f t="shared" si="16"/>
        <v>121.17</v>
      </c>
    </row>
    <row r="499" spans="1:6" ht="12.75">
      <c r="A499" s="96" t="str">
        <f>'[6]June DL 1'!A495</f>
        <v>250100.6345</v>
      </c>
      <c r="B499" s="97" t="str">
        <f>'[6]June DL 1'!C495</f>
        <v>MOMAR INC</v>
      </c>
      <c r="C499" s="101">
        <f>'[6]June DL 1'!G495</f>
        <v>122.21</v>
      </c>
      <c r="D499" s="101"/>
      <c r="E499" s="99" t="str">
        <f t="shared" si="15"/>
        <v>250.4525</v>
      </c>
      <c r="F499" s="100">
        <f t="shared" si="16"/>
        <v>122.21</v>
      </c>
    </row>
    <row r="500" spans="1:6" ht="12.75">
      <c r="A500" s="96" t="str">
        <f>'[6]June DL 1'!A496</f>
        <v>111101.5950</v>
      </c>
      <c r="B500" s="97" t="str">
        <f>'[6]June DL 1'!C496</f>
        <v>WASTE MANAGEMENT OF IL - WEST</v>
      </c>
      <c r="C500" s="101">
        <f>'[6]June DL 1'!G496</f>
        <v>123.89</v>
      </c>
      <c r="D500" s="101"/>
      <c r="E500" s="99" t="str">
        <f t="shared" si="15"/>
        <v>111.4525</v>
      </c>
      <c r="F500" s="100">
        <f t="shared" si="16"/>
        <v>123.89</v>
      </c>
    </row>
    <row r="501" spans="1:6" ht="12.75">
      <c r="A501" s="96" t="str">
        <f>'[6]June DL 1'!A497</f>
        <v>251103.5470.10</v>
      </c>
      <c r="B501" s="97" t="str">
        <f>'[6]June DL 1'!C497</f>
        <v>SUMTER ELECTRIC COOP INC</v>
      </c>
      <c r="C501" s="101">
        <f>'[6]June DL 1'!G497</f>
        <v>126.03</v>
      </c>
      <c r="D501" s="101"/>
      <c r="E501" s="99" t="str">
        <f t="shared" si="15"/>
        <v>251.4525</v>
      </c>
      <c r="F501" s="100">
        <f t="shared" si="16"/>
        <v>126.03</v>
      </c>
    </row>
    <row r="502" spans="1:6" ht="12.75">
      <c r="A502" s="96" t="str">
        <f>'[6]June DL 1'!A498</f>
        <v>249101.5900</v>
      </c>
      <c r="B502" s="97" t="str">
        <f>'[6]June DL 1'!C498</f>
        <v>FYR-FYTER INC</v>
      </c>
      <c r="C502" s="101">
        <f>'[6]June DL 1'!G498</f>
        <v>127.09</v>
      </c>
      <c r="D502" s="101"/>
      <c r="E502" s="99" t="str">
        <f t="shared" si="15"/>
        <v>249.4525</v>
      </c>
      <c r="F502" s="100">
        <f t="shared" si="16"/>
        <v>127.09</v>
      </c>
    </row>
    <row r="503" spans="1:6" ht="12.75">
      <c r="A503" s="96" t="str">
        <f>'[6]June DL 1'!A499</f>
        <v>250100.6345</v>
      </c>
      <c r="B503" s="97" t="str">
        <f>'[6]June DL 1'!C499</f>
        <v>FAIRWAY GOLF CARTS INC</v>
      </c>
      <c r="C503" s="101">
        <f>'[6]June DL 1'!G499</f>
        <v>127.19</v>
      </c>
      <c r="D503" s="101"/>
      <c r="E503" s="99" t="str">
        <f t="shared" si="15"/>
        <v>250.4525</v>
      </c>
      <c r="F503" s="100">
        <f t="shared" si="16"/>
        <v>127.19</v>
      </c>
    </row>
    <row r="504" spans="1:6" ht="12.75">
      <c r="A504" s="96" t="str">
        <f>'[6]June DL 1'!A500</f>
        <v>251106.5465.10</v>
      </c>
      <c r="B504" s="97" t="str">
        <f>'[6]June DL 1'!C500</f>
        <v>SUMTER ELECTRIC COOP INC</v>
      </c>
      <c r="C504" s="101">
        <f>'[6]June DL 1'!G500</f>
        <v>127.77</v>
      </c>
      <c r="D504" s="101"/>
      <c r="E504" s="99" t="str">
        <f t="shared" si="15"/>
        <v>251.4525</v>
      </c>
      <c r="F504" s="100">
        <f t="shared" si="16"/>
        <v>127.77</v>
      </c>
    </row>
    <row r="505" spans="1:6" ht="12.75">
      <c r="A505" s="96" t="str">
        <f>'[6]June DL 1'!A501</f>
        <v>356107.5950</v>
      </c>
      <c r="B505" s="97" t="str">
        <f>'[6]June DL 1'!C501</f>
        <v>Waste Management of St Tammany</v>
      </c>
      <c r="C505" s="101">
        <f>'[6]June DL 1'!G501</f>
        <v>128.26</v>
      </c>
      <c r="D505" s="101"/>
      <c r="E505" s="99" t="str">
        <f t="shared" si="15"/>
        <v>356.4525</v>
      </c>
      <c r="F505" s="100">
        <f t="shared" si="16"/>
        <v>128.26</v>
      </c>
    </row>
    <row r="506" spans="1:6" ht="12.75">
      <c r="A506" s="96" t="str">
        <f>'[6]June DL 1'!A502</f>
        <v>356110.5950</v>
      </c>
      <c r="B506" s="97" t="str">
        <f>'[6]June DL 1'!C502</f>
        <v>Waste Management of St Tammany</v>
      </c>
      <c r="C506" s="101">
        <f>'[6]June DL 1'!G502</f>
        <v>128.26</v>
      </c>
      <c r="D506" s="101"/>
      <c r="E506" s="99" t="str">
        <f t="shared" si="15"/>
        <v>356.4525</v>
      </c>
      <c r="F506" s="100">
        <f t="shared" si="16"/>
        <v>128.26</v>
      </c>
    </row>
    <row r="507" spans="1:6" ht="12.75">
      <c r="A507" s="96" t="str">
        <f>'[6]June DL 1'!A503</f>
        <v>357101.5950</v>
      </c>
      <c r="B507" s="97" t="str">
        <f>'[6]June DL 1'!C503</f>
        <v>Waste Management of St Tammany</v>
      </c>
      <c r="C507" s="101">
        <f>'[6]June DL 1'!G503</f>
        <v>128.26</v>
      </c>
      <c r="D507" s="101"/>
      <c r="E507" s="99" t="str">
        <f t="shared" si="15"/>
        <v>357.4525</v>
      </c>
      <c r="F507" s="100">
        <f t="shared" si="16"/>
        <v>128.26</v>
      </c>
    </row>
    <row r="508" spans="1:6" ht="12.75">
      <c r="A508" s="96" t="str">
        <f>'[6]June DL 1'!A504</f>
        <v>406101.5470.10</v>
      </c>
      <c r="B508" s="97" t="str">
        <f>'[6]June DL 1'!C504</f>
        <v>DUKE ENERGY</v>
      </c>
      <c r="C508" s="101">
        <f>'[6]June DL 1'!G504</f>
        <v>129.63</v>
      </c>
      <c r="D508" s="101"/>
      <c r="E508" s="99" t="str">
        <f t="shared" si="15"/>
        <v>406.4525</v>
      </c>
      <c r="F508" s="100">
        <f t="shared" si="16"/>
        <v>129.63</v>
      </c>
    </row>
    <row r="509" spans="1:6" ht="12.75">
      <c r="A509" s="96" t="str">
        <f>'[6]June DL 1'!A505</f>
        <v>345101.5955</v>
      </c>
      <c r="B509" s="97" t="str">
        <f>'[6]June DL 1'!C505</f>
        <v>L &amp; T LAWN SERVICE</v>
      </c>
      <c r="C509" s="101">
        <f>'[6]June DL 1'!G505</f>
        <v>130</v>
      </c>
      <c r="D509" s="101"/>
      <c r="E509" s="99" t="str">
        <f t="shared" si="15"/>
        <v>345.4525</v>
      </c>
      <c r="F509" s="100">
        <f t="shared" si="16"/>
        <v>130</v>
      </c>
    </row>
    <row r="510" spans="1:6" ht="12.75">
      <c r="A510" s="96" t="str">
        <f>'[6]June DL 1'!A506</f>
        <v>345101.5955</v>
      </c>
      <c r="B510" s="97" t="str">
        <f>'[6]June DL 1'!C506</f>
        <v>L &amp; T LAWN SERVICE</v>
      </c>
      <c r="C510" s="101">
        <f>'[6]June DL 1'!G506</f>
        <v>130</v>
      </c>
      <c r="D510" s="101"/>
      <c r="E510" s="99" t="str">
        <f t="shared" si="15"/>
        <v>345.4525</v>
      </c>
      <c r="F510" s="100">
        <f t="shared" si="16"/>
        <v>130</v>
      </c>
    </row>
    <row r="511" spans="1:6" ht="12.75">
      <c r="A511" s="96" t="str">
        <f>'[6]June DL 1'!A507</f>
        <v>864100.6045</v>
      </c>
      <c r="B511" s="97" t="str">
        <f>'[6]June DL 1'!C507</f>
        <v>TURKALY, LAUREN NICOLE</v>
      </c>
      <c r="C511" s="101">
        <f>'[6]June DL 1'!G507</f>
        <v>130</v>
      </c>
      <c r="D511" s="101"/>
      <c r="E511" s="99" t="str">
        <f t="shared" si="15"/>
        <v>864.4525</v>
      </c>
      <c r="F511" s="100">
        <f t="shared" si="16"/>
        <v>130</v>
      </c>
    </row>
    <row r="512" spans="1:6" ht="12.75">
      <c r="A512" s="96" t="str">
        <f>'[6]June DL 1'!A508</f>
        <v>182173.5470.10</v>
      </c>
      <c r="B512" s="97" t="str">
        <f>'[6]June DL 1'!C508</f>
        <v>DOMINION</v>
      </c>
      <c r="C512" s="101">
        <f>'[6]June DL 1'!G508</f>
        <v>130.59</v>
      </c>
      <c r="D512" s="101"/>
      <c r="E512" s="99" t="str">
        <f t="shared" si="15"/>
        <v>182.4525</v>
      </c>
      <c r="F512" s="100">
        <f t="shared" si="16"/>
        <v>130.59</v>
      </c>
    </row>
    <row r="513" spans="1:6" ht="12.75">
      <c r="A513" s="96" t="str">
        <f>'[6]June DL 1'!A509</f>
        <v>400133.5465.10</v>
      </c>
      <c r="B513" s="97" t="str">
        <f>'[6]June DL 1'!C509</f>
        <v>MID-CAROLINA ELECTRIC COOP INC</v>
      </c>
      <c r="C513" s="101">
        <f>'[6]June DL 1'!G509</f>
        <v>131.08</v>
      </c>
      <c r="D513" s="101"/>
      <c r="E513" s="99" t="str">
        <f t="shared" si="15"/>
        <v>400.4525</v>
      </c>
      <c r="F513" s="100">
        <f t="shared" si="16"/>
        <v>131.08</v>
      </c>
    </row>
    <row r="514" spans="1:6" ht="12.75">
      <c r="A514" s="96" t="str">
        <f>'[6]June DL 1'!A510</f>
        <v>403107.6270</v>
      </c>
      <c r="B514" s="97" t="str">
        <f>'[6]June DL 1'!C510</f>
        <v>DATA RESOURCES INC</v>
      </c>
      <c r="C514" s="101">
        <f>'[6]June DL 1'!G510</f>
        <v>131.5</v>
      </c>
      <c r="D514" s="101"/>
      <c r="E514" s="99" t="str">
        <f t="shared" si="15"/>
        <v>403.4525</v>
      </c>
      <c r="F514" s="100">
        <f t="shared" si="16"/>
        <v>131.5</v>
      </c>
    </row>
    <row r="515" spans="1:6" ht="12.75">
      <c r="A515" s="96" t="str">
        <f>'[6]June DL 1'!A511</f>
        <v>182115.5955</v>
      </c>
      <c r="B515" s="97" t="str">
        <f>'[6]June DL 1'!C511</f>
        <v>MILLER'S LAWN &amp; LANDSCAPING INC</v>
      </c>
      <c r="C515" s="101">
        <f>'[6]June DL 1'!G511</f>
        <v>132</v>
      </c>
      <c r="D515" s="101"/>
      <c r="E515" s="99" t="str">
        <f t="shared" si="15"/>
        <v>182.4525</v>
      </c>
      <c r="F515" s="100">
        <f t="shared" si="16"/>
        <v>132</v>
      </c>
    </row>
    <row r="516" spans="1:6" ht="12.75">
      <c r="A516" s="96" t="str">
        <f>'[6]June DL 1'!A512</f>
        <v>182126.5955</v>
      </c>
      <c r="B516" s="97" t="str">
        <f>'[6]June DL 1'!C512</f>
        <v>MILLER'S LAWN &amp; LANDSCAPING INC</v>
      </c>
      <c r="C516" s="101">
        <f>'[6]June DL 1'!G512</f>
        <v>132</v>
      </c>
      <c r="D516" s="101"/>
      <c r="E516" s="99" t="str">
        <f t="shared" si="15"/>
        <v>182.4525</v>
      </c>
      <c r="F516" s="100">
        <f t="shared" si="16"/>
        <v>132</v>
      </c>
    </row>
    <row r="517" spans="1:6" ht="12.75">
      <c r="A517" s="96" t="str">
        <f>'[6]June DL 1'!A513</f>
        <v>182219.5955</v>
      </c>
      <c r="B517" s="97" t="str">
        <f>'[6]June DL 1'!C513</f>
        <v>MILLER'S LAWN &amp; LANDSCAPING INC</v>
      </c>
      <c r="C517" s="101">
        <f>'[6]June DL 1'!G513</f>
        <v>132</v>
      </c>
      <c r="D517" s="101"/>
      <c r="E517" s="99" t="str">
        <f t="shared" si="15"/>
        <v>182.4525</v>
      </c>
      <c r="F517" s="100">
        <f t="shared" si="16"/>
        <v>132</v>
      </c>
    </row>
    <row r="518" spans="1:6" ht="12.75">
      <c r="A518" s="96" t="str">
        <f>'[6]June DL 1'!A514</f>
        <v>182242.5955</v>
      </c>
      <c r="B518" s="97" t="str">
        <f>'[6]June DL 1'!C514</f>
        <v>MILLER'S LAWN &amp; LANDSCAPING INC</v>
      </c>
      <c r="C518" s="101">
        <f>'[6]June DL 1'!G514</f>
        <v>132</v>
      </c>
      <c r="D518" s="101"/>
      <c r="E518" s="99" t="str">
        <f t="shared" si="15"/>
        <v>182.4525</v>
      </c>
      <c r="F518" s="100">
        <f t="shared" si="16"/>
        <v>132</v>
      </c>
    </row>
    <row r="519" spans="1:6" ht="12.75">
      <c r="A519" s="96" t="str">
        <f>'[6]June DL 1'!A515</f>
        <v>183104.5955</v>
      </c>
      <c r="B519" s="97" t="str">
        <f>'[6]June DL 1'!C515</f>
        <v>MILLER'S LAWN &amp; LANDSCAPING INC</v>
      </c>
      <c r="C519" s="101">
        <f>'[6]June DL 1'!G515</f>
        <v>132</v>
      </c>
      <c r="D519" s="101"/>
      <c r="E519" s="99" t="str">
        <f t="shared" si="15"/>
        <v>183.4525</v>
      </c>
      <c r="F519" s="100">
        <f t="shared" si="16"/>
        <v>132</v>
      </c>
    </row>
    <row r="520" spans="1:6" ht="12.75">
      <c r="A520" s="96" t="str">
        <f>'[6]June DL 1'!A516</f>
        <v>183111.5955</v>
      </c>
      <c r="B520" s="97" t="str">
        <f>'[6]June DL 1'!C516</f>
        <v>MILLER'S LAWN &amp; LANDSCAPING INC</v>
      </c>
      <c r="C520" s="101">
        <f>'[6]June DL 1'!G516</f>
        <v>132</v>
      </c>
      <c r="D520" s="101"/>
      <c r="E520" s="99" t="str">
        <f t="shared" si="15"/>
        <v>183.4525</v>
      </c>
      <c r="F520" s="100">
        <f t="shared" si="16"/>
        <v>132</v>
      </c>
    </row>
    <row r="521" spans="1:6" ht="12.75">
      <c r="A521" s="96" t="str">
        <f>'[6]June DL 1'!A517</f>
        <v>183118.5955</v>
      </c>
      <c r="B521" s="97" t="str">
        <f>'[6]June DL 1'!C517</f>
        <v>MILLER'S LAWN &amp; LANDSCAPING INC</v>
      </c>
      <c r="C521" s="101">
        <f>'[6]June DL 1'!G517</f>
        <v>132</v>
      </c>
      <c r="D521" s="101"/>
      <c r="E521" s="99" t="str">
        <f t="shared" si="15"/>
        <v>183.4525</v>
      </c>
      <c r="F521" s="100">
        <f t="shared" si="16"/>
        <v>132</v>
      </c>
    </row>
    <row r="522" spans="1:6" ht="12.75">
      <c r="A522" s="96" t="str">
        <f>'[6]June DL 1'!A518</f>
        <v>183119.5955</v>
      </c>
      <c r="B522" s="97" t="str">
        <f>'[6]June DL 1'!C518</f>
        <v>MILLER'S LAWN &amp; LANDSCAPING INC</v>
      </c>
      <c r="C522" s="101">
        <f>'[6]June DL 1'!G518</f>
        <v>132</v>
      </c>
      <c r="D522" s="101"/>
      <c r="E522" s="99" t="str">
        <f t="shared" si="15"/>
        <v>183.4525</v>
      </c>
      <c r="F522" s="100">
        <f t="shared" si="16"/>
        <v>132</v>
      </c>
    </row>
    <row r="523" spans="1:6" ht="12.75">
      <c r="A523" s="96" t="str">
        <f>'[6]June DL 1'!A519</f>
        <v>182129.5465.10</v>
      </c>
      <c r="B523" s="97" t="str">
        <f>'[6]June DL 1'!C519</f>
        <v>FRENCH BROAD ELEC MEMB CORP</v>
      </c>
      <c r="C523" s="101">
        <f>'[6]June DL 1'!G519</f>
        <v>132.26</v>
      </c>
      <c r="D523" s="101"/>
      <c r="E523" s="99" t="str">
        <f aca="true" t="shared" si="17" ref="E523:E586">CONCATENATE(LEFT(A523,3),".",4525)</f>
        <v>182.4525</v>
      </c>
      <c r="F523" s="100">
        <f t="shared" si="16"/>
        <v>132.26</v>
      </c>
    </row>
    <row r="524" spans="1:6" ht="12.75">
      <c r="A524" s="96" t="str">
        <f>'[6]June DL 1'!A520</f>
        <v>300102.5950</v>
      </c>
      <c r="B524" s="97" t="str">
        <f>'[6]June DL 1'!C520</f>
        <v>WASTE MANAGEMENT</v>
      </c>
      <c r="C524" s="101">
        <f>'[6]June DL 1'!G520</f>
        <v>133.01</v>
      </c>
      <c r="D524" s="101"/>
      <c r="E524" s="99" t="str">
        <f t="shared" si="17"/>
        <v>300.4525</v>
      </c>
      <c r="F524" s="100">
        <f t="shared" si="16"/>
        <v>133.01</v>
      </c>
    </row>
    <row r="525" spans="1:6" ht="12.75">
      <c r="A525" s="96" t="str">
        <f>'[6]June DL 1'!A521</f>
        <v>182176.6270</v>
      </c>
      <c r="B525" s="97" t="str">
        <f>'[6]June DL 1'!C521</f>
        <v>ENVIRONMENTAL CHEMISTS INC</v>
      </c>
      <c r="C525" s="101">
        <f>'[6]June DL 1'!G521</f>
        <v>134</v>
      </c>
      <c r="D525" s="101"/>
      <c r="E525" s="99" t="str">
        <f t="shared" si="17"/>
        <v>182.4525</v>
      </c>
      <c r="F525" s="100">
        <f aca="true" t="shared" si="18" ref="F525:F588">C525</f>
        <v>134</v>
      </c>
    </row>
    <row r="526" spans="1:6" ht="12.75">
      <c r="A526" s="96" t="str">
        <f>'[6]June DL 1'!A522</f>
        <v>182233.6270</v>
      </c>
      <c r="B526" s="97" t="str">
        <f>'[6]June DL 1'!C522</f>
        <v>ENVIRONMENTAL CHEMISTS INC</v>
      </c>
      <c r="C526" s="101">
        <f>'[6]June DL 1'!G522</f>
        <v>134</v>
      </c>
      <c r="D526" s="101"/>
      <c r="E526" s="99" t="str">
        <f t="shared" si="17"/>
        <v>182.4525</v>
      </c>
      <c r="F526" s="100">
        <f t="shared" si="18"/>
        <v>134</v>
      </c>
    </row>
    <row r="527" spans="1:6" ht="12.75">
      <c r="A527" s="96" t="str">
        <f>'[6]June DL 1'!A523</f>
        <v>251106.6285</v>
      </c>
      <c r="B527" s="97" t="str">
        <f>'[6]June DL 1'!C523</f>
        <v>HD SUPPLY WATERWORKS #125</v>
      </c>
      <c r="C527" s="101">
        <f>'[6]June DL 1'!G523</f>
        <v>134.13</v>
      </c>
      <c r="D527" s="101"/>
      <c r="E527" s="99" t="str">
        <f t="shared" si="17"/>
        <v>251.4525</v>
      </c>
      <c r="F527" s="100">
        <f t="shared" si="18"/>
        <v>134.13</v>
      </c>
    </row>
    <row r="528" spans="1:6" ht="12.75">
      <c r="A528" s="96" t="str">
        <f>'[6]June DL 1'!A524</f>
        <v>425100.5865</v>
      </c>
      <c r="B528" s="97" t="str">
        <f>'[6]June DL 1'!C524</f>
        <v>XEROX CORPORATION</v>
      </c>
      <c r="C528" s="101">
        <f>'[6]June DL 1'!G524</f>
        <v>134.18</v>
      </c>
      <c r="D528" s="101"/>
      <c r="E528" s="99" t="str">
        <f t="shared" si="17"/>
        <v>425.4525</v>
      </c>
      <c r="F528" s="100">
        <f t="shared" si="18"/>
        <v>134.18</v>
      </c>
    </row>
    <row r="529" spans="1:6" ht="12.75">
      <c r="A529" s="96" t="str">
        <f>'[6]June DL 1'!A525</f>
        <v>400128.5470.10</v>
      </c>
      <c r="B529" s="97" t="str">
        <f>'[6]June DL 1'!C525</f>
        <v>YORK ELECTRIC COOPERATIVE, INC</v>
      </c>
      <c r="C529" s="101">
        <f>'[6]June DL 1'!G525</f>
        <v>134.76</v>
      </c>
      <c r="D529" s="101"/>
      <c r="E529" s="99" t="str">
        <f t="shared" si="17"/>
        <v>400.4525</v>
      </c>
      <c r="F529" s="100">
        <f t="shared" si="18"/>
        <v>134.76</v>
      </c>
    </row>
    <row r="530" spans="1:6" ht="12.75">
      <c r="A530" s="96" t="str">
        <f>'[6]June DL 1'!A526</f>
        <v>333101.5470.10</v>
      </c>
      <c r="B530" s="97" t="str">
        <f>'[6]June DL 1'!C526</f>
        <v>DOMINION</v>
      </c>
      <c r="C530" s="101">
        <f>'[6]June DL 1'!G526</f>
        <v>134.83</v>
      </c>
      <c r="D530" s="101"/>
      <c r="E530" s="99" t="str">
        <f t="shared" si="17"/>
        <v>333.4525</v>
      </c>
      <c r="F530" s="100">
        <f t="shared" si="18"/>
        <v>134.83</v>
      </c>
    </row>
    <row r="531" spans="1:6" ht="12.75">
      <c r="A531" s="96" t="str">
        <f>'[6]June DL 1'!A527</f>
        <v>400128.6325</v>
      </c>
      <c r="B531" s="97" t="str">
        <f>'[6]June DL 1'!C527</f>
        <v>KRAFT POWER CORPORATION</v>
      </c>
      <c r="C531" s="101">
        <f>'[6]June DL 1'!G527</f>
        <v>136.65</v>
      </c>
      <c r="D531" s="101"/>
      <c r="E531" s="99" t="str">
        <f t="shared" si="17"/>
        <v>400.4525</v>
      </c>
      <c r="F531" s="100">
        <f t="shared" si="18"/>
        <v>136.65</v>
      </c>
    </row>
    <row r="532" spans="1:6" ht="12.75">
      <c r="A532" s="96" t="str">
        <f>'[6]June DL 1'!A528</f>
        <v>853100.5930</v>
      </c>
      <c r="B532" s="97" t="str">
        <f>'[6]June DL 1'!C528</f>
        <v>PROGRESS ENERGY CAROLINAS, INC.</v>
      </c>
      <c r="C532" s="101">
        <f>'[6]June DL 1'!G528</f>
        <v>136.95</v>
      </c>
      <c r="D532" s="101"/>
      <c r="E532" s="99" t="str">
        <f t="shared" si="17"/>
        <v>853.4525</v>
      </c>
      <c r="F532" s="100">
        <f t="shared" si="18"/>
        <v>136.95</v>
      </c>
    </row>
    <row r="533" spans="1:6" ht="12.75">
      <c r="A533" s="96" t="str">
        <f>'[6]June DL 1'!A529</f>
        <v>400128.5470.10</v>
      </c>
      <c r="B533" s="97" t="str">
        <f>'[6]June DL 1'!C529</f>
        <v>DUKE ENERGY</v>
      </c>
      <c r="C533" s="101">
        <f>'[6]June DL 1'!G529</f>
        <v>137.56</v>
      </c>
      <c r="D533" s="101"/>
      <c r="E533" s="99" t="str">
        <f t="shared" si="17"/>
        <v>400.4525</v>
      </c>
      <c r="F533" s="100">
        <f t="shared" si="18"/>
        <v>137.56</v>
      </c>
    </row>
    <row r="534" spans="1:6" ht="12.75">
      <c r="A534" s="96" t="str">
        <f>'[6]June DL 1'!A530</f>
        <v>356109.5480</v>
      </c>
      <c r="B534" s="97" t="str">
        <f>'[6]June DL 1'!C530</f>
        <v>SCP DISTRIBUTORS LLC</v>
      </c>
      <c r="C534" s="101">
        <f>'[6]June DL 1'!G530</f>
        <v>138.1</v>
      </c>
      <c r="D534" s="101"/>
      <c r="E534" s="99" t="str">
        <f t="shared" si="17"/>
        <v>356.4525</v>
      </c>
      <c r="F534" s="100">
        <f t="shared" si="18"/>
        <v>138.1</v>
      </c>
    </row>
    <row r="535" spans="1:6" ht="12.75">
      <c r="A535" s="96" t="str">
        <f>'[6]June DL 1'!A531</f>
        <v>356111.5480</v>
      </c>
      <c r="B535" s="97" t="str">
        <f>'[6]June DL 1'!C531</f>
        <v>SCP DISTRIBUTORS LLC</v>
      </c>
      <c r="C535" s="101">
        <f>'[6]June DL 1'!G531</f>
        <v>138.1</v>
      </c>
      <c r="D535" s="101"/>
      <c r="E535" s="99" t="str">
        <f t="shared" si="17"/>
        <v>356.4525</v>
      </c>
      <c r="F535" s="100">
        <f t="shared" si="18"/>
        <v>138.1</v>
      </c>
    </row>
    <row r="536" spans="1:6" ht="12.75">
      <c r="A536" s="96" t="str">
        <f>'[6]June DL 1'!A532</f>
        <v>356125.5480</v>
      </c>
      <c r="B536" s="97" t="str">
        <f>'[6]June DL 1'!C532</f>
        <v>SCP DISTRIBUTORS LLC</v>
      </c>
      <c r="C536" s="101">
        <f>'[6]June DL 1'!G532</f>
        <v>138.1</v>
      </c>
      <c r="D536" s="101"/>
      <c r="E536" s="99" t="str">
        <f t="shared" si="17"/>
        <v>356.4525</v>
      </c>
      <c r="F536" s="100">
        <f t="shared" si="18"/>
        <v>138.1</v>
      </c>
    </row>
    <row r="537" spans="1:6" ht="12.75">
      <c r="A537" s="96" t="str">
        <f>'[6]June DL 1'!A533</f>
        <v>345101.5930</v>
      </c>
      <c r="B537" s="97" t="str">
        <f>'[6]June DL 1'!C533</f>
        <v>KENTUCKY UTILITIES</v>
      </c>
      <c r="C537" s="101">
        <f>'[6]June DL 1'!G533</f>
        <v>138.56</v>
      </c>
      <c r="D537" s="101"/>
      <c r="E537" s="99" t="str">
        <f t="shared" si="17"/>
        <v>345.4525</v>
      </c>
      <c r="F537" s="100">
        <f t="shared" si="18"/>
        <v>138.56</v>
      </c>
    </row>
    <row r="538" spans="1:6" ht="12.75">
      <c r="A538" s="96" t="str">
        <f>'[6]June DL 1'!A534</f>
        <v>102104.5740</v>
      </c>
      <c r="B538" s="97" t="str">
        <f>'[6]June DL 1'!C534</f>
        <v>CDW COMPUTER CENTERS INC</v>
      </c>
      <c r="C538" s="101">
        <f>'[6]June DL 1'!G534</f>
        <v>139.05</v>
      </c>
      <c r="D538" s="101"/>
      <c r="E538" s="99" t="str">
        <f t="shared" si="17"/>
        <v>102.4525</v>
      </c>
      <c r="F538" s="100">
        <f t="shared" si="18"/>
        <v>139.05</v>
      </c>
    </row>
    <row r="539" spans="1:6" ht="12.75">
      <c r="A539" s="96" t="str">
        <f>'[6]June DL 1'!A535</f>
        <v>400127.6310</v>
      </c>
      <c r="B539" s="97" t="str">
        <f>'[6]June DL 1'!C535</f>
        <v>EUDY, RANDY</v>
      </c>
      <c r="C539" s="101">
        <f>'[6]June DL 1'!G535</f>
        <v>140</v>
      </c>
      <c r="D539" s="101"/>
      <c r="E539" s="99" t="str">
        <f t="shared" si="17"/>
        <v>400.4525</v>
      </c>
      <c r="F539" s="100">
        <f t="shared" si="18"/>
        <v>140</v>
      </c>
    </row>
    <row r="540" spans="1:6" ht="12.75">
      <c r="A540" s="96" t="str">
        <f>'[6]June DL 1'!A536</f>
        <v>400128.6325</v>
      </c>
      <c r="B540" s="97" t="str">
        <f>'[6]June DL 1'!C536</f>
        <v>EUDY, RANDY</v>
      </c>
      <c r="C540" s="101">
        <f>'[6]June DL 1'!G536</f>
        <v>140</v>
      </c>
      <c r="D540" s="101"/>
      <c r="E540" s="99" t="str">
        <f t="shared" si="17"/>
        <v>400.4525</v>
      </c>
      <c r="F540" s="100">
        <f t="shared" si="18"/>
        <v>140</v>
      </c>
    </row>
    <row r="541" spans="1:6" ht="12.75">
      <c r="A541" s="96" t="str">
        <f>'[6]June DL 1'!A537</f>
        <v>401148.6290</v>
      </c>
      <c r="B541" s="97" t="str">
        <f>'[6]June DL 1'!C537</f>
        <v>EUDY, RANDY</v>
      </c>
      <c r="C541" s="101">
        <f>'[6]June DL 1'!G537</f>
        <v>140</v>
      </c>
      <c r="D541" s="101"/>
      <c r="E541" s="99" t="str">
        <f t="shared" si="17"/>
        <v>401.4525</v>
      </c>
      <c r="F541" s="100">
        <f t="shared" si="18"/>
        <v>140</v>
      </c>
    </row>
    <row r="542" spans="1:6" ht="12.75">
      <c r="A542" s="96" t="str">
        <f>'[6]June DL 1'!A538</f>
        <v>401165.6310</v>
      </c>
      <c r="B542" s="97" t="str">
        <f>'[6]June DL 1'!C538</f>
        <v>EUDY, RANDY</v>
      </c>
      <c r="C542" s="101">
        <f>'[6]June DL 1'!G538</f>
        <v>140</v>
      </c>
      <c r="D542" s="101"/>
      <c r="E542" s="99" t="str">
        <f t="shared" si="17"/>
        <v>401.4525</v>
      </c>
      <c r="F542" s="100">
        <f t="shared" si="18"/>
        <v>140</v>
      </c>
    </row>
    <row r="543" spans="1:6" ht="12.75">
      <c r="A543" s="96" t="str">
        <f>'[6]June DL 1'!A539</f>
        <v>450100.5465.10</v>
      </c>
      <c r="B543" s="97" t="str">
        <f>'[6]June DL 1'!C539</f>
        <v>NV ENERGY</v>
      </c>
      <c r="C543" s="101">
        <f>'[6]June DL 1'!G539</f>
        <v>140.1</v>
      </c>
      <c r="D543" s="101"/>
      <c r="E543" s="99" t="str">
        <f t="shared" si="17"/>
        <v>450.4525</v>
      </c>
      <c r="F543" s="100">
        <f t="shared" si="18"/>
        <v>140.1</v>
      </c>
    </row>
    <row r="544" spans="1:6" ht="12.75">
      <c r="A544" s="96" t="str">
        <f>'[6]June DL 1'!A540</f>
        <v>182106.5465.10</v>
      </c>
      <c r="B544" s="97" t="str">
        <f>'[6]June DL 1'!C540</f>
        <v>MOUNTAIN ELECTRIC COOPERATIVE</v>
      </c>
      <c r="C544" s="101">
        <f>'[6]June DL 1'!G540</f>
        <v>140.22</v>
      </c>
      <c r="D544" s="101"/>
      <c r="E544" s="99" t="str">
        <f t="shared" si="17"/>
        <v>182.4525</v>
      </c>
      <c r="F544" s="100">
        <f t="shared" si="18"/>
        <v>140.22</v>
      </c>
    </row>
    <row r="545" spans="1:6" ht="12.75">
      <c r="A545" s="96" t="str">
        <f>'[6]June DL 1'!A541</f>
        <v>182106.5465.10</v>
      </c>
      <c r="B545" s="97" t="str">
        <f>'[6]June DL 1'!C541</f>
        <v>MOUNTAIN ELECTRIC COOPERATIVE</v>
      </c>
      <c r="C545" s="101">
        <f>'[6]June DL 1'!G541</f>
        <v>140.65</v>
      </c>
      <c r="D545" s="101"/>
      <c r="E545" s="99" t="str">
        <f t="shared" si="17"/>
        <v>182.4525</v>
      </c>
      <c r="F545" s="100">
        <f t="shared" si="18"/>
        <v>140.65</v>
      </c>
    </row>
    <row r="546" spans="1:6" ht="12.75">
      <c r="A546" s="96" t="str">
        <f>'[6]June DL 1'!A542</f>
        <v>250100.5470.10</v>
      </c>
      <c r="B546" s="97" t="str">
        <f>'[6]June DL 1'!C542</f>
        <v>PROGRESS ENERGY FLORIDA, INC</v>
      </c>
      <c r="C546" s="101">
        <f>'[6]June DL 1'!G542</f>
        <v>142.75</v>
      </c>
      <c r="D546" s="101"/>
      <c r="E546" s="99" t="str">
        <f t="shared" si="17"/>
        <v>250.4525</v>
      </c>
      <c r="F546" s="100">
        <f t="shared" si="18"/>
        <v>142.75</v>
      </c>
    </row>
    <row r="547" spans="1:6" ht="12.75">
      <c r="A547" s="96" t="str">
        <f>'[6]June DL 1'!A543</f>
        <v>316100.6185</v>
      </c>
      <c r="B547" s="97" t="str">
        <f>'[6]June DL 1'!C543</f>
        <v>Sharp, Tony L.</v>
      </c>
      <c r="C547" s="101">
        <f>'[6]June DL 1'!G543</f>
        <v>144.83</v>
      </c>
      <c r="D547" s="101"/>
      <c r="E547" s="99" t="str">
        <f t="shared" si="17"/>
        <v>316.4525</v>
      </c>
      <c r="F547" s="100">
        <f t="shared" si="18"/>
        <v>144.83</v>
      </c>
    </row>
    <row r="548" spans="1:6" ht="12.75">
      <c r="A548" s="96" t="str">
        <f>'[6]June DL 1'!A544</f>
        <v>864100.5965</v>
      </c>
      <c r="B548" s="97" t="str">
        <f>'[6]June DL 1'!C544</f>
        <v>COVERALL NORTH AMERICA INC</v>
      </c>
      <c r="C548" s="101">
        <f>'[6]June DL 1'!G544</f>
        <v>145</v>
      </c>
      <c r="D548" s="101"/>
      <c r="E548" s="99" t="str">
        <f t="shared" si="17"/>
        <v>864.4525</v>
      </c>
      <c r="F548" s="100">
        <f t="shared" si="18"/>
        <v>145</v>
      </c>
    </row>
    <row r="549" spans="1:6" ht="12.75">
      <c r="A549" s="96" t="str">
        <f>'[6]June DL 1'!A545</f>
        <v>251103.6320</v>
      </c>
      <c r="B549" s="97" t="str">
        <f>'[6]June DL 1'!C545</f>
        <v>SUNSHINE FILTERS OF PINELLAS INC</v>
      </c>
      <c r="C549" s="101">
        <f>'[6]June DL 1'!G545</f>
        <v>145.1</v>
      </c>
      <c r="D549" s="101"/>
      <c r="E549" s="99" t="str">
        <f t="shared" si="17"/>
        <v>251.4525</v>
      </c>
      <c r="F549" s="100">
        <f t="shared" si="18"/>
        <v>145.1</v>
      </c>
    </row>
    <row r="550" spans="1:6" ht="12.75">
      <c r="A550" s="96" t="str">
        <f>'[6]June DL 1'!A546</f>
        <v>356127.5465.10</v>
      </c>
      <c r="B550" s="97" t="str">
        <f>'[6]June DL 1'!C546</f>
        <v>WASHINGTON-ST TAMMANY ELECTRIC</v>
      </c>
      <c r="C550" s="101">
        <f>'[6]June DL 1'!G546</f>
        <v>145.52</v>
      </c>
      <c r="D550" s="101"/>
      <c r="E550" s="99" t="str">
        <f t="shared" si="17"/>
        <v>356.4525</v>
      </c>
      <c r="F550" s="100">
        <f t="shared" si="18"/>
        <v>145.52</v>
      </c>
    </row>
    <row r="551" spans="1:6" ht="12.75">
      <c r="A551" s="96" t="str">
        <f>'[6]June DL 1'!A547</f>
        <v>251103.5470.10</v>
      </c>
      <c r="B551" s="97" t="str">
        <f>'[6]June DL 1'!C547</f>
        <v>SUMTER ELECTRIC COOP INC</v>
      </c>
      <c r="C551" s="101">
        <f>'[6]June DL 1'!G547</f>
        <v>146.08</v>
      </c>
      <c r="D551" s="101"/>
      <c r="E551" s="99" t="str">
        <f t="shared" si="17"/>
        <v>251.4525</v>
      </c>
      <c r="F551" s="100">
        <f t="shared" si="18"/>
        <v>146.08</v>
      </c>
    </row>
    <row r="552" spans="1:6" ht="12.75">
      <c r="A552" s="96" t="str">
        <f>'[6]June DL 1'!A548</f>
        <v>102107.6200</v>
      </c>
      <c r="B552" s="97" t="str">
        <f>'[6]June DL 1'!C548</f>
        <v>Sudduth, Donald E.</v>
      </c>
      <c r="C552" s="101">
        <f>'[6]June DL 1'!G548</f>
        <v>146.09</v>
      </c>
      <c r="D552" s="101"/>
      <c r="E552" s="99" t="str">
        <f t="shared" si="17"/>
        <v>102.4525</v>
      </c>
      <c r="F552" s="100">
        <f t="shared" si="18"/>
        <v>146.09</v>
      </c>
    </row>
    <row r="553" spans="1:6" ht="12.75">
      <c r="A553" s="96" t="str">
        <f>'[6]June DL 1'!A549</f>
        <v>453100.6285</v>
      </c>
      <c r="B553" s="97" t="str">
        <f>'[6]June DL 1'!C549</f>
        <v>H &amp; M PIPE &amp; SUPPLY, INC.</v>
      </c>
      <c r="C553" s="101">
        <f>'[6]June DL 1'!G549</f>
        <v>146.19</v>
      </c>
      <c r="D553" s="101"/>
      <c r="E553" s="99" t="str">
        <f t="shared" si="17"/>
        <v>453.4525</v>
      </c>
      <c r="F553" s="100">
        <f t="shared" si="18"/>
        <v>146.19</v>
      </c>
    </row>
    <row r="554" spans="1:6" ht="12.75">
      <c r="A554" s="96" t="str">
        <f>'[6]June DL 1'!A550</f>
        <v>260100.5960</v>
      </c>
      <c r="B554" s="97" t="str">
        <f>'[6]June DL 1'!C550</f>
        <v>C &amp; A SYSTEMS INC</v>
      </c>
      <c r="C554" s="101">
        <f>'[6]June DL 1'!G550</f>
        <v>146.28</v>
      </c>
      <c r="D554" s="101"/>
      <c r="E554" s="99" t="str">
        <f t="shared" si="17"/>
        <v>260.4525</v>
      </c>
      <c r="F554" s="100">
        <f t="shared" si="18"/>
        <v>146.28</v>
      </c>
    </row>
    <row r="555" spans="1:6" ht="12.75">
      <c r="A555" s="96" t="str">
        <f>'[6]June DL 1'!A551</f>
        <v>252106.5465.10</v>
      </c>
      <c r="B555" s="97" t="str">
        <f>'[6]June DL 1'!C551</f>
        <v>PROGRESS ENERGY FLORIDA, INC</v>
      </c>
      <c r="C555" s="101">
        <f>'[6]June DL 1'!G551</f>
        <v>146.52</v>
      </c>
      <c r="D555" s="101"/>
      <c r="E555" s="99" t="str">
        <f t="shared" si="17"/>
        <v>252.4525</v>
      </c>
      <c r="F555" s="100">
        <f t="shared" si="18"/>
        <v>146.52</v>
      </c>
    </row>
    <row r="556" spans="1:6" ht="12.75">
      <c r="A556" s="96" t="str">
        <f>'[6]June DL 1'!A552</f>
        <v>260100.5950</v>
      </c>
      <c r="B556" s="97" t="str">
        <f>'[6]June DL 1'!C552</f>
        <v>WASTE MANAGEMENT INC FL</v>
      </c>
      <c r="C556" s="101">
        <f>'[6]June DL 1'!G552</f>
        <v>147.36</v>
      </c>
      <c r="D556" s="101"/>
      <c r="E556" s="99" t="str">
        <f t="shared" si="17"/>
        <v>260.4525</v>
      </c>
      <c r="F556" s="100">
        <f t="shared" si="18"/>
        <v>147.36</v>
      </c>
    </row>
    <row r="557" spans="1:6" ht="12.75">
      <c r="A557" s="96" t="str">
        <f>'[6]June DL 1'!A553</f>
        <v>255101.5470.10</v>
      </c>
      <c r="B557" s="97" t="str">
        <f>'[6]June DL 1'!C553</f>
        <v>PROGRESS ENERGY FLORIDA, INC</v>
      </c>
      <c r="C557" s="101">
        <f>'[6]June DL 1'!G553</f>
        <v>149.06</v>
      </c>
      <c r="D557" s="101"/>
      <c r="E557" s="99" t="str">
        <f t="shared" si="17"/>
        <v>255.4525</v>
      </c>
      <c r="F557" s="100">
        <f t="shared" si="18"/>
        <v>149.06</v>
      </c>
    </row>
    <row r="558" spans="1:6" ht="12.75">
      <c r="A558" s="96" t="str">
        <f>'[6]June DL 1'!A554</f>
        <v>400128.6400</v>
      </c>
      <c r="B558" s="97" t="str">
        <f>'[6]June DL 1'!C554</f>
        <v>EUDY, RANDY</v>
      </c>
      <c r="C558" s="101">
        <f>'[6]June DL 1'!G554</f>
        <v>150</v>
      </c>
      <c r="D558" s="101"/>
      <c r="E558" s="99" t="str">
        <f t="shared" si="17"/>
        <v>400.4525</v>
      </c>
      <c r="F558" s="100">
        <f t="shared" si="18"/>
        <v>150</v>
      </c>
    </row>
    <row r="559" spans="1:6" ht="12.75">
      <c r="A559" s="96" t="str">
        <f>'[6]June DL 1'!A555</f>
        <v>400128.6400</v>
      </c>
      <c r="B559" s="97" t="str">
        <f>'[6]June DL 1'!C555</f>
        <v>EUDY, RANDY</v>
      </c>
      <c r="C559" s="101">
        <f>'[6]June DL 1'!G555</f>
        <v>150</v>
      </c>
      <c r="D559" s="101"/>
      <c r="E559" s="99" t="str">
        <f t="shared" si="17"/>
        <v>400.4525</v>
      </c>
      <c r="F559" s="100">
        <f t="shared" si="18"/>
        <v>150</v>
      </c>
    </row>
    <row r="560" spans="1:6" ht="12.75">
      <c r="A560" s="96" t="str">
        <f>'[6]June DL 1'!A556</f>
        <v>401130.6290</v>
      </c>
      <c r="B560" s="97" t="str">
        <f>'[6]June DL 1'!C556</f>
        <v>HES CONSTRUCTION</v>
      </c>
      <c r="C560" s="101">
        <f>'[6]June DL 1'!G556</f>
        <v>150</v>
      </c>
      <c r="D560" s="101"/>
      <c r="E560" s="99" t="str">
        <f t="shared" si="17"/>
        <v>401.4525</v>
      </c>
      <c r="F560" s="100">
        <f t="shared" si="18"/>
        <v>150</v>
      </c>
    </row>
    <row r="561" spans="1:6" ht="12.75">
      <c r="A561" s="96" t="str">
        <f>'[6]June DL 1'!A557</f>
        <v>403103.6290</v>
      </c>
      <c r="B561" s="97" t="str">
        <f>'[6]June DL 1'!C557</f>
        <v>GOLDEN STRIP CONTRACTORS INC</v>
      </c>
      <c r="C561" s="101">
        <f>'[6]June DL 1'!G557</f>
        <v>150</v>
      </c>
      <c r="D561" s="101"/>
      <c r="E561" s="99" t="str">
        <f t="shared" si="17"/>
        <v>403.4525</v>
      </c>
      <c r="F561" s="100">
        <f t="shared" si="18"/>
        <v>150</v>
      </c>
    </row>
    <row r="562" spans="1:6" ht="12.75">
      <c r="A562" s="96" t="str">
        <f>'[6]June DL 1'!A558</f>
        <v>861100.6200</v>
      </c>
      <c r="B562" s="97" t="str">
        <f>'[6]June DL 1'!C558</f>
        <v>Graham, Vivian E.</v>
      </c>
      <c r="C562" s="101">
        <f>'[6]June DL 1'!G558</f>
        <v>152.42</v>
      </c>
      <c r="D562" s="101"/>
      <c r="E562" s="99" t="str">
        <f t="shared" si="17"/>
        <v>861.4525</v>
      </c>
      <c r="F562" s="100">
        <f t="shared" si="18"/>
        <v>152.42</v>
      </c>
    </row>
    <row r="563" spans="1:6" ht="12.75">
      <c r="A563" s="96" t="str">
        <f>'[6]June DL 1'!A559</f>
        <v>102103.5670</v>
      </c>
      <c r="B563" s="97" t="str">
        <f>'[6]June DL 1'!C559</f>
        <v>METROPOLITAN LIFE INSURANCE</v>
      </c>
      <c r="C563" s="101">
        <f>'[6]June DL 1'!G559</f>
        <v>153.27</v>
      </c>
      <c r="D563" s="101"/>
      <c r="E563" s="99" t="str">
        <f t="shared" si="17"/>
        <v>102.4525</v>
      </c>
      <c r="F563" s="100">
        <f t="shared" si="18"/>
        <v>153.27</v>
      </c>
    </row>
    <row r="564" spans="1:6" ht="12.75">
      <c r="A564" s="96" t="str">
        <f>'[6]June DL 1'!A560</f>
        <v>182120.6270</v>
      </c>
      <c r="B564" s="97" t="str">
        <f>'[6]June DL 1'!C560</f>
        <v>ENVIRONMENTAL CHEMISTS INC</v>
      </c>
      <c r="C564" s="101">
        <f>'[6]June DL 1'!G560</f>
        <v>154</v>
      </c>
      <c r="D564" s="101"/>
      <c r="E564" s="99" t="str">
        <f t="shared" si="17"/>
        <v>182.4525</v>
      </c>
      <c r="F564" s="100">
        <f t="shared" si="18"/>
        <v>154</v>
      </c>
    </row>
    <row r="565" spans="1:6" ht="12.75">
      <c r="A565" s="96" t="str">
        <f>'[6]June DL 1'!A561</f>
        <v>182185.5465.10</v>
      </c>
      <c r="B565" s="97" t="str">
        <f>'[6]June DL 1'!C561</f>
        <v>DUKE ENERGY</v>
      </c>
      <c r="C565" s="101">
        <f>'[6]June DL 1'!G561</f>
        <v>155.78</v>
      </c>
      <c r="D565" s="101"/>
      <c r="E565" s="99" t="str">
        <f t="shared" si="17"/>
        <v>182.4525</v>
      </c>
      <c r="F565" s="100">
        <f t="shared" si="18"/>
        <v>155.78</v>
      </c>
    </row>
    <row r="566" spans="1:6" ht="12.75">
      <c r="A566" s="96" t="str">
        <f>'[6]June DL 1'!A562</f>
        <v>242100.5465.10</v>
      </c>
      <c r="B566" s="97" t="str">
        <f>'[6]June DL 1'!C562</f>
        <v>PROGRESS ENERGY FLORIDA, INC</v>
      </c>
      <c r="C566" s="101">
        <f>'[6]June DL 1'!G562</f>
        <v>157.2</v>
      </c>
      <c r="D566" s="101"/>
      <c r="E566" s="99" t="str">
        <f t="shared" si="17"/>
        <v>242.4525</v>
      </c>
      <c r="F566" s="100">
        <f t="shared" si="18"/>
        <v>157.2</v>
      </c>
    </row>
    <row r="567" spans="1:6" ht="12.75">
      <c r="A567" s="96" t="str">
        <f>'[6]June DL 1'!A563</f>
        <v>182208.5465.10</v>
      </c>
      <c r="B567" s="97" t="str">
        <f>'[6]June DL 1'!C563</f>
        <v>DUKE ENERGY</v>
      </c>
      <c r="C567" s="101">
        <f>'[6]June DL 1'!G563</f>
        <v>157.23</v>
      </c>
      <c r="D567" s="101"/>
      <c r="E567" s="99" t="str">
        <f t="shared" si="17"/>
        <v>182.4525</v>
      </c>
      <c r="F567" s="100">
        <f t="shared" si="18"/>
        <v>157.23</v>
      </c>
    </row>
    <row r="568" spans="1:6" ht="12.75">
      <c r="A568" s="96" t="str">
        <f>'[6]June DL 1'!A564</f>
        <v>188101.5470.10</v>
      </c>
      <c r="B568" s="97" t="str">
        <f>'[6]June DL 1'!C564</f>
        <v>HAYWOOD EMC</v>
      </c>
      <c r="C568" s="101">
        <f>'[6]June DL 1'!G564</f>
        <v>158</v>
      </c>
      <c r="D568" s="101"/>
      <c r="E568" s="99" t="str">
        <f t="shared" si="17"/>
        <v>188.4525</v>
      </c>
      <c r="F568" s="100">
        <f t="shared" si="18"/>
        <v>158</v>
      </c>
    </row>
    <row r="569" spans="1:6" ht="12.75">
      <c r="A569" s="96" t="str">
        <f>'[6]June DL 1'!A565</f>
        <v>385103.5950</v>
      </c>
      <c r="B569" s="97" t="str">
        <f>'[6]June DL 1'!C565</f>
        <v>ALLIED WASTE SERVICES #800</v>
      </c>
      <c r="C569" s="101">
        <f>'[6]June DL 1'!G565</f>
        <v>159.09</v>
      </c>
      <c r="D569" s="101"/>
      <c r="E569" s="99" t="str">
        <f t="shared" si="17"/>
        <v>385.4525</v>
      </c>
      <c r="F569" s="100">
        <f t="shared" si="18"/>
        <v>159.09</v>
      </c>
    </row>
    <row r="570" spans="1:6" ht="12.75">
      <c r="A570" s="96" t="str">
        <f>'[6]June DL 1'!A566</f>
        <v>400143.6270</v>
      </c>
      <c r="B570" s="97" t="str">
        <f>'[6]June DL 1'!C566</f>
        <v>ON LINE ENVIRONMENTAL INC</v>
      </c>
      <c r="C570" s="101">
        <f>'[6]June DL 1'!G566</f>
        <v>160</v>
      </c>
      <c r="D570" s="101"/>
      <c r="E570" s="99" t="str">
        <f t="shared" si="17"/>
        <v>400.4525</v>
      </c>
      <c r="F570" s="100">
        <f t="shared" si="18"/>
        <v>160</v>
      </c>
    </row>
    <row r="571" spans="1:6" ht="12.75">
      <c r="A571" s="96" t="str">
        <f>'[6]June DL 1'!A567</f>
        <v>182129.5465.10</v>
      </c>
      <c r="B571" s="97" t="str">
        <f>'[6]June DL 1'!C567</f>
        <v>FRENCH BROAD ELEC MEMB CORP</v>
      </c>
      <c r="C571" s="101">
        <f>'[6]June DL 1'!G567</f>
        <v>160.55</v>
      </c>
      <c r="D571" s="101"/>
      <c r="E571" s="99" t="str">
        <f t="shared" si="17"/>
        <v>182.4525</v>
      </c>
      <c r="F571" s="100">
        <f t="shared" si="18"/>
        <v>160.55</v>
      </c>
    </row>
    <row r="572" spans="1:6" ht="12.75">
      <c r="A572" s="96" t="str">
        <f>'[6]June DL 1'!A568</f>
        <v>400127.5465.10</v>
      </c>
      <c r="B572" s="97" t="str">
        <f>'[6]June DL 1'!C568</f>
        <v>DUKE ENERGY</v>
      </c>
      <c r="C572" s="101">
        <f>'[6]June DL 1'!G568</f>
        <v>162.47</v>
      </c>
      <c r="D572" s="101"/>
      <c r="E572" s="99" t="str">
        <f t="shared" si="17"/>
        <v>400.4525</v>
      </c>
      <c r="F572" s="100">
        <f t="shared" si="18"/>
        <v>162.47</v>
      </c>
    </row>
    <row r="573" spans="1:6" ht="12.75">
      <c r="A573" s="96" t="str">
        <f>'[6]June DL 1'!A569</f>
        <v>864100.5895</v>
      </c>
      <c r="B573" s="97" t="str">
        <f>'[6]June DL 1'!C569</f>
        <v>FEDERAL EXPRESS</v>
      </c>
      <c r="C573" s="101">
        <f>'[6]June DL 1'!G569</f>
        <v>165.02</v>
      </c>
      <c r="D573" s="101"/>
      <c r="E573" s="99" t="str">
        <f t="shared" si="17"/>
        <v>864.4525</v>
      </c>
      <c r="F573" s="100">
        <f t="shared" si="18"/>
        <v>165.02</v>
      </c>
    </row>
    <row r="574" spans="1:6" ht="12.75">
      <c r="A574" s="96" t="str">
        <f>'[6]June DL 1'!A570</f>
        <v>255100.5880</v>
      </c>
      <c r="B574" s="97" t="str">
        <f>'[6]June DL 1'!C570</f>
        <v>RUNCO OFFICE SUPPLY &amp; EQUIPMENT CO.</v>
      </c>
      <c r="C574" s="101">
        <f>'[6]June DL 1'!G570</f>
        <v>165.33</v>
      </c>
      <c r="D574" s="101"/>
      <c r="E574" s="99" t="str">
        <f t="shared" si="17"/>
        <v>255.4525</v>
      </c>
      <c r="F574" s="100">
        <f t="shared" si="18"/>
        <v>165.33</v>
      </c>
    </row>
    <row r="575" spans="1:6" ht="12.75">
      <c r="A575" s="96" t="str">
        <f>'[6]June DL 1'!A571</f>
        <v>400145.5950</v>
      </c>
      <c r="B575" s="97" t="str">
        <f>'[6]June DL 1'!C571</f>
        <v>ALLIED WASTE SERVICES #743</v>
      </c>
      <c r="C575" s="101">
        <f>'[6]June DL 1'!G571</f>
        <v>166.5</v>
      </c>
      <c r="D575" s="101"/>
      <c r="E575" s="99" t="str">
        <f t="shared" si="17"/>
        <v>400.4525</v>
      </c>
      <c r="F575" s="100">
        <f t="shared" si="18"/>
        <v>166.5</v>
      </c>
    </row>
    <row r="576" spans="1:6" ht="12.75">
      <c r="A576" s="96" t="str">
        <f>'[6]June DL 1'!A572</f>
        <v>121100.6255</v>
      </c>
      <c r="B576" s="97" t="str">
        <f>'[6]June DL 1'!C572</f>
        <v>PDC LABORATORIES, INC.</v>
      </c>
      <c r="C576" s="101">
        <f>'[6]June DL 1'!G572</f>
        <v>166.59</v>
      </c>
      <c r="D576" s="101"/>
      <c r="E576" s="99" t="str">
        <f t="shared" si="17"/>
        <v>121.4525</v>
      </c>
      <c r="F576" s="100">
        <f t="shared" si="18"/>
        <v>166.59</v>
      </c>
    </row>
    <row r="577" spans="1:6" ht="12.75">
      <c r="A577" s="96" t="str">
        <f>'[6]June DL 1'!A573</f>
        <v>251103.5470.10</v>
      </c>
      <c r="B577" s="97" t="str">
        <f>'[6]June DL 1'!C573</f>
        <v>SUMTER ELECTRIC COOP INC</v>
      </c>
      <c r="C577" s="101">
        <f>'[6]June DL 1'!G573</f>
        <v>166.75</v>
      </c>
      <c r="D577" s="101"/>
      <c r="E577" s="99" t="str">
        <f t="shared" si="17"/>
        <v>251.4525</v>
      </c>
      <c r="F577" s="100">
        <f t="shared" si="18"/>
        <v>166.75</v>
      </c>
    </row>
    <row r="578" spans="1:6" ht="12.75">
      <c r="A578" s="96" t="str">
        <f>'[6]June DL 1'!A574</f>
        <v>401118.6285</v>
      </c>
      <c r="B578" s="97" t="str">
        <f>'[6]June DL 1'!C574</f>
        <v>LOWE'S COMPANIES INC</v>
      </c>
      <c r="C578" s="101">
        <f>'[6]June DL 1'!G574</f>
        <v>167.91</v>
      </c>
      <c r="D578" s="101"/>
      <c r="E578" s="99" t="str">
        <f t="shared" si="17"/>
        <v>401.4525</v>
      </c>
      <c r="F578" s="100">
        <f t="shared" si="18"/>
        <v>167.91</v>
      </c>
    </row>
    <row r="579" spans="1:6" ht="12.75">
      <c r="A579" s="96" t="str">
        <f>'[6]June DL 1'!A575</f>
        <v>182106.5465.10</v>
      </c>
      <c r="B579" s="97" t="str">
        <f>'[6]June DL 1'!C575</f>
        <v>MOUNTAIN ELECTRIC COOPERATIVE</v>
      </c>
      <c r="C579" s="101">
        <f>'[6]June DL 1'!G575</f>
        <v>169.59</v>
      </c>
      <c r="D579" s="101"/>
      <c r="E579" s="99" t="str">
        <f t="shared" si="17"/>
        <v>182.4525</v>
      </c>
      <c r="F579" s="100">
        <f t="shared" si="18"/>
        <v>169.59</v>
      </c>
    </row>
    <row r="580" spans="1:6" ht="12.75">
      <c r="A580" s="96" t="str">
        <f>'[6]June DL 1'!A576</f>
        <v>317101.6200</v>
      </c>
      <c r="B580" s="97" t="str">
        <f>'[6]June DL 1'!C576</f>
        <v>Sharp, Tony L.</v>
      </c>
      <c r="C580" s="101">
        <f>'[6]June DL 1'!G576</f>
        <v>170.06</v>
      </c>
      <c r="D580" s="101"/>
      <c r="E580" s="99" t="str">
        <f t="shared" si="17"/>
        <v>317.4525</v>
      </c>
      <c r="F580" s="100">
        <f t="shared" si="18"/>
        <v>170.06</v>
      </c>
    </row>
    <row r="581" spans="1:6" ht="12.75">
      <c r="A581" s="96" t="str">
        <f>'[6]June DL 1'!A577</f>
        <v>300100.5465.10</v>
      </c>
      <c r="B581" s="97" t="str">
        <f>'[6]June DL 1'!C577</f>
        <v>JERSEY CENTRAL POWER &amp; LIGHT</v>
      </c>
      <c r="C581" s="101">
        <f>'[6]June DL 1'!G577</f>
        <v>173.41</v>
      </c>
      <c r="D581" s="101"/>
      <c r="E581" s="99" t="str">
        <f t="shared" si="17"/>
        <v>300.4525</v>
      </c>
      <c r="F581" s="100">
        <f t="shared" si="18"/>
        <v>173.41</v>
      </c>
    </row>
    <row r="582" spans="1:6" ht="12.75">
      <c r="A582" s="96" t="str">
        <f>'[6]June DL 1'!A578</f>
        <v>252130.6345</v>
      </c>
      <c r="B582" s="97" t="str">
        <f>'[6]June DL 1'!C578</f>
        <v>THE LAKE DOCTORS, INC.</v>
      </c>
      <c r="C582" s="101">
        <f>'[6]June DL 1'!G578</f>
        <v>175</v>
      </c>
      <c r="D582" s="101"/>
      <c r="E582" s="99" t="str">
        <f t="shared" si="17"/>
        <v>252.4525</v>
      </c>
      <c r="F582" s="100">
        <f t="shared" si="18"/>
        <v>175</v>
      </c>
    </row>
    <row r="583" spans="1:6" ht="12.75">
      <c r="A583" s="96" t="str">
        <f>'[6]June DL 1'!A579</f>
        <v>400128.6400</v>
      </c>
      <c r="B583" s="97" t="str">
        <f>'[6]June DL 1'!C579</f>
        <v>EUDY, RANDY</v>
      </c>
      <c r="C583" s="101">
        <f>'[6]June DL 1'!G579</f>
        <v>175</v>
      </c>
      <c r="D583" s="101"/>
      <c r="E583" s="99" t="str">
        <f t="shared" si="17"/>
        <v>400.4525</v>
      </c>
      <c r="F583" s="100">
        <f t="shared" si="18"/>
        <v>175</v>
      </c>
    </row>
    <row r="584" spans="1:6" ht="12.75">
      <c r="A584" s="96" t="str">
        <f>'[6]June DL 1'!A580</f>
        <v>403103.6290</v>
      </c>
      <c r="B584" s="97" t="str">
        <f>'[6]June DL 1'!C580</f>
        <v>GOLDEN STRIP CONTRACTORS INC</v>
      </c>
      <c r="C584" s="101">
        <f>'[6]June DL 1'!G580</f>
        <v>175</v>
      </c>
      <c r="D584" s="101"/>
      <c r="E584" s="99" t="str">
        <f t="shared" si="17"/>
        <v>403.4525</v>
      </c>
      <c r="F584" s="100">
        <f t="shared" si="18"/>
        <v>175</v>
      </c>
    </row>
    <row r="585" spans="1:6" ht="12.75">
      <c r="A585" s="96" t="str">
        <f>'[6]June DL 1'!A581</f>
        <v>246100.5960</v>
      </c>
      <c r="B585" s="97" t="str">
        <f>'[6]June DL 1'!C581</f>
        <v>C &amp; A SYSTEMS INC</v>
      </c>
      <c r="C585" s="101">
        <f>'[6]June DL 1'!G581</f>
        <v>175.54</v>
      </c>
      <c r="D585" s="101"/>
      <c r="E585" s="99" t="str">
        <f t="shared" si="17"/>
        <v>246.4525</v>
      </c>
      <c r="F585" s="100">
        <f t="shared" si="18"/>
        <v>175.54</v>
      </c>
    </row>
    <row r="586" spans="1:6" ht="12.75">
      <c r="A586" s="96" t="str">
        <f>'[6]June DL 1'!A582</f>
        <v>182204.5955</v>
      </c>
      <c r="B586" s="97" t="str">
        <f>'[6]June DL 1'!C582</f>
        <v>MILLER'S LAWN &amp; LANDSCAPING INC</v>
      </c>
      <c r="C586" s="101">
        <f>'[6]June DL 1'!G582</f>
        <v>176</v>
      </c>
      <c r="D586" s="101"/>
      <c r="E586" s="99" t="str">
        <f t="shared" si="17"/>
        <v>182.4525</v>
      </c>
      <c r="F586" s="100">
        <f t="shared" si="18"/>
        <v>176</v>
      </c>
    </row>
    <row r="587" spans="1:6" ht="12.75">
      <c r="A587" s="96" t="str">
        <f>'[6]June DL 1'!A583</f>
        <v>183113.5955</v>
      </c>
      <c r="B587" s="97" t="str">
        <f>'[6]June DL 1'!C583</f>
        <v>MILLER'S LAWN &amp; LANDSCAPING INC</v>
      </c>
      <c r="C587" s="101">
        <f>'[6]June DL 1'!G583</f>
        <v>176</v>
      </c>
      <c r="D587" s="101"/>
      <c r="E587" s="99" t="str">
        <f aca="true" t="shared" si="19" ref="E587:E650">CONCATENATE(LEFT(A587,3),".",4525)</f>
        <v>183.4525</v>
      </c>
      <c r="F587" s="100">
        <f t="shared" si="18"/>
        <v>176</v>
      </c>
    </row>
    <row r="588" spans="1:6" ht="12.75">
      <c r="A588" s="96" t="str">
        <f>'[6]June DL 1'!A584</f>
        <v>403116.6270</v>
      </c>
      <c r="B588" s="97" t="str">
        <f>'[6]June DL 1'!C584</f>
        <v>DATA RESOURCES INC</v>
      </c>
      <c r="C588" s="101">
        <f>'[6]June DL 1'!G584</f>
        <v>176.5</v>
      </c>
      <c r="D588" s="101"/>
      <c r="E588" s="99" t="str">
        <f t="shared" si="19"/>
        <v>403.4525</v>
      </c>
      <c r="F588" s="100">
        <f t="shared" si="18"/>
        <v>176.5</v>
      </c>
    </row>
    <row r="589" spans="1:6" ht="12.75">
      <c r="A589" s="96" t="str">
        <f>'[6]June DL 1'!A585</f>
        <v>403116.6270</v>
      </c>
      <c r="B589" s="97" t="str">
        <f>'[6]June DL 1'!C585</f>
        <v>DATA RESOURCES INC</v>
      </c>
      <c r="C589" s="101">
        <f>'[6]June DL 1'!G585</f>
        <v>176.5</v>
      </c>
      <c r="D589" s="101"/>
      <c r="E589" s="99" t="str">
        <f t="shared" si="19"/>
        <v>403.4525</v>
      </c>
      <c r="F589" s="100">
        <f aca="true" t="shared" si="20" ref="F589:F652">C589</f>
        <v>176.5</v>
      </c>
    </row>
    <row r="590" spans="1:6" ht="12.75">
      <c r="A590" s="96" t="str">
        <f>'[6]June DL 1'!A586</f>
        <v>400106.5470.10</v>
      </c>
      <c r="B590" s="97" t="str">
        <f>'[6]June DL 1'!C586</f>
        <v>BLACK RIVER ELECTRIC COOP ,INC</v>
      </c>
      <c r="C590" s="101">
        <f>'[6]June DL 1'!G586</f>
        <v>177.83</v>
      </c>
      <c r="D590" s="101"/>
      <c r="E590" s="99" t="str">
        <f t="shared" si="19"/>
        <v>400.4525</v>
      </c>
      <c r="F590" s="100">
        <f t="shared" si="20"/>
        <v>177.83</v>
      </c>
    </row>
    <row r="591" spans="1:6" ht="12.75">
      <c r="A591" s="96" t="str">
        <f>'[6]June DL 1'!A587</f>
        <v>255100.5960</v>
      </c>
      <c r="B591" s="97" t="str">
        <f>'[6]June DL 1'!C587</f>
        <v>C &amp; A SYSTEMS INC</v>
      </c>
      <c r="C591" s="101">
        <f>'[6]June DL 1'!G587</f>
        <v>178</v>
      </c>
      <c r="D591" s="101"/>
      <c r="E591" s="99" t="str">
        <f t="shared" si="19"/>
        <v>255.4525</v>
      </c>
      <c r="F591" s="100">
        <f t="shared" si="20"/>
        <v>178</v>
      </c>
    </row>
    <row r="592" spans="1:6" ht="12.75">
      <c r="A592" s="96" t="str">
        <f>'[6]June DL 1'!A588</f>
        <v>356118.6400</v>
      </c>
      <c r="B592" s="97" t="str">
        <f>'[6]June DL 1'!C588</f>
        <v>DRAIN SURGEON, INC</v>
      </c>
      <c r="C592" s="101">
        <f>'[6]June DL 1'!G588</f>
        <v>178</v>
      </c>
      <c r="D592" s="101"/>
      <c r="E592" s="99" t="str">
        <f t="shared" si="19"/>
        <v>356.4525</v>
      </c>
      <c r="F592" s="100">
        <f t="shared" si="20"/>
        <v>178</v>
      </c>
    </row>
    <row r="593" spans="1:6" ht="12.75">
      <c r="A593" s="96" t="str">
        <f>'[6]June DL 1'!A589</f>
        <v>102110.6195</v>
      </c>
      <c r="B593" s="97" t="str">
        <f>'[6]June DL 1'!C589</f>
        <v>Graham, Vivian E.</v>
      </c>
      <c r="C593" s="101">
        <f>'[6]June DL 1'!G589</f>
        <v>178.14</v>
      </c>
      <c r="D593" s="101"/>
      <c r="E593" s="99" t="str">
        <f t="shared" si="19"/>
        <v>102.4525</v>
      </c>
      <c r="F593" s="100">
        <f t="shared" si="20"/>
        <v>178.14</v>
      </c>
    </row>
    <row r="594" spans="1:6" ht="12.75">
      <c r="A594" s="96" t="str">
        <f>'[6]June DL 1'!A590</f>
        <v>255101.5470.10</v>
      </c>
      <c r="B594" s="97" t="str">
        <f>'[6]June DL 1'!C590</f>
        <v>PROGRESS ENERGY FLORIDA, INC</v>
      </c>
      <c r="C594" s="101">
        <f>'[6]June DL 1'!G590</f>
        <v>181.15</v>
      </c>
      <c r="D594" s="101"/>
      <c r="E594" s="99" t="str">
        <f t="shared" si="19"/>
        <v>255.4525</v>
      </c>
      <c r="F594" s="100">
        <f t="shared" si="20"/>
        <v>181.15</v>
      </c>
    </row>
    <row r="595" spans="1:6" ht="12.75">
      <c r="A595" s="96" t="str">
        <f>'[6]June DL 1'!A591</f>
        <v>400143.6320</v>
      </c>
      <c r="B595" s="97" t="str">
        <f>'[6]June DL 1'!C591</f>
        <v>LOWE'S COMPANIES INC</v>
      </c>
      <c r="C595" s="101">
        <f>'[6]June DL 1'!G591</f>
        <v>181.5</v>
      </c>
      <c r="D595" s="101"/>
      <c r="E595" s="99" t="str">
        <f t="shared" si="19"/>
        <v>400.4525</v>
      </c>
      <c r="F595" s="100">
        <f t="shared" si="20"/>
        <v>181.5</v>
      </c>
    </row>
    <row r="596" spans="1:6" ht="12.75">
      <c r="A596" s="96" t="str">
        <f>'[6]June DL 1'!A592</f>
        <v>182185.5465.10</v>
      </c>
      <c r="B596" s="97" t="str">
        <f>'[6]June DL 1'!C592</f>
        <v>DUKE ENERGY</v>
      </c>
      <c r="C596" s="101">
        <f>'[6]June DL 1'!G592</f>
        <v>181.53</v>
      </c>
      <c r="D596" s="101"/>
      <c r="E596" s="99" t="str">
        <f t="shared" si="19"/>
        <v>182.4525</v>
      </c>
      <c r="F596" s="100">
        <f t="shared" si="20"/>
        <v>181.53</v>
      </c>
    </row>
    <row r="597" spans="1:6" ht="12.75">
      <c r="A597" s="96" t="str">
        <f>'[6]June DL 1'!A593</f>
        <v>182190.5470.10</v>
      </c>
      <c r="B597" s="97" t="str">
        <f>'[6]June DL 1'!C593</f>
        <v>DUKE ENERGY</v>
      </c>
      <c r="C597" s="101">
        <f>'[6]June DL 1'!G593</f>
        <v>182.98</v>
      </c>
      <c r="D597" s="101"/>
      <c r="E597" s="99" t="str">
        <f t="shared" si="19"/>
        <v>182.4525</v>
      </c>
      <c r="F597" s="100">
        <f t="shared" si="20"/>
        <v>182.98</v>
      </c>
    </row>
    <row r="598" spans="1:6" ht="12.75">
      <c r="A598" s="96" t="str">
        <f>'[6]June DL 1'!A594</f>
        <v>400122.6290</v>
      </c>
      <c r="B598" s="97" t="str">
        <f>'[6]June DL 1'!C594</f>
        <v>SPICER ON-CALL SERVICES</v>
      </c>
      <c r="C598" s="101">
        <f>'[6]June DL 1'!G594</f>
        <v>182.98</v>
      </c>
      <c r="D598" s="101"/>
      <c r="E598" s="99" t="str">
        <f t="shared" si="19"/>
        <v>400.4525</v>
      </c>
      <c r="F598" s="100">
        <f t="shared" si="20"/>
        <v>182.98</v>
      </c>
    </row>
    <row r="599" spans="1:6" ht="12.75">
      <c r="A599" s="96" t="str">
        <f>'[6]June DL 1'!A595</f>
        <v>255100.6310</v>
      </c>
      <c r="B599" s="97" t="str">
        <f>'[6]June DL 1'!C595</f>
        <v>ATCO INTERNATIONAL CORP</v>
      </c>
      <c r="C599" s="101">
        <f>'[6]June DL 1'!G595</f>
        <v>183.13</v>
      </c>
      <c r="D599" s="101"/>
      <c r="E599" s="99" t="str">
        <f t="shared" si="19"/>
        <v>255.4525</v>
      </c>
      <c r="F599" s="100">
        <f t="shared" si="20"/>
        <v>183.13</v>
      </c>
    </row>
    <row r="600" spans="1:6" ht="12.75">
      <c r="A600" s="96" t="str">
        <f>'[6]June DL 1'!A596</f>
        <v>102104.5740</v>
      </c>
      <c r="B600" s="97" t="str">
        <f>'[6]June DL 1'!C596</f>
        <v>CDW COMPUTER CENTERS INC</v>
      </c>
      <c r="C600" s="101">
        <f>'[6]June DL 1'!G596</f>
        <v>183.58</v>
      </c>
      <c r="D600" s="101"/>
      <c r="E600" s="99" t="str">
        <f t="shared" si="19"/>
        <v>102.4525</v>
      </c>
      <c r="F600" s="100">
        <f t="shared" si="20"/>
        <v>183.58</v>
      </c>
    </row>
    <row r="601" spans="1:6" ht="12.75">
      <c r="A601" s="96" t="str">
        <f>'[6]June DL 1'!A597</f>
        <v>400128.5470.10</v>
      </c>
      <c r="B601" s="97" t="str">
        <f>'[6]June DL 1'!C597</f>
        <v>YORK ELECTRIC COOPERATIVE, INC</v>
      </c>
      <c r="C601" s="101">
        <f>'[6]June DL 1'!G597</f>
        <v>184.8</v>
      </c>
      <c r="D601" s="101"/>
      <c r="E601" s="99" t="str">
        <f t="shared" si="19"/>
        <v>400.4525</v>
      </c>
      <c r="F601" s="100">
        <f t="shared" si="20"/>
        <v>184.8</v>
      </c>
    </row>
    <row r="602" spans="1:6" ht="12.75">
      <c r="A602" s="96" t="str">
        <f>'[6]June DL 1'!A598</f>
        <v>401138.6290</v>
      </c>
      <c r="B602" s="97" t="str">
        <f>'[6]June DL 1'!C598</f>
        <v>HES CONSTRUCTION</v>
      </c>
      <c r="C602" s="101">
        <f>'[6]June DL 1'!G598</f>
        <v>184.96</v>
      </c>
      <c r="D602" s="101"/>
      <c r="E602" s="99" t="str">
        <f t="shared" si="19"/>
        <v>401.4525</v>
      </c>
      <c r="F602" s="100">
        <f t="shared" si="20"/>
        <v>184.96</v>
      </c>
    </row>
    <row r="603" spans="1:6" ht="12.75">
      <c r="A603" s="96" t="str">
        <f>'[6]June DL 1'!A599</f>
        <v>102101.5895</v>
      </c>
      <c r="B603" s="97" t="str">
        <f>'[6]June DL 1'!C599</f>
        <v>FEDERAL EXPRESS</v>
      </c>
      <c r="C603" s="101">
        <f>'[6]June DL 1'!G599</f>
        <v>188.32</v>
      </c>
      <c r="D603" s="101"/>
      <c r="E603" s="99" t="str">
        <f t="shared" si="19"/>
        <v>102.4525</v>
      </c>
      <c r="F603" s="100">
        <f t="shared" si="20"/>
        <v>188.32</v>
      </c>
    </row>
    <row r="604" spans="1:6" ht="12.75">
      <c r="A604" s="96" t="str">
        <f>'[6]June DL 1'!A600</f>
        <v>252106.6265</v>
      </c>
      <c r="B604" s="97" t="str">
        <f>'[6]June DL 1'!C600</f>
        <v>ADVANCED ENVIRONMENTAL LABS INC</v>
      </c>
      <c r="C604" s="101">
        <f>'[6]June DL 1'!G600</f>
        <v>192</v>
      </c>
      <c r="D604" s="101"/>
      <c r="E604" s="99" t="str">
        <f t="shared" si="19"/>
        <v>252.4525</v>
      </c>
      <c r="F604" s="100">
        <f t="shared" si="20"/>
        <v>192</v>
      </c>
    </row>
    <row r="605" spans="1:6" ht="12.75">
      <c r="A605" s="96" t="str">
        <f>'[6]June DL 1'!A601</f>
        <v>182106.5465.10</v>
      </c>
      <c r="B605" s="97" t="str">
        <f>'[6]June DL 1'!C601</f>
        <v>MOUNTAIN ELECTRIC COOPERATIVE</v>
      </c>
      <c r="C605" s="101">
        <f>'[6]June DL 1'!G601</f>
        <v>192.35</v>
      </c>
      <c r="D605" s="101"/>
      <c r="E605" s="99" t="str">
        <f t="shared" si="19"/>
        <v>182.4525</v>
      </c>
      <c r="F605" s="100">
        <f t="shared" si="20"/>
        <v>192.35</v>
      </c>
    </row>
    <row r="606" spans="1:6" ht="12.75">
      <c r="A606" s="96" t="str">
        <f>'[6]June DL 1'!A602</f>
        <v>400133.5465.10</v>
      </c>
      <c r="B606" s="97" t="str">
        <f>'[6]June DL 1'!C602</f>
        <v>MID-CAROLINA ELECTRIC COOP INC</v>
      </c>
      <c r="C606" s="101">
        <f>'[6]June DL 1'!G602</f>
        <v>192.97</v>
      </c>
      <c r="D606" s="101"/>
      <c r="E606" s="99" t="str">
        <f t="shared" si="19"/>
        <v>400.4525</v>
      </c>
      <c r="F606" s="100">
        <f t="shared" si="20"/>
        <v>192.97</v>
      </c>
    </row>
    <row r="607" spans="1:6" ht="12.75">
      <c r="A607" s="96" t="str">
        <f>'[6]June DL 1'!A603</f>
        <v>345101.5465.10</v>
      </c>
      <c r="B607" s="97" t="str">
        <f>'[6]June DL 1'!C603</f>
        <v>KENTUCKY UTILITIES</v>
      </c>
      <c r="C607" s="101">
        <f>'[6]June DL 1'!G603</f>
        <v>193.37</v>
      </c>
      <c r="D607" s="101"/>
      <c r="E607" s="99" t="str">
        <f t="shared" si="19"/>
        <v>345.4525</v>
      </c>
      <c r="F607" s="100">
        <f t="shared" si="20"/>
        <v>193.37</v>
      </c>
    </row>
    <row r="608" spans="1:6" ht="12.75">
      <c r="A608" s="96" t="str">
        <f>'[6]June DL 1'!A604</f>
        <v>400110.6285</v>
      </c>
      <c r="B608" s="97" t="str">
        <f>'[6]June DL 1'!C604</f>
        <v>USA BLUEBOOK/UTILTY SUPPLY OF AMERICA</v>
      </c>
      <c r="C608" s="101">
        <f>'[6]June DL 1'!G604</f>
        <v>193.72</v>
      </c>
      <c r="D608" s="101"/>
      <c r="E608" s="99" t="str">
        <f t="shared" si="19"/>
        <v>400.4525</v>
      </c>
      <c r="F608" s="100">
        <f t="shared" si="20"/>
        <v>193.72</v>
      </c>
    </row>
    <row r="609" spans="1:6" ht="12.75">
      <c r="A609" s="96" t="str">
        <f>'[6]June DL 1'!A605</f>
        <v>182105.6255</v>
      </c>
      <c r="B609" s="97" t="str">
        <f>'[6]June DL 1'!C605</f>
        <v>ENVIRONMENTAL CHEMISTS INC</v>
      </c>
      <c r="C609" s="101">
        <f>'[6]June DL 1'!G605</f>
        <v>195</v>
      </c>
      <c r="D609" s="101"/>
      <c r="E609" s="99" t="str">
        <f t="shared" si="19"/>
        <v>182.4525</v>
      </c>
      <c r="F609" s="100">
        <f t="shared" si="20"/>
        <v>195</v>
      </c>
    </row>
    <row r="610" spans="1:6" ht="12.75">
      <c r="A610" s="96" t="str">
        <f>'[6]June DL 1'!A606</f>
        <v>345101.5970</v>
      </c>
      <c r="B610" s="97" t="str">
        <f>'[6]June DL 1'!C606</f>
        <v>UNION CITY CLEANING</v>
      </c>
      <c r="C610" s="101">
        <f>'[6]June DL 1'!G606</f>
        <v>195</v>
      </c>
      <c r="D610" s="101"/>
      <c r="E610" s="99" t="str">
        <f t="shared" si="19"/>
        <v>345.4525</v>
      </c>
      <c r="F610" s="100">
        <f t="shared" si="20"/>
        <v>195</v>
      </c>
    </row>
    <row r="611" spans="1:6" ht="12.75">
      <c r="A611" s="96" t="str">
        <f>'[6]June DL 1'!A607</f>
        <v>401161.6290</v>
      </c>
      <c r="B611" s="97" t="str">
        <f>'[6]June DL 1'!C607</f>
        <v>EUDY, RANDY</v>
      </c>
      <c r="C611" s="101">
        <f>'[6]June DL 1'!G607</f>
        <v>195.02</v>
      </c>
      <c r="D611" s="101"/>
      <c r="E611" s="99" t="str">
        <f t="shared" si="19"/>
        <v>401.4525</v>
      </c>
      <c r="F611" s="100">
        <f t="shared" si="20"/>
        <v>195.02</v>
      </c>
    </row>
    <row r="612" spans="1:6" ht="12.75">
      <c r="A612" s="96" t="str">
        <f>'[6]June DL 1'!A608</f>
        <v>300100.5465.10</v>
      </c>
      <c r="B612" s="97" t="str">
        <f>'[6]June DL 1'!C608</f>
        <v>JERSEY CENTRAL POWER &amp; LIGHT</v>
      </c>
      <c r="C612" s="101">
        <f>'[6]June DL 1'!G608</f>
        <v>195.39</v>
      </c>
      <c r="D612" s="101"/>
      <c r="E612" s="99" t="str">
        <f t="shared" si="19"/>
        <v>300.4525</v>
      </c>
      <c r="F612" s="100">
        <f t="shared" si="20"/>
        <v>195.39</v>
      </c>
    </row>
    <row r="613" spans="1:6" ht="12.75">
      <c r="A613" s="96" t="str">
        <f>'[6]June DL 1'!A609</f>
        <v>385102.5950</v>
      </c>
      <c r="B613" s="97" t="str">
        <f>'[6]June DL 1'!C609</f>
        <v>WASTE MANAGEMENT</v>
      </c>
      <c r="C613" s="101">
        <f>'[6]June DL 1'!G609</f>
        <v>198.1</v>
      </c>
      <c r="D613" s="101"/>
      <c r="E613" s="99" t="str">
        <f t="shared" si="19"/>
        <v>385.4525</v>
      </c>
      <c r="F613" s="100">
        <f t="shared" si="20"/>
        <v>198.1</v>
      </c>
    </row>
    <row r="614" spans="1:6" ht="12.75">
      <c r="A614" s="96" t="str">
        <f>'[6]June DL 1'!A610</f>
        <v>251106.5465.10</v>
      </c>
      <c r="B614" s="97" t="str">
        <f>'[6]June DL 1'!C610</f>
        <v>PROGRESS ENERGY FLORIDA, INC</v>
      </c>
      <c r="C614" s="101">
        <f>'[6]June DL 1'!G610</f>
        <v>199.06</v>
      </c>
      <c r="D614" s="101"/>
      <c r="E614" s="99" t="str">
        <f t="shared" si="19"/>
        <v>251.4525</v>
      </c>
      <c r="F614" s="100">
        <f t="shared" si="20"/>
        <v>199.06</v>
      </c>
    </row>
    <row r="615" spans="1:6" ht="12.75">
      <c r="A615" s="96" t="str">
        <f>'[6]June DL 1'!A611</f>
        <v>453104.6345</v>
      </c>
      <c r="B615" s="97" t="str">
        <f>'[6]June DL 1'!C611</f>
        <v>P-TOWN AIR INC.</v>
      </c>
      <c r="C615" s="101">
        <f>'[6]June DL 1'!G611</f>
        <v>200</v>
      </c>
      <c r="D615" s="101"/>
      <c r="E615" s="99" t="str">
        <f t="shared" si="19"/>
        <v>453.4525</v>
      </c>
      <c r="F615" s="100">
        <f t="shared" si="20"/>
        <v>200</v>
      </c>
    </row>
    <row r="616" spans="1:6" ht="12.75">
      <c r="A616" s="96" t="str">
        <f>'[6]June DL 1'!A612</f>
        <v>242101.5470.10</v>
      </c>
      <c r="B616" s="97" t="str">
        <f>'[6]June DL 1'!C612</f>
        <v>PROGRESS ENERGY FLORIDA, INC</v>
      </c>
      <c r="C616" s="101">
        <f>'[6]June DL 1'!G612</f>
        <v>201.07</v>
      </c>
      <c r="D616" s="101"/>
      <c r="E616" s="99" t="str">
        <f t="shared" si="19"/>
        <v>242.4525</v>
      </c>
      <c r="F616" s="100">
        <f t="shared" si="20"/>
        <v>201.07</v>
      </c>
    </row>
    <row r="617" spans="1:6" ht="12.75">
      <c r="A617" s="96" t="str">
        <f>'[6]June DL 1'!A613</f>
        <v>250100.5960</v>
      </c>
      <c r="B617" s="97" t="str">
        <f>'[6]June DL 1'!C613</f>
        <v>C &amp; A SYSTEMS INC</v>
      </c>
      <c r="C617" s="101">
        <f>'[6]June DL 1'!G613</f>
        <v>203.2</v>
      </c>
      <c r="D617" s="101"/>
      <c r="E617" s="99" t="str">
        <f t="shared" si="19"/>
        <v>250.4525</v>
      </c>
      <c r="F617" s="100">
        <f t="shared" si="20"/>
        <v>203.2</v>
      </c>
    </row>
    <row r="618" spans="1:6" ht="12.75">
      <c r="A618" s="96" t="str">
        <f>'[6]June DL 1'!A614</f>
        <v>400131.6320</v>
      </c>
      <c r="B618" s="97" t="str">
        <f>'[6]June DL 1'!C614</f>
        <v>LOWE'S COMPANIES INC</v>
      </c>
      <c r="C618" s="101">
        <f>'[6]June DL 1'!G614</f>
        <v>205.1</v>
      </c>
      <c r="D618" s="101"/>
      <c r="E618" s="99" t="str">
        <f t="shared" si="19"/>
        <v>400.4525</v>
      </c>
      <c r="F618" s="100">
        <f t="shared" si="20"/>
        <v>205.1</v>
      </c>
    </row>
    <row r="619" spans="1:6" ht="12.75">
      <c r="A619" s="96" t="str">
        <f>'[6]June DL 1'!A615</f>
        <v>356118.6320</v>
      </c>
      <c r="B619" s="97" t="str">
        <f>'[6]June DL 1'!C615</f>
        <v>MIKES HDWE &amp; BLDG SUPPLY, INC</v>
      </c>
      <c r="C619" s="101">
        <f>'[6]June DL 1'!G615</f>
        <v>209.88</v>
      </c>
      <c r="D619" s="101"/>
      <c r="E619" s="99" t="str">
        <f t="shared" si="19"/>
        <v>356.4525</v>
      </c>
      <c r="F619" s="100">
        <f t="shared" si="20"/>
        <v>209.88</v>
      </c>
    </row>
    <row r="620" spans="1:6" ht="12.75">
      <c r="A620" s="96" t="str">
        <f>'[6]June DL 1'!A616</f>
        <v>356106.6335</v>
      </c>
      <c r="B620" s="97" t="str">
        <f>'[6]June DL 1'!C616</f>
        <v>TOM CRESSON ELECTRIC, L.L.C.</v>
      </c>
      <c r="C620" s="101">
        <f>'[6]June DL 1'!G616</f>
        <v>210</v>
      </c>
      <c r="D620" s="101"/>
      <c r="E620" s="99" t="str">
        <f t="shared" si="19"/>
        <v>356.4525</v>
      </c>
      <c r="F620" s="100">
        <f t="shared" si="20"/>
        <v>210</v>
      </c>
    </row>
    <row r="621" spans="1:6" ht="12.75">
      <c r="A621" s="96" t="str">
        <f>'[6]June DL 1'!A617</f>
        <v>400128.6325</v>
      </c>
      <c r="B621" s="97" t="str">
        <f>'[6]June DL 1'!C617</f>
        <v>EUDY, RANDY</v>
      </c>
      <c r="C621" s="101">
        <f>'[6]June DL 1'!G617</f>
        <v>210</v>
      </c>
      <c r="D621" s="101"/>
      <c r="E621" s="99" t="str">
        <f t="shared" si="19"/>
        <v>400.4525</v>
      </c>
      <c r="F621" s="100">
        <f t="shared" si="20"/>
        <v>210</v>
      </c>
    </row>
    <row r="622" spans="1:6" ht="12.75">
      <c r="A622" s="96" t="str">
        <f>'[6]June DL 1'!A618</f>
        <v>406100.6310</v>
      </c>
      <c r="B622" s="97" t="str">
        <f>'[6]June DL 1'!C618</f>
        <v>EUDY, RANDY</v>
      </c>
      <c r="C622" s="101">
        <f>'[6]June DL 1'!G618</f>
        <v>210</v>
      </c>
      <c r="D622" s="101"/>
      <c r="E622" s="99" t="str">
        <f t="shared" si="19"/>
        <v>406.4525</v>
      </c>
      <c r="F622" s="100">
        <f t="shared" si="20"/>
        <v>210</v>
      </c>
    </row>
    <row r="623" spans="1:6" ht="12.75">
      <c r="A623" s="96" t="str">
        <f>'[6]June DL 1'!A619</f>
        <v>252115.6260</v>
      </c>
      <c r="B623" s="97" t="str">
        <f>'[6]June DL 1'!C619</f>
        <v>HACH COMPANY</v>
      </c>
      <c r="C623" s="101">
        <f>'[6]June DL 1'!G619</f>
        <v>210.52</v>
      </c>
      <c r="D623" s="101"/>
      <c r="E623" s="99" t="str">
        <f t="shared" si="19"/>
        <v>252.4525</v>
      </c>
      <c r="F623" s="100">
        <f t="shared" si="20"/>
        <v>210.52</v>
      </c>
    </row>
    <row r="624" spans="1:6" ht="12.75">
      <c r="A624" s="96" t="str">
        <f>'[6]June DL 1'!A620</f>
        <v>182129.5465.10</v>
      </c>
      <c r="B624" s="97" t="str">
        <f>'[6]June DL 1'!C620</f>
        <v>FRENCH BROAD ELEC MEMB CORP</v>
      </c>
      <c r="C624" s="101">
        <f>'[6]June DL 1'!G620</f>
        <v>215.34</v>
      </c>
      <c r="D624" s="101"/>
      <c r="E624" s="99" t="str">
        <f t="shared" si="19"/>
        <v>182.4525</v>
      </c>
      <c r="F624" s="100">
        <f t="shared" si="20"/>
        <v>215.34</v>
      </c>
    </row>
    <row r="625" spans="1:6" ht="12.75">
      <c r="A625" s="96" t="str">
        <f>'[6]June DL 1'!A621</f>
        <v>403114.6270</v>
      </c>
      <c r="B625" s="97" t="str">
        <f>'[6]June DL 1'!C621</f>
        <v>DATA RESOURCES INC</v>
      </c>
      <c r="C625" s="101">
        <f>'[6]June DL 1'!G621</f>
        <v>218.5</v>
      </c>
      <c r="D625" s="101"/>
      <c r="E625" s="99" t="str">
        <f t="shared" si="19"/>
        <v>403.4525</v>
      </c>
      <c r="F625" s="100">
        <f t="shared" si="20"/>
        <v>218.5</v>
      </c>
    </row>
    <row r="626" spans="1:6" ht="12.75">
      <c r="A626" s="96" t="str">
        <f>'[6]June DL 1'!A622</f>
        <v>183104.5955</v>
      </c>
      <c r="B626" s="97" t="str">
        <f>'[6]June DL 1'!C622</f>
        <v>MILLER'S LAWN &amp; LANDSCAPING INC</v>
      </c>
      <c r="C626" s="101">
        <f>'[6]June DL 1'!G622</f>
        <v>220</v>
      </c>
      <c r="D626" s="101"/>
      <c r="E626" s="99" t="str">
        <f t="shared" si="19"/>
        <v>183.4525</v>
      </c>
      <c r="F626" s="100">
        <f t="shared" si="20"/>
        <v>220</v>
      </c>
    </row>
    <row r="627" spans="1:6" ht="12.75">
      <c r="A627" s="96" t="str">
        <f>'[6]June DL 1'!A623</f>
        <v>317102.5950</v>
      </c>
      <c r="B627" s="97" t="str">
        <f>'[6]June DL 1'!C623</f>
        <v>KREITZER SANITATION</v>
      </c>
      <c r="C627" s="101">
        <f>'[6]June DL 1'!G623</f>
        <v>220</v>
      </c>
      <c r="D627" s="101"/>
      <c r="E627" s="99" t="str">
        <f t="shared" si="19"/>
        <v>317.4525</v>
      </c>
      <c r="F627" s="100">
        <f t="shared" si="20"/>
        <v>220</v>
      </c>
    </row>
    <row r="628" spans="1:6" ht="12.75">
      <c r="A628" s="96" t="str">
        <f>'[6]June DL 1'!A624</f>
        <v>401154.6270</v>
      </c>
      <c r="B628" s="97" t="str">
        <f>'[6]June DL 1'!C624</f>
        <v>ON LINE ENVIRONMENTAL INC</v>
      </c>
      <c r="C628" s="101">
        <f>'[6]June DL 1'!G624</f>
        <v>223</v>
      </c>
      <c r="D628" s="101"/>
      <c r="E628" s="99" t="str">
        <f t="shared" si="19"/>
        <v>401.4525</v>
      </c>
      <c r="F628" s="100">
        <f t="shared" si="20"/>
        <v>223</v>
      </c>
    </row>
    <row r="629" spans="1:6" ht="12.75">
      <c r="A629" s="96" t="str">
        <f>'[6]June DL 1'!A625</f>
        <v>357105.6335</v>
      </c>
      <c r="B629" s="97" t="str">
        <f>'[6]June DL 1'!C625</f>
        <v>TOM CRESSON ELECTRIC, L.L.C.</v>
      </c>
      <c r="C629" s="101">
        <f>'[6]June DL 1'!G625</f>
        <v>224.76</v>
      </c>
      <c r="D629" s="101"/>
      <c r="E629" s="99" t="str">
        <f t="shared" si="19"/>
        <v>357.4525</v>
      </c>
      <c r="F629" s="100">
        <f t="shared" si="20"/>
        <v>224.76</v>
      </c>
    </row>
    <row r="630" spans="1:6" ht="12.75">
      <c r="A630" s="96" t="str">
        <f>'[6]June DL 1'!A626</f>
        <v>356122.6270</v>
      </c>
      <c r="B630" s="97" t="str">
        <f>'[6]June DL 1'!C626</f>
        <v>ANALYSIS LABORATORIES, INC</v>
      </c>
      <c r="C630" s="101">
        <f>'[6]June DL 1'!G626</f>
        <v>225</v>
      </c>
      <c r="D630" s="101"/>
      <c r="E630" s="99" t="str">
        <f t="shared" si="19"/>
        <v>356.4525</v>
      </c>
      <c r="F630" s="100">
        <f t="shared" si="20"/>
        <v>225</v>
      </c>
    </row>
    <row r="631" spans="1:6" ht="12.75">
      <c r="A631" s="96" t="str">
        <f>'[6]June DL 1'!A627</f>
        <v>356125.6270</v>
      </c>
      <c r="B631" s="97" t="str">
        <f>'[6]June DL 1'!C627</f>
        <v>ANALYSIS LABORATORIES, INC</v>
      </c>
      <c r="C631" s="101">
        <f>'[6]June DL 1'!G627</f>
        <v>225</v>
      </c>
      <c r="D631" s="101"/>
      <c r="E631" s="99" t="str">
        <f t="shared" si="19"/>
        <v>356.4525</v>
      </c>
      <c r="F631" s="100">
        <f t="shared" si="20"/>
        <v>225</v>
      </c>
    </row>
    <row r="632" spans="1:6" ht="12.75">
      <c r="A632" s="96" t="str">
        <f>'[6]June DL 1'!A628</f>
        <v>182129.5465.10</v>
      </c>
      <c r="B632" s="97" t="str">
        <f>'[6]June DL 1'!C628</f>
        <v>FRENCH BROAD ELEC MEMB CORP</v>
      </c>
      <c r="C632" s="101">
        <f>'[6]June DL 1'!G628</f>
        <v>225.37</v>
      </c>
      <c r="D632" s="101"/>
      <c r="E632" s="99" t="str">
        <f t="shared" si="19"/>
        <v>182.4525</v>
      </c>
      <c r="F632" s="100">
        <f t="shared" si="20"/>
        <v>225.37</v>
      </c>
    </row>
    <row r="633" spans="1:6" ht="12.75">
      <c r="A633" s="96" t="str">
        <f>'[6]June DL 1'!A629</f>
        <v>250100.6260</v>
      </c>
      <c r="B633" s="97" t="str">
        <f>'[6]June DL 1'!C629</f>
        <v>HACH COMPANY</v>
      </c>
      <c r="C633" s="101">
        <f>'[6]June DL 1'!G629</f>
        <v>226.67</v>
      </c>
      <c r="D633" s="101"/>
      <c r="E633" s="99" t="str">
        <f t="shared" si="19"/>
        <v>250.4525</v>
      </c>
      <c r="F633" s="100">
        <f t="shared" si="20"/>
        <v>226.67</v>
      </c>
    </row>
    <row r="634" spans="1:6" ht="12.75">
      <c r="A634" s="96" t="str">
        <f>'[6]June DL 1'!A630</f>
        <v>401171.6290</v>
      </c>
      <c r="B634" s="97" t="str">
        <f>'[6]June DL 1'!C630</f>
        <v>EUDY, RANDY</v>
      </c>
      <c r="C634" s="101">
        <f>'[6]June DL 1'!G630</f>
        <v>227.09</v>
      </c>
      <c r="D634" s="101"/>
      <c r="E634" s="99" t="str">
        <f t="shared" si="19"/>
        <v>401.4525</v>
      </c>
      <c r="F634" s="100">
        <f t="shared" si="20"/>
        <v>227.09</v>
      </c>
    </row>
    <row r="635" spans="1:6" ht="12.75">
      <c r="A635" s="96" t="str">
        <f>'[6]June DL 1'!A631</f>
        <v>182132.5495</v>
      </c>
      <c r="B635" s="97" t="str">
        <f>'[6]June DL 1'!C631</f>
        <v>MATTHEWS, LANCE C.</v>
      </c>
      <c r="C635" s="101">
        <f>'[6]June DL 1'!G631</f>
        <v>228.7</v>
      </c>
      <c r="D635" s="101"/>
      <c r="E635" s="99" t="str">
        <f t="shared" si="19"/>
        <v>182.4525</v>
      </c>
      <c r="F635" s="100">
        <f t="shared" si="20"/>
        <v>228.7</v>
      </c>
    </row>
    <row r="636" spans="1:6" ht="12.75">
      <c r="A636" s="96" t="str">
        <f>'[6]June DL 1'!A632</f>
        <v>356109.6270</v>
      </c>
      <c r="B636" s="97" t="str">
        <f>'[6]June DL 1'!C632</f>
        <v>ANALYSIS LABORATORIES, INC</v>
      </c>
      <c r="C636" s="101">
        <f>'[6]June DL 1'!G632</f>
        <v>230</v>
      </c>
      <c r="D636" s="101"/>
      <c r="E636" s="99" t="str">
        <f t="shared" si="19"/>
        <v>356.4525</v>
      </c>
      <c r="F636" s="100">
        <f t="shared" si="20"/>
        <v>230</v>
      </c>
    </row>
    <row r="637" spans="1:6" ht="12.75">
      <c r="A637" s="96" t="str">
        <f>'[6]June DL 1'!A633</f>
        <v>356112.6270</v>
      </c>
      <c r="B637" s="97" t="str">
        <f>'[6]June DL 1'!C633</f>
        <v>ANALYSIS LABORATORIES, INC</v>
      </c>
      <c r="C637" s="101">
        <f>'[6]June DL 1'!G633</f>
        <v>230</v>
      </c>
      <c r="D637" s="101"/>
      <c r="E637" s="99" t="str">
        <f t="shared" si="19"/>
        <v>356.4525</v>
      </c>
      <c r="F637" s="100">
        <f t="shared" si="20"/>
        <v>230</v>
      </c>
    </row>
    <row r="638" spans="1:6" ht="12.75">
      <c r="A638" s="96" t="str">
        <f>'[6]June DL 1'!A634</f>
        <v>356115.6270</v>
      </c>
      <c r="B638" s="97" t="str">
        <f>'[6]June DL 1'!C634</f>
        <v>ANALYSIS LABORATORIES, INC</v>
      </c>
      <c r="C638" s="101">
        <f>'[6]June DL 1'!G634</f>
        <v>230</v>
      </c>
      <c r="D638" s="101"/>
      <c r="E638" s="99" t="str">
        <f t="shared" si="19"/>
        <v>356.4525</v>
      </c>
      <c r="F638" s="100">
        <f t="shared" si="20"/>
        <v>230</v>
      </c>
    </row>
    <row r="639" spans="1:6" ht="12.75">
      <c r="A639" s="96" t="str">
        <f>'[6]June DL 1'!A635</f>
        <v>356118.6270</v>
      </c>
      <c r="B639" s="97" t="str">
        <f>'[6]June DL 1'!C635</f>
        <v>ANALYSIS LABORATORIES, INC</v>
      </c>
      <c r="C639" s="101">
        <f>'[6]June DL 1'!G635</f>
        <v>230</v>
      </c>
      <c r="D639" s="101"/>
      <c r="E639" s="99" t="str">
        <f t="shared" si="19"/>
        <v>356.4525</v>
      </c>
      <c r="F639" s="100">
        <f t="shared" si="20"/>
        <v>230</v>
      </c>
    </row>
    <row r="640" spans="1:6" ht="12.75">
      <c r="A640" s="96" t="str">
        <f>'[6]June DL 1'!A636</f>
        <v>356118.6320</v>
      </c>
      <c r="B640" s="97" t="str">
        <f>'[6]June DL 1'!C636</f>
        <v>MIKES HDWE &amp; BLDG SUPPLY, INC</v>
      </c>
      <c r="C640" s="101">
        <f>'[6]June DL 1'!G636</f>
        <v>230.25</v>
      </c>
      <c r="D640" s="101"/>
      <c r="E640" s="99" t="str">
        <f t="shared" si="19"/>
        <v>356.4525</v>
      </c>
      <c r="F640" s="100">
        <f t="shared" si="20"/>
        <v>230.25</v>
      </c>
    </row>
    <row r="641" spans="1:6" ht="12.75">
      <c r="A641" s="96" t="str">
        <f>'[6]June DL 1'!A637</f>
        <v>400141.6270</v>
      </c>
      <c r="B641" s="97" t="str">
        <f>'[6]June DL 1'!C637</f>
        <v>ON LINE ENVIRONMENTAL INC</v>
      </c>
      <c r="C641" s="101">
        <f>'[6]June DL 1'!G637</f>
        <v>231</v>
      </c>
      <c r="D641" s="101"/>
      <c r="E641" s="99" t="str">
        <f t="shared" si="19"/>
        <v>400.4525</v>
      </c>
      <c r="F641" s="100">
        <f t="shared" si="20"/>
        <v>231</v>
      </c>
    </row>
    <row r="642" spans="1:6" ht="12.75">
      <c r="A642" s="96" t="str">
        <f>'[6]June DL 1'!A638</f>
        <v>150102.5950</v>
      </c>
      <c r="B642" s="97" t="str">
        <f>'[6]June DL 1'!C638</f>
        <v>WASTE MANAGEMENT OF IL - WEST</v>
      </c>
      <c r="C642" s="101">
        <f>'[6]June DL 1'!G638</f>
        <v>231.66</v>
      </c>
      <c r="D642" s="101"/>
      <c r="E642" s="99" t="str">
        <f t="shared" si="19"/>
        <v>150.4525</v>
      </c>
      <c r="F642" s="100">
        <f t="shared" si="20"/>
        <v>231.66</v>
      </c>
    </row>
    <row r="643" spans="1:6" ht="12.75">
      <c r="A643" s="96" t="str">
        <f>'[6]June DL 1'!A639</f>
        <v>400145.6320</v>
      </c>
      <c r="B643" s="97" t="str">
        <f>'[6]June DL 1'!C639</f>
        <v>GRAINGER</v>
      </c>
      <c r="C643" s="101">
        <f>'[6]June DL 1'!G639</f>
        <v>232.84</v>
      </c>
      <c r="D643" s="101"/>
      <c r="E643" s="99" t="str">
        <f t="shared" si="19"/>
        <v>400.4525</v>
      </c>
      <c r="F643" s="100">
        <f t="shared" si="20"/>
        <v>232.84</v>
      </c>
    </row>
    <row r="644" spans="1:6" ht="12.75">
      <c r="A644" s="96" t="str">
        <f>'[6]June DL 1'!A640</f>
        <v>246100.5950</v>
      </c>
      <c r="B644" s="97" t="str">
        <f>'[6]June DL 1'!C640</f>
        <v>WASTE SERVIES, INC.</v>
      </c>
      <c r="C644" s="101">
        <f>'[6]June DL 1'!G640</f>
        <v>234.1</v>
      </c>
      <c r="D644" s="101"/>
      <c r="E644" s="99" t="str">
        <f t="shared" si="19"/>
        <v>246.4525</v>
      </c>
      <c r="F644" s="100">
        <f t="shared" si="20"/>
        <v>234.1</v>
      </c>
    </row>
    <row r="645" spans="1:6" ht="12.75">
      <c r="A645" s="96" t="str">
        <f>'[6]June DL 1'!A641</f>
        <v>401186.6285</v>
      </c>
      <c r="B645" s="97" t="str">
        <f>'[6]June DL 1'!C641</f>
        <v>FERGUSON ENTERPRISES INC #950</v>
      </c>
      <c r="C645" s="101">
        <f>'[6]June DL 1'!G641</f>
        <v>234.2</v>
      </c>
      <c r="D645" s="101"/>
      <c r="E645" s="99" t="str">
        <f t="shared" si="19"/>
        <v>401.4525</v>
      </c>
      <c r="F645" s="100">
        <f t="shared" si="20"/>
        <v>234.2</v>
      </c>
    </row>
    <row r="646" spans="1:6" ht="12.75">
      <c r="A646" s="96" t="str">
        <f>'[6]June DL 1'!A642</f>
        <v>182106.5465.10</v>
      </c>
      <c r="B646" s="97" t="str">
        <f>'[6]June DL 1'!C642</f>
        <v>MOUNTAIN ELECTRIC COOPERATIVE</v>
      </c>
      <c r="C646" s="101">
        <f>'[6]June DL 1'!G642</f>
        <v>234.66</v>
      </c>
      <c r="D646" s="101"/>
      <c r="E646" s="99" t="str">
        <f t="shared" si="19"/>
        <v>182.4525</v>
      </c>
      <c r="F646" s="100">
        <f t="shared" si="20"/>
        <v>234.66</v>
      </c>
    </row>
    <row r="647" spans="1:6" ht="12.75">
      <c r="A647" s="96" t="str">
        <f>'[6]June DL 1'!A643</f>
        <v>260101.6260</v>
      </c>
      <c r="B647" s="97" t="str">
        <f>'[6]June DL 1'!C643</f>
        <v>USA BLUEBOOK/UTILTY SUPPLY OF AMERICA</v>
      </c>
      <c r="C647" s="101">
        <f>'[6]June DL 1'!G643</f>
        <v>234.68</v>
      </c>
      <c r="D647" s="101"/>
      <c r="E647" s="99" t="str">
        <f t="shared" si="19"/>
        <v>260.4525</v>
      </c>
      <c r="F647" s="100">
        <f t="shared" si="20"/>
        <v>234.68</v>
      </c>
    </row>
    <row r="648" spans="1:6" ht="12.75">
      <c r="A648" s="96" t="str">
        <f>'[6]June DL 1'!A644</f>
        <v>386101.5465.10</v>
      </c>
      <c r="B648" s="97" t="str">
        <f>'[6]June DL 1'!C644</f>
        <v>COLQUITT ELECTRIC MEMBERSHIP</v>
      </c>
      <c r="C648" s="101">
        <f>'[6]June DL 1'!G644</f>
        <v>236.43</v>
      </c>
      <c r="D648" s="101"/>
      <c r="E648" s="99" t="str">
        <f t="shared" si="19"/>
        <v>386.4525</v>
      </c>
      <c r="F648" s="100">
        <f t="shared" si="20"/>
        <v>236.43</v>
      </c>
    </row>
    <row r="649" spans="1:6" ht="12.75">
      <c r="A649" s="96" t="str">
        <f>'[6]June DL 1'!A645</f>
        <v>119101.5470.10</v>
      </c>
      <c r="B649" s="97" t="str">
        <f>'[6]June DL 1'!C645</f>
        <v>JO CARROLL ELECTRIC COOP</v>
      </c>
      <c r="C649" s="101">
        <f>'[6]June DL 1'!G645</f>
        <v>237.15</v>
      </c>
      <c r="D649" s="101"/>
      <c r="E649" s="99" t="str">
        <f t="shared" si="19"/>
        <v>119.4525</v>
      </c>
      <c r="F649" s="100">
        <f t="shared" si="20"/>
        <v>237.15</v>
      </c>
    </row>
    <row r="650" spans="1:6" ht="12.75">
      <c r="A650" s="96" t="str">
        <f>'[6]June DL 1'!A646</f>
        <v>402100.6290</v>
      </c>
      <c r="B650" s="97" t="str">
        <f>'[6]June DL 1'!C646</f>
        <v>SPICER ON-CALL SERVICES</v>
      </c>
      <c r="C650" s="101">
        <f>'[6]June DL 1'!G646</f>
        <v>239.3</v>
      </c>
      <c r="D650" s="101"/>
      <c r="E650" s="99" t="str">
        <f t="shared" si="19"/>
        <v>402.4525</v>
      </c>
      <c r="F650" s="100">
        <f t="shared" si="20"/>
        <v>239.3</v>
      </c>
    </row>
    <row r="651" spans="1:6" ht="12.75">
      <c r="A651" s="96" t="str">
        <f>'[6]June DL 1'!A647</f>
        <v>259100.5465.10</v>
      </c>
      <c r="B651" s="97" t="str">
        <f>'[6]June DL 1'!C647</f>
        <v>WITHLACOOCHIE RIVER ELEC COOP</v>
      </c>
      <c r="C651" s="101">
        <f>'[6]June DL 1'!G647</f>
        <v>239.73</v>
      </c>
      <c r="D651" s="101"/>
      <c r="E651" s="99" t="str">
        <f aca="true" t="shared" si="21" ref="E651:E714">CONCATENATE(LEFT(A651,3),".",4525)</f>
        <v>259.4525</v>
      </c>
      <c r="F651" s="100">
        <f t="shared" si="20"/>
        <v>239.73</v>
      </c>
    </row>
    <row r="652" spans="1:6" ht="12.75">
      <c r="A652" s="96" t="str">
        <f>'[6]June DL 1'!A648</f>
        <v>246100.5480</v>
      </c>
      <c r="B652" s="97" t="str">
        <f>'[6]June DL 1'!C648</f>
        <v>ODYSSEY MANUFACTURING CO.</v>
      </c>
      <c r="C652" s="101">
        <f>'[6]June DL 1'!G648</f>
        <v>240</v>
      </c>
      <c r="D652" s="101"/>
      <c r="E652" s="99" t="str">
        <f t="shared" si="21"/>
        <v>246.4525</v>
      </c>
      <c r="F652" s="100">
        <f t="shared" si="20"/>
        <v>240</v>
      </c>
    </row>
    <row r="653" spans="1:6" ht="12.75">
      <c r="A653" s="96" t="str">
        <f>'[6]June DL 1'!A649</f>
        <v>400128.6400</v>
      </c>
      <c r="B653" s="97" t="str">
        <f>'[6]June DL 1'!C649</f>
        <v>EUDY, RANDY</v>
      </c>
      <c r="C653" s="101">
        <f>'[6]June DL 1'!G649</f>
        <v>240</v>
      </c>
      <c r="D653" s="101"/>
      <c r="E653" s="99" t="str">
        <f t="shared" si="21"/>
        <v>400.4525</v>
      </c>
      <c r="F653" s="100">
        <f aca="true" t="shared" si="22" ref="F653:F716">C653</f>
        <v>240</v>
      </c>
    </row>
    <row r="654" spans="1:6" ht="12.75">
      <c r="A654" s="96" t="str">
        <f>'[6]June DL 1'!A650</f>
        <v>400128.6400</v>
      </c>
      <c r="B654" s="97" t="str">
        <f>'[6]June DL 1'!C650</f>
        <v>EUDY, RANDY</v>
      </c>
      <c r="C654" s="101">
        <f>'[6]June DL 1'!G650</f>
        <v>240</v>
      </c>
      <c r="D654" s="101"/>
      <c r="E654" s="99" t="str">
        <f t="shared" si="21"/>
        <v>400.4525</v>
      </c>
      <c r="F654" s="100">
        <f t="shared" si="22"/>
        <v>240</v>
      </c>
    </row>
    <row r="655" spans="1:6" ht="12.75">
      <c r="A655" s="96" t="str">
        <f>'[6]June DL 1'!A651</f>
        <v>406100.5955</v>
      </c>
      <c r="B655" s="97" t="str">
        <f>'[6]June DL 1'!C651</f>
        <v>EUDY, RANDY</v>
      </c>
      <c r="C655" s="101">
        <f>'[6]June DL 1'!G651</f>
        <v>240</v>
      </c>
      <c r="D655" s="101"/>
      <c r="E655" s="99" t="str">
        <f t="shared" si="21"/>
        <v>406.4525</v>
      </c>
      <c r="F655" s="100">
        <f t="shared" si="22"/>
        <v>240</v>
      </c>
    </row>
    <row r="656" spans="1:6" ht="12.75">
      <c r="A656" s="96" t="str">
        <f>'[6]June DL 1'!A652</f>
        <v>453101.5470.10</v>
      </c>
      <c r="B656" s="97" t="str">
        <f>'[6]June DL 1'!C652</f>
        <v>VALLEY ELECTRIC ASSN., INC</v>
      </c>
      <c r="C656" s="101">
        <f>'[6]June DL 1'!G652</f>
        <v>241.51</v>
      </c>
      <c r="D656" s="101"/>
      <c r="E656" s="99" t="str">
        <f t="shared" si="21"/>
        <v>453.4525</v>
      </c>
      <c r="F656" s="100">
        <f t="shared" si="22"/>
        <v>241.51</v>
      </c>
    </row>
    <row r="657" spans="1:6" ht="12.75">
      <c r="A657" s="96" t="str">
        <f>'[6]June DL 1'!A653</f>
        <v>255101.6345</v>
      </c>
      <c r="B657" s="97" t="str">
        <f>'[6]June DL 1'!C653</f>
        <v>ATCO INTERNATIONAL CORP</v>
      </c>
      <c r="C657" s="101">
        <f>'[6]June DL 1'!G653</f>
        <v>242.25</v>
      </c>
      <c r="D657" s="101"/>
      <c r="E657" s="99" t="str">
        <f t="shared" si="21"/>
        <v>255.4525</v>
      </c>
      <c r="F657" s="100">
        <f t="shared" si="22"/>
        <v>242.25</v>
      </c>
    </row>
    <row r="658" spans="1:6" ht="12.75">
      <c r="A658" s="96" t="str">
        <f>'[6]June DL 1'!A654</f>
        <v>401127.6285</v>
      </c>
      <c r="B658" s="97" t="str">
        <f>'[6]June DL 1'!C654</f>
        <v>USA BLUEBOOK/UTILTY SUPPLY OF AMERICA</v>
      </c>
      <c r="C658" s="101">
        <f>'[6]June DL 1'!G654</f>
        <v>242.79</v>
      </c>
      <c r="D658" s="101"/>
      <c r="E658" s="99" t="str">
        <f t="shared" si="21"/>
        <v>401.4525</v>
      </c>
      <c r="F658" s="100">
        <f t="shared" si="22"/>
        <v>242.79</v>
      </c>
    </row>
    <row r="659" spans="1:6" ht="12.75">
      <c r="A659" s="96" t="str">
        <f>'[6]June DL 1'!A655</f>
        <v>128100.5950</v>
      </c>
      <c r="B659" s="97" t="str">
        <f>'[6]June DL 1'!C655</f>
        <v>WASTE MANAGEMENT OF IL - WEST</v>
      </c>
      <c r="C659" s="101">
        <f>'[6]June DL 1'!G655</f>
        <v>243.96</v>
      </c>
      <c r="D659" s="101"/>
      <c r="E659" s="99" t="str">
        <f t="shared" si="21"/>
        <v>128.4525</v>
      </c>
      <c r="F659" s="100">
        <f t="shared" si="22"/>
        <v>243.96</v>
      </c>
    </row>
    <row r="660" spans="1:6" ht="12.75">
      <c r="A660" s="96" t="str">
        <f>'[6]June DL 1'!A656</f>
        <v>406102.6220</v>
      </c>
      <c r="B660" s="97" t="str">
        <f>'[6]June DL 1'!C656</f>
        <v>EUDY, RANDY</v>
      </c>
      <c r="C660" s="101">
        <f>'[6]June DL 1'!G656</f>
        <v>245</v>
      </c>
      <c r="D660" s="101"/>
      <c r="E660" s="99" t="str">
        <f t="shared" si="21"/>
        <v>406.4525</v>
      </c>
      <c r="F660" s="100">
        <f t="shared" si="22"/>
        <v>245</v>
      </c>
    </row>
    <row r="661" spans="1:6" ht="12.75">
      <c r="A661" s="96" t="str">
        <f>'[6]June DL 1'!A657</f>
        <v>403115.6335</v>
      </c>
      <c r="B661" s="97" t="str">
        <f>'[6]June DL 1'!C657</f>
        <v>CASSEL ELECTRIC CO INC</v>
      </c>
      <c r="C661" s="101">
        <f>'[6]June DL 1'!G657</f>
        <v>245.07</v>
      </c>
      <c r="D661" s="101"/>
      <c r="E661" s="99" t="str">
        <f t="shared" si="21"/>
        <v>403.4525</v>
      </c>
      <c r="F661" s="100">
        <f t="shared" si="22"/>
        <v>245.07</v>
      </c>
    </row>
    <row r="662" spans="1:6" ht="12.75">
      <c r="A662" s="96" t="str">
        <f>'[6]June DL 1'!A658</f>
        <v>251103.5470.10</v>
      </c>
      <c r="B662" s="97" t="str">
        <f>'[6]June DL 1'!C658</f>
        <v>SUMTER ELECTRIC COOP INC</v>
      </c>
      <c r="C662" s="101">
        <f>'[6]June DL 1'!G658</f>
        <v>245.84</v>
      </c>
      <c r="D662" s="101"/>
      <c r="E662" s="99" t="str">
        <f t="shared" si="21"/>
        <v>251.4525</v>
      </c>
      <c r="F662" s="100">
        <f t="shared" si="22"/>
        <v>245.84</v>
      </c>
    </row>
    <row r="663" spans="1:6" ht="12.75">
      <c r="A663" s="96" t="str">
        <f>'[6]June DL 1'!A659</f>
        <v>182185.5465.10</v>
      </c>
      <c r="B663" s="97" t="str">
        <f>'[6]June DL 1'!C659</f>
        <v>DUKE ENERGY</v>
      </c>
      <c r="C663" s="101">
        <f>'[6]June DL 1'!G659</f>
        <v>247.36</v>
      </c>
      <c r="D663" s="101"/>
      <c r="E663" s="99" t="str">
        <f t="shared" si="21"/>
        <v>182.4525</v>
      </c>
      <c r="F663" s="100">
        <f t="shared" si="22"/>
        <v>247.36</v>
      </c>
    </row>
    <row r="664" spans="1:6" ht="12.75">
      <c r="A664" s="96" t="str">
        <f>'[6]June DL 1'!A660</f>
        <v>855100.5895</v>
      </c>
      <c r="B664" s="97" t="str">
        <f>'[6]June DL 1'!C660</f>
        <v>FEDERAL EXPRESS</v>
      </c>
      <c r="C664" s="101">
        <f>'[6]June DL 1'!G660</f>
        <v>248.47</v>
      </c>
      <c r="D664" s="101"/>
      <c r="E664" s="99" t="str">
        <f t="shared" si="21"/>
        <v>855.4525</v>
      </c>
      <c r="F664" s="100">
        <f t="shared" si="22"/>
        <v>248.47</v>
      </c>
    </row>
    <row r="665" spans="1:6" ht="12.75">
      <c r="A665" s="96" t="str">
        <f>'[6]June DL 1'!A661</f>
        <v>400107.5955</v>
      </c>
      <c r="B665" s="97" t="str">
        <f>'[6]June DL 1'!C661</f>
        <v>LOWDER JR, HOWARD D.</v>
      </c>
      <c r="C665" s="101">
        <f>'[6]June DL 1'!G661</f>
        <v>250</v>
      </c>
      <c r="D665" s="101"/>
      <c r="E665" s="99" t="str">
        <f t="shared" si="21"/>
        <v>400.4525</v>
      </c>
      <c r="F665" s="100">
        <f t="shared" si="22"/>
        <v>250</v>
      </c>
    </row>
    <row r="666" spans="1:6" ht="12.75">
      <c r="A666" s="96" t="str">
        <f>'[6]June DL 1'!A662</f>
        <v>400109.5955</v>
      </c>
      <c r="B666" s="97" t="str">
        <f>'[6]June DL 1'!C662</f>
        <v>LOWDER JR, HOWARD D.</v>
      </c>
      <c r="C666" s="101">
        <f>'[6]June DL 1'!G662</f>
        <v>250</v>
      </c>
      <c r="D666" s="101"/>
      <c r="E666" s="99" t="str">
        <f t="shared" si="21"/>
        <v>400.4525</v>
      </c>
      <c r="F666" s="100">
        <f t="shared" si="22"/>
        <v>250</v>
      </c>
    </row>
    <row r="667" spans="1:6" ht="12.75">
      <c r="A667" s="96" t="str">
        <f>'[6]June DL 1'!A663</f>
        <v>401127.5955</v>
      </c>
      <c r="B667" s="97" t="str">
        <f>'[6]June DL 1'!C663</f>
        <v>LOWDER JR, HOWARD D.</v>
      </c>
      <c r="C667" s="101">
        <f>'[6]June DL 1'!G663</f>
        <v>250</v>
      </c>
      <c r="D667" s="101"/>
      <c r="E667" s="99" t="str">
        <f t="shared" si="21"/>
        <v>401.4525</v>
      </c>
      <c r="F667" s="100">
        <f t="shared" si="22"/>
        <v>250</v>
      </c>
    </row>
    <row r="668" spans="1:6" ht="12.75">
      <c r="A668" s="96" t="str">
        <f>'[6]June DL 1'!A664</f>
        <v>333101.5470.10</v>
      </c>
      <c r="B668" s="97" t="str">
        <f>'[6]June DL 1'!C664</f>
        <v>DOMINION</v>
      </c>
      <c r="C668" s="101">
        <f>'[6]June DL 1'!G664</f>
        <v>253.36</v>
      </c>
      <c r="D668" s="101"/>
      <c r="E668" s="99" t="str">
        <f t="shared" si="21"/>
        <v>333.4525</v>
      </c>
      <c r="F668" s="100">
        <f t="shared" si="22"/>
        <v>253.36</v>
      </c>
    </row>
    <row r="669" spans="1:6" ht="12.75">
      <c r="A669" s="96" t="str">
        <f>'[6]June DL 1'!A665</f>
        <v>400133.5465.10</v>
      </c>
      <c r="B669" s="97" t="str">
        <f>'[6]June DL 1'!C665</f>
        <v>MID-CAROLINA ELECTRIC COOP INC</v>
      </c>
      <c r="C669" s="101">
        <f>'[6]June DL 1'!G665</f>
        <v>257.31</v>
      </c>
      <c r="D669" s="101"/>
      <c r="E669" s="99" t="str">
        <f t="shared" si="21"/>
        <v>400.4525</v>
      </c>
      <c r="F669" s="100">
        <f t="shared" si="22"/>
        <v>257.31</v>
      </c>
    </row>
    <row r="670" spans="1:6" ht="12.75">
      <c r="A670" s="96" t="str">
        <f>'[6]June DL 1'!A666</f>
        <v>183108.5985</v>
      </c>
      <c r="B670" s="97" t="str">
        <f>'[6]June DL 1'!C666</f>
        <v>Lashua, Martin J.</v>
      </c>
      <c r="C670" s="101">
        <f>'[6]June DL 1'!G666</f>
        <v>260</v>
      </c>
      <c r="D670" s="101"/>
      <c r="E670" s="99" t="str">
        <f t="shared" si="21"/>
        <v>183.4525</v>
      </c>
      <c r="F670" s="100">
        <f t="shared" si="22"/>
        <v>260</v>
      </c>
    </row>
    <row r="671" spans="1:6" ht="12.75">
      <c r="A671" s="96" t="str">
        <f>'[6]June DL 1'!A667</f>
        <v>182102.6345</v>
      </c>
      <c r="B671" s="97" t="str">
        <f>'[6]June DL 1'!C667</f>
        <v>Baldwin, Eddie R.</v>
      </c>
      <c r="C671" s="101">
        <f>'[6]June DL 1'!G667</f>
        <v>261.88</v>
      </c>
      <c r="D671" s="101"/>
      <c r="E671" s="99" t="str">
        <f t="shared" si="21"/>
        <v>182.4525</v>
      </c>
      <c r="F671" s="100">
        <f t="shared" si="22"/>
        <v>261.88</v>
      </c>
    </row>
    <row r="672" spans="1:6" ht="12.75">
      <c r="A672" s="96" t="str">
        <f>'[6]June DL 1'!A668</f>
        <v>300100.5465.10</v>
      </c>
      <c r="B672" s="97" t="str">
        <f>'[6]June DL 1'!C668</f>
        <v>JERSEY CENTRAL POWER &amp; LIGHT</v>
      </c>
      <c r="C672" s="101">
        <f>'[6]June DL 1'!G668</f>
        <v>263.54</v>
      </c>
      <c r="D672" s="101"/>
      <c r="E672" s="99" t="str">
        <f t="shared" si="21"/>
        <v>300.4525</v>
      </c>
      <c r="F672" s="100">
        <f t="shared" si="22"/>
        <v>263.54</v>
      </c>
    </row>
    <row r="673" spans="1:6" ht="12.75">
      <c r="A673" s="96" t="str">
        <f>'[6]June DL 1'!A669</f>
        <v>250100.5470.10</v>
      </c>
      <c r="B673" s="97" t="str">
        <f>'[6]June DL 1'!C669</f>
        <v>PROGRESS ENERGY FLORIDA, INC</v>
      </c>
      <c r="C673" s="101">
        <f>'[6]June DL 1'!G669</f>
        <v>265.81</v>
      </c>
      <c r="D673" s="101"/>
      <c r="E673" s="99" t="str">
        <f t="shared" si="21"/>
        <v>250.4525</v>
      </c>
      <c r="F673" s="100">
        <f t="shared" si="22"/>
        <v>265.81</v>
      </c>
    </row>
    <row r="674" spans="1:6" ht="12.75">
      <c r="A674" s="96" t="str">
        <f>'[6]June DL 1'!A670</f>
        <v>356114.5465.10</v>
      </c>
      <c r="B674" s="97" t="str">
        <f>'[6]June DL 1'!C670</f>
        <v>WASHINGTON-ST TAMMANY ELECTRIC</v>
      </c>
      <c r="C674" s="101">
        <f>'[6]June DL 1'!G670</f>
        <v>265.92</v>
      </c>
      <c r="D674" s="101"/>
      <c r="E674" s="99" t="str">
        <f t="shared" si="21"/>
        <v>356.4525</v>
      </c>
      <c r="F674" s="100">
        <f t="shared" si="22"/>
        <v>265.92</v>
      </c>
    </row>
    <row r="675" spans="1:6" ht="12.75">
      <c r="A675" s="96" t="str">
        <f>'[6]June DL 1'!A671</f>
        <v>400128.5470.10</v>
      </c>
      <c r="B675" s="97" t="str">
        <f>'[6]June DL 1'!C671</f>
        <v>DUKE ENERGY</v>
      </c>
      <c r="C675" s="101">
        <f>'[6]June DL 1'!G671</f>
        <v>267.9</v>
      </c>
      <c r="D675" s="101"/>
      <c r="E675" s="99" t="str">
        <f t="shared" si="21"/>
        <v>400.4525</v>
      </c>
      <c r="F675" s="100">
        <f t="shared" si="22"/>
        <v>267.9</v>
      </c>
    </row>
    <row r="676" spans="1:6" ht="12.75">
      <c r="A676" s="96" t="str">
        <f>'[6]June DL 1'!A672</f>
        <v>333101.5470.10</v>
      </c>
      <c r="B676" s="97" t="str">
        <f>'[6]June DL 1'!C672</f>
        <v>DOMINION</v>
      </c>
      <c r="C676" s="101">
        <f>'[6]June DL 1'!G672</f>
        <v>271.15</v>
      </c>
      <c r="D676" s="101"/>
      <c r="E676" s="99" t="str">
        <f t="shared" si="21"/>
        <v>333.4525</v>
      </c>
      <c r="F676" s="100">
        <f t="shared" si="22"/>
        <v>271.15</v>
      </c>
    </row>
    <row r="677" spans="1:6" ht="12.75">
      <c r="A677" s="96" t="str">
        <f>'[6]June DL 1'!A673</f>
        <v>102111.6185</v>
      </c>
      <c r="B677" s="97" t="str">
        <f>'[6]June DL 1'!C673</f>
        <v>Rollins, Mary F.</v>
      </c>
      <c r="C677" s="101">
        <f>'[6]June DL 1'!G673</f>
        <v>272.46</v>
      </c>
      <c r="D677" s="101"/>
      <c r="E677" s="99" t="str">
        <f t="shared" si="21"/>
        <v>102.4525</v>
      </c>
      <c r="F677" s="100">
        <f t="shared" si="22"/>
        <v>272.46</v>
      </c>
    </row>
    <row r="678" spans="1:6" ht="12.75">
      <c r="A678" s="96" t="str">
        <f>'[6]June DL 1'!A674</f>
        <v>400131.5470.10</v>
      </c>
      <c r="B678" s="97" t="str">
        <f>'[6]June DL 1'!C674</f>
        <v>SCE&amp;G COMPANY</v>
      </c>
      <c r="C678" s="101">
        <f>'[6]June DL 1'!G674</f>
        <v>274.34</v>
      </c>
      <c r="D678" s="101"/>
      <c r="E678" s="99" t="str">
        <f t="shared" si="21"/>
        <v>400.4525</v>
      </c>
      <c r="F678" s="100">
        <f t="shared" si="22"/>
        <v>274.34</v>
      </c>
    </row>
    <row r="679" spans="1:6" ht="12.75">
      <c r="A679" s="96" t="str">
        <f>'[6]June DL 1'!A675</f>
        <v>400128.5470.10</v>
      </c>
      <c r="B679" s="97" t="str">
        <f>'[6]June DL 1'!C675</f>
        <v>DUKE ENERGY</v>
      </c>
      <c r="C679" s="101">
        <f>'[6]June DL 1'!G675</f>
        <v>282.38</v>
      </c>
      <c r="D679" s="101"/>
      <c r="E679" s="99" t="str">
        <f t="shared" si="21"/>
        <v>400.4525</v>
      </c>
      <c r="F679" s="100">
        <f t="shared" si="22"/>
        <v>282.38</v>
      </c>
    </row>
    <row r="680" spans="1:6" ht="12.75">
      <c r="A680" s="96" t="str">
        <f>'[6]June DL 1'!A676</f>
        <v>182106.5465.10</v>
      </c>
      <c r="B680" s="97" t="str">
        <f>'[6]June DL 1'!C676</f>
        <v>MOUNTAIN ELECTRIC COOPERATIVE</v>
      </c>
      <c r="C680" s="101">
        <f>'[6]June DL 1'!G676</f>
        <v>283.37</v>
      </c>
      <c r="D680" s="101"/>
      <c r="E680" s="99" t="str">
        <f t="shared" si="21"/>
        <v>182.4525</v>
      </c>
      <c r="F680" s="100">
        <f t="shared" si="22"/>
        <v>283.37</v>
      </c>
    </row>
    <row r="681" spans="1:6" ht="12.75">
      <c r="A681" s="96" t="str">
        <f>'[6]June DL 1'!A677</f>
        <v>251106.5465.10</v>
      </c>
      <c r="B681" s="97" t="str">
        <f>'[6]June DL 1'!C677</f>
        <v>SUMTER ELECTRIC COOP INC</v>
      </c>
      <c r="C681" s="101">
        <f>'[6]June DL 1'!G677</f>
        <v>284.95</v>
      </c>
      <c r="D681" s="101"/>
      <c r="E681" s="99" t="str">
        <f t="shared" si="21"/>
        <v>251.4525</v>
      </c>
      <c r="F681" s="100">
        <f t="shared" si="22"/>
        <v>284.95</v>
      </c>
    </row>
    <row r="682" spans="1:6" ht="12.75">
      <c r="A682" s="96" t="str">
        <f>'[6]June DL 1'!A678</f>
        <v>333101.5470.10</v>
      </c>
      <c r="B682" s="97" t="str">
        <f>'[6]June DL 1'!C678</f>
        <v>DOMINION</v>
      </c>
      <c r="C682" s="101">
        <f>'[6]June DL 1'!G678</f>
        <v>286.87</v>
      </c>
      <c r="D682" s="101"/>
      <c r="E682" s="99" t="str">
        <f t="shared" si="21"/>
        <v>333.4525</v>
      </c>
      <c r="F682" s="100">
        <f t="shared" si="22"/>
        <v>286.87</v>
      </c>
    </row>
    <row r="683" spans="1:6" ht="12.75">
      <c r="A683" s="96" t="str">
        <f>'[6]June DL 1'!A679</f>
        <v>400127.5465.10</v>
      </c>
      <c r="B683" s="97" t="str">
        <f>'[6]June DL 1'!C679</f>
        <v>DUKE ENERGY</v>
      </c>
      <c r="C683" s="101">
        <f>'[6]June DL 1'!G679</f>
        <v>304.79</v>
      </c>
      <c r="D683" s="101"/>
      <c r="E683" s="99" t="str">
        <f t="shared" si="21"/>
        <v>400.4525</v>
      </c>
      <c r="F683" s="100">
        <f t="shared" si="22"/>
        <v>304.79</v>
      </c>
    </row>
    <row r="684" spans="1:6" ht="12.75">
      <c r="A684" s="96" t="str">
        <f>'[6]June DL 1'!A680</f>
        <v>182106.5465.10</v>
      </c>
      <c r="B684" s="97" t="str">
        <f>'[6]June DL 1'!C680</f>
        <v>MOUNTAIN ELECTRIC COOPERATIVE</v>
      </c>
      <c r="C684" s="101">
        <f>'[6]June DL 1'!G680</f>
        <v>309.85</v>
      </c>
      <c r="D684" s="101"/>
      <c r="E684" s="99" t="str">
        <f t="shared" si="21"/>
        <v>182.4525</v>
      </c>
      <c r="F684" s="100">
        <f t="shared" si="22"/>
        <v>309.85</v>
      </c>
    </row>
    <row r="685" spans="1:6" ht="12.75">
      <c r="A685" s="96" t="str">
        <f>'[6]June DL 1'!A681</f>
        <v>182106.5465.10</v>
      </c>
      <c r="B685" s="97" t="str">
        <f>'[6]June DL 1'!C681</f>
        <v>MOUNTAIN ELECTRIC COOPERATIVE</v>
      </c>
      <c r="C685" s="101">
        <f>'[6]June DL 1'!G681</f>
        <v>312.42</v>
      </c>
      <c r="D685" s="101"/>
      <c r="E685" s="99" t="str">
        <f t="shared" si="21"/>
        <v>182.4525</v>
      </c>
      <c r="F685" s="100">
        <f t="shared" si="22"/>
        <v>312.42</v>
      </c>
    </row>
    <row r="686" spans="1:6" ht="12.75">
      <c r="A686" s="96" t="str">
        <f>'[6]June DL 1'!A682</f>
        <v>255101.5950</v>
      </c>
      <c r="B686" s="97" t="str">
        <f>'[6]June DL 1'!C682</f>
        <v>WASTE SERVIES, INC.</v>
      </c>
      <c r="C686" s="101">
        <f>'[6]June DL 1'!G682</f>
        <v>315.28</v>
      </c>
      <c r="D686" s="101"/>
      <c r="E686" s="99" t="str">
        <f t="shared" si="21"/>
        <v>255.4525</v>
      </c>
      <c r="F686" s="100">
        <f t="shared" si="22"/>
        <v>315.28</v>
      </c>
    </row>
    <row r="687" spans="1:6" ht="12.75">
      <c r="A687" s="96" t="str">
        <f>'[6]June DL 1'!A683</f>
        <v>134100.5465.10</v>
      </c>
      <c r="B687" s="97" t="str">
        <f>'[6]June DL 1'!C683</f>
        <v>COMMONWEALTH EDISON</v>
      </c>
      <c r="C687" s="101">
        <f>'[6]June DL 1'!G683</f>
        <v>320.25</v>
      </c>
      <c r="D687" s="101"/>
      <c r="E687" s="99" t="str">
        <f t="shared" si="21"/>
        <v>134.4525</v>
      </c>
      <c r="F687" s="100">
        <f t="shared" si="22"/>
        <v>320.25</v>
      </c>
    </row>
    <row r="688" spans="1:6" ht="12.75">
      <c r="A688" s="96" t="str">
        <f>'[6]June DL 1'!A684</f>
        <v>182141.5465.10</v>
      </c>
      <c r="B688" s="97" t="str">
        <f>'[6]June DL 1'!C684</f>
        <v>PROGRESS ENERGY CAROLINAS, INC.</v>
      </c>
      <c r="C688" s="101">
        <f>'[6]June DL 1'!G684</f>
        <v>324.32</v>
      </c>
      <c r="D688" s="101"/>
      <c r="E688" s="99" t="str">
        <f t="shared" si="21"/>
        <v>182.4525</v>
      </c>
      <c r="F688" s="100">
        <f t="shared" si="22"/>
        <v>324.32</v>
      </c>
    </row>
    <row r="689" spans="1:6" ht="12.75">
      <c r="A689" s="96" t="str">
        <f>'[6]June DL 1'!A685</f>
        <v>400128.5470.10</v>
      </c>
      <c r="B689" s="97" t="str">
        <f>'[6]June DL 1'!C685</f>
        <v>DUKE ENERGY</v>
      </c>
      <c r="C689" s="101">
        <f>'[6]June DL 1'!G685</f>
        <v>325.88</v>
      </c>
      <c r="D689" s="101"/>
      <c r="E689" s="99" t="str">
        <f t="shared" si="21"/>
        <v>400.4525</v>
      </c>
      <c r="F689" s="100">
        <f t="shared" si="22"/>
        <v>325.88</v>
      </c>
    </row>
    <row r="690" spans="1:6" ht="12.75">
      <c r="A690" s="96" t="str">
        <f>'[6]June DL 1'!A686</f>
        <v>333100.5465.10</v>
      </c>
      <c r="B690" s="97" t="str">
        <f>'[6]June DL 1'!C686</f>
        <v>DOMINION</v>
      </c>
      <c r="C690" s="101">
        <f>'[6]June DL 1'!G686</f>
        <v>338.99</v>
      </c>
      <c r="D690" s="101"/>
      <c r="E690" s="99" t="str">
        <f t="shared" si="21"/>
        <v>333.4525</v>
      </c>
      <c r="F690" s="100">
        <f t="shared" si="22"/>
        <v>338.99</v>
      </c>
    </row>
    <row r="691" spans="1:6" ht="12.75">
      <c r="A691" s="96" t="str">
        <f>'[6]June DL 1'!A687</f>
        <v>182157.5465.10</v>
      </c>
      <c r="B691" s="97" t="str">
        <f>'[6]June DL 1'!C687</f>
        <v>PROGRESS ENERGY CAROLINAS, INC.</v>
      </c>
      <c r="C691" s="101">
        <f>'[6]June DL 1'!G687</f>
        <v>347.59</v>
      </c>
      <c r="D691" s="101"/>
      <c r="E691" s="99" t="str">
        <f t="shared" si="21"/>
        <v>182.4525</v>
      </c>
      <c r="F691" s="100">
        <f t="shared" si="22"/>
        <v>347.59</v>
      </c>
    </row>
    <row r="692" spans="1:6" ht="12.75">
      <c r="A692" s="96" t="str">
        <f>'[6]June DL 1'!A688</f>
        <v>102106.6200</v>
      </c>
      <c r="B692" s="97" t="str">
        <f>'[6]June DL 1'!C688</f>
        <v>Sudduth, Donald E.</v>
      </c>
      <c r="C692" s="101">
        <f>'[6]June DL 1'!G688</f>
        <v>349.95</v>
      </c>
      <c r="D692" s="101"/>
      <c r="E692" s="99" t="str">
        <f t="shared" si="21"/>
        <v>102.4525</v>
      </c>
      <c r="F692" s="100">
        <f t="shared" si="22"/>
        <v>349.95</v>
      </c>
    </row>
    <row r="693" spans="1:6" ht="12.75">
      <c r="A693" s="96" t="str">
        <f>'[6]June DL 1'!A689</f>
        <v>182178.5940</v>
      </c>
      <c r="B693" s="97" t="str">
        <f>'[6]June DL 1'!C689</f>
        <v>UNION COUNTY</v>
      </c>
      <c r="C693" s="101">
        <f>'[6]June DL 1'!G689</f>
        <v>359.39</v>
      </c>
      <c r="D693" s="101"/>
      <c r="E693" s="99" t="str">
        <f t="shared" si="21"/>
        <v>182.4525</v>
      </c>
      <c r="F693" s="100">
        <f t="shared" si="22"/>
        <v>359.39</v>
      </c>
    </row>
    <row r="694" spans="1:6" ht="12.75">
      <c r="A694" s="96" t="str">
        <f>'[6]June DL 1'!A690</f>
        <v>119100.5465.10</v>
      </c>
      <c r="B694" s="97" t="str">
        <f>'[6]June DL 1'!C690</f>
        <v>JO CARROLL ELECTRIC COOP</v>
      </c>
      <c r="C694" s="101">
        <f>'[6]June DL 1'!G690</f>
        <v>362.57</v>
      </c>
      <c r="D694" s="101"/>
      <c r="E694" s="99" t="str">
        <f t="shared" si="21"/>
        <v>119.4525</v>
      </c>
      <c r="F694" s="100">
        <f t="shared" si="22"/>
        <v>362.57</v>
      </c>
    </row>
    <row r="695" spans="1:6" ht="12.75">
      <c r="A695" s="96" t="str">
        <f>'[6]June DL 1'!A691</f>
        <v>300100.5465.10</v>
      </c>
      <c r="B695" s="97" t="str">
        <f>'[6]June DL 1'!C691</f>
        <v>JERSEY CENTRAL POWER &amp; LIGHT</v>
      </c>
      <c r="C695" s="101">
        <f>'[6]June DL 1'!G691</f>
        <v>368.02</v>
      </c>
      <c r="D695" s="101"/>
      <c r="E695" s="99" t="str">
        <f t="shared" si="21"/>
        <v>300.4525</v>
      </c>
      <c r="F695" s="100">
        <f t="shared" si="22"/>
        <v>368.02</v>
      </c>
    </row>
    <row r="696" spans="1:6" ht="12.75">
      <c r="A696" s="96" t="str">
        <f>'[6]June DL 1'!A692</f>
        <v>333100.5465.10</v>
      </c>
      <c r="B696" s="97" t="str">
        <f>'[6]June DL 1'!C692</f>
        <v>DOMINION</v>
      </c>
      <c r="C696" s="101">
        <f>'[6]June DL 1'!G692</f>
        <v>374.84</v>
      </c>
      <c r="D696" s="101"/>
      <c r="E696" s="99" t="str">
        <f t="shared" si="21"/>
        <v>333.4525</v>
      </c>
      <c r="F696" s="100">
        <f t="shared" si="22"/>
        <v>374.84</v>
      </c>
    </row>
    <row r="697" spans="1:6" ht="12.75">
      <c r="A697" s="96" t="str">
        <f>'[6]June DL 1'!A693</f>
        <v>182110.5470.10</v>
      </c>
      <c r="B697" s="97" t="str">
        <f>'[6]June DL 1'!C693</f>
        <v>DUKE ENERGY</v>
      </c>
      <c r="C697" s="101">
        <f>'[6]June DL 1'!G693</f>
        <v>377.94</v>
      </c>
      <c r="D697" s="101"/>
      <c r="E697" s="99" t="str">
        <f t="shared" si="21"/>
        <v>182.4525</v>
      </c>
      <c r="F697" s="100">
        <f t="shared" si="22"/>
        <v>377.94</v>
      </c>
    </row>
    <row r="698" spans="1:6" ht="12.75">
      <c r="A698" s="96" t="str">
        <f>'[6]June DL 1'!A694</f>
        <v>450100.5465.10</v>
      </c>
      <c r="B698" s="97" t="str">
        <f>'[6]June DL 1'!C694</f>
        <v>NV ENERGY</v>
      </c>
      <c r="C698" s="101">
        <f>'[6]June DL 1'!G694</f>
        <v>388.46</v>
      </c>
      <c r="D698" s="101"/>
      <c r="E698" s="99" t="str">
        <f t="shared" si="21"/>
        <v>450.4525</v>
      </c>
      <c r="F698" s="100">
        <f t="shared" si="22"/>
        <v>388.46</v>
      </c>
    </row>
    <row r="699" spans="1:6" ht="12.75">
      <c r="A699" s="96" t="str">
        <f>'[6]June DL 1'!A695</f>
        <v>182129.5465.10</v>
      </c>
      <c r="B699" s="97" t="str">
        <f>'[6]June DL 1'!C695</f>
        <v>FRENCH BROAD ELEC MEMB CORP</v>
      </c>
      <c r="C699" s="101">
        <f>'[6]June DL 1'!G695</f>
        <v>390.36</v>
      </c>
      <c r="D699" s="101"/>
      <c r="E699" s="99" t="str">
        <f t="shared" si="21"/>
        <v>182.4525</v>
      </c>
      <c r="F699" s="100">
        <f t="shared" si="22"/>
        <v>390.36</v>
      </c>
    </row>
    <row r="700" spans="1:6" ht="12.75">
      <c r="A700" s="96" t="str">
        <f>'[6]June DL 1'!A696</f>
        <v>400131.5470.10</v>
      </c>
      <c r="B700" s="97" t="str">
        <f>'[6]June DL 1'!C696</f>
        <v>SCE&amp;G COMPANY</v>
      </c>
      <c r="C700" s="101">
        <f>'[6]June DL 1'!G696</f>
        <v>395.61</v>
      </c>
      <c r="D700" s="101"/>
      <c r="E700" s="99" t="str">
        <f t="shared" si="21"/>
        <v>400.4525</v>
      </c>
      <c r="F700" s="100">
        <f t="shared" si="22"/>
        <v>395.61</v>
      </c>
    </row>
    <row r="701" spans="1:6" ht="12.75">
      <c r="A701" s="96" t="str">
        <f>'[6]June DL 1'!A697</f>
        <v>316100.5470.10</v>
      </c>
      <c r="B701" s="97" t="str">
        <f>'[6]June DL 1'!C697</f>
        <v>PECO ENERGY</v>
      </c>
      <c r="C701" s="101">
        <f>'[6]June DL 1'!G697</f>
        <v>396.32</v>
      </c>
      <c r="D701" s="101"/>
      <c r="E701" s="99" t="str">
        <f t="shared" si="21"/>
        <v>316.4525</v>
      </c>
      <c r="F701" s="100">
        <f t="shared" si="22"/>
        <v>396.32</v>
      </c>
    </row>
    <row r="702" spans="1:6" ht="12.75">
      <c r="A702" s="96" t="str">
        <f>'[6]June DL 1'!A698</f>
        <v>182189.5465.10</v>
      </c>
      <c r="B702" s="97" t="str">
        <f>'[6]June DL 1'!C698</f>
        <v>DUKE ENERGY</v>
      </c>
      <c r="C702" s="101">
        <f>'[6]June DL 1'!G698</f>
        <v>400.54</v>
      </c>
      <c r="D702" s="101"/>
      <c r="E702" s="99" t="str">
        <f t="shared" si="21"/>
        <v>182.4525</v>
      </c>
      <c r="F702" s="100">
        <f t="shared" si="22"/>
        <v>400.54</v>
      </c>
    </row>
    <row r="703" spans="1:6" ht="12.75">
      <c r="A703" s="96" t="str">
        <f>'[6]June DL 1'!A699</f>
        <v>251106.5465.10</v>
      </c>
      <c r="B703" s="97" t="str">
        <f>'[6]June DL 1'!C699</f>
        <v>PROGRESS ENERGY FLORIDA, INC</v>
      </c>
      <c r="C703" s="101">
        <f>'[6]June DL 1'!G699</f>
        <v>404.51</v>
      </c>
      <c r="D703" s="101"/>
      <c r="E703" s="99" t="str">
        <f t="shared" si="21"/>
        <v>251.4525</v>
      </c>
      <c r="F703" s="100">
        <f t="shared" si="22"/>
        <v>404.51</v>
      </c>
    </row>
    <row r="704" spans="1:6" ht="12.75">
      <c r="A704" s="96" t="str">
        <f>'[6]June DL 1'!A700</f>
        <v>861100.6195</v>
      </c>
      <c r="B704" s="97" t="str">
        <f>'[6]June DL 1'!C700</f>
        <v>Graham, Vivian E.</v>
      </c>
      <c r="C704" s="101">
        <f>'[6]June DL 1'!G700</f>
        <v>405.15</v>
      </c>
      <c r="D704" s="101"/>
      <c r="E704" s="99" t="str">
        <f t="shared" si="21"/>
        <v>861.4525</v>
      </c>
      <c r="F704" s="100">
        <f t="shared" si="22"/>
        <v>405.15</v>
      </c>
    </row>
    <row r="705" spans="1:6" ht="12.75">
      <c r="A705" s="96" t="str">
        <f>'[6]June DL 1'!A701</f>
        <v>182129.5465.10</v>
      </c>
      <c r="B705" s="97" t="str">
        <f>'[6]June DL 1'!C701</f>
        <v>FRENCH BROAD ELEC MEMB CORP</v>
      </c>
      <c r="C705" s="101">
        <f>'[6]June DL 1'!G701</f>
        <v>406.93</v>
      </c>
      <c r="D705" s="101"/>
      <c r="E705" s="99" t="str">
        <f t="shared" si="21"/>
        <v>182.4525</v>
      </c>
      <c r="F705" s="100">
        <f t="shared" si="22"/>
        <v>406.93</v>
      </c>
    </row>
    <row r="706" spans="1:6" ht="12.75">
      <c r="A706" s="96" t="str">
        <f>'[6]June DL 1'!A702</f>
        <v>151100.5465.10</v>
      </c>
      <c r="B706" s="97" t="str">
        <f>'[6]June DL 1'!C702</f>
        <v>JASPER COUNTY REMC</v>
      </c>
      <c r="C706" s="101">
        <f>'[6]June DL 1'!G702</f>
        <v>407.09</v>
      </c>
      <c r="D706" s="101"/>
      <c r="E706" s="99" t="str">
        <f t="shared" si="21"/>
        <v>151.4525</v>
      </c>
      <c r="F706" s="100">
        <f t="shared" si="22"/>
        <v>407.09</v>
      </c>
    </row>
    <row r="707" spans="1:6" ht="12.75">
      <c r="A707" s="96" t="str">
        <f>'[6]June DL 1'!A703</f>
        <v>119100.5465.10</v>
      </c>
      <c r="B707" s="97" t="str">
        <f>'[6]June DL 1'!C703</f>
        <v>JO CARROLL ELECTRIC COOP</v>
      </c>
      <c r="C707" s="101">
        <f>'[6]June DL 1'!G703</f>
        <v>424.23</v>
      </c>
      <c r="D707" s="101"/>
      <c r="E707" s="99" t="str">
        <f t="shared" si="21"/>
        <v>119.4525</v>
      </c>
      <c r="F707" s="100">
        <f t="shared" si="22"/>
        <v>424.23</v>
      </c>
    </row>
    <row r="708" spans="1:6" ht="12.75">
      <c r="A708" s="96" t="str">
        <f>'[6]June DL 1'!A704</f>
        <v>400128.5470.10</v>
      </c>
      <c r="B708" s="97" t="str">
        <f>'[6]June DL 1'!C704</f>
        <v>DUKE ENERGY</v>
      </c>
      <c r="C708" s="101">
        <f>'[6]June DL 1'!G704</f>
        <v>430.19</v>
      </c>
      <c r="D708" s="101"/>
      <c r="E708" s="99" t="str">
        <f t="shared" si="21"/>
        <v>400.4525</v>
      </c>
      <c r="F708" s="100">
        <f t="shared" si="22"/>
        <v>430.19</v>
      </c>
    </row>
    <row r="709" spans="1:6" ht="12.75">
      <c r="A709" s="96" t="str">
        <f>'[6]June DL 1'!A705</f>
        <v>855100.5950</v>
      </c>
      <c r="B709" s="97" t="str">
        <f>'[6]June DL 1'!C705</f>
        <v>WASTE SERVIES, INC.</v>
      </c>
      <c r="C709" s="101">
        <f>'[6]June DL 1'!G705</f>
        <v>432.44</v>
      </c>
      <c r="D709" s="101"/>
      <c r="E709" s="99" t="str">
        <f t="shared" si="21"/>
        <v>855.4525</v>
      </c>
      <c r="F709" s="100">
        <f t="shared" si="22"/>
        <v>432.44</v>
      </c>
    </row>
    <row r="710" spans="1:6" ht="12.75">
      <c r="A710" s="96" t="str">
        <f>'[6]June DL 1'!A706</f>
        <v>182160.5470.10</v>
      </c>
      <c r="B710" s="97" t="str">
        <f>'[6]June DL 1'!C706</f>
        <v>TOWN OF DALLAS</v>
      </c>
      <c r="C710" s="101">
        <f>'[6]June DL 1'!G706</f>
        <v>437.66</v>
      </c>
      <c r="D710" s="101"/>
      <c r="E710" s="99" t="str">
        <f t="shared" si="21"/>
        <v>182.4525</v>
      </c>
      <c r="F710" s="100">
        <f t="shared" si="22"/>
        <v>437.66</v>
      </c>
    </row>
    <row r="711" spans="1:6" ht="12.75">
      <c r="A711" s="96" t="str">
        <f>'[6]June DL 1'!A707</f>
        <v>182129.5465.10</v>
      </c>
      <c r="B711" s="97" t="str">
        <f>'[6]June DL 1'!C707</f>
        <v>FRENCH BROAD ELEC MEMB CORP</v>
      </c>
      <c r="C711" s="101">
        <f>'[6]June DL 1'!G707</f>
        <v>442.96</v>
      </c>
      <c r="D711" s="101"/>
      <c r="E711" s="99" t="str">
        <f t="shared" si="21"/>
        <v>182.4525</v>
      </c>
      <c r="F711" s="100">
        <f t="shared" si="22"/>
        <v>442.96</v>
      </c>
    </row>
    <row r="712" spans="1:6" ht="12.75">
      <c r="A712" s="96" t="str">
        <f>'[6]June DL 1'!A708</f>
        <v>255100.5950</v>
      </c>
      <c r="B712" s="97" t="str">
        <f>'[6]June DL 1'!C708</f>
        <v>WASTE SERVIES, INC.</v>
      </c>
      <c r="C712" s="101">
        <f>'[6]June DL 1'!G708</f>
        <v>464.32</v>
      </c>
      <c r="D712" s="101"/>
      <c r="E712" s="99" t="str">
        <f t="shared" si="21"/>
        <v>255.4525</v>
      </c>
      <c r="F712" s="100">
        <f t="shared" si="22"/>
        <v>464.32</v>
      </c>
    </row>
    <row r="713" spans="1:6" ht="12.75">
      <c r="A713" s="96" t="str">
        <f>'[6]June DL 1'!A709</f>
        <v>400128.5470.10</v>
      </c>
      <c r="B713" s="97" t="str">
        <f>'[6]June DL 1'!C709</f>
        <v>YORK ELECTRIC COOPERATIVE, INC</v>
      </c>
      <c r="C713" s="101">
        <f>'[6]June DL 1'!G709</f>
        <v>464.34</v>
      </c>
      <c r="D713" s="101"/>
      <c r="E713" s="99" t="str">
        <f t="shared" si="21"/>
        <v>400.4525</v>
      </c>
      <c r="F713" s="100">
        <f t="shared" si="22"/>
        <v>464.34</v>
      </c>
    </row>
    <row r="714" spans="1:6" ht="12.75">
      <c r="A714" s="96" t="str">
        <f>'[6]June DL 1'!A710</f>
        <v>403104.5470.10</v>
      </c>
      <c r="B714" s="97" t="str">
        <f>'[6]June DL 1'!C710</f>
        <v>DUKE ENERGY</v>
      </c>
      <c r="C714" s="101">
        <f>'[6]June DL 1'!G710</f>
        <v>469.19</v>
      </c>
      <c r="D714" s="101"/>
      <c r="E714" s="99" t="str">
        <f t="shared" si="21"/>
        <v>403.4525</v>
      </c>
      <c r="F714" s="100">
        <f t="shared" si="22"/>
        <v>469.19</v>
      </c>
    </row>
    <row r="715" spans="1:6" ht="12.75">
      <c r="A715" s="96" t="str">
        <f>'[6]June DL 1'!A711</f>
        <v>333100.5465.10</v>
      </c>
      <c r="B715" s="97" t="str">
        <f>'[6]June DL 1'!C711</f>
        <v>DOMINION</v>
      </c>
      <c r="C715" s="101">
        <f>'[6]June DL 1'!G711</f>
        <v>470.49</v>
      </c>
      <c r="D715" s="101"/>
      <c r="E715" s="99" t="str">
        <f aca="true" t="shared" si="23" ref="E715:E778">CONCATENATE(LEFT(A715,3),".",4525)</f>
        <v>333.4525</v>
      </c>
      <c r="F715" s="100">
        <f t="shared" si="22"/>
        <v>470.49</v>
      </c>
    </row>
    <row r="716" spans="1:6" ht="12.75">
      <c r="A716" s="96" t="str">
        <f>'[6]June DL 1'!A712</f>
        <v>119101.5470.10</v>
      </c>
      <c r="B716" s="97" t="str">
        <f>'[6]June DL 1'!C712</f>
        <v>JO CARROLL ELECTRIC COOP</v>
      </c>
      <c r="C716" s="101">
        <f>'[6]June DL 1'!G712</f>
        <v>483.32</v>
      </c>
      <c r="D716" s="101"/>
      <c r="E716" s="99" t="str">
        <f t="shared" si="23"/>
        <v>119.4525</v>
      </c>
      <c r="F716" s="100">
        <f t="shared" si="22"/>
        <v>483.32</v>
      </c>
    </row>
    <row r="717" spans="1:6" ht="12.75">
      <c r="A717" s="96" t="str">
        <f>'[6]June DL 1'!A713</f>
        <v>300100.5465.10</v>
      </c>
      <c r="B717" s="97" t="str">
        <f>'[6]June DL 1'!C713</f>
        <v>JERSEY CENTRAL POWER &amp; LIGHT</v>
      </c>
      <c r="C717" s="101">
        <f>'[6]June DL 1'!G713</f>
        <v>484.12</v>
      </c>
      <c r="D717" s="101"/>
      <c r="E717" s="99" t="str">
        <f t="shared" si="23"/>
        <v>300.4525</v>
      </c>
      <c r="F717" s="100">
        <f aca="true" t="shared" si="24" ref="F717:F780">C717</f>
        <v>484.12</v>
      </c>
    </row>
    <row r="718" spans="1:6" ht="12.75">
      <c r="A718" s="96" t="str">
        <f>'[6]June DL 1'!A714</f>
        <v>182130.5470.10</v>
      </c>
      <c r="B718" s="97" t="str">
        <f>'[6]June DL 1'!C714</f>
        <v>FRENCH BROAD ELEC MEMB CORP</v>
      </c>
      <c r="C718" s="101">
        <f>'[6]June DL 1'!G714</f>
        <v>490.05</v>
      </c>
      <c r="D718" s="101"/>
      <c r="E718" s="99" t="str">
        <f t="shared" si="23"/>
        <v>182.4525</v>
      </c>
      <c r="F718" s="100">
        <f t="shared" si="24"/>
        <v>490.05</v>
      </c>
    </row>
    <row r="719" spans="1:6" ht="12.75">
      <c r="A719" s="96" t="str">
        <f>'[6]June DL 1'!A715</f>
        <v>400143.5470.10</v>
      </c>
      <c r="B719" s="97" t="str">
        <f>'[6]June DL 1'!C715</f>
        <v>SCE&amp;G COMPANY</v>
      </c>
      <c r="C719" s="101">
        <f>'[6]June DL 1'!G715</f>
        <v>504.85</v>
      </c>
      <c r="D719" s="101"/>
      <c r="E719" s="99" t="str">
        <f t="shared" si="23"/>
        <v>400.4525</v>
      </c>
      <c r="F719" s="100">
        <f t="shared" si="24"/>
        <v>504.85</v>
      </c>
    </row>
    <row r="720" spans="1:6" ht="12.75">
      <c r="A720" s="96" t="str">
        <f>'[6]June DL 1'!A716</f>
        <v>401155.5980</v>
      </c>
      <c r="B720" s="97" t="str">
        <f>'[6]June DL 1'!C716</f>
        <v>ROCK HILL SC (CITY OF ROCK HILL)</v>
      </c>
      <c r="C720" s="101">
        <f>'[6]June DL 1'!G716</f>
        <v>510.53</v>
      </c>
      <c r="D720" s="101"/>
      <c r="E720" s="99" t="str">
        <f t="shared" si="23"/>
        <v>401.4525</v>
      </c>
      <c r="F720" s="100">
        <f t="shared" si="24"/>
        <v>510.53</v>
      </c>
    </row>
    <row r="721" spans="1:6" ht="12.75">
      <c r="A721" s="96" t="str">
        <f>'[6]June DL 1'!A717</f>
        <v>251102.5950</v>
      </c>
      <c r="B721" s="97" t="str">
        <f>'[6]June DL 1'!C717</f>
        <v>WASTE MANAGEMENT INC FL</v>
      </c>
      <c r="C721" s="101">
        <f>'[6]June DL 1'!G717</f>
        <v>532.46</v>
      </c>
      <c r="D721" s="101"/>
      <c r="E721" s="99" t="str">
        <f t="shared" si="23"/>
        <v>251.4525</v>
      </c>
      <c r="F721" s="100">
        <f t="shared" si="24"/>
        <v>532.46</v>
      </c>
    </row>
    <row r="722" spans="1:6" ht="12.75">
      <c r="A722" s="96" t="str">
        <f>'[6]June DL 1'!A718</f>
        <v>182102.5470.10</v>
      </c>
      <c r="B722" s="97" t="str">
        <f>'[6]June DL 1'!C718</f>
        <v>PROGRESS ENERGY CAROLINAS, INC.</v>
      </c>
      <c r="C722" s="101">
        <f>'[6]June DL 1'!G718</f>
        <v>534.39</v>
      </c>
      <c r="D722" s="101"/>
      <c r="E722" s="99" t="str">
        <f t="shared" si="23"/>
        <v>182.4525</v>
      </c>
      <c r="F722" s="100">
        <f t="shared" si="24"/>
        <v>534.39</v>
      </c>
    </row>
    <row r="723" spans="1:6" ht="12.75">
      <c r="A723" s="96" t="str">
        <f>'[6]June DL 1'!A719</f>
        <v>182106.5465.10</v>
      </c>
      <c r="B723" s="97" t="str">
        <f>'[6]June DL 1'!C719</f>
        <v>MOUNTAIN ELECTRIC COOPERATIVE</v>
      </c>
      <c r="C723" s="101">
        <f>'[6]June DL 1'!G719</f>
        <v>556.09</v>
      </c>
      <c r="D723" s="101"/>
      <c r="E723" s="99" t="str">
        <f t="shared" si="23"/>
        <v>182.4525</v>
      </c>
      <c r="F723" s="100">
        <f t="shared" si="24"/>
        <v>556.09</v>
      </c>
    </row>
    <row r="724" spans="1:6" ht="12.75">
      <c r="A724" s="96" t="str">
        <f>'[6]June DL 1'!A720</f>
        <v>102107.6190</v>
      </c>
      <c r="B724" s="97" t="str">
        <f>'[6]June DL 1'!C720</f>
        <v>Sudduth, Donald E.</v>
      </c>
      <c r="C724" s="101">
        <f>'[6]June DL 1'!G720</f>
        <v>556.6</v>
      </c>
      <c r="D724" s="101"/>
      <c r="E724" s="99" t="str">
        <f t="shared" si="23"/>
        <v>102.4525</v>
      </c>
      <c r="F724" s="100">
        <f t="shared" si="24"/>
        <v>556.6</v>
      </c>
    </row>
    <row r="725" spans="1:6" ht="12.75">
      <c r="A725" s="96" t="str">
        <f>'[6]June DL 1'!A721</f>
        <v>102103.5660</v>
      </c>
      <c r="B725" s="97" t="str">
        <f>'[6]June DL 1'!C721</f>
        <v>AWARDS NETWORK</v>
      </c>
      <c r="C725" s="101">
        <f>'[6]June DL 1'!G721</f>
        <v>575</v>
      </c>
      <c r="D725" s="101"/>
      <c r="E725" s="99" t="str">
        <f t="shared" si="23"/>
        <v>102.4525</v>
      </c>
      <c r="F725" s="100">
        <f t="shared" si="24"/>
        <v>575</v>
      </c>
    </row>
    <row r="726" spans="1:6" ht="12.75">
      <c r="A726" s="96" t="str">
        <f>'[6]June DL 1'!A722</f>
        <v>333101.5470.10</v>
      </c>
      <c r="B726" s="97" t="str">
        <f>'[6]June DL 1'!C722</f>
        <v>DOMINION</v>
      </c>
      <c r="C726" s="101">
        <f>'[6]June DL 1'!G722</f>
        <v>588.18</v>
      </c>
      <c r="D726" s="101"/>
      <c r="E726" s="99" t="str">
        <f t="shared" si="23"/>
        <v>333.4525</v>
      </c>
      <c r="F726" s="100">
        <f t="shared" si="24"/>
        <v>588.18</v>
      </c>
    </row>
    <row r="727" spans="1:6" ht="12.75">
      <c r="A727" s="96" t="str">
        <f>'[6]June DL 1'!A723</f>
        <v>182195.5470.10</v>
      </c>
      <c r="B727" s="97" t="str">
        <f>'[6]June DL 1'!C723</f>
        <v>DUKE ENERGY</v>
      </c>
      <c r="C727" s="101">
        <f>'[6]June DL 1'!G723</f>
        <v>593.92</v>
      </c>
      <c r="D727" s="101"/>
      <c r="E727" s="99" t="str">
        <f t="shared" si="23"/>
        <v>182.4525</v>
      </c>
      <c r="F727" s="100">
        <f t="shared" si="24"/>
        <v>593.92</v>
      </c>
    </row>
    <row r="728" spans="1:6" ht="12.75">
      <c r="A728" s="96" t="str">
        <f>'[6]June DL 1'!A724</f>
        <v>251106.5465.10</v>
      </c>
      <c r="B728" s="97" t="str">
        <f>'[6]June DL 1'!C724</f>
        <v>SUMTER ELECTRIC COOP INC</v>
      </c>
      <c r="C728" s="101">
        <f>'[6]June DL 1'!G724</f>
        <v>604.71</v>
      </c>
      <c r="D728" s="101"/>
      <c r="E728" s="99" t="str">
        <f t="shared" si="23"/>
        <v>251.4525</v>
      </c>
      <c r="F728" s="100">
        <f t="shared" si="24"/>
        <v>604.71</v>
      </c>
    </row>
    <row r="729" spans="1:6" ht="12.75">
      <c r="A729" s="96" t="str">
        <f>'[6]June DL 1'!A725</f>
        <v>400143.5470.10</v>
      </c>
      <c r="B729" s="97" t="str">
        <f>'[6]June DL 1'!C725</f>
        <v>SCE&amp;G COMPANY</v>
      </c>
      <c r="C729" s="101">
        <f>'[6]June DL 1'!G725</f>
        <v>618.05</v>
      </c>
      <c r="D729" s="101"/>
      <c r="E729" s="99" t="str">
        <f t="shared" si="23"/>
        <v>400.4525</v>
      </c>
      <c r="F729" s="100">
        <f t="shared" si="24"/>
        <v>618.05</v>
      </c>
    </row>
    <row r="730" spans="1:6" ht="12.75">
      <c r="A730" s="96" t="str">
        <f>'[6]June DL 1'!A726</f>
        <v>119100.5465.10</v>
      </c>
      <c r="B730" s="97" t="str">
        <f>'[6]June DL 1'!C726</f>
        <v>JO CARROLL ELECTRIC COOP</v>
      </c>
      <c r="C730" s="101">
        <f>'[6]June DL 1'!G726</f>
        <v>629.94</v>
      </c>
      <c r="D730" s="101"/>
      <c r="E730" s="99" t="str">
        <f t="shared" si="23"/>
        <v>119.4525</v>
      </c>
      <c r="F730" s="100">
        <f t="shared" si="24"/>
        <v>629.94</v>
      </c>
    </row>
    <row r="731" spans="1:6" ht="12.75">
      <c r="A731" s="96" t="str">
        <f>'[6]June DL 1'!A727</f>
        <v>182129.5465.10</v>
      </c>
      <c r="B731" s="97" t="str">
        <f>'[6]June DL 1'!C727</f>
        <v>FRENCH BROAD ELEC MEMB CORP</v>
      </c>
      <c r="C731" s="101">
        <f>'[6]June DL 1'!G727</f>
        <v>663.03</v>
      </c>
      <c r="D731" s="101"/>
      <c r="E731" s="99" t="str">
        <f t="shared" si="23"/>
        <v>182.4525</v>
      </c>
      <c r="F731" s="100">
        <f t="shared" si="24"/>
        <v>663.03</v>
      </c>
    </row>
    <row r="732" spans="1:6" ht="12.75">
      <c r="A732" s="96" t="str">
        <f>'[6]June DL 1'!A728</f>
        <v>182129.5465.10</v>
      </c>
      <c r="B732" s="97" t="str">
        <f>'[6]June DL 1'!C728</f>
        <v>FRENCH BROAD ELEC MEMB CORP</v>
      </c>
      <c r="C732" s="101">
        <f>'[6]June DL 1'!G728</f>
        <v>672.57</v>
      </c>
      <c r="D732" s="101"/>
      <c r="E732" s="99" t="str">
        <f t="shared" si="23"/>
        <v>182.4525</v>
      </c>
      <c r="F732" s="100">
        <f t="shared" si="24"/>
        <v>672.57</v>
      </c>
    </row>
    <row r="733" spans="1:6" ht="12.75">
      <c r="A733" s="96" t="str">
        <f>'[6]June DL 1'!A729</f>
        <v>119100.5465.10</v>
      </c>
      <c r="B733" s="97" t="str">
        <f>'[6]June DL 1'!C729</f>
        <v>JO CARROLL ELECTRIC COOP</v>
      </c>
      <c r="C733" s="101">
        <f>'[6]June DL 1'!G729</f>
        <v>673.56</v>
      </c>
      <c r="D733" s="101"/>
      <c r="E733" s="99" t="str">
        <f t="shared" si="23"/>
        <v>119.4525</v>
      </c>
      <c r="F733" s="100">
        <f t="shared" si="24"/>
        <v>673.56</v>
      </c>
    </row>
    <row r="734" spans="1:6" ht="12.75">
      <c r="A734" s="96" t="str">
        <f>'[6]June DL 1'!A730</f>
        <v>102103.5670</v>
      </c>
      <c r="B734" s="97" t="str">
        <f>'[6]June DL 1'!C730</f>
        <v>METROPOLITAN LIFE INSURANCE</v>
      </c>
      <c r="C734" s="101">
        <f>'[6]June DL 1'!G730</f>
        <v>676.8</v>
      </c>
      <c r="D734" s="101"/>
      <c r="E734" s="99" t="str">
        <f t="shared" si="23"/>
        <v>102.4525</v>
      </c>
      <c r="F734" s="100">
        <f t="shared" si="24"/>
        <v>676.8</v>
      </c>
    </row>
    <row r="735" spans="1:6" ht="12.75">
      <c r="A735" s="96" t="str">
        <f>'[6]June DL 1'!A731</f>
        <v>188100.5465.10</v>
      </c>
      <c r="B735" s="97" t="str">
        <f>'[6]June DL 1'!C731</f>
        <v>HAYWOOD EMC</v>
      </c>
      <c r="C735" s="101">
        <f>'[6]June DL 1'!G731</f>
        <v>713</v>
      </c>
      <c r="D735" s="101"/>
      <c r="E735" s="99" t="str">
        <f t="shared" si="23"/>
        <v>188.4525</v>
      </c>
      <c r="F735" s="100">
        <f t="shared" si="24"/>
        <v>713</v>
      </c>
    </row>
    <row r="736" spans="1:6" ht="12.75">
      <c r="A736" s="96" t="str">
        <f>'[6]June DL 1'!A732</f>
        <v>251103.5960</v>
      </c>
      <c r="B736" s="97" t="str">
        <f>'[6]June DL 1'!C732</f>
        <v>C &amp; A SYSTEMS INC</v>
      </c>
      <c r="C736" s="101">
        <f>'[6]June DL 1'!G732</f>
        <v>855.6</v>
      </c>
      <c r="D736" s="101"/>
      <c r="E736" s="99" t="str">
        <f t="shared" si="23"/>
        <v>251.4525</v>
      </c>
      <c r="F736" s="100">
        <f t="shared" si="24"/>
        <v>855.6</v>
      </c>
    </row>
    <row r="737" spans="1:6" ht="12.75">
      <c r="A737" s="96" t="str">
        <f>'[6]June DL 1'!A733</f>
        <v>345103.5470.10</v>
      </c>
      <c r="B737" s="97" t="str">
        <f>'[6]June DL 1'!C733</f>
        <v>KENTUCKY UTILITIES</v>
      </c>
      <c r="C737" s="101">
        <f>'[6]June DL 1'!G733</f>
        <v>867.55</v>
      </c>
      <c r="D737" s="101"/>
      <c r="E737" s="99" t="str">
        <f t="shared" si="23"/>
        <v>345.4525</v>
      </c>
      <c r="F737" s="100">
        <f t="shared" si="24"/>
        <v>867.55</v>
      </c>
    </row>
    <row r="738" spans="1:6" ht="12.75">
      <c r="A738" s="96" t="str">
        <f>'[6]June DL 1'!A734</f>
        <v>182231.5465.10</v>
      </c>
      <c r="B738" s="97" t="str">
        <f>'[6]June DL 1'!C734</f>
        <v>PROGRESS ENERGY CAROLINAS, INC.</v>
      </c>
      <c r="C738" s="101">
        <f>'[6]June DL 1'!G734</f>
        <v>875.78</v>
      </c>
      <c r="D738" s="101"/>
      <c r="E738" s="99" t="str">
        <f t="shared" si="23"/>
        <v>182.4525</v>
      </c>
      <c r="F738" s="100">
        <f t="shared" si="24"/>
        <v>875.78</v>
      </c>
    </row>
    <row r="739" spans="1:6" ht="12.75">
      <c r="A739" s="96" t="str">
        <f>'[6]June DL 1'!A735</f>
        <v>119100.5465.10</v>
      </c>
      <c r="B739" s="97" t="str">
        <f>'[6]June DL 1'!C735</f>
        <v>JO CARROLL ELECTRIC COOP</v>
      </c>
      <c r="C739" s="101">
        <f>'[6]June DL 1'!G735</f>
        <v>880.43</v>
      </c>
      <c r="D739" s="101"/>
      <c r="E739" s="99" t="str">
        <f t="shared" si="23"/>
        <v>119.4525</v>
      </c>
      <c r="F739" s="100">
        <f t="shared" si="24"/>
        <v>880.43</v>
      </c>
    </row>
    <row r="740" spans="1:6" ht="12.75">
      <c r="A740" s="96" t="str">
        <f>'[6]June DL 1'!A736</f>
        <v>400119.5470.10</v>
      </c>
      <c r="B740" s="97" t="str">
        <f>'[6]June DL 1'!C736</f>
        <v>DEPARTMENT OF PUBLIC UTILITIES</v>
      </c>
      <c r="C740" s="101">
        <f>'[6]June DL 1'!G736</f>
        <v>951.94</v>
      </c>
      <c r="D740" s="101"/>
      <c r="E740" s="99" t="str">
        <f t="shared" si="23"/>
        <v>400.4525</v>
      </c>
      <c r="F740" s="100">
        <f t="shared" si="24"/>
        <v>951.94</v>
      </c>
    </row>
    <row r="741" spans="1:6" ht="12.75">
      <c r="A741" s="96" t="str">
        <f>'[6]June DL 1'!A737</f>
        <v>182189.5465.10</v>
      </c>
      <c r="B741" s="97" t="str">
        <f>'[6]June DL 1'!C737</f>
        <v>DUKE ENERGY</v>
      </c>
      <c r="C741" s="101">
        <f>'[6]June DL 1'!G737</f>
        <v>986.03</v>
      </c>
      <c r="D741" s="101"/>
      <c r="E741" s="99" t="str">
        <f t="shared" si="23"/>
        <v>182.4525</v>
      </c>
      <c r="F741" s="100">
        <f t="shared" si="24"/>
        <v>986.03</v>
      </c>
    </row>
    <row r="742" spans="1:6" ht="12.75">
      <c r="A742" s="96" t="str">
        <f>'[6]June DL 1'!A738</f>
        <v>403112.5470.10</v>
      </c>
      <c r="B742" s="97" t="str">
        <f>'[6]June DL 1'!C738</f>
        <v>DUKE ENERGY</v>
      </c>
      <c r="C742" s="101">
        <f>'[6]June DL 1'!G738</f>
        <v>1092.54</v>
      </c>
      <c r="D742" s="101"/>
      <c r="E742" s="99" t="str">
        <f t="shared" si="23"/>
        <v>403.4525</v>
      </c>
      <c r="F742" s="100">
        <f t="shared" si="24"/>
        <v>1092.54</v>
      </c>
    </row>
    <row r="743" spans="1:6" ht="12.75">
      <c r="A743" s="96" t="str">
        <f>'[6]June DL 1'!A739</f>
        <v>102103.5670</v>
      </c>
      <c r="B743" s="97" t="str">
        <f>'[6]June DL 1'!C739</f>
        <v>METROPOLITAN LIFE INSURANCE</v>
      </c>
      <c r="C743" s="101">
        <f>'[6]June DL 1'!G739</f>
        <v>1094.78</v>
      </c>
      <c r="D743" s="101"/>
      <c r="E743" s="99" t="str">
        <f t="shared" si="23"/>
        <v>102.4525</v>
      </c>
      <c r="F743" s="100">
        <f t="shared" si="24"/>
        <v>1094.78</v>
      </c>
    </row>
    <row r="744" spans="1:6" ht="12.75">
      <c r="A744" s="96" t="str">
        <f>'[6]June DL 1'!A740</f>
        <v>251103.5470.10</v>
      </c>
      <c r="B744" s="97" t="str">
        <f>'[6]June DL 1'!C740</f>
        <v>SUMTER ELECTRIC COOP INC</v>
      </c>
      <c r="C744" s="101">
        <f>'[6]June DL 1'!G740</f>
        <v>1110.51</v>
      </c>
      <c r="D744" s="101"/>
      <c r="E744" s="99" t="str">
        <f t="shared" si="23"/>
        <v>251.4525</v>
      </c>
      <c r="F744" s="100">
        <f t="shared" si="24"/>
        <v>1110.51</v>
      </c>
    </row>
    <row r="745" spans="1:6" ht="12.75">
      <c r="A745" s="96" t="str">
        <f>'[6]June DL 1'!A741</f>
        <v>403107.5470.10</v>
      </c>
      <c r="B745" s="97" t="str">
        <f>'[6]June DL 1'!C741</f>
        <v>DUKE ENERGY</v>
      </c>
      <c r="C745" s="101">
        <f>'[6]June DL 1'!G741</f>
        <v>1139.95</v>
      </c>
      <c r="D745" s="101"/>
      <c r="E745" s="99" t="str">
        <f t="shared" si="23"/>
        <v>403.4525</v>
      </c>
      <c r="F745" s="100">
        <f t="shared" si="24"/>
        <v>1139.95</v>
      </c>
    </row>
    <row r="746" spans="1:6" ht="12.75">
      <c r="A746" s="96" t="str">
        <f>'[6]June DL 1'!A742</f>
        <v>182117.5470.10</v>
      </c>
      <c r="B746" s="97" t="str">
        <f>'[6]June DL 1'!C742</f>
        <v>DOMINION</v>
      </c>
      <c r="C746" s="101">
        <f>'[6]June DL 1'!G742</f>
        <v>1156.58</v>
      </c>
      <c r="D746" s="101"/>
      <c r="E746" s="99" t="str">
        <f t="shared" si="23"/>
        <v>182.4525</v>
      </c>
      <c r="F746" s="100">
        <f t="shared" si="24"/>
        <v>1156.58</v>
      </c>
    </row>
    <row r="747" spans="1:6" ht="12.75">
      <c r="A747" s="96" t="str">
        <f>'[6]June DL 1'!A743</f>
        <v>255101.5960</v>
      </c>
      <c r="B747" s="97" t="str">
        <f>'[6]June DL 1'!C743</f>
        <v>C &amp; A SYSTEMS INC</v>
      </c>
      <c r="C747" s="101">
        <f>'[6]June DL 1'!G743</f>
        <v>1159.2</v>
      </c>
      <c r="D747" s="101"/>
      <c r="E747" s="99" t="str">
        <f t="shared" si="23"/>
        <v>255.4525</v>
      </c>
      <c r="F747" s="100">
        <f t="shared" si="24"/>
        <v>1159.2</v>
      </c>
    </row>
    <row r="748" spans="1:6" ht="12.75">
      <c r="A748" s="96" t="str">
        <f>'[6]June DL 1'!A744</f>
        <v>450100.5465.10</v>
      </c>
      <c r="B748" s="97" t="str">
        <f>'[6]June DL 1'!C744</f>
        <v>NV ENERGY</v>
      </c>
      <c r="C748" s="101">
        <f>'[6]June DL 1'!G744</f>
        <v>1171.67</v>
      </c>
      <c r="D748" s="101"/>
      <c r="E748" s="99" t="str">
        <f t="shared" si="23"/>
        <v>450.4525</v>
      </c>
      <c r="F748" s="100">
        <f t="shared" si="24"/>
        <v>1171.67</v>
      </c>
    </row>
    <row r="749" spans="1:6" ht="12.75">
      <c r="A749" s="96" t="str">
        <f>'[6]June DL 1'!A745</f>
        <v>182217.5470.10</v>
      </c>
      <c r="B749" s="97" t="str">
        <f>'[6]June DL 1'!C745</f>
        <v>PROGRESS ENERGY CAROLINAS, INC.</v>
      </c>
      <c r="C749" s="101">
        <f>'[6]June DL 1'!G745</f>
        <v>1189.46</v>
      </c>
      <c r="D749" s="101"/>
      <c r="E749" s="99" t="str">
        <f t="shared" si="23"/>
        <v>182.4525</v>
      </c>
      <c r="F749" s="100">
        <f t="shared" si="24"/>
        <v>1189.46</v>
      </c>
    </row>
    <row r="750" spans="1:6" ht="12.75">
      <c r="A750" s="96" t="str">
        <f>'[6]June DL 1'!A746</f>
        <v>260100.5465.10</v>
      </c>
      <c r="B750" s="97" t="str">
        <f>'[6]June DL 1'!C746</f>
        <v>CITY OF LEESBURG</v>
      </c>
      <c r="C750" s="101">
        <f>'[6]June DL 1'!G746</f>
        <v>1338.61</v>
      </c>
      <c r="D750" s="101"/>
      <c r="E750" s="99" t="str">
        <f t="shared" si="23"/>
        <v>260.4525</v>
      </c>
      <c r="F750" s="100">
        <f t="shared" si="24"/>
        <v>1338.61</v>
      </c>
    </row>
    <row r="751" spans="1:6" ht="12.75">
      <c r="A751" s="96" t="str">
        <f>'[6]June DL 1'!A747</f>
        <v>182173.5470.10</v>
      </c>
      <c r="B751" s="97" t="str">
        <f>'[6]June DL 1'!C747</f>
        <v>DOMINION</v>
      </c>
      <c r="C751" s="101">
        <f>'[6]June DL 1'!G747</f>
        <v>1428.83</v>
      </c>
      <c r="D751" s="101"/>
      <c r="E751" s="99" t="str">
        <f t="shared" si="23"/>
        <v>182.4525</v>
      </c>
      <c r="F751" s="100">
        <f t="shared" si="24"/>
        <v>1428.83</v>
      </c>
    </row>
    <row r="752" spans="1:6" ht="12.75">
      <c r="A752" s="96" t="str">
        <f>'[6]June DL 1'!A748</f>
        <v>182129.5465.10</v>
      </c>
      <c r="B752" s="97" t="str">
        <f>'[6]June DL 1'!C748</f>
        <v>FRENCH BROAD ELEC MEMB CORP</v>
      </c>
      <c r="C752" s="101">
        <f>'[6]June DL 1'!G748</f>
        <v>1429.59</v>
      </c>
      <c r="D752" s="101"/>
      <c r="E752" s="99" t="str">
        <f t="shared" si="23"/>
        <v>182.4525</v>
      </c>
      <c r="F752" s="100">
        <f t="shared" si="24"/>
        <v>1429.59</v>
      </c>
    </row>
    <row r="753" spans="1:6" ht="12.75">
      <c r="A753" s="96" t="str">
        <f>'[6]June DL 1'!A749</f>
        <v>356115.5470.10</v>
      </c>
      <c r="B753" s="97" t="str">
        <f>'[6]June DL 1'!C749</f>
        <v>WASHINGTON-ST TAMMANY ELECTRIC</v>
      </c>
      <c r="C753" s="101">
        <f>'[6]June DL 1'!G749</f>
        <v>1565.6</v>
      </c>
      <c r="D753" s="101"/>
      <c r="E753" s="99" t="str">
        <f t="shared" si="23"/>
        <v>356.4525</v>
      </c>
      <c r="F753" s="100">
        <f t="shared" si="24"/>
        <v>1565.6</v>
      </c>
    </row>
    <row r="754" spans="1:6" ht="12.75">
      <c r="A754" s="96" t="str">
        <f>'[6]June DL 1'!A750</f>
        <v>182102.5470.10</v>
      </c>
      <c r="B754" s="97" t="str">
        <f>'[6]June DL 1'!C750</f>
        <v>PROGRESS ENERGY CAROLINAS, INC.</v>
      </c>
      <c r="C754" s="101">
        <f>'[6]June DL 1'!G750</f>
        <v>1700.3</v>
      </c>
      <c r="D754" s="101"/>
      <c r="E754" s="99" t="str">
        <f t="shared" si="23"/>
        <v>182.4525</v>
      </c>
      <c r="F754" s="100">
        <f t="shared" si="24"/>
        <v>1700.3</v>
      </c>
    </row>
    <row r="755" spans="1:6" ht="12.75">
      <c r="A755" s="96" t="str">
        <f>'[6]June DL 1'!A751</f>
        <v>110100.5465.10</v>
      </c>
      <c r="B755" s="97" t="str">
        <f>'[6]June DL 1'!C751</f>
        <v>JO CARROLL ELECTRIC COOP</v>
      </c>
      <c r="C755" s="101">
        <f>'[6]June DL 1'!G751</f>
        <v>1744.07</v>
      </c>
      <c r="D755" s="101"/>
      <c r="E755" s="99" t="str">
        <f t="shared" si="23"/>
        <v>110.4525</v>
      </c>
      <c r="F755" s="100">
        <f t="shared" si="24"/>
        <v>1744.07</v>
      </c>
    </row>
    <row r="756" spans="1:6" ht="12.75">
      <c r="A756" s="96" t="str">
        <f>'[6]June DL 1'!A752</f>
        <v>400130.5465.10</v>
      </c>
      <c r="B756" s="97" t="str">
        <f>'[6]June DL 1'!C752</f>
        <v>SCE&amp;G COMPANY</v>
      </c>
      <c r="C756" s="101">
        <f>'[6]June DL 1'!G752</f>
        <v>1770.85</v>
      </c>
      <c r="D756" s="101"/>
      <c r="E756" s="99" t="str">
        <f t="shared" si="23"/>
        <v>400.4525</v>
      </c>
      <c r="F756" s="100">
        <f t="shared" si="24"/>
        <v>1770.85</v>
      </c>
    </row>
    <row r="757" spans="1:6" ht="12.75">
      <c r="A757" s="96" t="str">
        <f>'[6]June DL 1'!A753</f>
        <v>102103.5670</v>
      </c>
      <c r="B757" s="97" t="str">
        <f>'[6]June DL 1'!C753</f>
        <v>METROPOLITAN LIFE INSURANCE</v>
      </c>
      <c r="C757" s="101">
        <f>'[6]June DL 1'!G753</f>
        <v>1900.77</v>
      </c>
      <c r="D757" s="101"/>
      <c r="E757" s="99" t="str">
        <f t="shared" si="23"/>
        <v>102.4525</v>
      </c>
      <c r="F757" s="100">
        <f t="shared" si="24"/>
        <v>1900.77</v>
      </c>
    </row>
    <row r="758" spans="1:6" ht="12.75">
      <c r="A758" s="96" t="str">
        <f>'[6]June DL 1'!A754</f>
        <v>453100.5465.10</v>
      </c>
      <c r="B758" s="97" t="str">
        <f>'[6]June DL 1'!C754</f>
        <v>VALLEY ELECTRIC ASSN., INC</v>
      </c>
      <c r="C758" s="101">
        <f>'[6]June DL 1'!G754</f>
        <v>1922.63</v>
      </c>
      <c r="D758" s="101"/>
      <c r="E758" s="99" t="str">
        <f t="shared" si="23"/>
        <v>453.4525</v>
      </c>
      <c r="F758" s="100">
        <f t="shared" si="24"/>
        <v>1922.63</v>
      </c>
    </row>
    <row r="759" spans="1:6" ht="12.75">
      <c r="A759" s="96" t="str">
        <f>'[6]June DL 1'!A755</f>
        <v>450100.5465.10</v>
      </c>
      <c r="B759" s="97" t="str">
        <f>'[6]June DL 1'!C755</f>
        <v>NV ENERGY</v>
      </c>
      <c r="C759" s="101">
        <f>'[6]June DL 1'!G755</f>
        <v>1948.73</v>
      </c>
      <c r="D759" s="101"/>
      <c r="E759" s="99" t="str">
        <f t="shared" si="23"/>
        <v>450.4525</v>
      </c>
      <c r="F759" s="100">
        <f t="shared" si="24"/>
        <v>1948.73</v>
      </c>
    </row>
    <row r="760" spans="1:6" ht="12.75">
      <c r="A760" s="96" t="str">
        <f>'[6]June DL 1'!A756</f>
        <v>260101.5470.10</v>
      </c>
      <c r="B760" s="97" t="str">
        <f>'[6]June DL 1'!C756</f>
        <v>CITY OF LEESBURG</v>
      </c>
      <c r="C760" s="101">
        <f>'[6]June DL 1'!G756</f>
        <v>2096.51</v>
      </c>
      <c r="D760" s="101"/>
      <c r="E760" s="99" t="str">
        <f t="shared" si="23"/>
        <v>260.4525</v>
      </c>
      <c r="F760" s="100">
        <f t="shared" si="24"/>
        <v>2096.51</v>
      </c>
    </row>
    <row r="761" spans="1:6" ht="12.75">
      <c r="A761" s="96" t="str">
        <f>'[6]June DL 1'!A757</f>
        <v>453103.5465.10</v>
      </c>
      <c r="B761" s="97" t="str">
        <f>'[6]June DL 1'!C757</f>
        <v>VALLEY ELECTRIC ASSN., INC</v>
      </c>
      <c r="C761" s="101">
        <f>'[6]June DL 1'!G757</f>
        <v>2156.22</v>
      </c>
      <c r="D761" s="101"/>
      <c r="E761" s="99" t="str">
        <f t="shared" si="23"/>
        <v>453.4525</v>
      </c>
      <c r="F761" s="100">
        <f t="shared" si="24"/>
        <v>2156.22</v>
      </c>
    </row>
    <row r="762" spans="1:6" ht="12.75">
      <c r="A762" s="96" t="str">
        <f>'[6]June DL 1'!A758</f>
        <v>345102.5465.10</v>
      </c>
      <c r="B762" s="97" t="str">
        <f>'[6]June DL 1'!C758</f>
        <v>KENTUCKY UTILITIES</v>
      </c>
      <c r="C762" s="101">
        <f>'[6]June DL 1'!G758</f>
        <v>2175.06</v>
      </c>
      <c r="D762" s="101"/>
      <c r="E762" s="99" t="str">
        <f t="shared" si="23"/>
        <v>345.4525</v>
      </c>
      <c r="F762" s="100">
        <f t="shared" si="24"/>
        <v>2175.06</v>
      </c>
    </row>
    <row r="763" spans="1:6" ht="12.75">
      <c r="A763" s="96" t="str">
        <f>'[6]June DL 1'!A759</f>
        <v>287100.5940</v>
      </c>
      <c r="B763" s="97" t="str">
        <f>'[6]June DL 1'!C759</f>
        <v>ANNE ARUNDEL COUNTY, MD</v>
      </c>
      <c r="C763" s="101">
        <f>'[6]June DL 1'!G759</f>
        <v>2476.95</v>
      </c>
      <c r="D763" s="101"/>
      <c r="E763" s="99" t="str">
        <f t="shared" si="23"/>
        <v>287.4525</v>
      </c>
      <c r="F763" s="100">
        <f t="shared" si="24"/>
        <v>2476.95</v>
      </c>
    </row>
    <row r="764" spans="1:6" ht="12.75">
      <c r="A764" s="96" t="str">
        <f>'[6]June DL 1'!A760</f>
        <v>182189.5465.10</v>
      </c>
      <c r="B764" s="97" t="str">
        <f>'[6]June DL 1'!C760</f>
        <v>DUKE ENERGY</v>
      </c>
      <c r="C764" s="101">
        <f>'[6]June DL 1'!G760</f>
        <v>2643.6</v>
      </c>
      <c r="D764" s="101"/>
      <c r="E764" s="99" t="str">
        <f t="shared" si="23"/>
        <v>182.4525</v>
      </c>
      <c r="F764" s="100">
        <f t="shared" si="24"/>
        <v>2643.6</v>
      </c>
    </row>
    <row r="765" spans="1:6" ht="12.75">
      <c r="A765" s="96" t="str">
        <f>'[6]June DL 1'!A761</f>
        <v>102108.6090</v>
      </c>
      <c r="B765" s="97" t="str">
        <f>'[6]June DL 1'!C761</f>
        <v>PUBLIC STORAGE</v>
      </c>
      <c r="C765" s="101">
        <f>'[6]June DL 1'!G761</f>
        <v>2694</v>
      </c>
      <c r="D765" s="101"/>
      <c r="E765" s="99" t="str">
        <f t="shared" si="23"/>
        <v>102.4525</v>
      </c>
      <c r="F765" s="100">
        <f t="shared" si="24"/>
        <v>2694</v>
      </c>
    </row>
    <row r="766" spans="1:6" ht="12.75">
      <c r="A766" s="96" t="str">
        <f>'[6]June DL 1'!A762</f>
        <v>259101.5470.10</v>
      </c>
      <c r="B766" s="97" t="str">
        <f>'[6]June DL 1'!C762</f>
        <v>WITHLACOOCHIE RIVER ELEC COOP</v>
      </c>
      <c r="C766" s="101">
        <f>'[6]June DL 1'!G762</f>
        <v>2778.4</v>
      </c>
      <c r="D766" s="101"/>
      <c r="E766" s="99" t="str">
        <f t="shared" si="23"/>
        <v>259.4525</v>
      </c>
      <c r="F766" s="100">
        <f t="shared" si="24"/>
        <v>2778.4</v>
      </c>
    </row>
    <row r="767" spans="1:6" ht="12.75">
      <c r="A767" s="96" t="str">
        <f>'[6]June DL 1'!A763</f>
        <v>450100.5465.10</v>
      </c>
      <c r="B767" s="97" t="str">
        <f>'[6]June DL 1'!C763</f>
        <v>NV ENERGY</v>
      </c>
      <c r="C767" s="101">
        <f>'[6]June DL 1'!G763</f>
        <v>2860.85</v>
      </c>
      <c r="D767" s="101"/>
      <c r="E767" s="99" t="str">
        <f t="shared" si="23"/>
        <v>450.4525</v>
      </c>
      <c r="F767" s="100">
        <f t="shared" si="24"/>
        <v>2860.85</v>
      </c>
    </row>
    <row r="768" spans="1:6" ht="12.75">
      <c r="A768" s="96" t="str">
        <f>'[6]June DL 1'!A764</f>
        <v>182190.5470.10</v>
      </c>
      <c r="B768" s="97" t="str">
        <f>'[6]June DL 1'!C764</f>
        <v>DUKE ENERGY</v>
      </c>
      <c r="C768" s="101">
        <f>'[6]June DL 1'!G764</f>
        <v>2870.36</v>
      </c>
      <c r="D768" s="101"/>
      <c r="E768" s="99" t="str">
        <f t="shared" si="23"/>
        <v>182.4525</v>
      </c>
      <c r="F768" s="100">
        <f t="shared" si="24"/>
        <v>2870.36</v>
      </c>
    </row>
    <row r="769" spans="1:6" ht="12.75">
      <c r="A769" s="96" t="str">
        <f>'[6]June DL 1'!A765</f>
        <v>251106.5465.10</v>
      </c>
      <c r="B769" s="97" t="str">
        <f>'[6]June DL 1'!C765</f>
        <v>SUMTER ELECTRIC COOP INC</v>
      </c>
      <c r="C769" s="101">
        <f>'[6]June DL 1'!G765</f>
        <v>2878.4</v>
      </c>
      <c r="D769" s="101"/>
      <c r="E769" s="99" t="str">
        <f t="shared" si="23"/>
        <v>251.4525</v>
      </c>
      <c r="F769" s="100">
        <f t="shared" si="24"/>
        <v>2878.4</v>
      </c>
    </row>
    <row r="770" spans="1:6" ht="12.75">
      <c r="A770" s="96" t="str">
        <f>'[6]June DL 1'!A766</f>
        <v>119101.5470.10</v>
      </c>
      <c r="B770" s="97" t="str">
        <f>'[6]June DL 1'!C766</f>
        <v>JO CARROLL ELECTRIC COOP</v>
      </c>
      <c r="C770" s="101">
        <f>'[6]June DL 1'!G766</f>
        <v>3219.06</v>
      </c>
      <c r="D770" s="101"/>
      <c r="E770" s="99" t="str">
        <f t="shared" si="23"/>
        <v>119.4525</v>
      </c>
      <c r="F770" s="100">
        <f t="shared" si="24"/>
        <v>3219.06</v>
      </c>
    </row>
    <row r="771" spans="1:6" ht="12.75">
      <c r="A771" s="96" t="str">
        <f>'[6]June DL 1'!A767</f>
        <v>345102.5465.10</v>
      </c>
      <c r="B771" s="97" t="str">
        <f>'[6]June DL 1'!C767</f>
        <v>KENTUCKY UTILITIES</v>
      </c>
      <c r="C771" s="101">
        <f>'[6]June DL 1'!G767</f>
        <v>3421.61</v>
      </c>
      <c r="D771" s="101"/>
      <c r="E771" s="99" t="str">
        <f t="shared" si="23"/>
        <v>345.4525</v>
      </c>
      <c r="F771" s="100">
        <f t="shared" si="24"/>
        <v>3421.61</v>
      </c>
    </row>
    <row r="772" spans="1:6" ht="12.75">
      <c r="A772" s="96" t="str">
        <f>'[6]June DL 1'!A768</f>
        <v>251102.5465.10</v>
      </c>
      <c r="B772" s="97" t="str">
        <f>'[6]June DL 1'!C768</f>
        <v>SUMTER ELECTRIC COOP INC</v>
      </c>
      <c r="C772" s="101">
        <f>'[6]June DL 1'!G768</f>
        <v>3488.05</v>
      </c>
      <c r="D772" s="101"/>
      <c r="E772" s="99" t="str">
        <f t="shared" si="23"/>
        <v>251.4525</v>
      </c>
      <c r="F772" s="100">
        <f t="shared" si="24"/>
        <v>3488.05</v>
      </c>
    </row>
    <row r="773" spans="1:6" ht="12.75">
      <c r="A773" s="96" t="str">
        <f>'[6]June DL 1'!A769</f>
        <v>453103.5465.10</v>
      </c>
      <c r="B773" s="97" t="str">
        <f>'[6]June DL 1'!C769</f>
        <v>VALLEY ELECTRIC ASSN., INC</v>
      </c>
      <c r="C773" s="101">
        <f>'[6]June DL 1'!G769</f>
        <v>3579.5</v>
      </c>
      <c r="D773" s="101"/>
      <c r="E773" s="99" t="str">
        <f t="shared" si="23"/>
        <v>453.4525</v>
      </c>
      <c r="F773" s="100">
        <f t="shared" si="24"/>
        <v>3579.5</v>
      </c>
    </row>
    <row r="774" spans="1:6" ht="12.75">
      <c r="A774" s="96" t="str">
        <f>'[6]June DL 1'!A770</f>
        <v>151101.5470.10</v>
      </c>
      <c r="B774" s="97" t="str">
        <f>'[6]June DL 1'!C770</f>
        <v>JASPER COUNTY REMC</v>
      </c>
      <c r="C774" s="101">
        <f>'[6]June DL 1'!G770</f>
        <v>3596.39</v>
      </c>
      <c r="D774" s="101"/>
      <c r="E774" s="99" t="str">
        <f t="shared" si="23"/>
        <v>151.4525</v>
      </c>
      <c r="F774" s="100">
        <f t="shared" si="24"/>
        <v>3596.39</v>
      </c>
    </row>
    <row r="775" spans="1:6" ht="12.75">
      <c r="A775" s="96" t="str">
        <f>'[6]June DL 1'!A771</f>
        <v>333100.5465.10</v>
      </c>
      <c r="B775" s="97" t="str">
        <f>'[6]June DL 1'!C771</f>
        <v>DOMINION</v>
      </c>
      <c r="C775" s="101">
        <f>'[6]June DL 1'!G771</f>
        <v>3653.05</v>
      </c>
      <c r="D775" s="101"/>
      <c r="E775" s="99" t="str">
        <f t="shared" si="23"/>
        <v>333.4525</v>
      </c>
      <c r="F775" s="100">
        <f t="shared" si="24"/>
        <v>3653.05</v>
      </c>
    </row>
    <row r="776" spans="1:6" ht="12.75">
      <c r="A776" s="96" t="str">
        <f>'[6]June DL 1'!A772</f>
        <v>453100.5465.10</v>
      </c>
      <c r="B776" s="97" t="str">
        <f>'[6]June DL 1'!C772</f>
        <v>VALLEY ELECTRIC ASSN., INC</v>
      </c>
      <c r="C776" s="101">
        <f>'[6]June DL 1'!G772</f>
        <v>3656.09</v>
      </c>
      <c r="D776" s="101"/>
      <c r="E776" s="99" t="str">
        <f t="shared" si="23"/>
        <v>453.4525</v>
      </c>
      <c r="F776" s="100">
        <f t="shared" si="24"/>
        <v>3656.09</v>
      </c>
    </row>
    <row r="777" spans="1:6" ht="12.75">
      <c r="A777" s="96" t="str">
        <f>'[6]June DL 1'!A773</f>
        <v>182173.5470.10</v>
      </c>
      <c r="B777" s="97" t="str">
        <f>'[6]June DL 1'!C773</f>
        <v>DOMINION</v>
      </c>
      <c r="C777" s="101">
        <f>'[6]June DL 1'!G773</f>
        <v>3858.03</v>
      </c>
      <c r="D777" s="101"/>
      <c r="E777" s="99" t="str">
        <f t="shared" si="23"/>
        <v>182.4525</v>
      </c>
      <c r="F777" s="100">
        <f t="shared" si="24"/>
        <v>3858.03</v>
      </c>
    </row>
    <row r="778" spans="1:6" ht="12.75">
      <c r="A778" s="96" t="str">
        <f>'[6]June DL 1'!A774</f>
        <v>102103.5670</v>
      </c>
      <c r="B778" s="97" t="str">
        <f>'[6]June DL 1'!C774</f>
        <v>METROPOLITAN LIFE INSURANCE</v>
      </c>
      <c r="C778" s="101">
        <f>'[6]June DL 1'!G774</f>
        <v>3913.5</v>
      </c>
      <c r="D778" s="101"/>
      <c r="E778" s="99" t="str">
        <f t="shared" si="23"/>
        <v>102.4525</v>
      </c>
      <c r="F778" s="100">
        <f t="shared" si="24"/>
        <v>3913.5</v>
      </c>
    </row>
    <row r="779" spans="1:6" ht="12.75">
      <c r="A779" s="96" t="str">
        <f>'[6]June DL 1'!A775</f>
        <v>450100.5465.10</v>
      </c>
      <c r="B779" s="97" t="str">
        <f>'[6]June DL 1'!C775</f>
        <v>NV ENERGY</v>
      </c>
      <c r="C779" s="101">
        <f>'[6]June DL 1'!G775</f>
        <v>4439.27</v>
      </c>
      <c r="D779" s="101"/>
      <c r="E779" s="99" t="str">
        <f aca="true" t="shared" si="25" ref="E779:E837">CONCATENATE(LEFT(A779,3),".",4525)</f>
        <v>450.4525</v>
      </c>
      <c r="F779" s="100">
        <f t="shared" si="24"/>
        <v>4439.27</v>
      </c>
    </row>
    <row r="780" spans="1:6" ht="12.75">
      <c r="A780" s="96" t="str">
        <f>'[6]June DL 1'!A776</f>
        <v>333100.5465.10</v>
      </c>
      <c r="B780" s="97" t="str">
        <f>'[6]June DL 1'!C776</f>
        <v>DOMINION</v>
      </c>
      <c r="C780" s="101">
        <f>'[6]June DL 1'!G776</f>
        <v>4586.84</v>
      </c>
      <c r="D780" s="101"/>
      <c r="E780" s="99" t="str">
        <f t="shared" si="25"/>
        <v>333.4525</v>
      </c>
      <c r="F780" s="100">
        <f t="shared" si="24"/>
        <v>4586.84</v>
      </c>
    </row>
    <row r="781" spans="1:6" ht="12.75">
      <c r="A781" s="96" t="str">
        <f>'[6]June DL 1'!A777</f>
        <v>316100.5470.10</v>
      </c>
      <c r="B781" s="97" t="str">
        <f>'[6]June DL 1'!C777</f>
        <v>PECO ENERGY</v>
      </c>
      <c r="C781" s="101">
        <f>'[6]June DL 1'!G777</f>
        <v>5946.84</v>
      </c>
      <c r="D781" s="101"/>
      <c r="E781" s="99" t="str">
        <f t="shared" si="25"/>
        <v>316.4525</v>
      </c>
      <c r="F781" s="100">
        <f aca="true" t="shared" si="26" ref="F781:F839">C781</f>
        <v>5946.84</v>
      </c>
    </row>
    <row r="782" spans="1:6" ht="12.75">
      <c r="A782" s="96" t="str">
        <f>'[6]June DL 1'!A778</f>
        <v>102103.5670</v>
      </c>
      <c r="B782" s="97" t="str">
        <f>'[6]June DL 1'!C778</f>
        <v>METROPOLITAN LIFE INSURANCE</v>
      </c>
      <c r="C782" s="101">
        <f>'[6]June DL 1'!G778</f>
        <v>6429.6</v>
      </c>
      <c r="D782" s="101"/>
      <c r="E782" s="99" t="str">
        <f t="shared" si="25"/>
        <v>102.4525</v>
      </c>
      <c r="F782" s="100">
        <f t="shared" si="26"/>
        <v>6429.6</v>
      </c>
    </row>
    <row r="783" spans="1:6" ht="12.75">
      <c r="A783" s="96" t="str">
        <f>'[6]June DL 1'!A779</f>
        <v>333101.5470.10</v>
      </c>
      <c r="B783" s="97" t="str">
        <f>'[6]June DL 1'!C779</f>
        <v>DOMINION</v>
      </c>
      <c r="C783" s="101">
        <f>'[6]June DL 1'!G779</f>
        <v>8183.28</v>
      </c>
      <c r="D783" s="101"/>
      <c r="E783" s="99" t="str">
        <f t="shared" si="25"/>
        <v>333.4525</v>
      </c>
      <c r="F783" s="100">
        <f t="shared" si="26"/>
        <v>8183.28</v>
      </c>
    </row>
    <row r="784" spans="1:6" ht="12.75">
      <c r="A784" s="96" t="str">
        <f>'[6]June DL 1'!A780</f>
        <v>400143.5470.10</v>
      </c>
      <c r="B784" s="97" t="str">
        <f>'[6]June DL 1'!C780</f>
        <v>SCE&amp;G COMPANY</v>
      </c>
      <c r="C784" s="101">
        <f>'[6]June DL 1'!G780</f>
        <v>13934.95</v>
      </c>
      <c r="D784" s="101"/>
      <c r="E784" s="99" t="str">
        <f t="shared" si="25"/>
        <v>400.4525</v>
      </c>
      <c r="F784" s="100">
        <f t="shared" si="26"/>
        <v>13934.95</v>
      </c>
    </row>
    <row r="785" spans="1:6" ht="12.75">
      <c r="A785" s="102" t="s">
        <v>62</v>
      </c>
      <c r="B785" s="91" t="s">
        <v>133</v>
      </c>
      <c r="C785" s="101"/>
      <c r="D785" s="103">
        <v>20704.39</v>
      </c>
      <c r="E785" s="99"/>
      <c r="F785" s="104"/>
    </row>
    <row r="786" spans="1:6" ht="12.75">
      <c r="A786" s="102" t="s">
        <v>100</v>
      </c>
      <c r="B786" s="91" t="s">
        <v>133</v>
      </c>
      <c r="C786" s="101"/>
      <c r="D786" s="103">
        <v>1800.87</v>
      </c>
      <c r="E786" s="99"/>
      <c r="F786" s="104"/>
    </row>
    <row r="787" spans="1:6" ht="12.75">
      <c r="A787" s="102" t="s">
        <v>61</v>
      </c>
      <c r="B787" s="91" t="s">
        <v>133</v>
      </c>
      <c r="C787" s="101"/>
      <c r="D787" s="103">
        <v>123.89</v>
      </c>
      <c r="E787" s="99"/>
      <c r="F787" s="104"/>
    </row>
    <row r="788" spans="1:6" ht="12.75">
      <c r="A788" s="102" t="s">
        <v>59</v>
      </c>
      <c r="B788" s="91" t="s">
        <v>133</v>
      </c>
      <c r="C788" s="101"/>
      <c r="D788" s="103">
        <v>112.41</v>
      </c>
      <c r="E788" s="99"/>
      <c r="F788" s="104"/>
    </row>
    <row r="789" spans="1:6" ht="12.75">
      <c r="A789" s="102" t="s">
        <v>101</v>
      </c>
      <c r="B789" s="91" t="s">
        <v>133</v>
      </c>
      <c r="C789" s="101"/>
      <c r="D789" s="103">
        <v>7264.07</v>
      </c>
      <c r="E789" s="99"/>
      <c r="F789" s="104"/>
    </row>
    <row r="790" spans="1:6" ht="12.75">
      <c r="A790" s="102" t="s">
        <v>58</v>
      </c>
      <c r="B790" s="91" t="s">
        <v>133</v>
      </c>
      <c r="C790" s="101"/>
      <c r="D790" s="103">
        <v>166.59</v>
      </c>
      <c r="E790" s="105"/>
      <c r="F790" s="105"/>
    </row>
    <row r="791" spans="1:6" ht="12.75">
      <c r="A791" s="102" t="s">
        <v>102</v>
      </c>
      <c r="B791" s="91" t="s">
        <v>133</v>
      </c>
      <c r="C791" s="101"/>
      <c r="D791" s="103">
        <v>60</v>
      </c>
      <c r="E791" s="105"/>
      <c r="F791" s="105"/>
    </row>
    <row r="792" spans="1:6" ht="12.75">
      <c r="A792" s="102" t="s">
        <v>88</v>
      </c>
      <c r="B792" s="91" t="s">
        <v>133</v>
      </c>
      <c r="C792" s="101"/>
      <c r="D792" s="103">
        <v>54.27</v>
      </c>
      <c r="E792" s="105"/>
      <c r="F792" s="105"/>
    </row>
    <row r="793" spans="1:6" ht="12.75">
      <c r="A793" s="102" t="s">
        <v>57</v>
      </c>
      <c r="B793" s="91" t="s">
        <v>133</v>
      </c>
      <c r="C793" s="101"/>
      <c r="D793" s="103">
        <v>315.18</v>
      </c>
      <c r="E793" s="105"/>
      <c r="F793" s="105"/>
    </row>
    <row r="794" spans="1:6" ht="12.75">
      <c r="A794" s="102" t="s">
        <v>56</v>
      </c>
      <c r="B794" s="91" t="s">
        <v>133</v>
      </c>
      <c r="C794" s="101"/>
      <c r="D794" s="103">
        <v>20.21</v>
      </c>
      <c r="E794" s="105"/>
      <c r="F794" s="105"/>
    </row>
    <row r="795" spans="1:6" ht="12.75">
      <c r="A795" s="102" t="s">
        <v>54</v>
      </c>
      <c r="B795" s="91" t="s">
        <v>133</v>
      </c>
      <c r="C795" s="101"/>
      <c r="D795" s="103">
        <v>38.79</v>
      </c>
      <c r="E795" s="105"/>
      <c r="F795" s="105"/>
    </row>
    <row r="796" spans="1:6" ht="12.75">
      <c r="A796" s="102" t="s">
        <v>53</v>
      </c>
      <c r="B796" s="91" t="s">
        <v>133</v>
      </c>
      <c r="C796" s="101"/>
      <c r="D796" s="103">
        <v>399.15</v>
      </c>
      <c r="E796" s="105"/>
      <c r="F796" s="105"/>
    </row>
    <row r="797" spans="1:6" ht="12.75">
      <c r="A797" s="102" t="s">
        <v>52</v>
      </c>
      <c r="B797" s="91" t="s">
        <v>133</v>
      </c>
      <c r="C797" s="101"/>
      <c r="D797" s="103">
        <v>533.03</v>
      </c>
      <c r="E797" s="105"/>
      <c r="F797" s="105"/>
    </row>
    <row r="798" spans="1:6" ht="12.75">
      <c r="A798" s="102" t="s">
        <v>51</v>
      </c>
      <c r="B798" s="91" t="s">
        <v>133</v>
      </c>
      <c r="C798" s="101"/>
      <c r="D798" s="103">
        <v>4115.24</v>
      </c>
      <c r="E798" s="105"/>
      <c r="F798" s="105"/>
    </row>
    <row r="799" spans="1:6" ht="12.75">
      <c r="A799" s="102" t="s">
        <v>89</v>
      </c>
      <c r="B799" s="91" t="s">
        <v>133</v>
      </c>
      <c r="C799" s="101"/>
      <c r="D799" s="103">
        <v>88.32000000000001</v>
      </c>
      <c r="E799" s="105"/>
      <c r="F799" s="105"/>
    </row>
    <row r="800" spans="1:6" ht="12.75">
      <c r="A800" s="102" t="s">
        <v>49</v>
      </c>
      <c r="B800" s="91" t="s">
        <v>133</v>
      </c>
      <c r="C800" s="101"/>
      <c r="D800" s="103">
        <v>35174.149999999994</v>
      </c>
      <c r="E800" s="105"/>
      <c r="F800" s="105"/>
    </row>
    <row r="801" spans="1:6" ht="12.75">
      <c r="A801" s="102" t="s">
        <v>48</v>
      </c>
      <c r="B801" s="91" t="s">
        <v>133</v>
      </c>
      <c r="C801" s="101"/>
      <c r="D801" s="103">
        <v>2020.52</v>
      </c>
      <c r="E801" s="105"/>
      <c r="F801" s="105"/>
    </row>
    <row r="802" spans="1:6" ht="12.75">
      <c r="A802" s="102" t="s">
        <v>46</v>
      </c>
      <c r="B802" s="91" t="s">
        <v>133</v>
      </c>
      <c r="C802" s="101"/>
      <c r="D802" s="103">
        <v>871</v>
      </c>
      <c r="E802" s="105"/>
      <c r="F802" s="105"/>
    </row>
    <row r="803" spans="1:6" ht="12.75">
      <c r="A803" s="102" t="s">
        <v>43</v>
      </c>
      <c r="B803" s="91" t="s">
        <v>133</v>
      </c>
      <c r="C803" s="101"/>
      <c r="D803" s="103">
        <v>58.51</v>
      </c>
      <c r="E803" s="105"/>
      <c r="F803" s="105"/>
    </row>
    <row r="804" spans="1:6" ht="12.75">
      <c r="A804" s="102" t="s">
        <v>103</v>
      </c>
      <c r="B804" s="91" t="s">
        <v>133</v>
      </c>
      <c r="C804" s="101"/>
      <c r="D804" s="103">
        <v>485.03</v>
      </c>
      <c r="E804" s="105"/>
      <c r="F804" s="105"/>
    </row>
    <row r="805" spans="1:6" ht="12.75">
      <c r="A805" s="102" t="s">
        <v>42</v>
      </c>
      <c r="B805" s="91" t="s">
        <v>133</v>
      </c>
      <c r="C805" s="101"/>
      <c r="D805" s="103">
        <v>730.18</v>
      </c>
      <c r="E805" s="105"/>
      <c r="F805" s="105"/>
    </row>
    <row r="806" spans="1:6" ht="12.75">
      <c r="A806" s="102" t="s">
        <v>41</v>
      </c>
      <c r="B806" s="91" t="s">
        <v>133</v>
      </c>
      <c r="C806" s="101"/>
      <c r="D806" s="103">
        <v>194.2</v>
      </c>
      <c r="E806" s="105"/>
      <c r="F806" s="105"/>
    </row>
    <row r="807" spans="1:6" ht="12.75">
      <c r="A807" s="102" t="s">
        <v>40</v>
      </c>
      <c r="B807" s="91" t="s">
        <v>133</v>
      </c>
      <c r="C807" s="101"/>
      <c r="D807" s="103">
        <v>289.6</v>
      </c>
      <c r="E807" s="105"/>
      <c r="F807" s="105"/>
    </row>
    <row r="808" spans="1:6" ht="12.75">
      <c r="A808" s="102" t="s">
        <v>39</v>
      </c>
      <c r="B808" s="91" t="s">
        <v>133</v>
      </c>
      <c r="C808" s="101"/>
      <c r="D808" s="103">
        <v>1502.6100000000001</v>
      </c>
      <c r="E808" s="105"/>
      <c r="F808" s="105"/>
    </row>
    <row r="809" spans="1:6" ht="12.75">
      <c r="A809" s="102" t="s">
        <v>38</v>
      </c>
      <c r="B809" s="91" t="s">
        <v>133</v>
      </c>
      <c r="C809" s="101"/>
      <c r="D809" s="103">
        <v>12517.34</v>
      </c>
      <c r="E809" s="105"/>
      <c r="F809" s="105"/>
    </row>
    <row r="810" spans="1:6" ht="12.75">
      <c r="A810" s="102" t="s">
        <v>37</v>
      </c>
      <c r="B810" s="91" t="s">
        <v>133</v>
      </c>
      <c r="C810" s="101"/>
      <c r="D810" s="103">
        <v>2156.9300000000003</v>
      </c>
      <c r="E810" s="105"/>
      <c r="F810" s="105"/>
    </row>
    <row r="811" spans="1:6" ht="12.75">
      <c r="A811" s="102" t="s">
        <v>104</v>
      </c>
      <c r="B811" s="91" t="s">
        <v>133</v>
      </c>
      <c r="C811" s="101"/>
      <c r="D811" s="103">
        <v>85</v>
      </c>
      <c r="E811" s="105"/>
      <c r="F811" s="105"/>
    </row>
    <row r="812" spans="1:6" ht="12.75">
      <c r="A812" s="102" t="s">
        <v>36</v>
      </c>
      <c r="B812" s="91" t="s">
        <v>133</v>
      </c>
      <c r="C812" s="101"/>
      <c r="D812" s="103">
        <v>3468.5</v>
      </c>
      <c r="E812" s="105"/>
      <c r="F812" s="105"/>
    </row>
    <row r="813" spans="1:6" ht="12.75">
      <c r="A813" s="102" t="s">
        <v>35</v>
      </c>
      <c r="B813" s="91" t="s">
        <v>133</v>
      </c>
      <c r="C813" s="101"/>
      <c r="D813" s="103">
        <v>240.01000000000002</v>
      </c>
      <c r="E813" s="105"/>
      <c r="F813" s="105"/>
    </row>
    <row r="814" spans="1:6" ht="12.75">
      <c r="A814" s="102" t="s">
        <v>33</v>
      </c>
      <c r="B814" s="91" t="s">
        <v>133</v>
      </c>
      <c r="C814" s="101"/>
      <c r="D814" s="103">
        <v>3334.1</v>
      </c>
      <c r="E814" s="105"/>
      <c r="F814" s="105"/>
    </row>
    <row r="815" spans="1:6" ht="12.75">
      <c r="A815" s="102" t="s">
        <v>32</v>
      </c>
      <c r="B815" s="91" t="s">
        <v>133</v>
      </c>
      <c r="C815" s="101"/>
      <c r="D815" s="103">
        <v>4230.610000000001</v>
      </c>
      <c r="E815" s="105"/>
      <c r="F815" s="105"/>
    </row>
    <row r="816" spans="1:6" ht="12.75">
      <c r="A816" s="102" t="s">
        <v>30</v>
      </c>
      <c r="B816" s="91" t="s">
        <v>133</v>
      </c>
      <c r="C816" s="101"/>
      <c r="D816" s="103">
        <v>1.47</v>
      </c>
      <c r="E816" s="105"/>
      <c r="F816" s="105"/>
    </row>
    <row r="817" spans="1:6" ht="12.75">
      <c r="A817" s="102" t="s">
        <v>29</v>
      </c>
      <c r="B817" s="91" t="s">
        <v>133</v>
      </c>
      <c r="C817" s="101"/>
      <c r="D817" s="103">
        <v>2476.95</v>
      </c>
      <c r="E817" s="105"/>
      <c r="F817" s="105"/>
    </row>
    <row r="818" spans="1:6" ht="12.75">
      <c r="A818" s="102" t="s">
        <v>28</v>
      </c>
      <c r="B818" s="91" t="s">
        <v>133</v>
      </c>
      <c r="C818" s="101"/>
      <c r="D818" s="103">
        <v>1849.3899999999999</v>
      </c>
      <c r="E818" s="105"/>
      <c r="F818" s="105"/>
    </row>
    <row r="819" spans="1:6" ht="12.75">
      <c r="A819" s="102" t="s">
        <v>26</v>
      </c>
      <c r="B819" s="91" t="s">
        <v>133</v>
      </c>
      <c r="C819" s="101"/>
      <c r="D819" s="103">
        <v>6621.76</v>
      </c>
      <c r="E819" s="105"/>
      <c r="F819" s="105"/>
    </row>
    <row r="820" spans="1:6" ht="12.75">
      <c r="A820" s="102" t="s">
        <v>25</v>
      </c>
      <c r="B820" s="91" t="s">
        <v>133</v>
      </c>
      <c r="C820" s="101"/>
      <c r="D820" s="103">
        <v>396.99</v>
      </c>
      <c r="E820" s="105"/>
      <c r="F820" s="105"/>
    </row>
    <row r="821" spans="1:6" ht="12.75">
      <c r="A821" s="102" t="s">
        <v>24</v>
      </c>
      <c r="B821" s="91" t="s">
        <v>133</v>
      </c>
      <c r="C821" s="101"/>
      <c r="D821" s="103">
        <v>76.59</v>
      </c>
      <c r="E821" s="105"/>
      <c r="F821" s="105"/>
    </row>
    <row r="822" spans="1:6" ht="12.75">
      <c r="A822" s="102" t="s">
        <v>23</v>
      </c>
      <c r="B822" s="91" t="s">
        <v>133</v>
      </c>
      <c r="C822" s="101"/>
      <c r="D822" s="103">
        <v>19422.81</v>
      </c>
      <c r="E822" s="105"/>
      <c r="F822" s="105"/>
    </row>
    <row r="823" spans="1:6" ht="12.75">
      <c r="A823" s="102" t="s">
        <v>22</v>
      </c>
      <c r="B823" s="91" t="s">
        <v>133</v>
      </c>
      <c r="C823" s="101"/>
      <c r="D823" s="103">
        <v>7458.62</v>
      </c>
      <c r="E823" s="105"/>
      <c r="F823" s="105"/>
    </row>
    <row r="824" spans="1:6" ht="12.75">
      <c r="A824" s="102" t="s">
        <v>21</v>
      </c>
      <c r="B824" s="91" t="s">
        <v>133</v>
      </c>
      <c r="C824" s="101"/>
      <c r="D824" s="103">
        <v>5265.03</v>
      </c>
      <c r="E824" s="105"/>
      <c r="F824" s="105"/>
    </row>
    <row r="825" spans="1:6" ht="12.75">
      <c r="A825" s="102" t="s">
        <v>20</v>
      </c>
      <c r="B825" s="91" t="s">
        <v>133</v>
      </c>
      <c r="C825" s="101"/>
      <c r="D825" s="103">
        <v>564.8399999999999</v>
      </c>
      <c r="E825" s="105"/>
      <c r="F825" s="105"/>
    </row>
    <row r="826" spans="1:6" ht="12.75">
      <c r="A826" s="102" t="s">
        <v>19</v>
      </c>
      <c r="B826" s="91" t="s">
        <v>133</v>
      </c>
      <c r="C826" s="101"/>
      <c r="D826" s="103">
        <v>393.68</v>
      </c>
      <c r="E826" s="105"/>
      <c r="F826" s="105"/>
    </row>
    <row r="827" spans="1:6" ht="12.75">
      <c r="A827" s="102" t="s">
        <v>18</v>
      </c>
      <c r="B827" s="91" t="s">
        <v>133</v>
      </c>
      <c r="C827" s="101"/>
      <c r="D827" s="103">
        <v>462.91</v>
      </c>
      <c r="E827" s="105"/>
      <c r="F827" s="105"/>
    </row>
    <row r="828" spans="1:6" ht="12.75">
      <c r="A828" s="102" t="s">
        <v>17</v>
      </c>
      <c r="B828" s="91" t="s">
        <v>133</v>
      </c>
      <c r="C828" s="101"/>
      <c r="D828" s="103">
        <v>30947.739999999998</v>
      </c>
      <c r="E828" s="105"/>
      <c r="F828" s="105"/>
    </row>
    <row r="829" spans="1:6" ht="12.75">
      <c r="A829" s="102" t="s">
        <v>16</v>
      </c>
      <c r="B829" s="91" t="s">
        <v>133</v>
      </c>
      <c r="C829" s="101"/>
      <c r="D829" s="103">
        <v>3588.16</v>
      </c>
      <c r="E829" s="105"/>
      <c r="F829" s="105"/>
    </row>
    <row r="830" spans="1:6" ht="12.75">
      <c r="A830" s="102" t="s">
        <v>125</v>
      </c>
      <c r="B830" s="91" t="s">
        <v>133</v>
      </c>
      <c r="C830" s="101"/>
      <c r="D830" s="103">
        <v>267.46000000000004</v>
      </c>
      <c r="E830" s="105"/>
      <c r="F830" s="105"/>
    </row>
    <row r="831" spans="1:6" ht="12.75">
      <c r="A831" s="102" t="s">
        <v>15</v>
      </c>
      <c r="B831" s="91" t="s">
        <v>133</v>
      </c>
      <c r="C831" s="101"/>
      <c r="D831" s="103">
        <v>4763.05</v>
      </c>
      <c r="E831" s="105"/>
      <c r="F831" s="105"/>
    </row>
    <row r="832" spans="1:6" ht="12.75">
      <c r="A832" s="102" t="s">
        <v>14</v>
      </c>
      <c r="B832" s="91" t="s">
        <v>133</v>
      </c>
      <c r="C832" s="101"/>
      <c r="D832" s="103">
        <v>2616.23</v>
      </c>
      <c r="E832" s="105"/>
      <c r="F832" s="105"/>
    </row>
    <row r="833" spans="1:6" ht="12.75">
      <c r="A833" s="102" t="s">
        <v>13</v>
      </c>
      <c r="B833" s="91" t="s">
        <v>133</v>
      </c>
      <c r="C833" s="101"/>
      <c r="D833" s="103">
        <v>318.42</v>
      </c>
      <c r="E833" s="105"/>
      <c r="F833" s="105"/>
    </row>
    <row r="834" spans="1:6" ht="12.75">
      <c r="A834" s="102" t="s">
        <v>12</v>
      </c>
      <c r="B834" s="91" t="s">
        <v>133</v>
      </c>
      <c r="C834" s="101"/>
      <c r="D834" s="103">
        <v>10975.07</v>
      </c>
      <c r="E834" s="105"/>
      <c r="F834" s="105"/>
    </row>
    <row r="835" spans="1:6" ht="12.75">
      <c r="A835" s="102" t="s">
        <v>9</v>
      </c>
      <c r="B835" s="91" t="s">
        <v>133</v>
      </c>
      <c r="C835" s="101"/>
      <c r="D835" s="103">
        <v>12007.04</v>
      </c>
      <c r="E835" s="105"/>
      <c r="F835" s="105"/>
    </row>
    <row r="836" spans="1:6" ht="12.75">
      <c r="A836" s="102" t="s">
        <v>8</v>
      </c>
      <c r="B836" s="91" t="s">
        <v>133</v>
      </c>
      <c r="C836" s="101"/>
      <c r="D836" s="103">
        <v>25.08</v>
      </c>
      <c r="E836" s="105"/>
      <c r="F836" s="105"/>
    </row>
    <row r="837" spans="1:6" ht="12.75">
      <c r="A837" s="102" t="s">
        <v>106</v>
      </c>
      <c r="B837" s="91" t="s">
        <v>133</v>
      </c>
      <c r="C837" s="101"/>
      <c r="D837" s="103">
        <v>10.51</v>
      </c>
      <c r="E837" s="105"/>
      <c r="F837" s="105"/>
    </row>
    <row r="838" spans="1:6" ht="12.75">
      <c r="A838" s="102" t="s">
        <v>7</v>
      </c>
      <c r="B838" s="91" t="s">
        <v>133</v>
      </c>
      <c r="C838" s="101"/>
      <c r="D838" s="103">
        <v>187.76999999999998</v>
      </c>
      <c r="E838" s="105"/>
      <c r="F838" s="105"/>
    </row>
    <row r="839" spans="1:6" ht="12.75">
      <c r="A839" s="102" t="s">
        <v>6</v>
      </c>
      <c r="B839" s="91" t="s">
        <v>133</v>
      </c>
      <c r="C839" s="101"/>
      <c r="D839" s="103">
        <v>1011.78</v>
      </c>
      <c r="E839" s="105"/>
      <c r="F839" s="105"/>
    </row>
    <row r="840" spans="1:6" ht="12.75">
      <c r="A840" s="102" t="s">
        <v>93</v>
      </c>
      <c r="B840" s="91" t="s">
        <v>133</v>
      </c>
      <c r="C840" s="101"/>
      <c r="D840" s="103">
        <v>9.53</v>
      </c>
      <c r="E840" s="105"/>
      <c r="F840" s="105"/>
    </row>
    <row r="841" spans="1:6" ht="12.75">
      <c r="A841" s="102" t="s">
        <v>107</v>
      </c>
      <c r="B841" s="91" t="s">
        <v>133</v>
      </c>
      <c r="C841" s="101"/>
      <c r="D841" s="103">
        <v>15.77</v>
      </c>
      <c r="E841" s="105"/>
      <c r="F841" s="105"/>
    </row>
    <row r="842" spans="1:6" ht="12.75">
      <c r="A842" s="102" t="s">
        <v>5</v>
      </c>
      <c r="B842" s="91" t="s">
        <v>133</v>
      </c>
      <c r="C842" s="101"/>
      <c r="D842" s="103">
        <v>48.47</v>
      </c>
      <c r="E842" s="105"/>
      <c r="F842" s="105"/>
    </row>
    <row r="843" spans="1:6" ht="12.75">
      <c r="A843" s="102" t="s">
        <v>94</v>
      </c>
      <c r="B843" s="91" t="s">
        <v>133</v>
      </c>
      <c r="C843" s="101"/>
      <c r="D843" s="103">
        <v>16.93</v>
      </c>
      <c r="E843" s="105"/>
      <c r="F843" s="105"/>
    </row>
    <row r="844" spans="1:6" ht="12.75">
      <c r="A844" s="102" t="s">
        <v>3</v>
      </c>
      <c r="B844" s="91" t="s">
        <v>133</v>
      </c>
      <c r="C844" s="101"/>
      <c r="D844" s="103">
        <v>891.64</v>
      </c>
      <c r="E844" s="105"/>
      <c r="F844" s="105"/>
    </row>
    <row r="845" spans="1:6" ht="12.75">
      <c r="A845" s="102" t="s">
        <v>134</v>
      </c>
      <c r="B845" s="91" t="s">
        <v>133</v>
      </c>
      <c r="C845" s="101"/>
      <c r="D845" s="103">
        <v>14.64</v>
      </c>
      <c r="E845" s="105"/>
      <c r="F845" s="105"/>
    </row>
    <row r="846" spans="1:6" ht="12.75">
      <c r="A846" s="102" t="s">
        <v>2</v>
      </c>
      <c r="B846" s="91" t="s">
        <v>133</v>
      </c>
      <c r="C846" s="101"/>
      <c r="D846" s="103">
        <v>1241.13</v>
      </c>
      <c r="E846" s="105"/>
      <c r="F846" s="105"/>
    </row>
    <row r="847" spans="1:6" ht="12.75">
      <c r="A847" s="102" t="s">
        <v>1</v>
      </c>
      <c r="B847" s="91" t="s">
        <v>133</v>
      </c>
      <c r="C847" s="101"/>
      <c r="D847" s="103">
        <v>49.86</v>
      </c>
      <c r="E847" s="105"/>
      <c r="F847" s="105"/>
    </row>
    <row r="848" spans="1:6" ht="12.75">
      <c r="A848" s="106"/>
      <c r="B848" s="107"/>
      <c r="C848" s="101"/>
      <c r="D848" s="101"/>
      <c r="E848" s="105"/>
      <c r="F848" s="105"/>
    </row>
    <row r="849" spans="1:6" ht="15.75" thickBot="1">
      <c r="A849" s="106"/>
      <c r="B849" s="107"/>
      <c r="C849" s="108">
        <f>SUM(C10:C847)</f>
        <v>217207.29999999996</v>
      </c>
      <c r="D849" s="108">
        <f>SUM(D10:D847)</f>
        <v>217207.29999999996</v>
      </c>
      <c r="E849" s="105"/>
      <c r="F849" s="105"/>
    </row>
    <row r="850" spans="1:6" ht="12.75">
      <c r="A850" s="106"/>
      <c r="B850" s="107"/>
      <c r="C850" s="101"/>
      <c r="D850" s="101"/>
      <c r="E850" s="105"/>
      <c r="F850" s="105"/>
    </row>
    <row r="851" spans="1:6" ht="12.75">
      <c r="A851" s="106"/>
      <c r="B851" s="107"/>
      <c r="C851" s="101"/>
      <c r="D851" s="109">
        <f>+C849-D849</f>
        <v>0</v>
      </c>
      <c r="E851" s="105" t="s">
        <v>135</v>
      </c>
      <c r="F851" s="105"/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751"/>
  <sheetViews>
    <sheetView workbookViewId="0" topLeftCell="A1">
      <selection activeCell="D7" sqref="D7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11.625" style="62" customWidth="1"/>
    <col min="7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110" t="s">
        <v>136</v>
      </c>
      <c r="C2" s="38" t="s">
        <v>81</v>
      </c>
      <c r="D2" s="42" t="s">
        <v>131</v>
      </c>
    </row>
    <row r="3" spans="1:5" s="40" customFormat="1" ht="18" customHeight="1">
      <c r="A3" s="36" t="s">
        <v>79</v>
      </c>
      <c r="B3" s="111" t="s">
        <v>137</v>
      </c>
      <c r="C3" s="38" t="s">
        <v>77</v>
      </c>
      <c r="D3" s="112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41121</v>
      </c>
      <c r="C5" s="38" t="s">
        <v>73</v>
      </c>
      <c r="D5" s="51">
        <v>41124</v>
      </c>
      <c r="E5" s="45"/>
    </row>
    <row r="6" spans="1:5" s="40" customFormat="1" ht="18" customHeight="1">
      <c r="A6" s="49" t="s">
        <v>72</v>
      </c>
      <c r="B6" s="50" t="s">
        <v>138</v>
      </c>
      <c r="C6" s="52" t="s">
        <v>71</v>
      </c>
      <c r="D6" s="48">
        <f>SUM(C10:C683)</f>
        <v>123226.41999999998</v>
      </c>
      <c r="E6" s="113" t="s">
        <v>70</v>
      </c>
    </row>
    <row r="7" spans="1:6" s="40" customFormat="1" ht="18" customHeight="1">
      <c r="A7" s="49"/>
      <c r="B7" s="53"/>
      <c r="C7" s="52" t="s">
        <v>69</v>
      </c>
      <c r="D7" s="48">
        <f>SUM(D10:D751)</f>
        <v>123226.42000000003</v>
      </c>
      <c r="E7" s="113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s="57" customFormat="1" ht="12.75">
      <c r="A10" s="72" t="str">
        <f>'[7]July DL 1'!A6</f>
        <v>102101.5895</v>
      </c>
      <c r="B10" s="58" t="str">
        <f>'[7]July DL 1'!C6</f>
        <v>FEDERAL EXPRESS</v>
      </c>
      <c r="C10" s="114">
        <f>'[7]July DL 1'!G6</f>
        <v>43.69</v>
      </c>
      <c r="D10" s="115"/>
      <c r="E10" s="60" t="str">
        <f>CONCATENATE(LEFT(A10,3),".",4525)</f>
        <v>102.4525</v>
      </c>
      <c r="F10" s="116">
        <f aca="true" t="shared" si="0" ref="F10:F73">C10</f>
        <v>43.69</v>
      </c>
    </row>
    <row r="11" spans="1:6" ht="12.75">
      <c r="A11" s="72" t="str">
        <f>'[7]July DL 1'!A7</f>
        <v>102101.5945</v>
      </c>
      <c r="B11" s="58" t="str">
        <f>'[7]July DL 1'!C7</f>
        <v>Kim, Christine</v>
      </c>
      <c r="C11" s="114">
        <f>'[7]July DL 1'!G7</f>
        <v>96.03</v>
      </c>
      <c r="D11" s="114"/>
      <c r="E11" s="60" t="str">
        <f aca="true" t="shared" si="1" ref="E11:E74">CONCATENATE(LEFT(A11,3),".",4525)</f>
        <v>102.4525</v>
      </c>
      <c r="F11" s="116">
        <f t="shared" si="0"/>
        <v>96.03</v>
      </c>
    </row>
    <row r="12" spans="1:6" ht="12.75">
      <c r="A12" s="72" t="str">
        <f>'[7]July DL 1'!A8</f>
        <v>102101.6040</v>
      </c>
      <c r="B12" s="58" t="str">
        <f>'[7]July DL 1'!C8</f>
        <v>THOMSON REUTERS (PROPERTY TAX SERV) INC</v>
      </c>
      <c r="C12" s="114">
        <f>'[7]July DL 1'!G8</f>
        <v>4801.02</v>
      </c>
      <c r="D12" s="114"/>
      <c r="E12" s="60" t="str">
        <f t="shared" si="1"/>
        <v>102.4525</v>
      </c>
      <c r="F12" s="116">
        <f t="shared" si="0"/>
        <v>4801.02</v>
      </c>
    </row>
    <row r="13" spans="1:6" ht="12.75">
      <c r="A13" s="72" t="str">
        <f>'[7]July DL 1'!A9</f>
        <v>102101.6205</v>
      </c>
      <c r="B13" s="58" t="str">
        <f>'[7]July DL 1'!C9</f>
        <v>Kim, Christine</v>
      </c>
      <c r="C13" s="114">
        <f>'[7]July DL 1'!G9</f>
        <v>37.54</v>
      </c>
      <c r="D13" s="114"/>
      <c r="E13" s="60" t="str">
        <f t="shared" si="1"/>
        <v>102.4525</v>
      </c>
      <c r="F13" s="116">
        <f t="shared" si="0"/>
        <v>37.54</v>
      </c>
    </row>
    <row r="14" spans="1:6" ht="12.75">
      <c r="A14" s="72" t="str">
        <f>'[7]July DL 1'!A10</f>
        <v>102102.6185</v>
      </c>
      <c r="B14" s="58" t="str">
        <f>'[7]July DL 1'!C10</f>
        <v>Lubertozzi, Steven M.</v>
      </c>
      <c r="C14" s="114">
        <f>'[7]July DL 1'!G10</f>
        <v>600.75</v>
      </c>
      <c r="D14" s="114"/>
      <c r="E14" s="60" t="str">
        <f t="shared" si="1"/>
        <v>102.4525</v>
      </c>
      <c r="F14" s="116">
        <f t="shared" si="0"/>
        <v>600.75</v>
      </c>
    </row>
    <row r="15" spans="1:6" ht="12.75">
      <c r="A15" s="72" t="str">
        <f>'[7]July DL 1'!A11</f>
        <v>102102.6190</v>
      </c>
      <c r="B15" s="58" t="str">
        <f>'[7]July DL 1'!C11</f>
        <v>Lubertozzi, Steven M.</v>
      </c>
      <c r="C15" s="114">
        <f>'[7]July DL 1'!G11</f>
        <v>827.56</v>
      </c>
      <c r="D15" s="114"/>
      <c r="E15" s="60" t="str">
        <f t="shared" si="1"/>
        <v>102.4525</v>
      </c>
      <c r="F15" s="116">
        <f t="shared" si="0"/>
        <v>827.56</v>
      </c>
    </row>
    <row r="16" spans="1:6" ht="12.75">
      <c r="A16" s="72" t="str">
        <f>'[7]July DL 1'!A12</f>
        <v>102102.6195</v>
      </c>
      <c r="B16" s="58" t="str">
        <f>'[7]July DL 1'!C12</f>
        <v>Lubertozzi, Steven M.</v>
      </c>
      <c r="C16" s="114">
        <f>'[7]July DL 1'!G12</f>
        <v>80</v>
      </c>
      <c r="D16" s="114"/>
      <c r="E16" s="60" t="str">
        <f t="shared" si="1"/>
        <v>102.4525</v>
      </c>
      <c r="F16" s="116">
        <f t="shared" si="0"/>
        <v>80</v>
      </c>
    </row>
    <row r="17" spans="1:6" ht="12.75">
      <c r="A17" s="72" t="str">
        <f>'[7]July DL 1'!A13</f>
        <v>102102.6200</v>
      </c>
      <c r="B17" s="58" t="str">
        <f>'[7]July DL 1'!C13</f>
        <v>Lubertozzi, Steven M.</v>
      </c>
      <c r="C17" s="114">
        <f>'[7]July DL 1'!G13</f>
        <v>61.7</v>
      </c>
      <c r="D17" s="114"/>
      <c r="E17" s="60" t="str">
        <f t="shared" si="1"/>
        <v>102.4525</v>
      </c>
      <c r="F17" s="116">
        <f t="shared" si="0"/>
        <v>61.7</v>
      </c>
    </row>
    <row r="18" spans="1:6" ht="12.75">
      <c r="A18" s="72" t="str">
        <f>'[7]July DL 1'!A14</f>
        <v>102102.6207</v>
      </c>
      <c r="B18" s="58" t="str">
        <f>'[7]July DL 1'!C14</f>
        <v>Lubertozzi, Steven M.</v>
      </c>
      <c r="C18" s="114">
        <f>'[7]July DL 1'!G14</f>
        <v>99</v>
      </c>
      <c r="D18" s="114"/>
      <c r="E18" s="60" t="str">
        <f t="shared" si="1"/>
        <v>102.4525</v>
      </c>
      <c r="F18" s="116">
        <f t="shared" si="0"/>
        <v>99</v>
      </c>
    </row>
    <row r="19" spans="1:6" ht="12.75">
      <c r="A19" s="72" t="str">
        <f>'[7]July DL 1'!A15</f>
        <v>102103.5650</v>
      </c>
      <c r="B19" s="58" t="str">
        <f>'[7]July DL 1'!C15</f>
        <v>A1 ALCOHOL &amp; DRUG COLLECTIONS</v>
      </c>
      <c r="C19" s="114">
        <f>'[7]July DL 1'!G15</f>
        <v>45</v>
      </c>
      <c r="D19" s="114"/>
      <c r="E19" s="60" t="str">
        <f t="shared" si="1"/>
        <v>102.4525</v>
      </c>
      <c r="F19" s="116">
        <f t="shared" si="0"/>
        <v>45</v>
      </c>
    </row>
    <row r="20" spans="1:6" ht="12.75">
      <c r="A20" s="72" t="str">
        <f>'[7]July DL 1'!A16</f>
        <v>102103.5660</v>
      </c>
      <c r="B20" s="58" t="str">
        <f>'[7]July DL 1'!C16</f>
        <v>AWARDS NETWORK</v>
      </c>
      <c r="C20" s="114">
        <f>'[7]July DL 1'!G16</f>
        <v>32.31</v>
      </c>
      <c r="D20" s="114"/>
      <c r="E20" s="60" t="str">
        <f t="shared" si="1"/>
        <v>102.4525</v>
      </c>
      <c r="F20" s="116">
        <f t="shared" si="0"/>
        <v>32.31</v>
      </c>
    </row>
    <row r="21" spans="1:6" ht="12.75">
      <c r="A21" s="72" t="str">
        <f>'[7]July DL 1'!A17</f>
        <v>102103.5660</v>
      </c>
      <c r="B21" s="58" t="str">
        <f>'[7]July DL 1'!C17</f>
        <v>AWARDS NETWORK</v>
      </c>
      <c r="C21" s="114">
        <f>'[7]July DL 1'!G17</f>
        <v>75</v>
      </c>
      <c r="D21" s="114"/>
      <c r="E21" s="60" t="str">
        <f t="shared" si="1"/>
        <v>102.4525</v>
      </c>
      <c r="F21" s="116">
        <f t="shared" si="0"/>
        <v>75</v>
      </c>
    </row>
    <row r="22" spans="1:6" ht="12.75">
      <c r="A22" s="72" t="str">
        <f>'[7]July DL 1'!A18</f>
        <v>102103.5660</v>
      </c>
      <c r="B22" s="58" t="str">
        <f>'[7]July DL 1'!C18</f>
        <v>AWARDS NETWORK</v>
      </c>
      <c r="C22" s="114">
        <f>'[7]July DL 1'!G18</f>
        <v>200</v>
      </c>
      <c r="D22" s="114"/>
      <c r="E22" s="60" t="str">
        <f t="shared" si="1"/>
        <v>102.4525</v>
      </c>
      <c r="F22" s="116">
        <f t="shared" si="0"/>
        <v>200</v>
      </c>
    </row>
    <row r="23" spans="1:6" ht="12.75">
      <c r="A23" s="72" t="str">
        <f>'[7]July DL 1'!A19</f>
        <v>102103.5660</v>
      </c>
      <c r="B23" s="58" t="str">
        <f>'[7]July DL 1'!C19</f>
        <v>AWARDS NETWORK</v>
      </c>
      <c r="C23" s="114">
        <f>'[7]July DL 1'!G19</f>
        <v>500</v>
      </c>
      <c r="D23" s="114"/>
      <c r="E23" s="60" t="str">
        <f t="shared" si="1"/>
        <v>102.4525</v>
      </c>
      <c r="F23" s="116">
        <f t="shared" si="0"/>
        <v>500</v>
      </c>
    </row>
    <row r="24" spans="1:6" ht="12.75">
      <c r="A24" s="72" t="str">
        <f>'[7]July DL 1'!A20</f>
        <v>102103.5880</v>
      </c>
      <c r="B24" s="58" t="str">
        <f>'[7]July DL 1'!C20</f>
        <v>Malecki, Krzysztof</v>
      </c>
      <c r="C24" s="114">
        <f>'[7]July DL 1'!G20</f>
        <v>4.58</v>
      </c>
      <c r="D24" s="114"/>
      <c r="E24" s="60" t="str">
        <f t="shared" si="1"/>
        <v>102.4525</v>
      </c>
      <c r="F24" s="116">
        <f t="shared" si="0"/>
        <v>4.58</v>
      </c>
    </row>
    <row r="25" spans="1:6" ht="12.75">
      <c r="A25" s="72" t="str">
        <f>'[7]July DL 1'!A21</f>
        <v>102104.5740</v>
      </c>
      <c r="B25" s="58" t="str">
        <f>'[7]July DL 1'!C21</f>
        <v>CDW COMPUTER CENTERS INC</v>
      </c>
      <c r="C25" s="114">
        <f>'[7]July DL 1'!G21</f>
        <v>6.07</v>
      </c>
      <c r="D25" s="114"/>
      <c r="E25" s="60" t="str">
        <f t="shared" si="1"/>
        <v>102.4525</v>
      </c>
      <c r="F25" s="116">
        <f t="shared" si="0"/>
        <v>6.07</v>
      </c>
    </row>
    <row r="26" spans="1:6" ht="12.75">
      <c r="A26" s="72" t="str">
        <f>'[7]July DL 1'!A22</f>
        <v>102104.5740</v>
      </c>
      <c r="B26" s="58" t="str">
        <f>'[7]July DL 1'!C22</f>
        <v>CDW COMPUTER CENTERS INC</v>
      </c>
      <c r="C26" s="114">
        <f>'[7]July DL 1'!G22</f>
        <v>22</v>
      </c>
      <c r="D26" s="114"/>
      <c r="E26" s="60" t="str">
        <f t="shared" si="1"/>
        <v>102.4525</v>
      </c>
      <c r="F26" s="116">
        <f t="shared" si="0"/>
        <v>22</v>
      </c>
    </row>
    <row r="27" spans="1:6" ht="12.75">
      <c r="A27" s="72" t="str">
        <f>'[7]July DL 1'!A23</f>
        <v>102104.5895</v>
      </c>
      <c r="B27" s="58" t="str">
        <f>'[7]July DL 1'!C23</f>
        <v>FEDERAL EXPRESS</v>
      </c>
      <c r="C27" s="114">
        <f>'[7]July DL 1'!G23</f>
        <v>60.43</v>
      </c>
      <c r="D27" s="114"/>
      <c r="E27" s="60" t="str">
        <f t="shared" si="1"/>
        <v>102.4525</v>
      </c>
      <c r="F27" s="116">
        <f t="shared" si="0"/>
        <v>60.43</v>
      </c>
    </row>
    <row r="28" spans="1:6" ht="12.75">
      <c r="A28" s="72" t="str">
        <f>'[7]July DL 1'!A24</f>
        <v>102104.5945</v>
      </c>
      <c r="B28" s="58" t="str">
        <f>'[7]July DL 1'!C24</f>
        <v>TRANSCEND UNITED TECHNOLOGIES</v>
      </c>
      <c r="C28" s="114">
        <f>'[7]July DL 1'!G24</f>
        <v>175</v>
      </c>
      <c r="D28" s="114"/>
      <c r="E28" s="60" t="str">
        <f t="shared" si="1"/>
        <v>102.4525</v>
      </c>
      <c r="F28" s="116">
        <f t="shared" si="0"/>
        <v>175</v>
      </c>
    </row>
    <row r="29" spans="1:6" ht="12.75">
      <c r="A29" s="72" t="str">
        <f>'[7]July DL 1'!A25</f>
        <v>102104.5945</v>
      </c>
      <c r="B29" s="58" t="str">
        <f>'[7]July DL 1'!C25</f>
        <v>CENTURYLINK-IL</v>
      </c>
      <c r="C29" s="114">
        <f>'[7]July DL 1'!G25</f>
        <v>14.17</v>
      </c>
      <c r="D29" s="114"/>
      <c r="E29" s="60" t="str">
        <f t="shared" si="1"/>
        <v>102.4525</v>
      </c>
      <c r="F29" s="116">
        <f t="shared" si="0"/>
        <v>14.17</v>
      </c>
    </row>
    <row r="30" spans="1:6" ht="12.75">
      <c r="A30" s="72" t="str">
        <f>'[7]July DL 1'!A26</f>
        <v>102104.5945</v>
      </c>
      <c r="B30" s="58" t="str">
        <f>'[7]July DL 1'!C26</f>
        <v>VERIZON</v>
      </c>
      <c r="C30" s="114">
        <f>'[7]July DL 1'!G26</f>
        <v>18.6</v>
      </c>
      <c r="D30" s="114"/>
      <c r="E30" s="60" t="str">
        <f t="shared" si="1"/>
        <v>102.4525</v>
      </c>
      <c r="F30" s="116">
        <f t="shared" si="0"/>
        <v>18.6</v>
      </c>
    </row>
    <row r="31" spans="1:6" ht="12.75">
      <c r="A31" s="72" t="str">
        <f>'[7]July DL 1'!A27</f>
        <v>102104.5945</v>
      </c>
      <c r="B31" s="58" t="str">
        <f>'[7]July DL 1'!C27</f>
        <v>VERIZON</v>
      </c>
      <c r="C31" s="114">
        <f>'[7]July DL 1'!G27</f>
        <v>18.6</v>
      </c>
      <c r="D31" s="114"/>
      <c r="E31" s="60" t="str">
        <f t="shared" si="1"/>
        <v>102.4525</v>
      </c>
      <c r="F31" s="116">
        <f t="shared" si="0"/>
        <v>18.6</v>
      </c>
    </row>
    <row r="32" spans="1:6" ht="12.75">
      <c r="A32" s="72" t="str">
        <f>'[7]July DL 1'!A28</f>
        <v>102104.5945</v>
      </c>
      <c r="B32" s="58" t="str">
        <f>'[7]July DL 1'!C28</f>
        <v>VERIZON</v>
      </c>
      <c r="C32" s="114">
        <f>'[7]July DL 1'!G28</f>
        <v>18.6</v>
      </c>
      <c r="D32" s="114"/>
      <c r="E32" s="60" t="str">
        <f t="shared" si="1"/>
        <v>102.4525</v>
      </c>
      <c r="F32" s="116">
        <f t="shared" si="0"/>
        <v>18.6</v>
      </c>
    </row>
    <row r="33" spans="1:6" ht="12.75">
      <c r="A33" s="72" t="str">
        <f>'[7]July DL 1'!A29</f>
        <v>102104.5945</v>
      </c>
      <c r="B33" s="58" t="str">
        <f>'[7]July DL 1'!C29</f>
        <v>VERIZON</v>
      </c>
      <c r="C33" s="114">
        <f>'[7]July DL 1'!G29</f>
        <v>18.6</v>
      </c>
      <c r="D33" s="114"/>
      <c r="E33" s="60" t="str">
        <f t="shared" si="1"/>
        <v>102.4525</v>
      </c>
      <c r="F33" s="116">
        <f t="shared" si="0"/>
        <v>18.6</v>
      </c>
    </row>
    <row r="34" spans="1:6" ht="12.75">
      <c r="A34" s="72" t="str">
        <f>'[7]July DL 1'!A30</f>
        <v>102104.5945</v>
      </c>
      <c r="B34" s="58" t="str">
        <f>'[7]July DL 1'!C30</f>
        <v>VERIZON</v>
      </c>
      <c r="C34" s="114">
        <f>'[7]July DL 1'!G30</f>
        <v>18.6</v>
      </c>
      <c r="D34" s="114"/>
      <c r="E34" s="60" t="str">
        <f t="shared" si="1"/>
        <v>102.4525</v>
      </c>
      <c r="F34" s="116">
        <f t="shared" si="0"/>
        <v>18.6</v>
      </c>
    </row>
    <row r="35" spans="1:6" ht="12.75">
      <c r="A35" s="72" t="str">
        <f>'[7]July DL 1'!A31</f>
        <v>102104.5945</v>
      </c>
      <c r="B35" s="58" t="str">
        <f>'[7]July DL 1'!C31</f>
        <v>AT&amp;T</v>
      </c>
      <c r="C35" s="114">
        <f>'[7]July DL 1'!G31</f>
        <v>21.4</v>
      </c>
      <c r="D35" s="114"/>
      <c r="E35" s="60" t="str">
        <f t="shared" si="1"/>
        <v>102.4525</v>
      </c>
      <c r="F35" s="116">
        <f t="shared" si="0"/>
        <v>21.4</v>
      </c>
    </row>
    <row r="36" spans="1:6" ht="12.75">
      <c r="A36" s="72" t="str">
        <f>'[7]July DL 1'!A32</f>
        <v>102104.5945</v>
      </c>
      <c r="B36" s="58" t="str">
        <f>'[7]July DL 1'!C32</f>
        <v>AT&amp;T</v>
      </c>
      <c r="C36" s="114">
        <f>'[7]July DL 1'!G32</f>
        <v>21.4</v>
      </c>
      <c r="D36" s="114"/>
      <c r="E36" s="60" t="str">
        <f t="shared" si="1"/>
        <v>102.4525</v>
      </c>
      <c r="F36" s="116">
        <f t="shared" si="0"/>
        <v>21.4</v>
      </c>
    </row>
    <row r="37" spans="1:6" ht="12.75">
      <c r="A37" s="72" t="str">
        <f>'[7]July DL 1'!A33</f>
        <v>102104.5945</v>
      </c>
      <c r="B37" s="58" t="str">
        <f>'[7]July DL 1'!C33</f>
        <v>AT&amp;T</v>
      </c>
      <c r="C37" s="114">
        <f>'[7]July DL 1'!G33</f>
        <v>22.52</v>
      </c>
      <c r="D37" s="114"/>
      <c r="E37" s="60" t="str">
        <f t="shared" si="1"/>
        <v>102.4525</v>
      </c>
      <c r="F37" s="116">
        <f t="shared" si="0"/>
        <v>22.52</v>
      </c>
    </row>
    <row r="38" spans="1:6" ht="12.75">
      <c r="A38" s="72" t="str">
        <f>'[7]July DL 1'!A34</f>
        <v>102104.5945</v>
      </c>
      <c r="B38" s="58" t="str">
        <f>'[7]July DL 1'!C34</f>
        <v>AT&amp;T</v>
      </c>
      <c r="C38" s="114">
        <f>'[7]July DL 1'!G34</f>
        <v>29.94</v>
      </c>
      <c r="D38" s="114"/>
      <c r="E38" s="60" t="str">
        <f t="shared" si="1"/>
        <v>102.4525</v>
      </c>
      <c r="F38" s="116">
        <f t="shared" si="0"/>
        <v>29.94</v>
      </c>
    </row>
    <row r="39" spans="1:6" ht="12.75">
      <c r="A39" s="72" t="str">
        <f>'[7]July DL 1'!A35</f>
        <v>102104.5945</v>
      </c>
      <c r="B39" s="58" t="str">
        <f>'[7]July DL 1'!C35</f>
        <v>CENTURYLINK-IL</v>
      </c>
      <c r="C39" s="114">
        <f>'[7]July DL 1'!G35</f>
        <v>30</v>
      </c>
      <c r="D39" s="114"/>
      <c r="E39" s="60" t="str">
        <f t="shared" si="1"/>
        <v>102.4525</v>
      </c>
      <c r="F39" s="116">
        <f t="shared" si="0"/>
        <v>30</v>
      </c>
    </row>
    <row r="40" spans="1:6" ht="12.75">
      <c r="A40" s="72" t="str">
        <f>'[7]July DL 1'!A36</f>
        <v>102104.5945</v>
      </c>
      <c r="B40" s="58" t="str">
        <f>'[7]July DL 1'!C36</f>
        <v>FRONTIER</v>
      </c>
      <c r="C40" s="114">
        <f>'[7]July DL 1'!G36</f>
        <v>30.41</v>
      </c>
      <c r="D40" s="114"/>
      <c r="E40" s="60" t="str">
        <f t="shared" si="1"/>
        <v>102.4525</v>
      </c>
      <c r="F40" s="116">
        <f t="shared" si="0"/>
        <v>30.41</v>
      </c>
    </row>
    <row r="41" spans="1:6" ht="12.75">
      <c r="A41" s="72" t="str">
        <f>'[7]July DL 1'!A37</f>
        <v>102104.5945</v>
      </c>
      <c r="B41" s="58" t="str">
        <f>'[7]July DL 1'!C37</f>
        <v>AT&amp;T</v>
      </c>
      <c r="C41" s="114">
        <f>'[7]July DL 1'!G37</f>
        <v>31.5</v>
      </c>
      <c r="D41" s="114"/>
      <c r="E41" s="60" t="str">
        <f t="shared" si="1"/>
        <v>102.4525</v>
      </c>
      <c r="F41" s="116">
        <f t="shared" si="0"/>
        <v>31.5</v>
      </c>
    </row>
    <row r="42" spans="1:6" ht="12.75">
      <c r="A42" s="72" t="str">
        <f>'[7]July DL 1'!A38</f>
        <v>102104.5945</v>
      </c>
      <c r="B42" s="58" t="str">
        <f>'[7]July DL 1'!C38</f>
        <v>NORTHWESTERN INDIANA TELEPHONE (NITCO)</v>
      </c>
      <c r="C42" s="114">
        <f>'[7]July DL 1'!G38</f>
        <v>38.33</v>
      </c>
      <c r="D42" s="114"/>
      <c r="E42" s="60" t="str">
        <f t="shared" si="1"/>
        <v>102.4525</v>
      </c>
      <c r="F42" s="116">
        <f t="shared" si="0"/>
        <v>38.33</v>
      </c>
    </row>
    <row r="43" spans="1:6" ht="12.75">
      <c r="A43" s="72" t="str">
        <f>'[7]July DL 1'!A39</f>
        <v>102104.5945</v>
      </c>
      <c r="B43" s="58" t="str">
        <f>'[7]July DL 1'!C39</f>
        <v>NORTHWESTERN INDIANA TELEPHONE (NITCO)</v>
      </c>
      <c r="C43" s="114">
        <f>'[7]July DL 1'!G39</f>
        <v>45.91</v>
      </c>
      <c r="D43" s="114"/>
      <c r="E43" s="60" t="str">
        <f t="shared" si="1"/>
        <v>102.4525</v>
      </c>
      <c r="F43" s="116">
        <f t="shared" si="0"/>
        <v>45.91</v>
      </c>
    </row>
    <row r="44" spans="1:6" ht="12.75">
      <c r="A44" s="72" t="str">
        <f>'[7]July DL 1'!A40</f>
        <v>102104.5945</v>
      </c>
      <c r="B44" s="58" t="str">
        <f>'[7]July DL 1'!C40</f>
        <v>NORTHWESTERN INDIANA TELEPHONE (NITCO)</v>
      </c>
      <c r="C44" s="114">
        <f>'[7]July DL 1'!G40</f>
        <v>45.91</v>
      </c>
      <c r="D44" s="114"/>
      <c r="E44" s="60" t="str">
        <f t="shared" si="1"/>
        <v>102.4525</v>
      </c>
      <c r="F44" s="116">
        <f t="shared" si="0"/>
        <v>45.91</v>
      </c>
    </row>
    <row r="45" spans="1:6" ht="12.75">
      <c r="A45" s="72" t="str">
        <f>'[7]July DL 1'!A41</f>
        <v>102104.5945</v>
      </c>
      <c r="B45" s="58" t="str">
        <f>'[7]July DL 1'!C41</f>
        <v>CENTURYLINK-IL</v>
      </c>
      <c r="C45" s="114">
        <f>'[7]July DL 1'!G41</f>
        <v>50.28</v>
      </c>
      <c r="D45" s="114"/>
      <c r="E45" s="60" t="str">
        <f t="shared" si="1"/>
        <v>102.4525</v>
      </c>
      <c r="F45" s="116">
        <f t="shared" si="0"/>
        <v>50.28</v>
      </c>
    </row>
    <row r="46" spans="1:6" ht="12.75">
      <c r="A46" s="72" t="str">
        <f>'[7]July DL 1'!A42</f>
        <v>102104.5945</v>
      </c>
      <c r="B46" s="58" t="str">
        <f>'[7]July DL 1'!C42</f>
        <v>WINDSTREAM</v>
      </c>
      <c r="C46" s="114">
        <f>'[7]July DL 1'!G42</f>
        <v>51</v>
      </c>
      <c r="D46" s="114"/>
      <c r="E46" s="60" t="str">
        <f t="shared" si="1"/>
        <v>102.4525</v>
      </c>
      <c r="F46" s="116">
        <f t="shared" si="0"/>
        <v>51</v>
      </c>
    </row>
    <row r="47" spans="1:6" ht="12.75">
      <c r="A47" s="72" t="str">
        <f>'[7]July DL 1'!A43</f>
        <v>102104.5945</v>
      </c>
      <c r="B47" s="58" t="str">
        <f>'[7]July DL 1'!C43</f>
        <v>CENTURYLINK-IL</v>
      </c>
      <c r="C47" s="114">
        <f>'[7]July DL 1'!G43</f>
        <v>52.17</v>
      </c>
      <c r="D47" s="114"/>
      <c r="E47" s="60" t="str">
        <f t="shared" si="1"/>
        <v>102.4525</v>
      </c>
      <c r="F47" s="116">
        <f t="shared" si="0"/>
        <v>52.17</v>
      </c>
    </row>
    <row r="48" spans="1:6" ht="12.75">
      <c r="A48" s="72" t="str">
        <f>'[7]July DL 1'!A44</f>
        <v>102104.5945</v>
      </c>
      <c r="B48" s="58" t="str">
        <f>'[7]July DL 1'!C44</f>
        <v>WINDSTREAM</v>
      </c>
      <c r="C48" s="114">
        <f>'[7]July DL 1'!G44</f>
        <v>53.41</v>
      </c>
      <c r="D48" s="114"/>
      <c r="E48" s="60" t="str">
        <f t="shared" si="1"/>
        <v>102.4525</v>
      </c>
      <c r="F48" s="116">
        <f t="shared" si="0"/>
        <v>53.41</v>
      </c>
    </row>
    <row r="49" spans="1:6" ht="12.75">
      <c r="A49" s="72" t="str">
        <f>'[7]July DL 1'!A45</f>
        <v>102104.5945</v>
      </c>
      <c r="B49" s="58" t="str">
        <f>'[7]July DL 1'!C45</f>
        <v>WINDSTREAM</v>
      </c>
      <c r="C49" s="114">
        <f>'[7]July DL 1'!G45</f>
        <v>53.58</v>
      </c>
      <c r="D49" s="114"/>
      <c r="E49" s="60" t="str">
        <f t="shared" si="1"/>
        <v>102.4525</v>
      </c>
      <c r="F49" s="116">
        <f t="shared" si="0"/>
        <v>53.58</v>
      </c>
    </row>
    <row r="50" spans="1:6" ht="12.75">
      <c r="A50" s="72" t="str">
        <f>'[7]July DL 1'!A46</f>
        <v>102104.5945</v>
      </c>
      <c r="B50" s="58" t="str">
        <f>'[7]July DL 1'!C46</f>
        <v>BRIGHTHOUSE</v>
      </c>
      <c r="C50" s="114">
        <f>'[7]July DL 1'!G46</f>
        <v>55.95</v>
      </c>
      <c r="D50" s="114"/>
      <c r="E50" s="60" t="str">
        <f t="shared" si="1"/>
        <v>102.4525</v>
      </c>
      <c r="F50" s="116">
        <f t="shared" si="0"/>
        <v>55.95</v>
      </c>
    </row>
    <row r="51" spans="1:6" ht="12.75">
      <c r="A51" s="72" t="str">
        <f>'[7]July DL 1'!A47</f>
        <v>102104.5945</v>
      </c>
      <c r="B51" s="58" t="str">
        <f>'[7]July DL 1'!C47</f>
        <v>Ostler, Tom G.</v>
      </c>
      <c r="C51" s="114">
        <f>'[7]July DL 1'!G47</f>
        <v>59.99</v>
      </c>
      <c r="D51" s="114"/>
      <c r="E51" s="60" t="str">
        <f t="shared" si="1"/>
        <v>102.4525</v>
      </c>
      <c r="F51" s="116">
        <f t="shared" si="0"/>
        <v>59.99</v>
      </c>
    </row>
    <row r="52" spans="1:6" ht="12.75">
      <c r="A52" s="72" t="str">
        <f>'[7]July DL 1'!A48</f>
        <v>102104.5945</v>
      </c>
      <c r="B52" s="58" t="str">
        <f>'[7]July DL 1'!C48</f>
        <v>CENTURYLINK-IL</v>
      </c>
      <c r="C52" s="114">
        <f>'[7]July DL 1'!G48</f>
        <v>60.2</v>
      </c>
      <c r="D52" s="114"/>
      <c r="E52" s="60" t="str">
        <f t="shared" si="1"/>
        <v>102.4525</v>
      </c>
      <c r="F52" s="116">
        <f t="shared" si="0"/>
        <v>60.2</v>
      </c>
    </row>
    <row r="53" spans="1:6" ht="12.75">
      <c r="A53" s="72" t="str">
        <f>'[7]July DL 1'!A49</f>
        <v>102104.5945</v>
      </c>
      <c r="B53" s="58" t="str">
        <f>'[7]July DL 1'!C49</f>
        <v>WINDSTREAM</v>
      </c>
      <c r="C53" s="114">
        <f>'[7]July DL 1'!G49</f>
        <v>60.42</v>
      </c>
      <c r="D53" s="114"/>
      <c r="E53" s="60" t="str">
        <f t="shared" si="1"/>
        <v>102.4525</v>
      </c>
      <c r="F53" s="116">
        <f t="shared" si="0"/>
        <v>60.42</v>
      </c>
    </row>
    <row r="54" spans="1:6" ht="12.75">
      <c r="A54" s="72" t="str">
        <f>'[7]July DL 1'!A50</f>
        <v>102104.5945</v>
      </c>
      <c r="B54" s="58" t="str">
        <f>'[7]July DL 1'!C50</f>
        <v>US CELLULAR</v>
      </c>
      <c r="C54" s="114">
        <f>'[7]July DL 1'!G50</f>
        <v>61.4</v>
      </c>
      <c r="D54" s="114"/>
      <c r="E54" s="60" t="str">
        <f t="shared" si="1"/>
        <v>102.4525</v>
      </c>
      <c r="F54" s="116">
        <f t="shared" si="0"/>
        <v>61.4</v>
      </c>
    </row>
    <row r="55" spans="1:6" ht="12.75">
      <c r="A55" s="72" t="str">
        <f>'[7]July DL 1'!A51</f>
        <v>102104.5945</v>
      </c>
      <c r="B55" s="58" t="str">
        <f>'[7]July DL 1'!C51</f>
        <v>WINDSTREAM</v>
      </c>
      <c r="C55" s="114">
        <f>'[7]July DL 1'!G51</f>
        <v>62.6</v>
      </c>
      <c r="D55" s="114"/>
      <c r="E55" s="60" t="str">
        <f t="shared" si="1"/>
        <v>102.4525</v>
      </c>
      <c r="F55" s="116">
        <f t="shared" si="0"/>
        <v>62.6</v>
      </c>
    </row>
    <row r="56" spans="1:6" ht="12.75">
      <c r="A56" s="72" t="str">
        <f>'[7]July DL 1'!A52</f>
        <v>102104.5945</v>
      </c>
      <c r="B56" s="58" t="str">
        <f>'[7]July DL 1'!C52</f>
        <v>WINDSTREAM</v>
      </c>
      <c r="C56" s="114">
        <f>'[7]July DL 1'!G52</f>
        <v>63.49</v>
      </c>
      <c r="D56" s="114"/>
      <c r="E56" s="60" t="str">
        <f t="shared" si="1"/>
        <v>102.4525</v>
      </c>
      <c r="F56" s="116">
        <f t="shared" si="0"/>
        <v>63.49</v>
      </c>
    </row>
    <row r="57" spans="1:6" ht="12.75">
      <c r="A57" s="72" t="str">
        <f>'[7]July DL 1'!A53</f>
        <v>102104.5945</v>
      </c>
      <c r="B57" s="58" t="str">
        <f>'[7]July DL 1'!C53</f>
        <v>AT&amp;T</v>
      </c>
      <c r="C57" s="114">
        <f>'[7]July DL 1'!G53</f>
        <v>68.68</v>
      </c>
      <c r="D57" s="114"/>
      <c r="E57" s="60" t="str">
        <f t="shared" si="1"/>
        <v>102.4525</v>
      </c>
      <c r="F57" s="116">
        <f t="shared" si="0"/>
        <v>68.68</v>
      </c>
    </row>
    <row r="58" spans="1:6" ht="12.75">
      <c r="A58" s="72" t="str">
        <f>'[7]July DL 1'!A54</f>
        <v>102104.5945</v>
      </c>
      <c r="B58" s="58" t="str">
        <f>'[7]July DL 1'!C54</f>
        <v>FT. MOJAVE TRIBAL UTILITIES AUTHORITY</v>
      </c>
      <c r="C58" s="114">
        <f>'[7]July DL 1'!G54</f>
        <v>69</v>
      </c>
      <c r="D58" s="114"/>
      <c r="E58" s="60" t="str">
        <f t="shared" si="1"/>
        <v>102.4525</v>
      </c>
      <c r="F58" s="116">
        <f t="shared" si="0"/>
        <v>69</v>
      </c>
    </row>
    <row r="59" spans="1:6" ht="12.75">
      <c r="A59" s="72" t="str">
        <f>'[7]July DL 1'!A55</f>
        <v>102104.5945</v>
      </c>
      <c r="B59" s="58" t="str">
        <f>'[7]July DL 1'!C55</f>
        <v>HIGHSPEEDLINK</v>
      </c>
      <c r="C59" s="114">
        <f>'[7]July DL 1'!G55</f>
        <v>70</v>
      </c>
      <c r="D59" s="114"/>
      <c r="E59" s="60" t="str">
        <f t="shared" si="1"/>
        <v>102.4525</v>
      </c>
      <c r="F59" s="116">
        <f t="shared" si="0"/>
        <v>70</v>
      </c>
    </row>
    <row r="60" spans="1:6" ht="12.75">
      <c r="A60" s="72" t="str">
        <f>'[7]July DL 1'!A56</f>
        <v>102104.5945</v>
      </c>
      <c r="B60" s="58" t="str">
        <f>'[7]July DL 1'!C56</f>
        <v>MCNABB TELEPHONE CO.</v>
      </c>
      <c r="C60" s="114">
        <f>'[7]July DL 1'!G56</f>
        <v>74.95</v>
      </c>
      <c r="D60" s="114"/>
      <c r="E60" s="60" t="str">
        <f t="shared" si="1"/>
        <v>102.4525</v>
      </c>
      <c r="F60" s="116">
        <f t="shared" si="0"/>
        <v>74.95</v>
      </c>
    </row>
    <row r="61" spans="1:6" ht="12.75">
      <c r="A61" s="72" t="str">
        <f>'[7]July DL 1'!A57</f>
        <v>102104.5945</v>
      </c>
      <c r="B61" s="58" t="str">
        <f>'[7]July DL 1'!C57</f>
        <v>FRONTIER</v>
      </c>
      <c r="C61" s="114">
        <f>'[7]July DL 1'!G57</f>
        <v>76.06</v>
      </c>
      <c r="D61" s="114"/>
      <c r="E61" s="60" t="str">
        <f t="shared" si="1"/>
        <v>102.4525</v>
      </c>
      <c r="F61" s="116">
        <f t="shared" si="0"/>
        <v>76.06</v>
      </c>
    </row>
    <row r="62" spans="1:6" ht="12.75">
      <c r="A62" s="72" t="str">
        <f>'[7]July DL 1'!A58</f>
        <v>102104.5945</v>
      </c>
      <c r="B62" s="58" t="str">
        <f>'[7]July DL 1'!C58</f>
        <v>US CELLULAR</v>
      </c>
      <c r="C62" s="114">
        <f>'[7]July DL 1'!G58</f>
        <v>80.16</v>
      </c>
      <c r="D62" s="114"/>
      <c r="E62" s="60" t="str">
        <f t="shared" si="1"/>
        <v>102.4525</v>
      </c>
      <c r="F62" s="116">
        <f t="shared" si="0"/>
        <v>80.16</v>
      </c>
    </row>
    <row r="63" spans="1:6" ht="12.75">
      <c r="A63" s="72" t="str">
        <f>'[7]July DL 1'!A59</f>
        <v>102104.5945</v>
      </c>
      <c r="B63" s="58" t="str">
        <f>'[7]July DL 1'!C59</f>
        <v>CENTURYLINK-IL</v>
      </c>
      <c r="C63" s="114">
        <f>'[7]July DL 1'!G59</f>
        <v>83.47</v>
      </c>
      <c r="D63" s="114"/>
      <c r="E63" s="60" t="str">
        <f t="shared" si="1"/>
        <v>102.4525</v>
      </c>
      <c r="F63" s="116">
        <f t="shared" si="0"/>
        <v>83.47</v>
      </c>
    </row>
    <row r="64" spans="1:6" ht="12.75">
      <c r="A64" s="72" t="str">
        <f>'[7]July DL 1'!A60</f>
        <v>102104.5945</v>
      </c>
      <c r="B64" s="58" t="str">
        <f>'[7]July DL 1'!C60</f>
        <v>MEDIACOM</v>
      </c>
      <c r="C64" s="114">
        <f>'[7]July DL 1'!G60</f>
        <v>89.95</v>
      </c>
      <c r="D64" s="114"/>
      <c r="E64" s="60" t="str">
        <f t="shared" si="1"/>
        <v>102.4525</v>
      </c>
      <c r="F64" s="116">
        <f t="shared" si="0"/>
        <v>89.95</v>
      </c>
    </row>
    <row r="65" spans="1:6" ht="12.75">
      <c r="A65" s="72" t="str">
        <f>'[7]July DL 1'!A61</f>
        <v>102104.5945</v>
      </c>
      <c r="B65" s="58" t="str">
        <f>'[7]July DL 1'!C61</f>
        <v>T6 BROADBAND</v>
      </c>
      <c r="C65" s="114">
        <f>'[7]July DL 1'!G61</f>
        <v>99.49</v>
      </c>
      <c r="D65" s="114"/>
      <c r="E65" s="60" t="str">
        <f t="shared" si="1"/>
        <v>102.4525</v>
      </c>
      <c r="F65" s="116">
        <f t="shared" si="0"/>
        <v>99.49</v>
      </c>
    </row>
    <row r="66" spans="1:6" ht="12.75">
      <c r="A66" s="72" t="str">
        <f>'[7]July DL 1'!A62</f>
        <v>102104.5945</v>
      </c>
      <c r="B66" s="58" t="str">
        <f>'[7]July DL 1'!C62</f>
        <v>AT&amp;T</v>
      </c>
      <c r="C66" s="114">
        <f>'[7]July DL 1'!G62</f>
        <v>108.98</v>
      </c>
      <c r="D66" s="114"/>
      <c r="E66" s="60" t="str">
        <f t="shared" si="1"/>
        <v>102.4525</v>
      </c>
      <c r="F66" s="116">
        <f t="shared" si="0"/>
        <v>108.98</v>
      </c>
    </row>
    <row r="67" spans="1:6" ht="12.75">
      <c r="A67" s="72" t="str">
        <f>'[7]July DL 1'!A63</f>
        <v>102104.5945</v>
      </c>
      <c r="B67" s="58" t="str">
        <f>'[7]July DL 1'!C63</f>
        <v>CHARTER COMMUNICATIONS</v>
      </c>
      <c r="C67" s="114">
        <f>'[7]July DL 1'!G63</f>
        <v>119.99</v>
      </c>
      <c r="D67" s="114"/>
      <c r="E67" s="60" t="str">
        <f t="shared" si="1"/>
        <v>102.4525</v>
      </c>
      <c r="F67" s="116">
        <f t="shared" si="0"/>
        <v>119.99</v>
      </c>
    </row>
    <row r="68" spans="1:6" ht="12.75">
      <c r="A68" s="72" t="str">
        <f>'[7]July DL 1'!A64</f>
        <v>102104.5945</v>
      </c>
      <c r="B68" s="58" t="str">
        <f>'[7]July DL 1'!C64</f>
        <v>NORTHLAND CABLE CO</v>
      </c>
      <c r="C68" s="114">
        <f>'[7]July DL 1'!G64</f>
        <v>133.04</v>
      </c>
      <c r="D68" s="114"/>
      <c r="E68" s="60" t="str">
        <f t="shared" si="1"/>
        <v>102.4525</v>
      </c>
      <c r="F68" s="116">
        <f t="shared" si="0"/>
        <v>133.04</v>
      </c>
    </row>
    <row r="69" spans="1:6" ht="12.75">
      <c r="A69" s="72" t="str">
        <f>'[7]July DL 1'!A65</f>
        <v>102104.5945</v>
      </c>
      <c r="B69" s="58" t="str">
        <f>'[7]July DL 1'!C65</f>
        <v>VERIZON WIRELESS</v>
      </c>
      <c r="C69" s="114">
        <f>'[7]July DL 1'!G65</f>
        <v>141.92</v>
      </c>
      <c r="D69" s="114"/>
      <c r="E69" s="60" t="str">
        <f t="shared" si="1"/>
        <v>102.4525</v>
      </c>
      <c r="F69" s="116">
        <f t="shared" si="0"/>
        <v>141.92</v>
      </c>
    </row>
    <row r="70" spans="1:6" ht="12.75">
      <c r="A70" s="72" t="str">
        <f>'[7]July DL 1'!A66</f>
        <v>102104.5945</v>
      </c>
      <c r="B70" s="58" t="str">
        <f>'[7]July DL 1'!C66</f>
        <v>VERIZON</v>
      </c>
      <c r="C70" s="114">
        <f>'[7]July DL 1'!G66</f>
        <v>143.08</v>
      </c>
      <c r="D70" s="114"/>
      <c r="E70" s="60" t="str">
        <f t="shared" si="1"/>
        <v>102.4525</v>
      </c>
      <c r="F70" s="116">
        <f t="shared" si="0"/>
        <v>143.08</v>
      </c>
    </row>
    <row r="71" spans="1:6" ht="12.75">
      <c r="A71" s="72" t="str">
        <f>'[7]July DL 1'!A67</f>
        <v>102104.5945</v>
      </c>
      <c r="B71" s="58" t="str">
        <f>'[7]July DL 1'!C67</f>
        <v>NORTHWESTERN INDIANA TELEPHONE (NITCO)</v>
      </c>
      <c r="C71" s="114">
        <f>'[7]July DL 1'!G67</f>
        <v>168.88</v>
      </c>
      <c r="D71" s="114"/>
      <c r="E71" s="60" t="str">
        <f t="shared" si="1"/>
        <v>102.4525</v>
      </c>
      <c r="F71" s="116">
        <f t="shared" si="0"/>
        <v>168.88</v>
      </c>
    </row>
    <row r="72" spans="1:6" ht="12.75">
      <c r="A72" s="72" t="str">
        <f>'[7]July DL 1'!A68</f>
        <v>102104.5945</v>
      </c>
      <c r="B72" s="58" t="str">
        <f>'[7]July DL 1'!C68</f>
        <v>AT&amp;T</v>
      </c>
      <c r="C72" s="114">
        <f>'[7]July DL 1'!G68</f>
        <v>170.6</v>
      </c>
      <c r="D72" s="114"/>
      <c r="E72" s="60" t="str">
        <f t="shared" si="1"/>
        <v>102.4525</v>
      </c>
      <c r="F72" s="116">
        <f t="shared" si="0"/>
        <v>170.6</v>
      </c>
    </row>
    <row r="73" spans="1:6" ht="12.75">
      <c r="A73" s="72" t="str">
        <f>'[7]July DL 1'!A69</f>
        <v>102104.5945</v>
      </c>
      <c r="B73" s="58" t="str">
        <f>'[7]July DL 1'!C69</f>
        <v>AT&amp;T</v>
      </c>
      <c r="C73" s="114">
        <f>'[7]July DL 1'!G69</f>
        <v>188.61</v>
      </c>
      <c r="D73" s="114"/>
      <c r="E73" s="60" t="str">
        <f t="shared" si="1"/>
        <v>102.4525</v>
      </c>
      <c r="F73" s="116">
        <f t="shared" si="0"/>
        <v>188.61</v>
      </c>
    </row>
    <row r="74" spans="1:6" ht="12.75">
      <c r="A74" s="72" t="str">
        <f>'[7]July DL 1'!A70</f>
        <v>102104.5945</v>
      </c>
      <c r="B74" s="58" t="str">
        <f>'[7]July DL 1'!C70</f>
        <v>AT&amp;T</v>
      </c>
      <c r="C74" s="114">
        <f>'[7]July DL 1'!G70</f>
        <v>240.8</v>
      </c>
      <c r="D74" s="114"/>
      <c r="E74" s="60" t="str">
        <f t="shared" si="1"/>
        <v>102.4525</v>
      </c>
      <c r="F74" s="116">
        <f aca="true" t="shared" si="2" ref="F74:F137">C74</f>
        <v>240.8</v>
      </c>
    </row>
    <row r="75" spans="1:6" ht="12.75">
      <c r="A75" s="72" t="str">
        <f>'[7]July DL 1'!A71</f>
        <v>102104.5945</v>
      </c>
      <c r="B75" s="58" t="str">
        <f>'[7]July DL 1'!C71</f>
        <v>AT&amp;T</v>
      </c>
      <c r="C75" s="114">
        <f>'[7]July DL 1'!G71</f>
        <v>477.5</v>
      </c>
      <c r="D75" s="114"/>
      <c r="E75" s="60" t="str">
        <f aca="true" t="shared" si="3" ref="E75:E138">CONCATENATE(LEFT(A75,3),".",4525)</f>
        <v>102.4525</v>
      </c>
      <c r="F75" s="116">
        <f t="shared" si="2"/>
        <v>477.5</v>
      </c>
    </row>
    <row r="76" spans="1:6" ht="12.75">
      <c r="A76" s="72" t="str">
        <f>'[7]July DL 1'!A72</f>
        <v>102104.5945</v>
      </c>
      <c r="B76" s="58" t="str">
        <f>'[7]July DL 1'!C72</f>
        <v>AT&amp;T</v>
      </c>
      <c r="C76" s="114">
        <f>'[7]July DL 1'!G72</f>
        <v>892.74</v>
      </c>
      <c r="D76" s="114"/>
      <c r="E76" s="60" t="str">
        <f t="shared" si="3"/>
        <v>102.4525</v>
      </c>
      <c r="F76" s="116">
        <f t="shared" si="2"/>
        <v>892.74</v>
      </c>
    </row>
    <row r="77" spans="1:6" ht="12.75">
      <c r="A77" s="72" t="str">
        <f>'[7]July DL 1'!A73</f>
        <v>102104.5945</v>
      </c>
      <c r="B77" s="58" t="str">
        <f>'[7]July DL 1'!C73</f>
        <v>CENTURYLINK-NC</v>
      </c>
      <c r="C77" s="114">
        <f>'[7]July DL 1'!G73</f>
        <v>1383.64</v>
      </c>
      <c r="D77" s="114"/>
      <c r="E77" s="60" t="str">
        <f t="shared" si="3"/>
        <v>102.4525</v>
      </c>
      <c r="F77" s="116">
        <f t="shared" si="2"/>
        <v>1383.64</v>
      </c>
    </row>
    <row r="78" spans="1:6" ht="12.75">
      <c r="A78" s="72" t="str">
        <f>'[7]July DL 1'!A74</f>
        <v>102104.5945</v>
      </c>
      <c r="B78" s="58" t="str">
        <f>'[7]July DL 1'!C74</f>
        <v>BLUE RIDGE MOUNTAIN ELEC. MEM. CORP.</v>
      </c>
      <c r="C78" s="114">
        <f>'[7]July DL 1'!G74</f>
        <v>39.9</v>
      </c>
      <c r="D78" s="114"/>
      <c r="E78" s="60" t="str">
        <f t="shared" si="3"/>
        <v>102.4525</v>
      </c>
      <c r="F78" s="116">
        <f t="shared" si="2"/>
        <v>39.9</v>
      </c>
    </row>
    <row r="79" spans="1:6" ht="12.75">
      <c r="A79" s="72" t="str">
        <f>'[7]July DL 1'!A75</f>
        <v>102106.6045</v>
      </c>
      <c r="B79" s="58" t="str">
        <f>'[7]July DL 1'!C75</f>
        <v>CLAUDIA NICOLE SASIC</v>
      </c>
      <c r="C79" s="114">
        <f>'[7]July DL 1'!G75</f>
        <v>49.5</v>
      </c>
      <c r="D79" s="114"/>
      <c r="E79" s="60" t="str">
        <f t="shared" si="3"/>
        <v>102.4525</v>
      </c>
      <c r="F79" s="116">
        <f t="shared" si="2"/>
        <v>49.5</v>
      </c>
    </row>
    <row r="80" spans="1:6" ht="12.75">
      <c r="A80" s="72" t="str">
        <f>'[7]July DL 1'!A76</f>
        <v>102106.6045</v>
      </c>
      <c r="B80" s="58" t="str">
        <f>'[7]July DL 1'!C76</f>
        <v>TANJA LYNN SASIC</v>
      </c>
      <c r="C80" s="114">
        <f>'[7]July DL 1'!G76</f>
        <v>121.5</v>
      </c>
      <c r="D80" s="114"/>
      <c r="E80" s="60" t="str">
        <f t="shared" si="3"/>
        <v>102.4525</v>
      </c>
      <c r="F80" s="116">
        <f t="shared" si="2"/>
        <v>121.5</v>
      </c>
    </row>
    <row r="81" spans="1:6" ht="12.75">
      <c r="A81" s="72" t="str">
        <f>'[7]July DL 1'!A77</f>
        <v>102107.5895</v>
      </c>
      <c r="B81" s="58" t="str">
        <f>'[7]July DL 1'!C77</f>
        <v>FEDERAL EXPRESS</v>
      </c>
      <c r="C81" s="114">
        <f>'[7]July DL 1'!G77</f>
        <v>8.27</v>
      </c>
      <c r="D81" s="114"/>
      <c r="E81" s="60" t="str">
        <f t="shared" si="3"/>
        <v>102.4525</v>
      </c>
      <c r="F81" s="116">
        <f t="shared" si="2"/>
        <v>8.27</v>
      </c>
    </row>
    <row r="82" spans="1:6" ht="12.75">
      <c r="A82" s="72" t="str">
        <f>'[7]July DL 1'!A78</f>
        <v>102107.5895</v>
      </c>
      <c r="B82" s="58" t="str">
        <f>'[7]July DL 1'!C78</f>
        <v>FEDERAL EXPRESS</v>
      </c>
      <c r="C82" s="114">
        <f>'[7]July DL 1'!G78</f>
        <v>10.25</v>
      </c>
      <c r="D82" s="114"/>
      <c r="E82" s="60" t="str">
        <f t="shared" si="3"/>
        <v>102.4525</v>
      </c>
      <c r="F82" s="116">
        <f t="shared" si="2"/>
        <v>10.25</v>
      </c>
    </row>
    <row r="83" spans="1:6" ht="12.75">
      <c r="A83" s="72" t="str">
        <f>'[7]July DL 1'!A79</f>
        <v>102107.6185</v>
      </c>
      <c r="B83" s="58" t="str">
        <f>'[7]July DL 1'!C79</f>
        <v>Stover, John R.</v>
      </c>
      <c r="C83" s="114">
        <f>'[7]July DL 1'!G79</f>
        <v>139.87</v>
      </c>
      <c r="D83" s="114"/>
      <c r="E83" s="60" t="str">
        <f t="shared" si="3"/>
        <v>102.4525</v>
      </c>
      <c r="F83" s="116">
        <f t="shared" si="2"/>
        <v>139.87</v>
      </c>
    </row>
    <row r="84" spans="1:6" ht="12.75">
      <c r="A84" s="72" t="str">
        <f>'[7]July DL 1'!A80</f>
        <v>102107.6195</v>
      </c>
      <c r="B84" s="58" t="str">
        <f>'[7]July DL 1'!C80</f>
        <v>Stover, John R.</v>
      </c>
      <c r="C84" s="114">
        <f>'[7]July DL 1'!G80</f>
        <v>56.75</v>
      </c>
      <c r="D84" s="114"/>
      <c r="E84" s="60" t="str">
        <f t="shared" si="3"/>
        <v>102.4525</v>
      </c>
      <c r="F84" s="116">
        <f t="shared" si="2"/>
        <v>56.75</v>
      </c>
    </row>
    <row r="85" spans="1:6" ht="12.75">
      <c r="A85" s="72" t="str">
        <f>'[7]July DL 1'!A81</f>
        <v>102108.5895</v>
      </c>
      <c r="B85" s="58" t="str">
        <f>'[7]July DL 1'!C81</f>
        <v>FEDERAL EXPRESS</v>
      </c>
      <c r="C85" s="114">
        <f>'[7]July DL 1'!G81</f>
        <v>10</v>
      </c>
      <c r="D85" s="114"/>
      <c r="E85" s="60" t="str">
        <f t="shared" si="3"/>
        <v>102.4525</v>
      </c>
      <c r="F85" s="116">
        <f t="shared" si="2"/>
        <v>10</v>
      </c>
    </row>
    <row r="86" spans="1:6" ht="12.75">
      <c r="A86" s="72" t="str">
        <f>'[7]July DL 1'!A82</f>
        <v>102108.5965</v>
      </c>
      <c r="B86" s="58" t="str">
        <f>'[7]July DL 1'!C82</f>
        <v>MID CENTRAL PEST CONTROL, INC.</v>
      </c>
      <c r="C86" s="114">
        <f>'[7]July DL 1'!G82</f>
        <v>95</v>
      </c>
      <c r="D86" s="114"/>
      <c r="E86" s="60" t="str">
        <f t="shared" si="3"/>
        <v>102.4525</v>
      </c>
      <c r="F86" s="116">
        <f t="shared" si="2"/>
        <v>95</v>
      </c>
    </row>
    <row r="87" spans="1:6" ht="12.75">
      <c r="A87" s="72" t="str">
        <f>'[7]July DL 1'!A83</f>
        <v>102111.5945</v>
      </c>
      <c r="B87" s="58" t="str">
        <f>'[7]July DL 1'!C83</f>
        <v>Daniel, Carl</v>
      </c>
      <c r="C87" s="114">
        <f>'[7]July DL 1'!G83</f>
        <v>45.07</v>
      </c>
      <c r="D87" s="114"/>
      <c r="E87" s="60" t="str">
        <f t="shared" si="3"/>
        <v>102.4525</v>
      </c>
      <c r="F87" s="116">
        <f t="shared" si="2"/>
        <v>45.07</v>
      </c>
    </row>
    <row r="88" spans="1:6" ht="12.75">
      <c r="A88" s="72" t="str">
        <f>'[7]July DL 1'!A84</f>
        <v>102111.6360</v>
      </c>
      <c r="B88" s="58" t="str">
        <f>'[7]July DL 1'!C84</f>
        <v>Daniel, Carl</v>
      </c>
      <c r="C88" s="114">
        <f>'[7]July DL 1'!G84</f>
        <v>14.17</v>
      </c>
      <c r="D88" s="114"/>
      <c r="E88" s="60" t="str">
        <f t="shared" si="3"/>
        <v>102.4525</v>
      </c>
      <c r="F88" s="116">
        <f t="shared" si="2"/>
        <v>14.17</v>
      </c>
    </row>
    <row r="89" spans="1:6" ht="12.75">
      <c r="A89" s="72" t="str">
        <f>'[7]July DL 1'!A85</f>
        <v>110100.5895</v>
      </c>
      <c r="B89" s="58" t="str">
        <f>'[7]July DL 1'!C85</f>
        <v>FEDERAL EXPRESS</v>
      </c>
      <c r="C89" s="114">
        <f>'[7]July DL 1'!G85</f>
        <v>35.41</v>
      </c>
      <c r="D89" s="114"/>
      <c r="E89" s="60" t="str">
        <f t="shared" si="3"/>
        <v>110.4525</v>
      </c>
      <c r="F89" s="116">
        <f t="shared" si="2"/>
        <v>35.41</v>
      </c>
    </row>
    <row r="90" spans="1:6" ht="12.75">
      <c r="A90" s="72" t="str">
        <f>'[7]July DL 1'!A86</f>
        <v>111100.5955</v>
      </c>
      <c r="B90" s="58" t="str">
        <f>'[7]July DL 1'!C86</f>
        <v>NEW LENOX LAWN CARE INC</v>
      </c>
      <c r="C90" s="114">
        <f>'[7]July DL 1'!G86</f>
        <v>28.62</v>
      </c>
      <c r="D90" s="114"/>
      <c r="E90" s="60" t="str">
        <f t="shared" si="3"/>
        <v>111.4525</v>
      </c>
      <c r="F90" s="116">
        <f t="shared" si="2"/>
        <v>28.62</v>
      </c>
    </row>
    <row r="91" spans="1:6" ht="12.75">
      <c r="A91" s="72" t="str">
        <f>'[7]July DL 1'!A87</f>
        <v>111101.5950</v>
      </c>
      <c r="B91" s="58" t="str">
        <f>'[7]July DL 1'!C87</f>
        <v>WASTE MANAGEMENT OF IL - WEST</v>
      </c>
      <c r="C91" s="114">
        <f>'[7]July DL 1'!G87</f>
        <v>133.35</v>
      </c>
      <c r="D91" s="114"/>
      <c r="E91" s="60" t="str">
        <f t="shared" si="3"/>
        <v>111.4525</v>
      </c>
      <c r="F91" s="116">
        <f t="shared" si="2"/>
        <v>133.35</v>
      </c>
    </row>
    <row r="92" spans="1:6" ht="12.75">
      <c r="A92" s="72" t="str">
        <f>'[7]July DL 1'!A88</f>
        <v>111101.5955</v>
      </c>
      <c r="B92" s="58" t="str">
        <f>'[7]July DL 1'!C88</f>
        <v>NEW LENOX LAWN CARE INC</v>
      </c>
      <c r="C92" s="114">
        <f>'[7]July DL 1'!G88</f>
        <v>110.24</v>
      </c>
      <c r="D92" s="114"/>
      <c r="E92" s="60" t="str">
        <f t="shared" si="3"/>
        <v>111.4525</v>
      </c>
      <c r="F92" s="116">
        <f t="shared" si="2"/>
        <v>110.24</v>
      </c>
    </row>
    <row r="93" spans="1:6" ht="12.75">
      <c r="A93" s="72" t="str">
        <f>'[7]July DL 1'!A89</f>
        <v>112100.6070</v>
      </c>
      <c r="B93" s="58" t="str">
        <f>'[7]July DL 1'!C89</f>
        <v>SFIO CONSULTING INC</v>
      </c>
      <c r="C93" s="114">
        <f>'[7]July DL 1'!G89</f>
        <v>500</v>
      </c>
      <c r="D93" s="114"/>
      <c r="E93" s="60" t="str">
        <f t="shared" si="3"/>
        <v>112.4525</v>
      </c>
      <c r="F93" s="116">
        <f t="shared" si="2"/>
        <v>500</v>
      </c>
    </row>
    <row r="94" spans="1:6" ht="12.75">
      <c r="A94" s="72" t="str">
        <f>'[7]July DL 1'!A90</f>
        <v>112100.6070</v>
      </c>
      <c r="B94" s="58" t="str">
        <f>'[7]July DL 1'!C90</f>
        <v>SFIO CONSULTING INC</v>
      </c>
      <c r="C94" s="114">
        <f>'[7]July DL 1'!G90</f>
        <v>500</v>
      </c>
      <c r="D94" s="114"/>
      <c r="E94" s="60" t="str">
        <f t="shared" si="3"/>
        <v>112.4525</v>
      </c>
      <c r="F94" s="116">
        <f t="shared" si="2"/>
        <v>500</v>
      </c>
    </row>
    <row r="95" spans="1:6" ht="12.75">
      <c r="A95" s="72" t="str">
        <f>'[7]July DL 1'!A91</f>
        <v>113100.5955</v>
      </c>
      <c r="B95" s="58" t="str">
        <f>'[7]July DL 1'!C91</f>
        <v>NEW LENOX LAWN CARE INC</v>
      </c>
      <c r="C95" s="114">
        <f>'[7]July DL 1'!G91</f>
        <v>57.24</v>
      </c>
      <c r="D95" s="114"/>
      <c r="E95" s="60" t="str">
        <f t="shared" si="3"/>
        <v>113.4525</v>
      </c>
      <c r="F95" s="116">
        <f t="shared" si="2"/>
        <v>57.24</v>
      </c>
    </row>
    <row r="96" spans="1:6" ht="12.75">
      <c r="A96" s="72" t="str">
        <f>'[7]July DL 1'!A92</f>
        <v>113100.6070</v>
      </c>
      <c r="B96" s="58" t="str">
        <f>'[7]July DL 1'!C92</f>
        <v>SFIO CONSULTING INC</v>
      </c>
      <c r="C96" s="114">
        <f>'[7]July DL 1'!G92</f>
        <v>500</v>
      </c>
      <c r="D96" s="114"/>
      <c r="E96" s="60" t="str">
        <f t="shared" si="3"/>
        <v>113.4525</v>
      </c>
      <c r="F96" s="116">
        <f t="shared" si="2"/>
        <v>500</v>
      </c>
    </row>
    <row r="97" spans="1:6" ht="12.75">
      <c r="A97" s="72" t="str">
        <f>'[7]July DL 1'!A93</f>
        <v>113100.6070</v>
      </c>
      <c r="B97" s="58" t="str">
        <f>'[7]July DL 1'!C93</f>
        <v>SFIO CONSULTING INC</v>
      </c>
      <c r="C97" s="114">
        <f>'[7]July DL 1'!G93</f>
        <v>500</v>
      </c>
      <c r="D97" s="114"/>
      <c r="E97" s="60" t="str">
        <f t="shared" si="3"/>
        <v>113.4525</v>
      </c>
      <c r="F97" s="116">
        <f t="shared" si="2"/>
        <v>500</v>
      </c>
    </row>
    <row r="98" spans="1:6" ht="12.75">
      <c r="A98" s="72" t="str">
        <f>'[7]July DL 1'!A94</f>
        <v>114100.6070</v>
      </c>
      <c r="B98" s="58" t="str">
        <f>'[7]July DL 1'!C94</f>
        <v>SFIO CONSULTING INC</v>
      </c>
      <c r="C98" s="114">
        <f>'[7]July DL 1'!G94</f>
        <v>500</v>
      </c>
      <c r="D98" s="114"/>
      <c r="E98" s="60" t="str">
        <f t="shared" si="3"/>
        <v>114.4525</v>
      </c>
      <c r="F98" s="116">
        <f t="shared" si="2"/>
        <v>500</v>
      </c>
    </row>
    <row r="99" spans="1:6" ht="12.75">
      <c r="A99" s="72" t="str">
        <f>'[7]July DL 1'!A95</f>
        <v>114100.6070</v>
      </c>
      <c r="B99" s="58" t="str">
        <f>'[7]July DL 1'!C95</f>
        <v>SFIO CONSULTING INC</v>
      </c>
      <c r="C99" s="114">
        <f>'[7]July DL 1'!G95</f>
        <v>500</v>
      </c>
      <c r="D99" s="114"/>
      <c r="E99" s="60" t="str">
        <f t="shared" si="3"/>
        <v>114.4525</v>
      </c>
      <c r="F99" s="116">
        <f t="shared" si="2"/>
        <v>500</v>
      </c>
    </row>
    <row r="100" spans="1:6" ht="12.75">
      <c r="A100" s="72" t="str">
        <f>'[7]July DL 1'!A96</f>
        <v>118101.5950</v>
      </c>
      <c r="B100" s="58" t="str">
        <f>'[7]July DL 1'!C96</f>
        <v>WASTE MANAGEMENT OF IL - WEST</v>
      </c>
      <c r="C100" s="114">
        <f>'[7]July DL 1'!G96</f>
        <v>112.98</v>
      </c>
      <c r="D100" s="114"/>
      <c r="E100" s="60" t="str">
        <f t="shared" si="3"/>
        <v>118.4525</v>
      </c>
      <c r="F100" s="116">
        <f t="shared" si="2"/>
        <v>112.98</v>
      </c>
    </row>
    <row r="101" spans="1:6" ht="12.75">
      <c r="A101" s="72" t="str">
        <f>'[7]July DL 1'!A97</f>
        <v>118102.6070</v>
      </c>
      <c r="B101" s="58" t="str">
        <f>'[7]July DL 1'!C97</f>
        <v>SFIO CONSULTING INC</v>
      </c>
      <c r="C101" s="114">
        <f>'[7]July DL 1'!G97</f>
        <v>500</v>
      </c>
      <c r="D101" s="114"/>
      <c r="E101" s="60" t="str">
        <f t="shared" si="3"/>
        <v>118.4525</v>
      </c>
      <c r="F101" s="116">
        <f t="shared" si="2"/>
        <v>500</v>
      </c>
    </row>
    <row r="102" spans="1:6" ht="12.75">
      <c r="A102" s="72" t="str">
        <f>'[7]July DL 1'!A98</f>
        <v>118102.6070</v>
      </c>
      <c r="B102" s="58" t="str">
        <f>'[7]July DL 1'!C98</f>
        <v>SFIO CONSULTING INC</v>
      </c>
      <c r="C102" s="114">
        <f>'[7]July DL 1'!G98</f>
        <v>500</v>
      </c>
      <c r="D102" s="114"/>
      <c r="E102" s="60" t="str">
        <f t="shared" si="3"/>
        <v>118.4525</v>
      </c>
      <c r="F102" s="116">
        <f t="shared" si="2"/>
        <v>500</v>
      </c>
    </row>
    <row r="103" spans="1:6" ht="12.75">
      <c r="A103" s="72" t="str">
        <f>'[7]July DL 1'!A99</f>
        <v>119100.5895</v>
      </c>
      <c r="B103" s="58" t="str">
        <f>'[7]July DL 1'!C99</f>
        <v>FEDERAL EXPRESS</v>
      </c>
      <c r="C103" s="114">
        <f>'[7]July DL 1'!G99</f>
        <v>22.04</v>
      </c>
      <c r="D103" s="114"/>
      <c r="E103" s="60" t="str">
        <f t="shared" si="3"/>
        <v>119.4525</v>
      </c>
      <c r="F103" s="116">
        <f t="shared" si="2"/>
        <v>22.04</v>
      </c>
    </row>
    <row r="104" spans="1:6" ht="12.75">
      <c r="A104" s="72" t="str">
        <f>'[7]July DL 1'!A100</f>
        <v>119100.6255</v>
      </c>
      <c r="B104" s="58" t="str">
        <f>'[7]July DL 1'!C100</f>
        <v>LYONS LABS</v>
      </c>
      <c r="C104" s="114">
        <f>'[7]July DL 1'!G100</f>
        <v>20</v>
      </c>
      <c r="D104" s="114"/>
      <c r="E104" s="60" t="str">
        <f t="shared" si="3"/>
        <v>119.4525</v>
      </c>
      <c r="F104" s="116">
        <f t="shared" si="2"/>
        <v>20</v>
      </c>
    </row>
    <row r="105" spans="1:6" ht="12.75">
      <c r="A105" s="72" t="str">
        <f>'[7]July DL 1'!A101</f>
        <v>119100.6255</v>
      </c>
      <c r="B105" s="58" t="str">
        <f>'[7]July DL 1'!C101</f>
        <v>LYONS LABS</v>
      </c>
      <c r="C105" s="114">
        <f>'[7]July DL 1'!G101</f>
        <v>40</v>
      </c>
      <c r="D105" s="114"/>
      <c r="E105" s="60" t="str">
        <f t="shared" si="3"/>
        <v>119.4525</v>
      </c>
      <c r="F105" s="116">
        <f t="shared" si="2"/>
        <v>40</v>
      </c>
    </row>
    <row r="106" spans="1:6" ht="12.75">
      <c r="A106" s="72" t="str">
        <f>'[7]July DL 1'!A102</f>
        <v>119101.5895</v>
      </c>
      <c r="B106" s="58" t="str">
        <f>'[7]July DL 1'!C102</f>
        <v>FEDERAL EXPRESS</v>
      </c>
      <c r="C106" s="114">
        <f>'[7]July DL 1'!G102</f>
        <v>22.31</v>
      </c>
      <c r="D106" s="114"/>
      <c r="E106" s="60" t="str">
        <f t="shared" si="3"/>
        <v>119.4525</v>
      </c>
      <c r="F106" s="116">
        <f t="shared" si="2"/>
        <v>22.31</v>
      </c>
    </row>
    <row r="107" spans="1:6" ht="12.75">
      <c r="A107" s="72" t="str">
        <f>'[7]July DL 1'!A103</f>
        <v>120100.5955</v>
      </c>
      <c r="B107" s="58" t="str">
        <f>'[7]July DL 1'!C103</f>
        <v>P&amp;R LANDSCAPING</v>
      </c>
      <c r="C107" s="114">
        <f>'[7]July DL 1'!G103</f>
        <v>141</v>
      </c>
      <c r="D107" s="114"/>
      <c r="E107" s="60" t="str">
        <f t="shared" si="3"/>
        <v>120.4525</v>
      </c>
      <c r="F107" s="116">
        <f t="shared" si="2"/>
        <v>141</v>
      </c>
    </row>
    <row r="108" spans="1:6" ht="12.75">
      <c r="A108" s="72" t="str">
        <f>'[7]July DL 1'!A104</f>
        <v>120100.6070</v>
      </c>
      <c r="B108" s="58" t="str">
        <f>'[7]July DL 1'!C104</f>
        <v>SFIO CONSULTING INC</v>
      </c>
      <c r="C108" s="114">
        <f>'[7]July DL 1'!G104</f>
        <v>500</v>
      </c>
      <c r="D108" s="114"/>
      <c r="E108" s="60" t="str">
        <f t="shared" si="3"/>
        <v>120.4525</v>
      </c>
      <c r="F108" s="116">
        <f t="shared" si="2"/>
        <v>500</v>
      </c>
    </row>
    <row r="109" spans="1:6" ht="12.75">
      <c r="A109" s="72" t="str">
        <f>'[7]July DL 1'!A105</f>
        <v>120100.6070</v>
      </c>
      <c r="B109" s="58" t="str">
        <f>'[7]July DL 1'!C105</f>
        <v>SFIO CONSULTING INC</v>
      </c>
      <c r="C109" s="114">
        <f>'[7]July DL 1'!G105</f>
        <v>500</v>
      </c>
      <c r="D109" s="114"/>
      <c r="E109" s="60" t="str">
        <f t="shared" si="3"/>
        <v>120.4525</v>
      </c>
      <c r="F109" s="116">
        <f t="shared" si="2"/>
        <v>500</v>
      </c>
    </row>
    <row r="110" spans="1:6" ht="12.75">
      <c r="A110" s="72" t="str">
        <f>'[7]July DL 1'!A106</f>
        <v>121100.6255</v>
      </c>
      <c r="B110" s="58" t="str">
        <f>'[7]July DL 1'!C106</f>
        <v>PDC LABORATORIES, INC.</v>
      </c>
      <c r="C110" s="114">
        <f>'[7]July DL 1'!G106</f>
        <v>77.5</v>
      </c>
      <c r="D110" s="114"/>
      <c r="E110" s="60" t="str">
        <f t="shared" si="3"/>
        <v>121.4525</v>
      </c>
      <c r="F110" s="116">
        <f t="shared" si="2"/>
        <v>77.5</v>
      </c>
    </row>
    <row r="111" spans="1:6" ht="12.75">
      <c r="A111" s="72" t="str">
        <f>'[7]July DL 1'!A107</f>
        <v>122100.6255</v>
      </c>
      <c r="B111" s="58" t="str">
        <f>'[7]July DL 1'!C107</f>
        <v>PDC LABORATORIES, INC.</v>
      </c>
      <c r="C111" s="114">
        <f>'[7]July DL 1'!G107</f>
        <v>46.5</v>
      </c>
      <c r="D111" s="114"/>
      <c r="E111" s="60" t="str">
        <f t="shared" si="3"/>
        <v>122.4525</v>
      </c>
      <c r="F111" s="116">
        <f t="shared" si="2"/>
        <v>46.5</v>
      </c>
    </row>
    <row r="112" spans="1:6" ht="12.75">
      <c r="A112" s="72" t="str">
        <f>'[7]July DL 1'!A108</f>
        <v>122100.6255</v>
      </c>
      <c r="B112" s="58" t="str">
        <f>'[7]July DL 1'!C108</f>
        <v>PDC LABORATORIES, INC.</v>
      </c>
      <c r="C112" s="114">
        <f>'[7]July DL 1'!G108</f>
        <v>150</v>
      </c>
      <c r="D112" s="114"/>
      <c r="E112" s="60" t="str">
        <f t="shared" si="3"/>
        <v>122.4525</v>
      </c>
      <c r="F112" s="116">
        <f t="shared" si="2"/>
        <v>150</v>
      </c>
    </row>
    <row r="113" spans="1:6" ht="12.75">
      <c r="A113" s="72" t="str">
        <f>'[7]July DL 1'!A109</f>
        <v>124100.5955</v>
      </c>
      <c r="B113" s="58" t="str">
        <f>'[7]July DL 1'!C109</f>
        <v>P&amp;R LANDSCAPING</v>
      </c>
      <c r="C113" s="114">
        <f>'[7]July DL 1'!G109</f>
        <v>135</v>
      </c>
      <c r="D113" s="114"/>
      <c r="E113" s="60" t="str">
        <f t="shared" si="3"/>
        <v>124.4525</v>
      </c>
      <c r="F113" s="116">
        <f t="shared" si="2"/>
        <v>135</v>
      </c>
    </row>
    <row r="114" spans="1:6" ht="12.75">
      <c r="A114" s="72" t="str">
        <f>'[7]July DL 1'!A110</f>
        <v>127100.5955</v>
      </c>
      <c r="B114" s="58" t="str">
        <f>'[7]July DL 1'!C110</f>
        <v>P&amp;R LANDSCAPING</v>
      </c>
      <c r="C114" s="114">
        <f>'[7]July DL 1'!G110</f>
        <v>66</v>
      </c>
      <c r="D114" s="114"/>
      <c r="E114" s="60" t="str">
        <f t="shared" si="3"/>
        <v>127.4525</v>
      </c>
      <c r="F114" s="116">
        <f t="shared" si="2"/>
        <v>66</v>
      </c>
    </row>
    <row r="115" spans="1:6" ht="12.75">
      <c r="A115" s="72" t="str">
        <f>'[7]July DL 1'!A111</f>
        <v>128100.5935</v>
      </c>
      <c r="B115" s="58" t="str">
        <f>'[7]July DL 1'!C111</f>
        <v>NICOR GAS</v>
      </c>
      <c r="C115" s="114">
        <f>'[7]July DL 1'!G111</f>
        <v>29.15</v>
      </c>
      <c r="D115" s="114"/>
      <c r="E115" s="60" t="str">
        <f t="shared" si="3"/>
        <v>128.4525</v>
      </c>
      <c r="F115" s="116">
        <f t="shared" si="2"/>
        <v>29.15</v>
      </c>
    </row>
    <row r="116" spans="1:6" ht="12.75">
      <c r="A116" s="72" t="str">
        <f>'[7]July DL 1'!A112</f>
        <v>128100.5935</v>
      </c>
      <c r="B116" s="58" t="str">
        <f>'[7]July DL 1'!C112</f>
        <v>NICOR GAS</v>
      </c>
      <c r="C116" s="114">
        <f>'[7]July DL 1'!G112</f>
        <v>31.45</v>
      </c>
      <c r="D116" s="114"/>
      <c r="E116" s="60" t="str">
        <f t="shared" si="3"/>
        <v>128.4525</v>
      </c>
      <c r="F116" s="116">
        <f t="shared" si="2"/>
        <v>31.45</v>
      </c>
    </row>
    <row r="117" spans="1:6" ht="12.75">
      <c r="A117" s="72" t="str">
        <f>'[7]July DL 1'!A113</f>
        <v>128100.5950</v>
      </c>
      <c r="B117" s="58" t="str">
        <f>'[7]July DL 1'!C113</f>
        <v>WASTE MANAGEMENT OF IL - WEST</v>
      </c>
      <c r="C117" s="114">
        <f>'[7]July DL 1'!G113</f>
        <v>245.23</v>
      </c>
      <c r="D117" s="114"/>
      <c r="E117" s="60" t="str">
        <f t="shared" si="3"/>
        <v>128.4525</v>
      </c>
      <c r="F117" s="116">
        <f t="shared" si="2"/>
        <v>245.23</v>
      </c>
    </row>
    <row r="118" spans="1:6" ht="12.75">
      <c r="A118" s="72" t="str">
        <f>'[7]July DL 1'!A114</f>
        <v>128100.5955</v>
      </c>
      <c r="B118" s="58" t="str">
        <f>'[7]July DL 1'!C114</f>
        <v>P&amp;R LANDSCAPING</v>
      </c>
      <c r="C118" s="114">
        <f>'[7]July DL 1'!G114</f>
        <v>204</v>
      </c>
      <c r="D118" s="114"/>
      <c r="E118" s="60" t="str">
        <f t="shared" si="3"/>
        <v>128.4525</v>
      </c>
      <c r="F118" s="116">
        <f t="shared" si="2"/>
        <v>204</v>
      </c>
    </row>
    <row r="119" spans="1:6" ht="12.75">
      <c r="A119" s="72" t="str">
        <f>'[7]July DL 1'!A115</f>
        <v>129100.5955</v>
      </c>
      <c r="B119" s="58" t="str">
        <f>'[7]July DL 1'!C115</f>
        <v>P&amp;R LANDSCAPING</v>
      </c>
      <c r="C119" s="114">
        <f>'[7]July DL 1'!G115</f>
        <v>75</v>
      </c>
      <c r="D119" s="114"/>
      <c r="E119" s="60" t="str">
        <f t="shared" si="3"/>
        <v>129.4525</v>
      </c>
      <c r="F119" s="116">
        <f t="shared" si="2"/>
        <v>75</v>
      </c>
    </row>
    <row r="120" spans="1:6" ht="12.75">
      <c r="A120" s="72" t="str">
        <f>'[7]July DL 1'!A116</f>
        <v>130100.5940</v>
      </c>
      <c r="B120" s="58" t="str">
        <f>'[7]July DL 1'!C116</f>
        <v>ILLINOIS-AMERICAN WATER CO</v>
      </c>
      <c r="C120" s="114">
        <f>'[7]July DL 1'!G116</f>
        <v>20.21</v>
      </c>
      <c r="D120" s="114"/>
      <c r="E120" s="60" t="str">
        <f t="shared" si="3"/>
        <v>130.4525</v>
      </c>
      <c r="F120" s="116">
        <f t="shared" si="2"/>
        <v>20.21</v>
      </c>
    </row>
    <row r="121" spans="1:6" ht="12.75">
      <c r="A121" s="72" t="str">
        <f>'[7]July DL 1'!A117</f>
        <v>130100.6270</v>
      </c>
      <c r="B121" s="58" t="str">
        <f>'[7]July DL 1'!C117</f>
        <v>PDC LABORATORIES, INC.</v>
      </c>
      <c r="C121" s="114">
        <f>'[7]July DL 1'!G117</f>
        <v>66.5</v>
      </c>
      <c r="D121" s="114"/>
      <c r="E121" s="60" t="str">
        <f t="shared" si="3"/>
        <v>130.4525</v>
      </c>
      <c r="F121" s="116">
        <f t="shared" si="2"/>
        <v>66.5</v>
      </c>
    </row>
    <row r="122" spans="1:6" ht="12.75">
      <c r="A122" s="72" t="str">
        <f>'[7]July DL 1'!A118</f>
        <v>131100.6285</v>
      </c>
      <c r="B122" s="58" t="str">
        <f>'[7]July DL 1'!C118</f>
        <v>SMITH ECOLOGICAL SYSTEM, INC</v>
      </c>
      <c r="C122" s="114">
        <f>'[7]July DL 1'!G118</f>
        <v>14.64</v>
      </c>
      <c r="D122" s="114"/>
      <c r="E122" s="60" t="str">
        <f t="shared" si="3"/>
        <v>131.4525</v>
      </c>
      <c r="F122" s="116">
        <f t="shared" si="2"/>
        <v>14.64</v>
      </c>
    </row>
    <row r="123" spans="1:6" ht="12.75">
      <c r="A123" s="72" t="str">
        <f>'[7]July DL 1'!A119</f>
        <v>131100.6370</v>
      </c>
      <c r="B123" s="58" t="str">
        <f>'[7]July DL 1'!C119</f>
        <v>CARLSON, ERIC</v>
      </c>
      <c r="C123" s="114">
        <f>'[7]July DL 1'!G119</f>
        <v>150</v>
      </c>
      <c r="D123" s="114"/>
      <c r="E123" s="60" t="str">
        <f t="shared" si="3"/>
        <v>131.4525</v>
      </c>
      <c r="F123" s="116">
        <f t="shared" si="2"/>
        <v>150</v>
      </c>
    </row>
    <row r="124" spans="1:6" ht="12.75">
      <c r="A124" s="72" t="str">
        <f>'[7]July DL 1'!A120</f>
        <v>132100.5940</v>
      </c>
      <c r="B124" s="58" t="str">
        <f>'[7]July DL 1'!C120</f>
        <v>ILLINOIS-AMERICAN WATER CO</v>
      </c>
      <c r="C124" s="114">
        <f>'[7]July DL 1'!G120</f>
        <v>35.07</v>
      </c>
      <c r="D124" s="114"/>
      <c r="E124" s="60" t="str">
        <f t="shared" si="3"/>
        <v>132.4525</v>
      </c>
      <c r="F124" s="116">
        <f t="shared" si="2"/>
        <v>35.07</v>
      </c>
    </row>
    <row r="125" spans="1:6" ht="12.75">
      <c r="A125" s="72" t="str">
        <f>'[7]July DL 1'!A121</f>
        <v>132100.6270</v>
      </c>
      <c r="B125" s="58" t="str">
        <f>'[7]July DL 1'!C121</f>
        <v>PDC LABORATORIES, INC.</v>
      </c>
      <c r="C125" s="114">
        <f>'[7]July DL 1'!G121</f>
        <v>98.5</v>
      </c>
      <c r="D125" s="114"/>
      <c r="E125" s="60" t="str">
        <f t="shared" si="3"/>
        <v>132.4525</v>
      </c>
      <c r="F125" s="116">
        <f t="shared" si="2"/>
        <v>98.5</v>
      </c>
    </row>
    <row r="126" spans="1:6" ht="12.75">
      <c r="A126" s="72" t="str">
        <f>'[7]July DL 1'!A122</f>
        <v>133100.5955</v>
      </c>
      <c r="B126" s="58" t="str">
        <f>'[7]July DL 1'!C122</f>
        <v>P&amp;R LANDSCAPING</v>
      </c>
      <c r="C126" s="114">
        <f>'[7]July DL 1'!G122</f>
        <v>40</v>
      </c>
      <c r="D126" s="114"/>
      <c r="E126" s="60" t="str">
        <f t="shared" si="3"/>
        <v>133.4525</v>
      </c>
      <c r="F126" s="116">
        <f t="shared" si="2"/>
        <v>40</v>
      </c>
    </row>
    <row r="127" spans="1:6" ht="12.75">
      <c r="A127" s="72" t="str">
        <f>'[7]July DL 1'!A123</f>
        <v>133102.6070</v>
      </c>
      <c r="B127" s="58" t="str">
        <f>'[7]July DL 1'!C123</f>
        <v>SFIO CONSULTING INC</v>
      </c>
      <c r="C127" s="114">
        <f>'[7]July DL 1'!G123</f>
        <v>500</v>
      </c>
      <c r="D127" s="114"/>
      <c r="E127" s="60" t="str">
        <f t="shared" si="3"/>
        <v>133.4525</v>
      </c>
      <c r="F127" s="116">
        <f t="shared" si="2"/>
        <v>500</v>
      </c>
    </row>
    <row r="128" spans="1:6" ht="12.75">
      <c r="A128" s="72" t="str">
        <f>'[7]July DL 1'!A124</f>
        <v>133102.6070</v>
      </c>
      <c r="B128" s="58" t="str">
        <f>'[7]July DL 1'!C124</f>
        <v>SFIO CONSULTING INC</v>
      </c>
      <c r="C128" s="114">
        <f>'[7]July DL 1'!G124</f>
        <v>500</v>
      </c>
      <c r="D128" s="114"/>
      <c r="E128" s="60" t="str">
        <f t="shared" si="3"/>
        <v>133.4525</v>
      </c>
      <c r="F128" s="116">
        <f t="shared" si="2"/>
        <v>500</v>
      </c>
    </row>
    <row r="129" spans="1:6" ht="12.75">
      <c r="A129" s="72" t="str">
        <f>'[7]July DL 1'!A125</f>
        <v>134100.5465.10</v>
      </c>
      <c r="B129" s="58" t="str">
        <f>'[7]July DL 1'!C125</f>
        <v>COMMONWEALTH EDISON</v>
      </c>
      <c r="C129" s="114">
        <f>'[7]July DL 1'!G125</f>
        <v>348.43</v>
      </c>
      <c r="D129" s="114"/>
      <c r="E129" s="60" t="str">
        <f t="shared" si="3"/>
        <v>134.4525</v>
      </c>
      <c r="F129" s="116">
        <f t="shared" si="2"/>
        <v>348.43</v>
      </c>
    </row>
    <row r="130" spans="1:6" ht="12.75">
      <c r="A130" s="72" t="str">
        <f>'[7]July DL 1'!A126</f>
        <v>150101.5950</v>
      </c>
      <c r="B130" s="58" t="str">
        <f>'[7]July DL 1'!C126</f>
        <v>WASTE MANAGEMENT OF IL - WEST</v>
      </c>
      <c r="C130" s="114">
        <f>'[7]July DL 1'!G126</f>
        <v>232.87</v>
      </c>
      <c r="D130" s="114"/>
      <c r="E130" s="60" t="str">
        <f t="shared" si="3"/>
        <v>150.4525</v>
      </c>
      <c r="F130" s="116">
        <f t="shared" si="2"/>
        <v>232.87</v>
      </c>
    </row>
    <row r="131" spans="1:6" ht="12.75">
      <c r="A131" s="72" t="str">
        <f>'[7]July DL 1'!A127</f>
        <v>151100.5480</v>
      </c>
      <c r="B131" s="58" t="str">
        <f>'[7]July DL 1'!C127</f>
        <v>HAWKINS, INC</v>
      </c>
      <c r="C131" s="114">
        <f>'[7]July DL 1'!G127</f>
        <v>57</v>
      </c>
      <c r="D131" s="114"/>
      <c r="E131" s="60" t="str">
        <f t="shared" si="3"/>
        <v>151.4525</v>
      </c>
      <c r="F131" s="116">
        <f t="shared" si="2"/>
        <v>57</v>
      </c>
    </row>
    <row r="132" spans="1:6" ht="12.75">
      <c r="A132" s="72" t="str">
        <f>'[7]July DL 1'!A128</f>
        <v>151101.5480</v>
      </c>
      <c r="B132" s="58" t="str">
        <f>'[7]July DL 1'!C128</f>
        <v>HAWKINS, INC</v>
      </c>
      <c r="C132" s="114">
        <f>'[7]July DL 1'!G128</f>
        <v>215</v>
      </c>
      <c r="D132" s="114"/>
      <c r="E132" s="60" t="str">
        <f t="shared" si="3"/>
        <v>151.4525</v>
      </c>
      <c r="F132" s="116">
        <f t="shared" si="2"/>
        <v>215</v>
      </c>
    </row>
    <row r="133" spans="1:6" ht="12.75">
      <c r="A133" s="72" t="str">
        <f>'[7]July DL 1'!A129</f>
        <v>182100.5865</v>
      </c>
      <c r="B133" s="58" t="str">
        <f>'[7]July DL 1'!C129</f>
        <v>RUNCO OFFICE SUPPLY &amp; EQUIPMENT CO.</v>
      </c>
      <c r="C133" s="114">
        <f>'[7]July DL 1'!G129</f>
        <v>73.73</v>
      </c>
      <c r="D133" s="114"/>
      <c r="E133" s="60" t="str">
        <f t="shared" si="3"/>
        <v>182.4525</v>
      </c>
      <c r="F133" s="116">
        <f t="shared" si="2"/>
        <v>73.73</v>
      </c>
    </row>
    <row r="134" spans="1:6" ht="12.75">
      <c r="A134" s="72" t="str">
        <f>'[7]July DL 1'!A130</f>
        <v>182100.5880</v>
      </c>
      <c r="B134" s="58" t="str">
        <f>'[7]July DL 1'!C130</f>
        <v>TPM</v>
      </c>
      <c r="C134" s="114">
        <f>'[7]July DL 1'!G130</f>
        <v>9.11</v>
      </c>
      <c r="D134" s="114"/>
      <c r="E134" s="60" t="str">
        <f t="shared" si="3"/>
        <v>182.4525</v>
      </c>
      <c r="F134" s="116">
        <f t="shared" si="2"/>
        <v>9.11</v>
      </c>
    </row>
    <row r="135" spans="1:6" ht="12.75">
      <c r="A135" s="72" t="str">
        <f>'[7]July DL 1'!A131</f>
        <v>182100.5880</v>
      </c>
      <c r="B135" s="58" t="str">
        <f>'[7]July DL 1'!C131</f>
        <v>RUNCO OFFICE SUPPLY &amp; EQUIPMENT CO.</v>
      </c>
      <c r="C135" s="114">
        <f>'[7]July DL 1'!G131</f>
        <v>56.21</v>
      </c>
      <c r="D135" s="114"/>
      <c r="E135" s="60" t="str">
        <f t="shared" si="3"/>
        <v>182.4525</v>
      </c>
      <c r="F135" s="116">
        <f t="shared" si="2"/>
        <v>56.21</v>
      </c>
    </row>
    <row r="136" spans="1:6" ht="12.75">
      <c r="A136" s="72" t="str">
        <f>'[7]July DL 1'!A132</f>
        <v>182101.6325</v>
      </c>
      <c r="B136" s="58" t="str">
        <f>'[7]July DL 1'!C132</f>
        <v>INSTRUMENTATION SERVICES INC</v>
      </c>
      <c r="C136" s="114">
        <f>'[7]July DL 1'!G132</f>
        <v>249</v>
      </c>
      <c r="D136" s="114"/>
      <c r="E136" s="60" t="str">
        <f t="shared" si="3"/>
        <v>182.4525</v>
      </c>
      <c r="F136" s="116">
        <f t="shared" si="2"/>
        <v>249</v>
      </c>
    </row>
    <row r="137" spans="1:6" ht="12.75">
      <c r="A137" s="72" t="str">
        <f>'[7]July DL 1'!A133</f>
        <v>182102.5470.10</v>
      </c>
      <c r="B137" s="58" t="str">
        <f>'[7]July DL 1'!C133</f>
        <v>PROGRESS ENERGY CAROLINAS, INC.</v>
      </c>
      <c r="C137" s="114">
        <f>'[7]July DL 1'!G133</f>
        <v>27.83</v>
      </c>
      <c r="D137" s="114"/>
      <c r="E137" s="60" t="str">
        <f t="shared" si="3"/>
        <v>182.4525</v>
      </c>
      <c r="F137" s="116">
        <f t="shared" si="2"/>
        <v>27.83</v>
      </c>
    </row>
    <row r="138" spans="1:6" ht="12.75">
      <c r="A138" s="72" t="str">
        <f>'[7]July DL 1'!A134</f>
        <v>182102.5470.10</v>
      </c>
      <c r="B138" s="58" t="str">
        <f>'[7]July DL 1'!C134</f>
        <v>PROGRESS ENERGY CAROLINAS, INC.</v>
      </c>
      <c r="C138" s="114">
        <f>'[7]July DL 1'!G134</f>
        <v>27.85</v>
      </c>
      <c r="D138" s="114"/>
      <c r="E138" s="60" t="str">
        <f t="shared" si="3"/>
        <v>182.4525</v>
      </c>
      <c r="F138" s="116">
        <f aca="true" t="shared" si="4" ref="F138:F201">C138</f>
        <v>27.85</v>
      </c>
    </row>
    <row r="139" spans="1:6" ht="12.75">
      <c r="A139" s="72" t="str">
        <f>'[7]July DL 1'!A135</f>
        <v>182102.5470.10</v>
      </c>
      <c r="B139" s="58" t="str">
        <f>'[7]July DL 1'!C135</f>
        <v>PROGRESS ENERGY CAROLINAS, INC.</v>
      </c>
      <c r="C139" s="114">
        <f>'[7]July DL 1'!G135</f>
        <v>40.83</v>
      </c>
      <c r="D139" s="114"/>
      <c r="E139" s="60" t="str">
        <f aca="true" t="shared" si="5" ref="E139:E202">CONCATENATE(LEFT(A139,3),".",4525)</f>
        <v>182.4525</v>
      </c>
      <c r="F139" s="116">
        <f t="shared" si="4"/>
        <v>40.83</v>
      </c>
    </row>
    <row r="140" spans="1:6" ht="12.75">
      <c r="A140" s="72" t="str">
        <f>'[7]July DL 1'!A136</f>
        <v>182102.5470.10</v>
      </c>
      <c r="B140" s="58" t="str">
        <f>'[7]July DL 1'!C136</f>
        <v>PROGRESS ENERGY CAROLINAS, INC.</v>
      </c>
      <c r="C140" s="114">
        <f>'[7]July DL 1'!G136</f>
        <v>41.61</v>
      </c>
      <c r="D140" s="114"/>
      <c r="E140" s="60" t="str">
        <f t="shared" si="5"/>
        <v>182.4525</v>
      </c>
      <c r="F140" s="116">
        <f t="shared" si="4"/>
        <v>41.61</v>
      </c>
    </row>
    <row r="141" spans="1:6" ht="12.75">
      <c r="A141" s="72" t="str">
        <f>'[7]July DL 1'!A137</f>
        <v>182102.5470.10</v>
      </c>
      <c r="B141" s="58" t="str">
        <f>'[7]July DL 1'!C137</f>
        <v>PROGRESS ENERGY CAROLINAS, INC.</v>
      </c>
      <c r="C141" s="114">
        <f>'[7]July DL 1'!G137</f>
        <v>47.03</v>
      </c>
      <c r="D141" s="114"/>
      <c r="E141" s="60" t="str">
        <f t="shared" si="5"/>
        <v>182.4525</v>
      </c>
      <c r="F141" s="116">
        <f t="shared" si="4"/>
        <v>47.03</v>
      </c>
    </row>
    <row r="142" spans="1:6" ht="12.75">
      <c r="A142" s="72" t="str">
        <f>'[7]July DL 1'!A138</f>
        <v>182102.5470.10</v>
      </c>
      <c r="B142" s="58" t="str">
        <f>'[7]July DL 1'!C138</f>
        <v>PROGRESS ENERGY CAROLINAS, INC.</v>
      </c>
      <c r="C142" s="114">
        <f>'[7]July DL 1'!G138</f>
        <v>52.13</v>
      </c>
      <c r="D142" s="114"/>
      <c r="E142" s="60" t="str">
        <f t="shared" si="5"/>
        <v>182.4525</v>
      </c>
      <c r="F142" s="116">
        <f t="shared" si="4"/>
        <v>52.13</v>
      </c>
    </row>
    <row r="143" spans="1:6" ht="12.75">
      <c r="A143" s="72" t="str">
        <f>'[7]July DL 1'!A139</f>
        <v>182102.5470.10</v>
      </c>
      <c r="B143" s="58" t="str">
        <f>'[7]July DL 1'!C139</f>
        <v>PROGRESS ENERGY CAROLINAS, INC.</v>
      </c>
      <c r="C143" s="114">
        <f>'[7]July DL 1'!G139</f>
        <v>63.37</v>
      </c>
      <c r="D143" s="114"/>
      <c r="E143" s="60" t="str">
        <f t="shared" si="5"/>
        <v>182.4525</v>
      </c>
      <c r="F143" s="116">
        <f t="shared" si="4"/>
        <v>63.37</v>
      </c>
    </row>
    <row r="144" spans="1:6" ht="12.75">
      <c r="A144" s="72" t="str">
        <f>'[7]July DL 1'!A140</f>
        <v>182102.5470.10</v>
      </c>
      <c r="B144" s="58" t="str">
        <f>'[7]July DL 1'!C140</f>
        <v>PROGRESS ENERGY CAROLINAS, INC.</v>
      </c>
      <c r="C144" s="114">
        <f>'[7]July DL 1'!G140</f>
        <v>84.92</v>
      </c>
      <c r="D144" s="114"/>
      <c r="E144" s="60" t="str">
        <f t="shared" si="5"/>
        <v>182.4525</v>
      </c>
      <c r="F144" s="116">
        <f t="shared" si="4"/>
        <v>84.92</v>
      </c>
    </row>
    <row r="145" spans="1:6" ht="12.75">
      <c r="A145" s="72" t="str">
        <f>'[7]July DL 1'!A141</f>
        <v>182104.5465.10</v>
      </c>
      <c r="B145" s="58" t="str">
        <f>'[7]July DL 1'!C141</f>
        <v>DUKE ENERGY</v>
      </c>
      <c r="C145" s="114">
        <f>'[7]July DL 1'!G141</f>
        <v>580.67</v>
      </c>
      <c r="D145" s="114"/>
      <c r="E145" s="60" t="str">
        <f t="shared" si="5"/>
        <v>182.4525</v>
      </c>
      <c r="F145" s="116">
        <f t="shared" si="4"/>
        <v>580.67</v>
      </c>
    </row>
    <row r="146" spans="1:6" ht="12.75">
      <c r="A146" s="72" t="str">
        <f>'[7]July DL 1'!A142</f>
        <v>182104.5465.10</v>
      </c>
      <c r="B146" s="58" t="str">
        <f>'[7]July DL 1'!C142</f>
        <v>DUKE ENERGY</v>
      </c>
      <c r="C146" s="114">
        <f>'[7]July DL 1'!G142</f>
        <v>460.71</v>
      </c>
      <c r="D146" s="114"/>
      <c r="E146" s="60" t="str">
        <f t="shared" si="5"/>
        <v>182.4525</v>
      </c>
      <c r="F146" s="116">
        <f t="shared" si="4"/>
        <v>460.71</v>
      </c>
    </row>
    <row r="147" spans="1:6" ht="12.75">
      <c r="A147" s="72" t="str">
        <f>'[7]July DL 1'!A143</f>
        <v>182104.5465.10</v>
      </c>
      <c r="B147" s="58" t="str">
        <f>'[7]July DL 1'!C143</f>
        <v>DUKE ENERGY</v>
      </c>
      <c r="C147" s="114">
        <f>'[7]July DL 1'!G143</f>
        <v>620.66</v>
      </c>
      <c r="D147" s="114"/>
      <c r="E147" s="60" t="str">
        <f t="shared" si="5"/>
        <v>182.4525</v>
      </c>
      <c r="F147" s="116">
        <f t="shared" si="4"/>
        <v>620.66</v>
      </c>
    </row>
    <row r="148" spans="1:6" ht="12.75">
      <c r="A148" s="72" t="str">
        <f>'[7]July DL 1'!A144</f>
        <v>182104.5465.10</v>
      </c>
      <c r="B148" s="58" t="str">
        <f>'[7]July DL 1'!C144</f>
        <v>DUKE ENERGY</v>
      </c>
      <c r="C148" s="114">
        <f>'[7]July DL 1'!G144</f>
        <v>827.67</v>
      </c>
      <c r="D148" s="114"/>
      <c r="E148" s="60" t="str">
        <f t="shared" si="5"/>
        <v>182.4525</v>
      </c>
      <c r="F148" s="116">
        <f t="shared" si="4"/>
        <v>827.67</v>
      </c>
    </row>
    <row r="149" spans="1:6" ht="12.75">
      <c r="A149" s="72" t="str">
        <f>'[7]July DL 1'!A145</f>
        <v>182104.5495</v>
      </c>
      <c r="B149" s="58" t="str">
        <f>'[7]July DL 1'!C145</f>
        <v>BOGER, JESSE</v>
      </c>
      <c r="C149" s="114">
        <f>'[7]July DL 1'!G145</f>
        <v>12.35</v>
      </c>
      <c r="D149" s="114"/>
      <c r="E149" s="60" t="str">
        <f t="shared" si="5"/>
        <v>182.4525</v>
      </c>
      <c r="F149" s="116">
        <f t="shared" si="4"/>
        <v>12.35</v>
      </c>
    </row>
    <row r="150" spans="1:6" ht="12.75">
      <c r="A150" s="72" t="str">
        <f>'[7]July DL 1'!A146</f>
        <v>182104.5895</v>
      </c>
      <c r="B150" s="58" t="str">
        <f>'[7]July DL 1'!C146</f>
        <v>FEDERAL EXPRESS</v>
      </c>
      <c r="C150" s="114">
        <f>'[7]July DL 1'!G146</f>
        <v>15.42</v>
      </c>
      <c r="D150" s="114"/>
      <c r="E150" s="60" t="str">
        <f t="shared" si="5"/>
        <v>182.4525</v>
      </c>
      <c r="F150" s="116">
        <f t="shared" si="4"/>
        <v>15.42</v>
      </c>
    </row>
    <row r="151" spans="1:6" ht="12.75">
      <c r="A151" s="72" t="str">
        <f>'[7]July DL 1'!A147</f>
        <v>182104.6310</v>
      </c>
      <c r="B151" s="58" t="str">
        <f>'[7]July DL 1'!C147</f>
        <v>PORTA-JON OF THE PIEDMONT INC /DBA</v>
      </c>
      <c r="C151" s="114">
        <f>'[7]July DL 1'!G147</f>
        <v>177.49</v>
      </c>
      <c r="D151" s="114"/>
      <c r="E151" s="60" t="str">
        <f t="shared" si="5"/>
        <v>182.4525</v>
      </c>
      <c r="F151" s="116">
        <f t="shared" si="4"/>
        <v>177.49</v>
      </c>
    </row>
    <row r="152" spans="1:6" ht="12.75">
      <c r="A152" s="72" t="str">
        <f>'[7]July DL 1'!A148</f>
        <v>182106.5860</v>
      </c>
      <c r="B152" s="58" t="str">
        <f>'[7]July DL 1'!C148</f>
        <v>NEW RIVER BUILDING SUPPLY INC</v>
      </c>
      <c r="C152" s="114">
        <f>'[7]July DL 1'!G148</f>
        <v>10.66</v>
      </c>
      <c r="D152" s="114"/>
      <c r="E152" s="60" t="str">
        <f t="shared" si="5"/>
        <v>182.4525</v>
      </c>
      <c r="F152" s="116">
        <f t="shared" si="4"/>
        <v>10.66</v>
      </c>
    </row>
    <row r="153" spans="1:6" ht="12.75">
      <c r="A153" s="72" t="str">
        <f>'[7]July DL 1'!A149</f>
        <v>182106.6260</v>
      </c>
      <c r="B153" s="58" t="str">
        <f>'[7]July DL 1'!C149</f>
        <v>USA BLUEBOOK/UTILTY SUPPLY OF AMERICA</v>
      </c>
      <c r="C153" s="114">
        <f>'[7]July DL 1'!G149</f>
        <v>82.42</v>
      </c>
      <c r="D153" s="114"/>
      <c r="E153" s="60" t="str">
        <f t="shared" si="5"/>
        <v>182.4525</v>
      </c>
      <c r="F153" s="116">
        <f t="shared" si="4"/>
        <v>82.42</v>
      </c>
    </row>
    <row r="154" spans="1:6" ht="12.75">
      <c r="A154" s="72" t="str">
        <f>'[7]July DL 1'!A150</f>
        <v>182107.6215</v>
      </c>
      <c r="B154" s="58" t="str">
        <f>'[7]July DL 1'!C150</f>
        <v>MOUNTAIN OIL INC, DISTRIBUTOR</v>
      </c>
      <c r="C154" s="114">
        <f>'[7]July DL 1'!G150</f>
        <v>1.23</v>
      </c>
      <c r="D154" s="114"/>
      <c r="E154" s="60" t="str">
        <f t="shared" si="5"/>
        <v>182.4525</v>
      </c>
      <c r="F154" s="116">
        <f t="shared" si="4"/>
        <v>1.23</v>
      </c>
    </row>
    <row r="155" spans="1:6" ht="12.75">
      <c r="A155" s="72" t="str">
        <f>'[7]July DL 1'!A151</f>
        <v>182107.6260</v>
      </c>
      <c r="B155" s="58" t="str">
        <f>'[7]July DL 1'!C151</f>
        <v>USA BLUEBOOK/UTILTY SUPPLY OF AMERICA</v>
      </c>
      <c r="C155" s="114">
        <f>'[7]July DL 1'!G151</f>
        <v>148.66</v>
      </c>
      <c r="D155" s="114"/>
      <c r="E155" s="60" t="str">
        <f t="shared" si="5"/>
        <v>182.4525</v>
      </c>
      <c r="F155" s="116">
        <f t="shared" si="4"/>
        <v>148.66</v>
      </c>
    </row>
    <row r="156" spans="1:6" ht="12.75">
      <c r="A156" s="72" t="str">
        <f>'[7]July DL 1'!A152</f>
        <v>182107.6345</v>
      </c>
      <c r="B156" s="58" t="str">
        <f>'[7]July DL 1'!C152</f>
        <v>NEW RIVER BUILDING SUPPLY INC</v>
      </c>
      <c r="C156" s="114">
        <f>'[7]July DL 1'!G152</f>
        <v>3.94</v>
      </c>
      <c r="D156" s="114"/>
      <c r="E156" s="60" t="str">
        <f t="shared" si="5"/>
        <v>182.4525</v>
      </c>
      <c r="F156" s="116">
        <f t="shared" si="4"/>
        <v>3.94</v>
      </c>
    </row>
    <row r="157" spans="1:6" ht="12.75">
      <c r="A157" s="72" t="str">
        <f>'[7]July DL 1'!A153</f>
        <v>182109.5940</v>
      </c>
      <c r="B157" s="58" t="str">
        <f>'[7]July DL 1'!C153</f>
        <v>CHARLOTTE, CITY OF</v>
      </c>
      <c r="C157" s="114">
        <f>'[7]July DL 1'!G153</f>
        <v>4.03</v>
      </c>
      <c r="D157" s="114"/>
      <c r="E157" s="60" t="str">
        <f t="shared" si="5"/>
        <v>182.4525</v>
      </c>
      <c r="F157" s="116">
        <f t="shared" si="4"/>
        <v>4.03</v>
      </c>
    </row>
    <row r="158" spans="1:6" ht="12.75">
      <c r="A158" s="72" t="str">
        <f>'[7]July DL 1'!A154</f>
        <v>182110.5470.10</v>
      </c>
      <c r="B158" s="58" t="str">
        <f>'[7]July DL 1'!C154</f>
        <v>DUKE ENERGY</v>
      </c>
      <c r="C158" s="114">
        <f>'[7]July DL 1'!G154</f>
        <v>307.97</v>
      </c>
      <c r="D158" s="114"/>
      <c r="E158" s="60" t="str">
        <f t="shared" si="5"/>
        <v>182.4525</v>
      </c>
      <c r="F158" s="116">
        <f t="shared" si="4"/>
        <v>307.97</v>
      </c>
    </row>
    <row r="159" spans="1:6" ht="12.75">
      <c r="A159" s="72" t="str">
        <f>'[7]July DL 1'!A155</f>
        <v>182110.6270</v>
      </c>
      <c r="B159" s="58" t="str">
        <f>'[7]July DL 1'!C155</f>
        <v>K&amp;W LABORATORIES LLC</v>
      </c>
      <c r="C159" s="114">
        <f>'[7]July DL 1'!G155</f>
        <v>20</v>
      </c>
      <c r="D159" s="114"/>
      <c r="E159" s="60" t="str">
        <f t="shared" si="5"/>
        <v>182.4525</v>
      </c>
      <c r="F159" s="116">
        <f t="shared" si="4"/>
        <v>20</v>
      </c>
    </row>
    <row r="160" spans="1:6" ht="12.75">
      <c r="A160" s="72" t="str">
        <f>'[7]July DL 1'!A156</f>
        <v>182114.6255</v>
      </c>
      <c r="B160" s="58" t="str">
        <f>'[7]July DL 1'!C156</f>
        <v>K&amp;W LABORATORIES LLC</v>
      </c>
      <c r="C160" s="114">
        <f>'[7]July DL 1'!G156</f>
        <v>20</v>
      </c>
      <c r="D160" s="114"/>
      <c r="E160" s="60" t="str">
        <f t="shared" si="5"/>
        <v>182.4525</v>
      </c>
      <c r="F160" s="116">
        <f t="shared" si="4"/>
        <v>20</v>
      </c>
    </row>
    <row r="161" spans="1:6" ht="12.75">
      <c r="A161" s="72" t="str">
        <f>'[7]July DL 1'!A157</f>
        <v>182117.5480</v>
      </c>
      <c r="B161" s="58" t="str">
        <f>'[7]July DL 1'!C157</f>
        <v>WATER GUARD INC</v>
      </c>
      <c r="C161" s="114">
        <f>'[7]July DL 1'!G157</f>
        <v>147</v>
      </c>
      <c r="D161" s="114"/>
      <c r="E161" s="60" t="str">
        <f t="shared" si="5"/>
        <v>182.4525</v>
      </c>
      <c r="F161" s="116">
        <f t="shared" si="4"/>
        <v>147</v>
      </c>
    </row>
    <row r="162" spans="1:6" ht="12.75">
      <c r="A162" s="72" t="str">
        <f>'[7]July DL 1'!A158</f>
        <v>182117.5490</v>
      </c>
      <c r="B162" s="58" t="str">
        <f>'[7]July DL 1'!C158</f>
        <v>WATER GUARD INC</v>
      </c>
      <c r="C162" s="114">
        <f>'[7]July DL 1'!G158</f>
        <v>74.5</v>
      </c>
      <c r="D162" s="114"/>
      <c r="E162" s="60" t="str">
        <f t="shared" si="5"/>
        <v>182.4525</v>
      </c>
      <c r="F162" s="116">
        <f t="shared" si="4"/>
        <v>74.5</v>
      </c>
    </row>
    <row r="163" spans="1:6" ht="12.75">
      <c r="A163" s="72" t="str">
        <f>'[7]July DL 1'!A159</f>
        <v>182117.5860</v>
      </c>
      <c r="B163" s="58" t="str">
        <f>'[7]July DL 1'!C159</f>
        <v>USA BLUEBOOK/UTILTY SUPPLY OF AMERICA</v>
      </c>
      <c r="C163" s="114">
        <f>'[7]July DL 1'!G159</f>
        <v>106.31</v>
      </c>
      <c r="D163" s="114"/>
      <c r="E163" s="60" t="str">
        <f t="shared" si="5"/>
        <v>182.4525</v>
      </c>
      <c r="F163" s="116">
        <f t="shared" si="4"/>
        <v>106.31</v>
      </c>
    </row>
    <row r="164" spans="1:6" ht="12.75">
      <c r="A164" s="72" t="str">
        <f>'[7]July DL 1'!A160</f>
        <v>182117.6325</v>
      </c>
      <c r="B164" s="58" t="str">
        <f>'[7]July DL 1'!C160</f>
        <v>COROLLA CONSTRUCTION INC.</v>
      </c>
      <c r="C164" s="114">
        <f>'[7]July DL 1'!G160</f>
        <v>200</v>
      </c>
      <c r="D164" s="114"/>
      <c r="E164" s="60" t="str">
        <f t="shared" si="5"/>
        <v>182.4525</v>
      </c>
      <c r="F164" s="116">
        <f t="shared" si="4"/>
        <v>200</v>
      </c>
    </row>
    <row r="165" spans="1:6" ht="12.75">
      <c r="A165" s="72" t="str">
        <f>'[7]July DL 1'!A161</f>
        <v>182120.5470.10</v>
      </c>
      <c r="B165" s="58" t="str">
        <f>'[7]July DL 1'!C161</f>
        <v>PROGRESS ENERGY CAROLINAS, INC.</v>
      </c>
      <c r="C165" s="114">
        <f>'[7]July DL 1'!G161</f>
        <v>31.03</v>
      </c>
      <c r="D165" s="114"/>
      <c r="E165" s="60" t="str">
        <f t="shared" si="5"/>
        <v>182.4525</v>
      </c>
      <c r="F165" s="116">
        <f t="shared" si="4"/>
        <v>31.03</v>
      </c>
    </row>
    <row r="166" spans="1:6" ht="12.75">
      <c r="A166" s="72" t="str">
        <f>'[7]July DL 1'!A162</f>
        <v>182120.5490</v>
      </c>
      <c r="B166" s="58" t="str">
        <f>'[7]July DL 1'!C162</f>
        <v>BIG BLUE STORE OF ELIZABETHTOWN</v>
      </c>
      <c r="C166" s="114">
        <f>'[7]July DL 1'!G162</f>
        <v>217.39</v>
      </c>
      <c r="D166" s="114"/>
      <c r="E166" s="60" t="str">
        <f t="shared" si="5"/>
        <v>182.4525</v>
      </c>
      <c r="F166" s="116">
        <f t="shared" si="4"/>
        <v>217.39</v>
      </c>
    </row>
    <row r="167" spans="1:6" ht="12.75">
      <c r="A167" s="72" t="str">
        <f>'[7]July DL 1'!A163</f>
        <v>182120.6260</v>
      </c>
      <c r="B167" s="58" t="str">
        <f>'[7]July DL 1'!C163</f>
        <v>USA BLUEBOOK/UTILTY SUPPLY OF AMERICA</v>
      </c>
      <c r="C167" s="114">
        <f>'[7]July DL 1'!G163</f>
        <v>24.43</v>
      </c>
      <c r="D167" s="114"/>
      <c r="E167" s="60" t="str">
        <f t="shared" si="5"/>
        <v>182.4525</v>
      </c>
      <c r="F167" s="116">
        <f t="shared" si="4"/>
        <v>24.43</v>
      </c>
    </row>
    <row r="168" spans="1:6" ht="12.75">
      <c r="A168" s="72" t="str">
        <f>'[7]July DL 1'!A164</f>
        <v>182120.6335</v>
      </c>
      <c r="B168" s="58" t="str">
        <f>'[7]July DL 1'!C164</f>
        <v>ONE CALL SERVICES OF THE CRYSTAL COAST I</v>
      </c>
      <c r="C168" s="114">
        <f>'[7]July DL 1'!G164</f>
        <v>99.5</v>
      </c>
      <c r="D168" s="114"/>
      <c r="E168" s="60" t="str">
        <f t="shared" si="5"/>
        <v>182.4525</v>
      </c>
      <c r="F168" s="116">
        <f t="shared" si="4"/>
        <v>99.5</v>
      </c>
    </row>
    <row r="169" spans="1:6" ht="12.75">
      <c r="A169" s="72" t="str">
        <f>'[7]July DL 1'!A165</f>
        <v>182126.6260</v>
      </c>
      <c r="B169" s="58" t="str">
        <f>'[7]July DL 1'!C165</f>
        <v>USA BLUEBOOK/UTILTY SUPPLY OF AMERICA</v>
      </c>
      <c r="C169" s="114">
        <f>'[7]July DL 1'!G165</f>
        <v>71.02</v>
      </c>
      <c r="D169" s="114"/>
      <c r="E169" s="60" t="str">
        <f t="shared" si="5"/>
        <v>182.4525</v>
      </c>
      <c r="F169" s="116">
        <f t="shared" si="4"/>
        <v>71.02</v>
      </c>
    </row>
    <row r="170" spans="1:6" ht="12.75">
      <c r="A170" s="72" t="str">
        <f>'[7]July DL 1'!A166</f>
        <v>182126.6260</v>
      </c>
      <c r="B170" s="58" t="str">
        <f>'[7]July DL 1'!C166</f>
        <v>USA BLUEBOOK/UTILTY SUPPLY OF AMERICA</v>
      </c>
      <c r="C170" s="114">
        <f>'[7]July DL 1'!G166</f>
        <v>143.22</v>
      </c>
      <c r="D170" s="114"/>
      <c r="E170" s="60" t="str">
        <f t="shared" si="5"/>
        <v>182.4525</v>
      </c>
      <c r="F170" s="116">
        <f t="shared" si="4"/>
        <v>143.22</v>
      </c>
    </row>
    <row r="171" spans="1:6" ht="12.75">
      <c r="A171" s="72" t="str">
        <f>'[7]July DL 1'!A167</f>
        <v>182128.5880</v>
      </c>
      <c r="B171" s="58" t="str">
        <f>'[7]July DL 1'!C167</f>
        <v>TPM</v>
      </c>
      <c r="C171" s="114">
        <f>'[7]July DL 1'!G167</f>
        <v>52.34</v>
      </c>
      <c r="D171" s="114"/>
      <c r="E171" s="60" t="str">
        <f t="shared" si="5"/>
        <v>182.4525</v>
      </c>
      <c r="F171" s="116">
        <f t="shared" si="4"/>
        <v>52.34</v>
      </c>
    </row>
    <row r="172" spans="1:6" ht="12.75">
      <c r="A172" s="72" t="str">
        <f>'[7]July DL 1'!A168</f>
        <v>182128.6255</v>
      </c>
      <c r="B172" s="58" t="str">
        <f>'[7]July DL 1'!C168</f>
        <v>RESEARCH &amp; ANALYTICAL LABS,INC</v>
      </c>
      <c r="C172" s="114">
        <f>'[7]July DL 1'!G168</f>
        <v>30</v>
      </c>
      <c r="D172" s="114"/>
      <c r="E172" s="60" t="str">
        <f t="shared" si="5"/>
        <v>182.4525</v>
      </c>
      <c r="F172" s="116">
        <f t="shared" si="4"/>
        <v>30</v>
      </c>
    </row>
    <row r="173" spans="1:6" ht="12.75">
      <c r="A173" s="72" t="str">
        <f>'[7]July DL 1'!A169</f>
        <v>182129.5820</v>
      </c>
      <c r="B173" s="58" t="str">
        <f>'[7]July DL 1'!C169</f>
        <v>McIntosh, Grady E.</v>
      </c>
      <c r="C173" s="114">
        <f>'[7]July DL 1'!G169</f>
        <v>90</v>
      </c>
      <c r="D173" s="114"/>
      <c r="E173" s="60" t="str">
        <f t="shared" si="5"/>
        <v>182.4525</v>
      </c>
      <c r="F173" s="116">
        <f t="shared" si="4"/>
        <v>90</v>
      </c>
    </row>
    <row r="174" spans="1:6" ht="12.75">
      <c r="A174" s="72" t="str">
        <f>'[7]July DL 1'!A170</f>
        <v>182132.5465.10</v>
      </c>
      <c r="B174" s="58" t="str">
        <f>'[7]July DL 1'!C170</f>
        <v>PROGRESS ENERGY CAROLINAS, INC.</v>
      </c>
      <c r="C174" s="114">
        <f>'[7]July DL 1'!G170</f>
        <v>28.55</v>
      </c>
      <c r="D174" s="114"/>
      <c r="E174" s="60" t="str">
        <f t="shared" si="5"/>
        <v>182.4525</v>
      </c>
      <c r="F174" s="116">
        <f t="shared" si="4"/>
        <v>28.55</v>
      </c>
    </row>
    <row r="175" spans="1:6" ht="12.75">
      <c r="A175" s="72" t="str">
        <f>'[7]July DL 1'!A171</f>
        <v>182132.5465.10</v>
      </c>
      <c r="B175" s="58" t="str">
        <f>'[7]July DL 1'!C171</f>
        <v>PROGRESS ENERGY CAROLINAS, INC.</v>
      </c>
      <c r="C175" s="114">
        <f>'[7]July DL 1'!G171</f>
        <v>28.55</v>
      </c>
      <c r="D175" s="114"/>
      <c r="E175" s="60" t="str">
        <f t="shared" si="5"/>
        <v>182.4525</v>
      </c>
      <c r="F175" s="116">
        <f t="shared" si="4"/>
        <v>28.55</v>
      </c>
    </row>
    <row r="176" spans="1:6" ht="12.75">
      <c r="A176" s="72" t="str">
        <f>'[7]July DL 1'!A172</f>
        <v>182141.5465.10</v>
      </c>
      <c r="B176" s="58" t="str">
        <f>'[7]July DL 1'!C172</f>
        <v>PROGRESS ENERGY CAROLINAS, INC.</v>
      </c>
      <c r="C176" s="114">
        <f>'[7]July DL 1'!G172</f>
        <v>20.74</v>
      </c>
      <c r="D176" s="114"/>
      <c r="E176" s="60" t="str">
        <f t="shared" si="5"/>
        <v>182.4525</v>
      </c>
      <c r="F176" s="116">
        <f t="shared" si="4"/>
        <v>20.74</v>
      </c>
    </row>
    <row r="177" spans="1:6" ht="12.75">
      <c r="A177" s="72" t="str">
        <f>'[7]July DL 1'!A173</f>
        <v>182141.5740</v>
      </c>
      <c r="B177" s="58" t="str">
        <f>'[7]July DL 1'!C173</f>
        <v>RUNCO OFFICE SUPPLY &amp; EQUIPMENT CO.</v>
      </c>
      <c r="C177" s="114">
        <f>'[7]July DL 1'!G173</f>
        <v>14.11</v>
      </c>
      <c r="D177" s="114"/>
      <c r="E177" s="60" t="str">
        <f t="shared" si="5"/>
        <v>182.4525</v>
      </c>
      <c r="F177" s="116">
        <f t="shared" si="4"/>
        <v>14.11</v>
      </c>
    </row>
    <row r="178" spans="1:6" ht="12.75">
      <c r="A178" s="72" t="str">
        <f>'[7]July DL 1'!A174</f>
        <v>182141.5860</v>
      </c>
      <c r="B178" s="58" t="str">
        <f>'[7]July DL 1'!C174</f>
        <v>RUNCO OFFICE SUPPLY &amp; EQUIPMENT CO.</v>
      </c>
      <c r="C178" s="114">
        <f>'[7]July DL 1'!G174</f>
        <v>127.44</v>
      </c>
      <c r="D178" s="114"/>
      <c r="E178" s="60" t="str">
        <f t="shared" si="5"/>
        <v>182.4525</v>
      </c>
      <c r="F178" s="116">
        <f t="shared" si="4"/>
        <v>127.44</v>
      </c>
    </row>
    <row r="179" spans="1:6" ht="12.75">
      <c r="A179" s="72" t="str">
        <f>'[7]July DL 1'!A175</f>
        <v>182141.5865</v>
      </c>
      <c r="B179" s="58" t="str">
        <f>'[7]July DL 1'!C175</f>
        <v>RUNCO OFFICE SUPPLY &amp; EQUIPMENT CO.</v>
      </c>
      <c r="C179" s="114">
        <f>'[7]July DL 1'!G175</f>
        <v>60.97</v>
      </c>
      <c r="D179" s="114"/>
      <c r="E179" s="60" t="str">
        <f t="shared" si="5"/>
        <v>182.4525</v>
      </c>
      <c r="F179" s="116">
        <f t="shared" si="4"/>
        <v>60.97</v>
      </c>
    </row>
    <row r="180" spans="1:6" ht="12.75">
      <c r="A180" s="72" t="str">
        <f>'[7]July DL 1'!A176</f>
        <v>182148.5895</v>
      </c>
      <c r="B180" s="58" t="str">
        <f>'[7]July DL 1'!C176</f>
        <v>UNITED PARCEL SERVICE</v>
      </c>
      <c r="C180" s="114">
        <f>'[7]July DL 1'!G176</f>
        <v>140.71</v>
      </c>
      <c r="D180" s="114"/>
      <c r="E180" s="60" t="str">
        <f t="shared" si="5"/>
        <v>182.4525</v>
      </c>
      <c r="F180" s="116">
        <f t="shared" si="4"/>
        <v>140.71</v>
      </c>
    </row>
    <row r="181" spans="1:6" ht="12.75">
      <c r="A181" s="72" t="str">
        <f>'[7]July DL 1'!A177</f>
        <v>182152.6255</v>
      </c>
      <c r="B181" s="58" t="str">
        <f>'[7]July DL 1'!C177</f>
        <v>K&amp;W LABORATORIES LLC</v>
      </c>
      <c r="C181" s="114">
        <f>'[7]July DL 1'!G177</f>
        <v>20</v>
      </c>
      <c r="D181" s="114"/>
      <c r="E181" s="60" t="str">
        <f t="shared" si="5"/>
        <v>182.4525</v>
      </c>
      <c r="F181" s="116">
        <f t="shared" si="4"/>
        <v>20</v>
      </c>
    </row>
    <row r="182" spans="1:6" ht="12.75">
      <c r="A182" s="72" t="str">
        <f>'[7]July DL 1'!A178</f>
        <v>182152.6255</v>
      </c>
      <c r="B182" s="58" t="str">
        <f>'[7]July DL 1'!C178</f>
        <v>K&amp;W LABORATORIES LLC</v>
      </c>
      <c r="C182" s="114">
        <f>'[7]July DL 1'!G178</f>
        <v>40</v>
      </c>
      <c r="D182" s="114"/>
      <c r="E182" s="60" t="str">
        <f t="shared" si="5"/>
        <v>182.4525</v>
      </c>
      <c r="F182" s="116">
        <f t="shared" si="4"/>
        <v>40</v>
      </c>
    </row>
    <row r="183" spans="1:6" ht="12.75">
      <c r="A183" s="72" t="str">
        <f>'[7]July DL 1'!A179</f>
        <v>182153.6255</v>
      </c>
      <c r="B183" s="58" t="str">
        <f>'[7]July DL 1'!C179</f>
        <v>K&amp;W LABORATORIES LLC</v>
      </c>
      <c r="C183" s="114">
        <f>'[7]July DL 1'!G179</f>
        <v>40</v>
      </c>
      <c r="D183" s="114"/>
      <c r="E183" s="60" t="str">
        <f t="shared" si="5"/>
        <v>182.4525</v>
      </c>
      <c r="F183" s="116">
        <f t="shared" si="4"/>
        <v>40</v>
      </c>
    </row>
    <row r="184" spans="1:6" ht="12.75">
      <c r="A184" s="72" t="str">
        <f>'[7]July DL 1'!A180</f>
        <v>182154.5495</v>
      </c>
      <c r="B184" s="58" t="str">
        <f>'[7]July DL 1'!C180</f>
        <v>BOGER, JESSE</v>
      </c>
      <c r="C184" s="114">
        <f>'[7]July DL 1'!G180</f>
        <v>117</v>
      </c>
      <c r="D184" s="114"/>
      <c r="E184" s="60" t="str">
        <f t="shared" si="5"/>
        <v>182.4525</v>
      </c>
      <c r="F184" s="116">
        <f t="shared" si="4"/>
        <v>117</v>
      </c>
    </row>
    <row r="185" spans="1:6" ht="12.75">
      <c r="A185" s="72" t="str">
        <f>'[7]July DL 1'!A181</f>
        <v>182155.6270</v>
      </c>
      <c r="B185" s="58" t="str">
        <f>'[7]July DL 1'!C181</f>
        <v>K&amp;W LABORATORIES LLC</v>
      </c>
      <c r="C185" s="114">
        <f>'[7]July DL 1'!G181</f>
        <v>71</v>
      </c>
      <c r="D185" s="114"/>
      <c r="E185" s="60" t="str">
        <f t="shared" si="5"/>
        <v>182.4525</v>
      </c>
      <c r="F185" s="116">
        <f t="shared" si="4"/>
        <v>71</v>
      </c>
    </row>
    <row r="186" spans="1:6" ht="12.75">
      <c r="A186" s="72" t="str">
        <f>'[7]July DL 1'!A182</f>
        <v>182158.6255</v>
      </c>
      <c r="B186" s="58" t="str">
        <f>'[7]July DL 1'!C182</f>
        <v>K&amp;W LABORATORIES LLC</v>
      </c>
      <c r="C186" s="114">
        <f>'[7]July DL 1'!G182</f>
        <v>20</v>
      </c>
      <c r="D186" s="114"/>
      <c r="E186" s="60" t="str">
        <f t="shared" si="5"/>
        <v>182.4525</v>
      </c>
      <c r="F186" s="116">
        <f t="shared" si="4"/>
        <v>20</v>
      </c>
    </row>
    <row r="187" spans="1:6" ht="12.75">
      <c r="A187" s="72" t="str">
        <f>'[7]July DL 1'!A183</f>
        <v>182159.6255</v>
      </c>
      <c r="B187" s="58" t="str">
        <f>'[7]July DL 1'!C183</f>
        <v>K&amp;W LABORATORIES LLC</v>
      </c>
      <c r="C187" s="114">
        <f>'[7]July DL 1'!G183</f>
        <v>20</v>
      </c>
      <c r="D187" s="114"/>
      <c r="E187" s="60" t="str">
        <f t="shared" si="5"/>
        <v>182.4525</v>
      </c>
      <c r="F187" s="116">
        <f t="shared" si="4"/>
        <v>20</v>
      </c>
    </row>
    <row r="188" spans="1:6" ht="12.75">
      <c r="A188" s="72" t="str">
        <f>'[7]July DL 1'!A184</f>
        <v>182160.6270</v>
      </c>
      <c r="B188" s="58" t="str">
        <f>'[7]July DL 1'!C184</f>
        <v>K&amp;W LABORATORIES LLC</v>
      </c>
      <c r="C188" s="114">
        <f>'[7]July DL 1'!G184</f>
        <v>71</v>
      </c>
      <c r="D188" s="114"/>
      <c r="E188" s="60" t="str">
        <f t="shared" si="5"/>
        <v>182.4525</v>
      </c>
      <c r="F188" s="116">
        <f t="shared" si="4"/>
        <v>71</v>
      </c>
    </row>
    <row r="189" spans="1:6" ht="12.75">
      <c r="A189" s="72" t="str">
        <f>'[7]July DL 1'!A185</f>
        <v>182160.6270</v>
      </c>
      <c r="B189" s="58" t="str">
        <f>'[7]July DL 1'!C185</f>
        <v>K&amp;W LABORATORIES LLC</v>
      </c>
      <c r="C189" s="114">
        <f>'[7]July DL 1'!G185</f>
        <v>71</v>
      </c>
      <c r="D189" s="114"/>
      <c r="E189" s="60" t="str">
        <f t="shared" si="5"/>
        <v>182.4525</v>
      </c>
      <c r="F189" s="116">
        <f t="shared" si="4"/>
        <v>71</v>
      </c>
    </row>
    <row r="190" spans="1:6" ht="12.75">
      <c r="A190" s="72" t="str">
        <f>'[7]July DL 1'!A186</f>
        <v>182162.6255</v>
      </c>
      <c r="B190" s="58" t="str">
        <f>'[7]July DL 1'!C186</f>
        <v>RESEARCH &amp; ANALYTICAL LABS,INC</v>
      </c>
      <c r="C190" s="114">
        <f>'[7]July DL 1'!G186</f>
        <v>30</v>
      </c>
      <c r="D190" s="114"/>
      <c r="E190" s="60" t="str">
        <f t="shared" si="5"/>
        <v>182.4525</v>
      </c>
      <c r="F190" s="116">
        <f t="shared" si="4"/>
        <v>30</v>
      </c>
    </row>
    <row r="191" spans="1:6" ht="12.75">
      <c r="A191" s="72" t="str">
        <f>'[7]July DL 1'!A187</f>
        <v>182163.6255</v>
      </c>
      <c r="B191" s="58" t="str">
        <f>'[7]July DL 1'!C187</f>
        <v>K&amp;W LABORATORIES LLC</v>
      </c>
      <c r="C191" s="114">
        <f>'[7]July DL 1'!G187</f>
        <v>20</v>
      </c>
      <c r="D191" s="114"/>
      <c r="E191" s="60" t="str">
        <f t="shared" si="5"/>
        <v>182.4525</v>
      </c>
      <c r="F191" s="116">
        <f t="shared" si="4"/>
        <v>20</v>
      </c>
    </row>
    <row r="192" spans="1:6" ht="12.75">
      <c r="A192" s="72" t="str">
        <f>'[7]July DL 1'!A188</f>
        <v>182164.6255</v>
      </c>
      <c r="B192" s="58" t="str">
        <f>'[7]July DL 1'!C188</f>
        <v>K&amp;W LABORATORIES LLC</v>
      </c>
      <c r="C192" s="114">
        <f>'[7]July DL 1'!G188</f>
        <v>20</v>
      </c>
      <c r="D192" s="114"/>
      <c r="E192" s="60" t="str">
        <f t="shared" si="5"/>
        <v>182.4525</v>
      </c>
      <c r="F192" s="116">
        <f t="shared" si="4"/>
        <v>20</v>
      </c>
    </row>
    <row r="193" spans="1:6" ht="12.75">
      <c r="A193" s="72" t="str">
        <f>'[7]July DL 1'!A189</f>
        <v>182165.6255</v>
      </c>
      <c r="B193" s="58" t="str">
        <f>'[7]July DL 1'!C189</f>
        <v>K&amp;W LABORATORIES LLC</v>
      </c>
      <c r="C193" s="114">
        <f>'[7]July DL 1'!G189</f>
        <v>20</v>
      </c>
      <c r="D193" s="114"/>
      <c r="E193" s="60" t="str">
        <f t="shared" si="5"/>
        <v>182.4525</v>
      </c>
      <c r="F193" s="116">
        <f t="shared" si="4"/>
        <v>20</v>
      </c>
    </row>
    <row r="194" spans="1:6" ht="12.75">
      <c r="A194" s="72" t="str">
        <f>'[7]July DL 1'!A190</f>
        <v>182167.5465.10</v>
      </c>
      <c r="B194" s="58" t="str">
        <f>'[7]July DL 1'!C190</f>
        <v>DUKE ENERGY</v>
      </c>
      <c r="C194" s="114">
        <f>'[7]July DL 1'!G190</f>
        <v>86.8</v>
      </c>
      <c r="D194" s="114"/>
      <c r="E194" s="60" t="str">
        <f t="shared" si="5"/>
        <v>182.4525</v>
      </c>
      <c r="F194" s="116">
        <f t="shared" si="4"/>
        <v>86.8</v>
      </c>
    </row>
    <row r="195" spans="1:6" ht="12.75">
      <c r="A195" s="72" t="str">
        <f>'[7]July DL 1'!A191</f>
        <v>182167.5465.10</v>
      </c>
      <c r="B195" s="58" t="str">
        <f>'[7]July DL 1'!C191</f>
        <v>DUKE ENERGY</v>
      </c>
      <c r="C195" s="114">
        <f>'[7]July DL 1'!G191</f>
        <v>119.35</v>
      </c>
      <c r="D195" s="114"/>
      <c r="E195" s="60" t="str">
        <f t="shared" si="5"/>
        <v>182.4525</v>
      </c>
      <c r="F195" s="116">
        <f t="shared" si="4"/>
        <v>119.35</v>
      </c>
    </row>
    <row r="196" spans="1:6" ht="12.75">
      <c r="A196" s="72" t="str">
        <f>'[7]July DL 1'!A192</f>
        <v>182167.5980</v>
      </c>
      <c r="B196" s="58" t="str">
        <f>'[7]July DL 1'!C192</f>
        <v>CITY OF GASTONIA</v>
      </c>
      <c r="C196" s="114">
        <f>'[7]July DL 1'!G192</f>
        <v>2.75</v>
      </c>
      <c r="D196" s="114"/>
      <c r="E196" s="60" t="str">
        <f t="shared" si="5"/>
        <v>182.4525</v>
      </c>
      <c r="F196" s="116">
        <f t="shared" si="4"/>
        <v>2.75</v>
      </c>
    </row>
    <row r="197" spans="1:6" ht="12.75">
      <c r="A197" s="72" t="str">
        <f>'[7]July DL 1'!A193</f>
        <v>182170.6255</v>
      </c>
      <c r="B197" s="58" t="str">
        <f>'[7]July DL 1'!C193</f>
        <v>RESEARCH &amp; ANALYTICAL LABS,INC</v>
      </c>
      <c r="C197" s="114">
        <f>'[7]July DL 1'!G193</f>
        <v>30</v>
      </c>
      <c r="D197" s="114"/>
      <c r="E197" s="60" t="str">
        <f t="shared" si="5"/>
        <v>182.4525</v>
      </c>
      <c r="F197" s="116">
        <f t="shared" si="4"/>
        <v>30</v>
      </c>
    </row>
    <row r="198" spans="1:6" ht="12.75">
      <c r="A198" s="72" t="str">
        <f>'[7]July DL 1'!A194</f>
        <v>182171.5860</v>
      </c>
      <c r="B198" s="58" t="str">
        <f>'[7]July DL 1'!C194</f>
        <v>NEW RIVER BUILDING SUPPLY INC</v>
      </c>
      <c r="C198" s="114">
        <f>'[7]July DL 1'!G194</f>
        <v>5.91</v>
      </c>
      <c r="D198" s="114"/>
      <c r="E198" s="60" t="str">
        <f t="shared" si="5"/>
        <v>182.4525</v>
      </c>
      <c r="F198" s="116">
        <f t="shared" si="4"/>
        <v>5.91</v>
      </c>
    </row>
    <row r="199" spans="1:6" ht="12.75">
      <c r="A199" s="72" t="str">
        <f>'[7]July DL 1'!A195</f>
        <v>182171.6260</v>
      </c>
      <c r="B199" s="58" t="str">
        <f>'[7]July DL 1'!C195</f>
        <v>USA BLUEBOOK/UTILTY SUPPLY OF AMERICA</v>
      </c>
      <c r="C199" s="114">
        <f>'[7]July DL 1'!G195</f>
        <v>229.05</v>
      </c>
      <c r="D199" s="114"/>
      <c r="E199" s="60" t="str">
        <f t="shared" si="5"/>
        <v>182.4525</v>
      </c>
      <c r="F199" s="116">
        <f t="shared" si="4"/>
        <v>229.05</v>
      </c>
    </row>
    <row r="200" spans="1:6" ht="12.75">
      <c r="A200" s="72" t="str">
        <f>'[7]July DL 1'!A196</f>
        <v>182171.6285</v>
      </c>
      <c r="B200" s="58" t="str">
        <f>'[7]July DL 1'!C196</f>
        <v>NEW RIVER BUILDING SUPPLY INC</v>
      </c>
      <c r="C200" s="114">
        <f>'[7]July DL 1'!G196</f>
        <v>1.3</v>
      </c>
      <c r="D200" s="114"/>
      <c r="E200" s="60" t="str">
        <f t="shared" si="5"/>
        <v>182.4525</v>
      </c>
      <c r="F200" s="116">
        <f t="shared" si="4"/>
        <v>1.3</v>
      </c>
    </row>
    <row r="201" spans="1:6" ht="12.75">
      <c r="A201" s="72" t="str">
        <f>'[7]July DL 1'!A197</f>
        <v>182171.6285</v>
      </c>
      <c r="B201" s="58" t="str">
        <f>'[7]July DL 1'!C197</f>
        <v>NEW RIVER BUILDING SUPPLY INC</v>
      </c>
      <c r="C201" s="114">
        <f>'[7]July DL 1'!G197</f>
        <v>11.85</v>
      </c>
      <c r="D201" s="114"/>
      <c r="E201" s="60" t="str">
        <f t="shared" si="5"/>
        <v>182.4525</v>
      </c>
      <c r="F201" s="116">
        <f t="shared" si="4"/>
        <v>11.85</v>
      </c>
    </row>
    <row r="202" spans="1:6" ht="12.75">
      <c r="A202" s="72" t="str">
        <f>'[7]July DL 1'!A198</f>
        <v>182171.6285</v>
      </c>
      <c r="B202" s="58" t="str">
        <f>'[7]July DL 1'!C198</f>
        <v>NEW RIVER BUILDING SUPPLY INC</v>
      </c>
      <c r="C202" s="114">
        <f>'[7]July DL 1'!G198</f>
        <v>79.85</v>
      </c>
      <c r="D202" s="114"/>
      <c r="E202" s="60" t="str">
        <f t="shared" si="5"/>
        <v>182.4525</v>
      </c>
      <c r="F202" s="116">
        <f aca="true" t="shared" si="6" ref="F202:F265">C202</f>
        <v>79.85</v>
      </c>
    </row>
    <row r="203" spans="1:6" ht="12.75">
      <c r="A203" s="72" t="str">
        <f>'[7]July DL 1'!A199</f>
        <v>182171.6310</v>
      </c>
      <c r="B203" s="58" t="str">
        <f>'[7]July DL 1'!C199</f>
        <v>NEW RIVER BUILDING SUPPLY INC</v>
      </c>
      <c r="C203" s="114">
        <f>'[7]July DL 1'!G199</f>
        <v>2.87</v>
      </c>
      <c r="D203" s="114"/>
      <c r="E203" s="60" t="str">
        <f aca="true" t="shared" si="7" ref="E203:E266">CONCATENATE(LEFT(A203,3),".",4525)</f>
        <v>182.4525</v>
      </c>
      <c r="F203" s="116">
        <f t="shared" si="6"/>
        <v>2.87</v>
      </c>
    </row>
    <row r="204" spans="1:6" ht="12.75">
      <c r="A204" s="72" t="str">
        <f>'[7]July DL 1'!A200</f>
        <v>182171.6310</v>
      </c>
      <c r="B204" s="58" t="str">
        <f>'[7]July DL 1'!C200</f>
        <v>NEW RIVER BUILDING SUPPLY INC</v>
      </c>
      <c r="C204" s="114">
        <f>'[7]July DL 1'!G200</f>
        <v>14.82</v>
      </c>
      <c r="D204" s="114"/>
      <c r="E204" s="60" t="str">
        <f t="shared" si="7"/>
        <v>182.4525</v>
      </c>
      <c r="F204" s="116">
        <f t="shared" si="6"/>
        <v>14.82</v>
      </c>
    </row>
    <row r="205" spans="1:6" ht="12.75">
      <c r="A205" s="72" t="str">
        <f>'[7]July DL 1'!A201</f>
        <v>182173.5470.10</v>
      </c>
      <c r="B205" s="58" t="str">
        <f>'[7]July DL 1'!C201</f>
        <v>DOMINION</v>
      </c>
      <c r="C205" s="114">
        <f>'[7]July DL 1'!G201</f>
        <v>18.53</v>
      </c>
      <c r="D205" s="114"/>
      <c r="E205" s="60" t="str">
        <f t="shared" si="7"/>
        <v>182.4525</v>
      </c>
      <c r="F205" s="116">
        <f t="shared" si="6"/>
        <v>18.53</v>
      </c>
    </row>
    <row r="206" spans="1:6" ht="12.75">
      <c r="A206" s="72" t="str">
        <f>'[7]July DL 1'!A202</f>
        <v>182173.5470.10</v>
      </c>
      <c r="B206" s="58" t="str">
        <f>'[7]July DL 1'!C202</f>
        <v>DOMINION</v>
      </c>
      <c r="C206" s="114">
        <f>'[7]July DL 1'!G202</f>
        <v>19.01</v>
      </c>
      <c r="D206" s="114"/>
      <c r="E206" s="60" t="str">
        <f t="shared" si="7"/>
        <v>182.4525</v>
      </c>
      <c r="F206" s="116">
        <f t="shared" si="6"/>
        <v>19.01</v>
      </c>
    </row>
    <row r="207" spans="1:6" ht="12.75">
      <c r="A207" s="72" t="str">
        <f>'[7]July DL 1'!A203</f>
        <v>182173.5470.10</v>
      </c>
      <c r="B207" s="58" t="str">
        <f>'[7]July DL 1'!C203</f>
        <v>DOMINION</v>
      </c>
      <c r="C207" s="114">
        <f>'[7]July DL 1'!G203</f>
        <v>20.84</v>
      </c>
      <c r="D207" s="114"/>
      <c r="E207" s="60" t="str">
        <f t="shared" si="7"/>
        <v>182.4525</v>
      </c>
      <c r="F207" s="116">
        <f t="shared" si="6"/>
        <v>20.84</v>
      </c>
    </row>
    <row r="208" spans="1:6" ht="12.75">
      <c r="A208" s="72" t="str">
        <f>'[7]July DL 1'!A204</f>
        <v>182173.5470.10</v>
      </c>
      <c r="B208" s="58" t="str">
        <f>'[7]July DL 1'!C204</f>
        <v>DOMINION</v>
      </c>
      <c r="C208" s="114">
        <f>'[7]July DL 1'!G204</f>
        <v>25.91</v>
      </c>
      <c r="D208" s="114"/>
      <c r="E208" s="60" t="str">
        <f t="shared" si="7"/>
        <v>182.4525</v>
      </c>
      <c r="F208" s="116">
        <f t="shared" si="6"/>
        <v>25.91</v>
      </c>
    </row>
    <row r="209" spans="1:6" ht="12.75">
      <c r="A209" s="72" t="str">
        <f>'[7]July DL 1'!A205</f>
        <v>182173.5470.10</v>
      </c>
      <c r="B209" s="58" t="str">
        <f>'[7]July DL 1'!C205</f>
        <v>DOMINION</v>
      </c>
      <c r="C209" s="114">
        <f>'[7]July DL 1'!G205</f>
        <v>29.28</v>
      </c>
      <c r="D209" s="114"/>
      <c r="E209" s="60" t="str">
        <f t="shared" si="7"/>
        <v>182.4525</v>
      </c>
      <c r="F209" s="116">
        <f t="shared" si="6"/>
        <v>29.28</v>
      </c>
    </row>
    <row r="210" spans="1:6" ht="12.75">
      <c r="A210" s="72" t="str">
        <f>'[7]July DL 1'!A206</f>
        <v>182173.5470.10</v>
      </c>
      <c r="B210" s="58" t="str">
        <f>'[7]July DL 1'!C206</f>
        <v>DOMINION</v>
      </c>
      <c r="C210" s="114">
        <f>'[7]July DL 1'!G206</f>
        <v>53.25</v>
      </c>
      <c r="D210" s="114"/>
      <c r="E210" s="60" t="str">
        <f t="shared" si="7"/>
        <v>182.4525</v>
      </c>
      <c r="F210" s="116">
        <f t="shared" si="6"/>
        <v>53.25</v>
      </c>
    </row>
    <row r="211" spans="1:6" ht="12.75">
      <c r="A211" s="72" t="str">
        <f>'[7]July DL 1'!A207</f>
        <v>182173.5470.10</v>
      </c>
      <c r="B211" s="58" t="str">
        <f>'[7]July DL 1'!C207</f>
        <v>DOMINION</v>
      </c>
      <c r="C211" s="114">
        <f>'[7]July DL 1'!G207</f>
        <v>69.36</v>
      </c>
      <c r="D211" s="114"/>
      <c r="E211" s="60" t="str">
        <f t="shared" si="7"/>
        <v>182.4525</v>
      </c>
      <c r="F211" s="116">
        <f t="shared" si="6"/>
        <v>69.36</v>
      </c>
    </row>
    <row r="212" spans="1:6" ht="12.75">
      <c r="A212" s="72" t="str">
        <f>'[7]July DL 1'!A208</f>
        <v>182173.6260</v>
      </c>
      <c r="B212" s="58" t="str">
        <f>'[7]July DL 1'!C208</f>
        <v>USA BLUEBOOK/UTILTY SUPPLY OF AMERICA</v>
      </c>
      <c r="C212" s="114">
        <f>'[7]July DL 1'!G208</f>
        <v>104.76</v>
      </c>
      <c r="D212" s="114"/>
      <c r="E212" s="60" t="str">
        <f t="shared" si="7"/>
        <v>182.4525</v>
      </c>
      <c r="F212" s="116">
        <f t="shared" si="6"/>
        <v>104.76</v>
      </c>
    </row>
    <row r="213" spans="1:6" ht="12.75">
      <c r="A213" s="72" t="str">
        <f>'[7]July DL 1'!A209</f>
        <v>182178.6270</v>
      </c>
      <c r="B213" s="58" t="str">
        <f>'[7]July DL 1'!C209</f>
        <v>K&amp;W LABORATORIES LLC</v>
      </c>
      <c r="C213" s="114">
        <f>'[7]July DL 1'!G209</f>
        <v>111</v>
      </c>
      <c r="D213" s="114"/>
      <c r="E213" s="60" t="str">
        <f t="shared" si="7"/>
        <v>182.4525</v>
      </c>
      <c r="F213" s="116">
        <f t="shared" si="6"/>
        <v>111</v>
      </c>
    </row>
    <row r="214" spans="1:6" ht="12.75">
      <c r="A214" s="72" t="str">
        <f>'[7]July DL 1'!A210</f>
        <v>182179.6255</v>
      </c>
      <c r="B214" s="58" t="str">
        <f>'[7]July DL 1'!C210</f>
        <v>RESEARCH &amp; ANALYTICAL LABS,INC</v>
      </c>
      <c r="C214" s="114">
        <f>'[7]July DL 1'!G210</f>
        <v>30</v>
      </c>
      <c r="D214" s="114"/>
      <c r="E214" s="60" t="str">
        <f t="shared" si="7"/>
        <v>182.4525</v>
      </c>
      <c r="F214" s="116">
        <f t="shared" si="6"/>
        <v>30</v>
      </c>
    </row>
    <row r="215" spans="1:6" ht="12.75">
      <c r="A215" s="72" t="str">
        <f>'[7]July DL 1'!A211</f>
        <v>182179.6255</v>
      </c>
      <c r="B215" s="58" t="str">
        <f>'[7]July DL 1'!C211</f>
        <v>RESEARCH &amp; ANALYTICAL LABS,INC</v>
      </c>
      <c r="C215" s="114">
        <f>'[7]July DL 1'!G211</f>
        <v>30</v>
      </c>
      <c r="D215" s="114"/>
      <c r="E215" s="60" t="str">
        <f t="shared" si="7"/>
        <v>182.4525</v>
      </c>
      <c r="F215" s="116">
        <f t="shared" si="6"/>
        <v>30</v>
      </c>
    </row>
    <row r="216" spans="1:6" ht="12.75">
      <c r="A216" s="72" t="str">
        <f>'[7]July DL 1'!A212</f>
        <v>182182.5465.10</v>
      </c>
      <c r="B216" s="58" t="str">
        <f>'[7]July DL 1'!C212</f>
        <v>DUKE ENERGY</v>
      </c>
      <c r="C216" s="114">
        <f>'[7]July DL 1'!G212</f>
        <v>52.6</v>
      </c>
      <c r="D216" s="114"/>
      <c r="E216" s="60" t="str">
        <f t="shared" si="7"/>
        <v>182.4525</v>
      </c>
      <c r="F216" s="116">
        <f t="shared" si="6"/>
        <v>52.6</v>
      </c>
    </row>
    <row r="217" spans="1:6" ht="12.75">
      <c r="A217" s="72" t="str">
        <f>'[7]July DL 1'!A213</f>
        <v>182182.5465.10</v>
      </c>
      <c r="B217" s="58" t="str">
        <f>'[7]July DL 1'!C213</f>
        <v>DUKE ENERGY</v>
      </c>
      <c r="C217" s="114">
        <f>'[7]July DL 1'!G213</f>
        <v>93.03</v>
      </c>
      <c r="D217" s="114"/>
      <c r="E217" s="60" t="str">
        <f t="shared" si="7"/>
        <v>182.4525</v>
      </c>
      <c r="F217" s="116">
        <f t="shared" si="6"/>
        <v>93.03</v>
      </c>
    </row>
    <row r="218" spans="1:6" ht="12.75">
      <c r="A218" s="72" t="str">
        <f>'[7]July DL 1'!A214</f>
        <v>182182.5495</v>
      </c>
      <c r="B218" s="58" t="str">
        <f>'[7]July DL 1'!C214</f>
        <v>BOGER, JESSE</v>
      </c>
      <c r="C218" s="114">
        <f>'[7]July DL 1'!G214</f>
        <v>93.6</v>
      </c>
      <c r="D218" s="114"/>
      <c r="E218" s="60" t="str">
        <f t="shared" si="7"/>
        <v>182.4525</v>
      </c>
      <c r="F218" s="116">
        <f t="shared" si="6"/>
        <v>93.6</v>
      </c>
    </row>
    <row r="219" spans="1:6" ht="12.75">
      <c r="A219" s="72" t="str">
        <f>'[7]July DL 1'!A215</f>
        <v>182182.6255</v>
      </c>
      <c r="B219" s="58" t="str">
        <f>'[7]July DL 1'!C215</f>
        <v>K&amp;W LABORATORIES LLC</v>
      </c>
      <c r="C219" s="114">
        <f>'[7]July DL 1'!G215</f>
        <v>20</v>
      </c>
      <c r="D219" s="114"/>
      <c r="E219" s="60" t="str">
        <f t="shared" si="7"/>
        <v>182.4525</v>
      </c>
      <c r="F219" s="116">
        <f t="shared" si="6"/>
        <v>20</v>
      </c>
    </row>
    <row r="220" spans="1:6" ht="12.75">
      <c r="A220" s="72" t="str">
        <f>'[7]July DL 1'!A216</f>
        <v>182182.6255</v>
      </c>
      <c r="B220" s="58" t="str">
        <f>'[7]July DL 1'!C216</f>
        <v>K&amp;W LABORATORIES LLC</v>
      </c>
      <c r="C220" s="114">
        <f>'[7]July DL 1'!G216</f>
        <v>20</v>
      </c>
      <c r="D220" s="114"/>
      <c r="E220" s="60" t="str">
        <f t="shared" si="7"/>
        <v>182.4525</v>
      </c>
      <c r="F220" s="116">
        <f t="shared" si="6"/>
        <v>20</v>
      </c>
    </row>
    <row r="221" spans="1:6" ht="12.75">
      <c r="A221" s="72" t="str">
        <f>'[7]July DL 1'!A217</f>
        <v>182183.6255</v>
      </c>
      <c r="B221" s="58" t="str">
        <f>'[7]July DL 1'!C217</f>
        <v>K&amp;W LABORATORIES LLC</v>
      </c>
      <c r="C221" s="114">
        <f>'[7]July DL 1'!G217</f>
        <v>20</v>
      </c>
      <c r="D221" s="114"/>
      <c r="E221" s="60" t="str">
        <f t="shared" si="7"/>
        <v>182.4525</v>
      </c>
      <c r="F221" s="116">
        <f t="shared" si="6"/>
        <v>20</v>
      </c>
    </row>
    <row r="222" spans="1:6" ht="12.75">
      <c r="A222" s="72" t="str">
        <f>'[7]July DL 1'!A218</f>
        <v>182185.5465.10</v>
      </c>
      <c r="B222" s="58" t="str">
        <f>'[7]July DL 1'!C218</f>
        <v>DUKE ENERGY</v>
      </c>
      <c r="C222" s="114">
        <f>'[7]July DL 1'!G218</f>
        <v>159.11</v>
      </c>
      <c r="D222" s="114"/>
      <c r="E222" s="60" t="str">
        <f t="shared" si="7"/>
        <v>182.4525</v>
      </c>
      <c r="F222" s="116">
        <f t="shared" si="6"/>
        <v>159.11</v>
      </c>
    </row>
    <row r="223" spans="1:6" ht="12.75">
      <c r="A223" s="72" t="str">
        <f>'[7]July DL 1'!A219</f>
        <v>182185.5465.10</v>
      </c>
      <c r="B223" s="58" t="str">
        <f>'[7]July DL 1'!C219</f>
        <v>DUKE ENERGY</v>
      </c>
      <c r="C223" s="114">
        <f>'[7]July DL 1'!G219</f>
        <v>177.05</v>
      </c>
      <c r="D223" s="114"/>
      <c r="E223" s="60" t="str">
        <f t="shared" si="7"/>
        <v>182.4525</v>
      </c>
      <c r="F223" s="116">
        <f t="shared" si="6"/>
        <v>177.05</v>
      </c>
    </row>
    <row r="224" spans="1:6" ht="12.75">
      <c r="A224" s="72" t="str">
        <f>'[7]July DL 1'!A220</f>
        <v>182185.5465.10</v>
      </c>
      <c r="B224" s="58" t="str">
        <f>'[7]July DL 1'!C220</f>
        <v>DUKE ENERGY</v>
      </c>
      <c r="C224" s="114">
        <f>'[7]July DL 1'!G220</f>
        <v>252.97</v>
      </c>
      <c r="D224" s="114"/>
      <c r="E224" s="60" t="str">
        <f t="shared" si="7"/>
        <v>182.4525</v>
      </c>
      <c r="F224" s="116">
        <f t="shared" si="6"/>
        <v>252.97</v>
      </c>
    </row>
    <row r="225" spans="1:6" ht="12.75">
      <c r="A225" s="72" t="str">
        <f>'[7]July DL 1'!A221</f>
        <v>182185.6255</v>
      </c>
      <c r="B225" s="58" t="str">
        <f>'[7]July DL 1'!C221</f>
        <v>K&amp;W LABORATORIES LLC</v>
      </c>
      <c r="C225" s="114">
        <f>'[7]July DL 1'!G221</f>
        <v>20</v>
      </c>
      <c r="D225" s="114"/>
      <c r="E225" s="60" t="str">
        <f t="shared" si="7"/>
        <v>182.4525</v>
      </c>
      <c r="F225" s="116">
        <f t="shared" si="6"/>
        <v>20</v>
      </c>
    </row>
    <row r="226" spans="1:6" ht="12.75">
      <c r="A226" s="72" t="str">
        <f>'[7]July DL 1'!A222</f>
        <v>182189.5465.10</v>
      </c>
      <c r="B226" s="58" t="str">
        <f>'[7]July DL 1'!C222</f>
        <v>DUKE ENERGY</v>
      </c>
      <c r="C226" s="114">
        <f>'[7]July DL 1'!G222</f>
        <v>32.31</v>
      </c>
      <c r="D226" s="114"/>
      <c r="E226" s="60" t="str">
        <f t="shared" si="7"/>
        <v>182.4525</v>
      </c>
      <c r="F226" s="116">
        <f t="shared" si="6"/>
        <v>32.31</v>
      </c>
    </row>
    <row r="227" spans="1:6" ht="12.75">
      <c r="A227" s="72" t="str">
        <f>'[7]July DL 1'!A223</f>
        <v>182189.5465.10</v>
      </c>
      <c r="B227" s="58" t="str">
        <f>'[7]July DL 1'!C223</f>
        <v>DUKE ENERGY</v>
      </c>
      <c r="C227" s="114">
        <f>'[7]July DL 1'!G223</f>
        <v>82.2</v>
      </c>
      <c r="D227" s="114"/>
      <c r="E227" s="60" t="str">
        <f t="shared" si="7"/>
        <v>182.4525</v>
      </c>
      <c r="F227" s="116">
        <f t="shared" si="6"/>
        <v>82.2</v>
      </c>
    </row>
    <row r="228" spans="1:6" ht="12.75">
      <c r="A228" s="72" t="str">
        <f>'[7]July DL 1'!A224</f>
        <v>182189.5465.10</v>
      </c>
      <c r="B228" s="58" t="str">
        <f>'[7]July DL 1'!C224</f>
        <v>DUKE ENERGY</v>
      </c>
      <c r="C228" s="114">
        <f>'[7]July DL 1'!G224</f>
        <v>371.87</v>
      </c>
      <c r="D228" s="114"/>
      <c r="E228" s="60" t="str">
        <f t="shared" si="7"/>
        <v>182.4525</v>
      </c>
      <c r="F228" s="116">
        <f t="shared" si="6"/>
        <v>371.87</v>
      </c>
    </row>
    <row r="229" spans="1:6" ht="12.75">
      <c r="A229" s="72" t="str">
        <f>'[7]July DL 1'!A225</f>
        <v>182189.5465.10</v>
      </c>
      <c r="B229" s="58" t="str">
        <f>'[7]July DL 1'!C225</f>
        <v>DUKE ENERGY</v>
      </c>
      <c r="C229" s="114">
        <f>'[7]July DL 1'!G225</f>
        <v>837.47</v>
      </c>
      <c r="D229" s="114"/>
      <c r="E229" s="60" t="str">
        <f t="shared" si="7"/>
        <v>182.4525</v>
      </c>
      <c r="F229" s="116">
        <f t="shared" si="6"/>
        <v>837.47</v>
      </c>
    </row>
    <row r="230" spans="1:6" ht="12.75">
      <c r="A230" s="72" t="str">
        <f>'[7]July DL 1'!A226</f>
        <v>182189.5465.10</v>
      </c>
      <c r="B230" s="58" t="str">
        <f>'[7]July DL 1'!C226</f>
        <v>DUKE ENERGY</v>
      </c>
      <c r="C230" s="114">
        <f>'[7]July DL 1'!G226</f>
        <v>2119.77</v>
      </c>
      <c r="D230" s="114"/>
      <c r="E230" s="60" t="str">
        <f t="shared" si="7"/>
        <v>182.4525</v>
      </c>
      <c r="F230" s="116">
        <f t="shared" si="6"/>
        <v>2119.77</v>
      </c>
    </row>
    <row r="231" spans="1:6" ht="12.75">
      <c r="A231" s="72" t="str">
        <f>'[7]July DL 1'!A227</f>
        <v>182189.6255</v>
      </c>
      <c r="B231" s="58" t="str">
        <f>'[7]July DL 1'!C227</f>
        <v>K&amp;W LABORATORIES LLC</v>
      </c>
      <c r="C231" s="114">
        <f>'[7]July DL 1'!G227</f>
        <v>60</v>
      </c>
      <c r="D231" s="114"/>
      <c r="E231" s="60" t="str">
        <f t="shared" si="7"/>
        <v>182.4525</v>
      </c>
      <c r="F231" s="116">
        <f t="shared" si="6"/>
        <v>60</v>
      </c>
    </row>
    <row r="232" spans="1:6" ht="12.75">
      <c r="A232" s="72" t="str">
        <f>'[7]July DL 1'!A228</f>
        <v>182189.6290</v>
      </c>
      <c r="B232" s="58" t="str">
        <f>'[7]July DL 1'!C228</f>
        <v>HD SUPPLY WATERWORKS #216</v>
      </c>
      <c r="C232" s="114">
        <f>'[7]July DL 1'!G228</f>
        <v>10.85</v>
      </c>
      <c r="D232" s="114"/>
      <c r="E232" s="60" t="str">
        <f t="shared" si="7"/>
        <v>182.4525</v>
      </c>
      <c r="F232" s="116">
        <f t="shared" si="6"/>
        <v>10.85</v>
      </c>
    </row>
    <row r="233" spans="1:6" ht="12.75">
      <c r="A233" s="72" t="str">
        <f>'[7]July DL 1'!A229</f>
        <v>182190.5470.10</v>
      </c>
      <c r="B233" s="58" t="str">
        <f>'[7]July DL 1'!C229</f>
        <v>DUKE ENERGY</v>
      </c>
      <c r="C233" s="114">
        <f>'[7]July DL 1'!G229</f>
        <v>181.47</v>
      </c>
      <c r="D233" s="114"/>
      <c r="E233" s="60" t="str">
        <f t="shared" si="7"/>
        <v>182.4525</v>
      </c>
      <c r="F233" s="116">
        <f t="shared" si="6"/>
        <v>181.47</v>
      </c>
    </row>
    <row r="234" spans="1:6" ht="12.75">
      <c r="A234" s="72" t="str">
        <f>'[7]July DL 1'!A230</f>
        <v>182190.5470.10</v>
      </c>
      <c r="B234" s="58" t="str">
        <f>'[7]July DL 1'!C230</f>
        <v>DUKE ENERGY</v>
      </c>
      <c r="C234" s="114">
        <f>'[7]July DL 1'!G230</f>
        <v>2784.41</v>
      </c>
      <c r="D234" s="114"/>
      <c r="E234" s="60" t="str">
        <f t="shared" si="7"/>
        <v>182.4525</v>
      </c>
      <c r="F234" s="116">
        <f t="shared" si="6"/>
        <v>2784.41</v>
      </c>
    </row>
    <row r="235" spans="1:6" ht="12.75">
      <c r="A235" s="72" t="str">
        <f>'[7]July DL 1'!A231</f>
        <v>182190.5470.10</v>
      </c>
      <c r="B235" s="58" t="str">
        <f>'[7]July DL 1'!C231</f>
        <v>DUKE ENERGY</v>
      </c>
      <c r="C235" s="114">
        <f>'[7]July DL 1'!G231</f>
        <v>895.42</v>
      </c>
      <c r="D235" s="114"/>
      <c r="E235" s="60" t="str">
        <f t="shared" si="7"/>
        <v>182.4525</v>
      </c>
      <c r="F235" s="116">
        <f t="shared" si="6"/>
        <v>895.42</v>
      </c>
    </row>
    <row r="236" spans="1:6" ht="12.75">
      <c r="A236" s="72" t="str">
        <f>'[7]July DL 1'!A232</f>
        <v>182190.5820</v>
      </c>
      <c r="B236" s="58" t="str">
        <f>'[7]July DL 1'!C232</f>
        <v>S.C. ENVIRONMENTAL CERTIFICATION BOARD</v>
      </c>
      <c r="C236" s="114">
        <f>'[7]July DL 1'!G232</f>
        <v>50</v>
      </c>
      <c r="D236" s="114"/>
      <c r="E236" s="60" t="str">
        <f t="shared" si="7"/>
        <v>182.4525</v>
      </c>
      <c r="F236" s="116">
        <f t="shared" si="6"/>
        <v>50</v>
      </c>
    </row>
    <row r="237" spans="1:6" ht="12.75">
      <c r="A237" s="72" t="str">
        <f>'[7]July DL 1'!A233</f>
        <v>182190.6270</v>
      </c>
      <c r="B237" s="58" t="str">
        <f>'[7]July DL 1'!C233</f>
        <v>K&amp;W LABORATORIES LLC</v>
      </c>
      <c r="C237" s="114">
        <f>'[7]July DL 1'!G233</f>
        <v>97</v>
      </c>
      <c r="D237" s="114"/>
      <c r="E237" s="60" t="str">
        <f t="shared" si="7"/>
        <v>182.4525</v>
      </c>
      <c r="F237" s="116">
        <f t="shared" si="6"/>
        <v>97</v>
      </c>
    </row>
    <row r="238" spans="1:6" ht="12.75">
      <c r="A238" s="72" t="str">
        <f>'[7]July DL 1'!A234</f>
        <v>182190.6270</v>
      </c>
      <c r="B238" s="58" t="str">
        <f>'[7]July DL 1'!C234</f>
        <v>K&amp;W LABORATORIES LLC</v>
      </c>
      <c r="C238" s="114">
        <f>'[7]July DL 1'!G234</f>
        <v>117</v>
      </c>
      <c r="D238" s="114"/>
      <c r="E238" s="60" t="str">
        <f t="shared" si="7"/>
        <v>182.4525</v>
      </c>
      <c r="F238" s="116">
        <f t="shared" si="6"/>
        <v>117</v>
      </c>
    </row>
    <row r="239" spans="1:6" ht="12.75">
      <c r="A239" s="72" t="str">
        <f>'[7]July DL 1'!A235</f>
        <v>182195.5470.10</v>
      </c>
      <c r="B239" s="58" t="str">
        <f>'[7]July DL 1'!C235</f>
        <v>DUKE ENERGY</v>
      </c>
      <c r="C239" s="114">
        <f>'[7]July DL 1'!G235</f>
        <v>590.05</v>
      </c>
      <c r="D239" s="114"/>
      <c r="E239" s="60" t="str">
        <f t="shared" si="7"/>
        <v>182.4525</v>
      </c>
      <c r="F239" s="116">
        <f t="shared" si="6"/>
        <v>590.05</v>
      </c>
    </row>
    <row r="240" spans="1:6" ht="12.75">
      <c r="A240" s="72" t="str">
        <f>'[7]July DL 1'!A236</f>
        <v>182195.6270</v>
      </c>
      <c r="B240" s="58" t="str">
        <f>'[7]July DL 1'!C236</f>
        <v>K&amp;W LABORATORIES LLC</v>
      </c>
      <c r="C240" s="114">
        <f>'[7]July DL 1'!G236</f>
        <v>71</v>
      </c>
      <c r="D240" s="114"/>
      <c r="E240" s="60" t="str">
        <f t="shared" si="7"/>
        <v>182.4525</v>
      </c>
      <c r="F240" s="116">
        <f t="shared" si="6"/>
        <v>71</v>
      </c>
    </row>
    <row r="241" spans="1:6" ht="12.75">
      <c r="A241" s="72" t="str">
        <f>'[7]July DL 1'!A237</f>
        <v>182196.5495</v>
      </c>
      <c r="B241" s="58" t="str">
        <f>'[7]July DL 1'!C237</f>
        <v>BOGER, JESSE</v>
      </c>
      <c r="C241" s="114">
        <f>'[7]July DL 1'!G237</f>
        <v>79.95</v>
      </c>
      <c r="D241" s="114"/>
      <c r="E241" s="60" t="str">
        <f t="shared" si="7"/>
        <v>182.4525</v>
      </c>
      <c r="F241" s="116">
        <f t="shared" si="6"/>
        <v>79.95</v>
      </c>
    </row>
    <row r="242" spans="1:6" ht="12.75">
      <c r="A242" s="72" t="str">
        <f>'[7]July DL 1'!A238</f>
        <v>182196.6255</v>
      </c>
      <c r="B242" s="58" t="str">
        <f>'[7]July DL 1'!C238</f>
        <v>K&amp;W LABORATORIES LLC</v>
      </c>
      <c r="C242" s="114">
        <f>'[7]July DL 1'!G238</f>
        <v>20</v>
      </c>
      <c r="D242" s="114"/>
      <c r="E242" s="60" t="str">
        <f t="shared" si="7"/>
        <v>182.4525</v>
      </c>
      <c r="F242" s="116">
        <f t="shared" si="6"/>
        <v>20</v>
      </c>
    </row>
    <row r="243" spans="1:6" ht="12.75">
      <c r="A243" s="72" t="str">
        <f>'[7]July DL 1'!A239</f>
        <v>182196.6285</v>
      </c>
      <c r="B243" s="58" t="str">
        <f>'[7]July DL 1'!C239</f>
        <v>CATAWBA INDUST RUBBER CO INC</v>
      </c>
      <c r="C243" s="114">
        <f>'[7]July DL 1'!G239</f>
        <v>62.97</v>
      </c>
      <c r="D243" s="114"/>
      <c r="E243" s="60" t="str">
        <f t="shared" si="7"/>
        <v>182.4525</v>
      </c>
      <c r="F243" s="116">
        <f t="shared" si="6"/>
        <v>62.97</v>
      </c>
    </row>
    <row r="244" spans="1:6" ht="12.75">
      <c r="A244" s="72" t="str">
        <f>'[7]July DL 1'!A240</f>
        <v>182197.6270</v>
      </c>
      <c r="B244" s="58" t="str">
        <f>'[7]July DL 1'!C240</f>
        <v>K&amp;W LABORATORIES LLC</v>
      </c>
      <c r="C244" s="114">
        <f>'[7]July DL 1'!G240</f>
        <v>71</v>
      </c>
      <c r="D244" s="114"/>
      <c r="E244" s="60" t="str">
        <f t="shared" si="7"/>
        <v>182.4525</v>
      </c>
      <c r="F244" s="116">
        <f t="shared" si="6"/>
        <v>71</v>
      </c>
    </row>
    <row r="245" spans="1:6" ht="12.75">
      <c r="A245" s="72" t="str">
        <f>'[7]July DL 1'!A241</f>
        <v>182204.6290</v>
      </c>
      <c r="B245" s="58" t="str">
        <f>'[7]July DL 1'!C241</f>
        <v>TEC UTILITIES SUPPLY INC</v>
      </c>
      <c r="C245" s="114">
        <f>'[7]July DL 1'!G241</f>
        <v>249.56</v>
      </c>
      <c r="D245" s="114"/>
      <c r="E245" s="60" t="str">
        <f t="shared" si="7"/>
        <v>182.4525</v>
      </c>
      <c r="F245" s="116">
        <f t="shared" si="6"/>
        <v>249.56</v>
      </c>
    </row>
    <row r="246" spans="1:6" ht="12.75">
      <c r="A246" s="72" t="str">
        <f>'[7]July DL 1'!A242</f>
        <v>182208.5465.10</v>
      </c>
      <c r="B246" s="58" t="str">
        <f>'[7]July DL 1'!C242</f>
        <v>DUKE ENERGY</v>
      </c>
      <c r="C246" s="114">
        <f>'[7]July DL 1'!G242</f>
        <v>138.04</v>
      </c>
      <c r="D246" s="114"/>
      <c r="E246" s="60" t="str">
        <f t="shared" si="7"/>
        <v>182.4525</v>
      </c>
      <c r="F246" s="116">
        <f t="shared" si="6"/>
        <v>138.04</v>
      </c>
    </row>
    <row r="247" spans="1:6" ht="12.75">
      <c r="A247" s="72" t="str">
        <f>'[7]July DL 1'!A243</f>
        <v>182208.5465.10</v>
      </c>
      <c r="B247" s="58" t="str">
        <f>'[7]July DL 1'!C243</f>
        <v>DUKE ENERGY</v>
      </c>
      <c r="C247" s="114">
        <f>'[7]July DL 1'!G243</f>
        <v>196.47</v>
      </c>
      <c r="D247" s="114"/>
      <c r="E247" s="60" t="str">
        <f t="shared" si="7"/>
        <v>182.4525</v>
      </c>
      <c r="F247" s="116">
        <f t="shared" si="6"/>
        <v>196.47</v>
      </c>
    </row>
    <row r="248" spans="1:6" ht="12.75">
      <c r="A248" s="72" t="str">
        <f>'[7]July DL 1'!A244</f>
        <v>182209.5470.10</v>
      </c>
      <c r="B248" s="58" t="str">
        <f>'[7]July DL 1'!C244</f>
        <v>DOMINION</v>
      </c>
      <c r="C248" s="114">
        <f>'[7]July DL 1'!G244</f>
        <v>32.43</v>
      </c>
      <c r="D248" s="114"/>
      <c r="E248" s="60" t="str">
        <f t="shared" si="7"/>
        <v>182.4525</v>
      </c>
      <c r="F248" s="116">
        <f t="shared" si="6"/>
        <v>32.43</v>
      </c>
    </row>
    <row r="249" spans="1:6" ht="12.75">
      <c r="A249" s="72" t="str">
        <f>'[7]July DL 1'!A245</f>
        <v>182209.5470.10</v>
      </c>
      <c r="B249" s="58" t="str">
        <f>'[7]July DL 1'!C245</f>
        <v>DOMINION</v>
      </c>
      <c r="C249" s="114">
        <f>'[7]July DL 1'!G245</f>
        <v>40.78</v>
      </c>
      <c r="D249" s="114"/>
      <c r="E249" s="60" t="str">
        <f t="shared" si="7"/>
        <v>182.4525</v>
      </c>
      <c r="F249" s="116">
        <f t="shared" si="6"/>
        <v>40.78</v>
      </c>
    </row>
    <row r="250" spans="1:6" ht="12.75">
      <c r="A250" s="72" t="str">
        <f>'[7]July DL 1'!A246</f>
        <v>182209.5470.10</v>
      </c>
      <c r="B250" s="58" t="str">
        <f>'[7]July DL 1'!C246</f>
        <v>DOMINION</v>
      </c>
      <c r="C250" s="114">
        <f>'[7]July DL 1'!G246</f>
        <v>55.27</v>
      </c>
      <c r="D250" s="114"/>
      <c r="E250" s="60" t="str">
        <f t="shared" si="7"/>
        <v>182.4525</v>
      </c>
      <c r="F250" s="116">
        <f t="shared" si="6"/>
        <v>55.27</v>
      </c>
    </row>
    <row r="251" spans="1:6" ht="12.75">
      <c r="A251" s="72" t="str">
        <f>'[7]July DL 1'!A247</f>
        <v>182209.5470.10</v>
      </c>
      <c r="B251" s="58" t="str">
        <f>'[7]July DL 1'!C247</f>
        <v>DOMINION</v>
      </c>
      <c r="C251" s="114">
        <f>'[7]July DL 1'!G247</f>
        <v>95.64</v>
      </c>
      <c r="D251" s="114"/>
      <c r="E251" s="60" t="str">
        <f t="shared" si="7"/>
        <v>182.4525</v>
      </c>
      <c r="F251" s="116">
        <f t="shared" si="6"/>
        <v>95.64</v>
      </c>
    </row>
    <row r="252" spans="1:6" ht="12.75">
      <c r="A252" s="72" t="str">
        <f>'[7]July DL 1'!A248</f>
        <v>182209.5470.10</v>
      </c>
      <c r="B252" s="58" t="str">
        <f>'[7]July DL 1'!C248</f>
        <v>DOMINION</v>
      </c>
      <c r="C252" s="114">
        <f>'[7]July DL 1'!G248</f>
        <v>143.55</v>
      </c>
      <c r="D252" s="114"/>
      <c r="E252" s="60" t="str">
        <f t="shared" si="7"/>
        <v>182.4525</v>
      </c>
      <c r="F252" s="116">
        <f t="shared" si="6"/>
        <v>143.55</v>
      </c>
    </row>
    <row r="253" spans="1:6" ht="12.75">
      <c r="A253" s="72" t="str">
        <f>'[7]July DL 1'!A249</f>
        <v>182209.5470.10</v>
      </c>
      <c r="B253" s="58" t="str">
        <f>'[7]July DL 1'!C249</f>
        <v>DOMINION</v>
      </c>
      <c r="C253" s="114">
        <f>'[7]July DL 1'!G249</f>
        <v>144.61</v>
      </c>
      <c r="D253" s="114"/>
      <c r="E253" s="60" t="str">
        <f t="shared" si="7"/>
        <v>182.4525</v>
      </c>
      <c r="F253" s="116">
        <f t="shared" si="6"/>
        <v>144.61</v>
      </c>
    </row>
    <row r="254" spans="1:6" ht="12.75">
      <c r="A254" s="72" t="str">
        <f>'[7]July DL 1'!A250</f>
        <v>182209.5470.10</v>
      </c>
      <c r="B254" s="58" t="str">
        <f>'[7]July DL 1'!C250</f>
        <v>DOMINION</v>
      </c>
      <c r="C254" s="114">
        <f>'[7]July DL 1'!G250</f>
        <v>297.34</v>
      </c>
      <c r="D254" s="114"/>
      <c r="E254" s="60" t="str">
        <f t="shared" si="7"/>
        <v>182.4525</v>
      </c>
      <c r="F254" s="116">
        <f t="shared" si="6"/>
        <v>297.34</v>
      </c>
    </row>
    <row r="255" spans="1:6" ht="12.75">
      <c r="A255" s="72" t="str">
        <f>'[7]July DL 1'!A251</f>
        <v>182209.5470.10</v>
      </c>
      <c r="B255" s="58" t="str">
        <f>'[7]July DL 1'!C251</f>
        <v>DOMINION</v>
      </c>
      <c r="C255" s="114">
        <f>'[7]July DL 1'!G251</f>
        <v>1873.45</v>
      </c>
      <c r="D255" s="114"/>
      <c r="E255" s="60" t="str">
        <f t="shared" si="7"/>
        <v>182.4525</v>
      </c>
      <c r="F255" s="116">
        <f t="shared" si="6"/>
        <v>1873.45</v>
      </c>
    </row>
    <row r="256" spans="1:6" ht="12.75">
      <c r="A256" s="72" t="str">
        <f>'[7]July DL 1'!A252</f>
        <v>182209.5470.10</v>
      </c>
      <c r="B256" s="58" t="str">
        <f>'[7]July DL 1'!C252</f>
        <v>DOMINION</v>
      </c>
      <c r="C256" s="114">
        <f>'[7]July DL 1'!G252</f>
        <v>4466.33</v>
      </c>
      <c r="D256" s="114"/>
      <c r="E256" s="60" t="str">
        <f t="shared" si="7"/>
        <v>182.4525</v>
      </c>
      <c r="F256" s="116">
        <f t="shared" si="6"/>
        <v>4466.33</v>
      </c>
    </row>
    <row r="257" spans="1:6" ht="12.75">
      <c r="A257" s="72" t="str">
        <f>'[7]July DL 1'!A253</f>
        <v>182209.5490</v>
      </c>
      <c r="B257" s="58" t="str">
        <f>'[7]July DL 1'!C253</f>
        <v>BIG BLUE STORE OF CLINTON, INC</v>
      </c>
      <c r="C257" s="114">
        <f>'[7]July DL 1'!G253</f>
        <v>3.58</v>
      </c>
      <c r="D257" s="114"/>
      <c r="E257" s="60" t="str">
        <f t="shared" si="7"/>
        <v>182.4525</v>
      </c>
      <c r="F257" s="116">
        <f t="shared" si="6"/>
        <v>3.58</v>
      </c>
    </row>
    <row r="258" spans="1:6" ht="12.75">
      <c r="A258" s="72" t="str">
        <f>'[7]July DL 1'!A254</f>
        <v>182209.6400</v>
      </c>
      <c r="B258" s="58" t="str">
        <f>'[7]July DL 1'!C254</f>
        <v>ATLANTIC SEWAGE CONTROL</v>
      </c>
      <c r="C258" s="114">
        <f>'[7]July DL 1'!G254</f>
        <v>75</v>
      </c>
      <c r="D258" s="114"/>
      <c r="E258" s="60" t="str">
        <f t="shared" si="7"/>
        <v>182.4525</v>
      </c>
      <c r="F258" s="116">
        <f t="shared" si="6"/>
        <v>75</v>
      </c>
    </row>
    <row r="259" spans="1:6" ht="12.75">
      <c r="A259" s="72" t="str">
        <f>'[7]July DL 1'!A255</f>
        <v>182212.5465.10</v>
      </c>
      <c r="B259" s="58" t="str">
        <f>'[7]July DL 1'!C255</f>
        <v>DUKE ENERGY</v>
      </c>
      <c r="C259" s="114">
        <f>'[7]July DL 1'!G255</f>
        <v>421.73</v>
      </c>
      <c r="D259" s="114"/>
      <c r="E259" s="60" t="str">
        <f t="shared" si="7"/>
        <v>182.4525</v>
      </c>
      <c r="F259" s="116">
        <f t="shared" si="6"/>
        <v>421.73</v>
      </c>
    </row>
    <row r="260" spans="1:6" ht="12.75">
      <c r="A260" s="72" t="str">
        <f>'[7]July DL 1'!A256</f>
        <v>182212.6255</v>
      </c>
      <c r="B260" s="58" t="str">
        <f>'[7]July DL 1'!C256</f>
        <v>K&amp;W LABORATORIES LLC</v>
      </c>
      <c r="C260" s="114">
        <f>'[7]July DL 1'!G256</f>
        <v>20</v>
      </c>
      <c r="D260" s="114"/>
      <c r="E260" s="60" t="str">
        <f t="shared" si="7"/>
        <v>182.4525</v>
      </c>
      <c r="F260" s="116">
        <f t="shared" si="6"/>
        <v>20</v>
      </c>
    </row>
    <row r="261" spans="1:6" ht="12.75">
      <c r="A261" s="72" t="str">
        <f>'[7]July DL 1'!A257</f>
        <v>182216.6255</v>
      </c>
      <c r="B261" s="58" t="str">
        <f>'[7]July DL 1'!C257</f>
        <v>K&amp;W LABORATORIES LLC</v>
      </c>
      <c r="C261" s="114">
        <f>'[7]July DL 1'!G257</f>
        <v>20</v>
      </c>
      <c r="D261" s="114"/>
      <c r="E261" s="60" t="str">
        <f t="shared" si="7"/>
        <v>182.4525</v>
      </c>
      <c r="F261" s="116">
        <f t="shared" si="6"/>
        <v>20</v>
      </c>
    </row>
    <row r="262" spans="1:6" ht="12.75">
      <c r="A262" s="72" t="str">
        <f>'[7]July DL 1'!A258</f>
        <v>182217.5470.10</v>
      </c>
      <c r="B262" s="58" t="str">
        <f>'[7]July DL 1'!C258</f>
        <v>PROGRESS ENERGY CAROLINAS, INC.</v>
      </c>
      <c r="C262" s="114">
        <f>'[7]July DL 1'!G258</f>
        <v>20.3</v>
      </c>
      <c r="D262" s="114"/>
      <c r="E262" s="60" t="str">
        <f t="shared" si="7"/>
        <v>182.4525</v>
      </c>
      <c r="F262" s="116">
        <f t="shared" si="6"/>
        <v>20.3</v>
      </c>
    </row>
    <row r="263" spans="1:6" ht="12.75">
      <c r="A263" s="72" t="str">
        <f>'[7]July DL 1'!A259</f>
        <v>182217.5470.10</v>
      </c>
      <c r="B263" s="58" t="str">
        <f>'[7]July DL 1'!C259</f>
        <v>PROGRESS ENERGY CAROLINAS, INC.</v>
      </c>
      <c r="C263" s="114">
        <f>'[7]July DL 1'!G259</f>
        <v>21.54</v>
      </c>
      <c r="D263" s="114"/>
      <c r="E263" s="60" t="str">
        <f t="shared" si="7"/>
        <v>182.4525</v>
      </c>
      <c r="F263" s="116">
        <f t="shared" si="6"/>
        <v>21.54</v>
      </c>
    </row>
    <row r="264" spans="1:6" ht="12.75">
      <c r="A264" s="72" t="str">
        <f>'[7]July DL 1'!A260</f>
        <v>182217.5470.10</v>
      </c>
      <c r="B264" s="58" t="str">
        <f>'[7]July DL 1'!C260</f>
        <v>PROGRESS ENERGY CAROLINAS, INC.</v>
      </c>
      <c r="C264" s="114">
        <f>'[7]July DL 1'!G260</f>
        <v>1163.55</v>
      </c>
      <c r="D264" s="114"/>
      <c r="E264" s="60" t="str">
        <f t="shared" si="7"/>
        <v>182.4525</v>
      </c>
      <c r="F264" s="116">
        <f t="shared" si="6"/>
        <v>1163.55</v>
      </c>
    </row>
    <row r="265" spans="1:6" ht="12.75">
      <c r="A265" s="72" t="str">
        <f>'[7]July DL 1'!A261</f>
        <v>182218.5860</v>
      </c>
      <c r="B265" s="58" t="str">
        <f>'[7]July DL 1'!C261</f>
        <v>BIG BLUE STORE OF CLINTON, INC</v>
      </c>
      <c r="C265" s="114">
        <f>'[7]July DL 1'!G261</f>
        <v>9.98</v>
      </c>
      <c r="D265" s="114"/>
      <c r="E265" s="60" t="str">
        <f t="shared" si="7"/>
        <v>182.4525</v>
      </c>
      <c r="F265" s="116">
        <f t="shared" si="6"/>
        <v>9.98</v>
      </c>
    </row>
    <row r="266" spans="1:6" ht="12.75">
      <c r="A266" s="72" t="str">
        <f>'[7]July DL 1'!A262</f>
        <v>182218.6320</v>
      </c>
      <c r="B266" s="58" t="str">
        <f>'[7]July DL 1'!C262</f>
        <v>BIG BLUE STORE OF CLINTON, INC</v>
      </c>
      <c r="C266" s="114">
        <f>'[7]July DL 1'!G262</f>
        <v>69.85</v>
      </c>
      <c r="D266" s="114"/>
      <c r="E266" s="60" t="str">
        <f t="shared" si="7"/>
        <v>182.4525</v>
      </c>
      <c r="F266" s="116">
        <f aca="true" t="shared" si="8" ref="F266:F329">C266</f>
        <v>69.85</v>
      </c>
    </row>
    <row r="267" spans="1:6" ht="12.75">
      <c r="A267" s="72" t="str">
        <f>'[7]July DL 1'!A263</f>
        <v>182220.5900</v>
      </c>
      <c r="B267" s="58" t="str">
        <f>'[7]July DL 1'!C263</f>
        <v>CAROLINA OFFICE SYSTEMS INC.</v>
      </c>
      <c r="C267" s="114">
        <f>'[7]July DL 1'!G263</f>
        <v>174</v>
      </c>
      <c r="D267" s="114"/>
      <c r="E267" s="60" t="str">
        <f aca="true" t="shared" si="9" ref="E267:E330">CONCATENATE(LEFT(A267,3),".",4525)</f>
        <v>182.4525</v>
      </c>
      <c r="F267" s="116">
        <f t="shared" si="8"/>
        <v>174</v>
      </c>
    </row>
    <row r="268" spans="1:6" ht="12.75">
      <c r="A268" s="72" t="str">
        <f>'[7]July DL 1'!A264</f>
        <v>182222.5490</v>
      </c>
      <c r="B268" s="58" t="str">
        <f>'[7]July DL 1'!C264</f>
        <v>WATER GUARD INC</v>
      </c>
      <c r="C268" s="114">
        <f>'[7]July DL 1'!G264</f>
        <v>2.5</v>
      </c>
      <c r="D268" s="114"/>
      <c r="E268" s="60" t="str">
        <f t="shared" si="9"/>
        <v>182.4525</v>
      </c>
      <c r="F268" s="116">
        <f t="shared" si="8"/>
        <v>2.5</v>
      </c>
    </row>
    <row r="269" spans="1:6" ht="12.75">
      <c r="A269" s="72" t="str">
        <f>'[7]July DL 1'!A265</f>
        <v>182222.5875</v>
      </c>
      <c r="B269" s="58" t="str">
        <f>'[7]July DL 1'!C265</f>
        <v>RUNCO OFFICE SUPPLY &amp; EQUIPMENT CO.</v>
      </c>
      <c r="C269" s="114">
        <f>'[7]July DL 1'!G265</f>
        <v>14.97</v>
      </c>
      <c r="D269" s="114"/>
      <c r="E269" s="60" t="str">
        <f t="shared" si="9"/>
        <v>182.4525</v>
      </c>
      <c r="F269" s="116">
        <f t="shared" si="8"/>
        <v>14.97</v>
      </c>
    </row>
    <row r="270" spans="1:6" ht="12.75">
      <c r="A270" s="72" t="str">
        <f>'[7]July DL 1'!A266</f>
        <v>182222.5880</v>
      </c>
      <c r="B270" s="58" t="str">
        <f>'[7]July DL 1'!C266</f>
        <v>RUNCO OFFICE SUPPLY &amp; EQUIPMENT CO.</v>
      </c>
      <c r="C270" s="114">
        <f>'[7]July DL 1'!G266</f>
        <v>47.51</v>
      </c>
      <c r="D270" s="114"/>
      <c r="E270" s="60" t="str">
        <f t="shared" si="9"/>
        <v>182.4525</v>
      </c>
      <c r="F270" s="116">
        <f t="shared" si="8"/>
        <v>47.51</v>
      </c>
    </row>
    <row r="271" spans="1:6" ht="12.75">
      <c r="A271" s="72" t="str">
        <f>'[7]July DL 1'!A267</f>
        <v>182222.5900</v>
      </c>
      <c r="B271" s="58" t="str">
        <f>'[7]July DL 1'!C267</f>
        <v>FERGUSON ENTERPRISES INC #36</v>
      </c>
      <c r="C271" s="114">
        <f>'[7]July DL 1'!G267</f>
        <v>6.8</v>
      </c>
      <c r="D271" s="114"/>
      <c r="E271" s="60" t="str">
        <f t="shared" si="9"/>
        <v>182.4525</v>
      </c>
      <c r="F271" s="116">
        <f t="shared" si="8"/>
        <v>6.8</v>
      </c>
    </row>
    <row r="272" spans="1:6" ht="12.75">
      <c r="A272" s="72" t="str">
        <f>'[7]July DL 1'!A268</f>
        <v>182222.5900</v>
      </c>
      <c r="B272" s="58" t="str">
        <f>'[7]July DL 1'!C268</f>
        <v>REDDY ICE</v>
      </c>
      <c r="C272" s="114">
        <f>'[7]July DL 1'!G268</f>
        <v>141.53</v>
      </c>
      <c r="D272" s="114"/>
      <c r="E272" s="60" t="str">
        <f t="shared" si="9"/>
        <v>182.4525</v>
      </c>
      <c r="F272" s="116">
        <f t="shared" si="8"/>
        <v>141.53</v>
      </c>
    </row>
    <row r="273" spans="1:6" ht="12.75">
      <c r="A273" s="72" t="str">
        <f>'[7]July DL 1'!A269</f>
        <v>182222.5900</v>
      </c>
      <c r="B273" s="58" t="str">
        <f>'[7]July DL 1'!C269</f>
        <v>USA BLUEBOOK/UTILTY SUPPLY OF AMERICA</v>
      </c>
      <c r="C273" s="114">
        <f>'[7]July DL 1'!G269</f>
        <v>18.9</v>
      </c>
      <c r="D273" s="114"/>
      <c r="E273" s="60" t="str">
        <f t="shared" si="9"/>
        <v>182.4525</v>
      </c>
      <c r="F273" s="116">
        <f t="shared" si="8"/>
        <v>18.9</v>
      </c>
    </row>
    <row r="274" spans="1:6" ht="12.75">
      <c r="A274" s="72" t="str">
        <f>'[7]July DL 1'!A270</f>
        <v>182222.5935</v>
      </c>
      <c r="B274" s="58" t="str">
        <f>'[7]July DL 1'!C270</f>
        <v>PIEDMONT NATURAL GAS</v>
      </c>
      <c r="C274" s="114">
        <f>'[7]July DL 1'!G270</f>
        <v>22</v>
      </c>
      <c r="D274" s="114"/>
      <c r="E274" s="60" t="str">
        <f t="shared" si="9"/>
        <v>182.4525</v>
      </c>
      <c r="F274" s="116">
        <f t="shared" si="8"/>
        <v>22</v>
      </c>
    </row>
    <row r="275" spans="1:6" ht="12.75">
      <c r="A275" s="72" t="str">
        <f>'[7]July DL 1'!A271</f>
        <v>182227.6255</v>
      </c>
      <c r="B275" s="58" t="str">
        <f>'[7]July DL 1'!C271</f>
        <v>RESEARCH &amp; ANALYTICAL LABS,INC</v>
      </c>
      <c r="C275" s="114">
        <f>'[7]July DL 1'!G271</f>
        <v>60</v>
      </c>
      <c r="D275" s="114"/>
      <c r="E275" s="60" t="str">
        <f t="shared" si="9"/>
        <v>182.4525</v>
      </c>
      <c r="F275" s="116">
        <f t="shared" si="8"/>
        <v>60</v>
      </c>
    </row>
    <row r="276" spans="1:6" ht="12.75">
      <c r="A276" s="72" t="str">
        <f>'[7]July DL 1'!A272</f>
        <v>182231.5465.10</v>
      </c>
      <c r="B276" s="58" t="str">
        <f>'[7]July DL 1'!C272</f>
        <v>PROGRESS ENERGY CAROLINAS, INC.</v>
      </c>
      <c r="C276" s="114">
        <f>'[7]July DL 1'!G272</f>
        <v>64.27</v>
      </c>
      <c r="D276" s="114"/>
      <c r="E276" s="60" t="str">
        <f t="shared" si="9"/>
        <v>182.4525</v>
      </c>
      <c r="F276" s="116">
        <f t="shared" si="8"/>
        <v>64.27</v>
      </c>
    </row>
    <row r="277" spans="1:6" ht="12.75">
      <c r="A277" s="72" t="str">
        <f>'[7]July DL 1'!A273</f>
        <v>182231.5465.10</v>
      </c>
      <c r="B277" s="58" t="str">
        <f>'[7]July DL 1'!C273</f>
        <v>PROGRESS ENERGY CAROLINAS, INC.</v>
      </c>
      <c r="C277" s="114">
        <f>'[7]July DL 1'!G273</f>
        <v>954.35</v>
      </c>
      <c r="D277" s="114"/>
      <c r="E277" s="60" t="str">
        <f t="shared" si="9"/>
        <v>182.4525</v>
      </c>
      <c r="F277" s="116">
        <f t="shared" si="8"/>
        <v>954.35</v>
      </c>
    </row>
    <row r="278" spans="1:6" ht="12.75">
      <c r="A278" s="72" t="str">
        <f>'[7]July DL 1'!A274</f>
        <v>182231.5495</v>
      </c>
      <c r="B278" s="58" t="str">
        <f>'[7]July DL 1'!C274</f>
        <v>METERMARK</v>
      </c>
      <c r="C278" s="114"/>
      <c r="D278" s="114">
        <f>-'[7]July DL 1'!G274</f>
        <v>1.4</v>
      </c>
      <c r="E278" s="60" t="str">
        <f t="shared" si="9"/>
        <v>182.4525</v>
      </c>
      <c r="F278" s="116">
        <f>D278</f>
        <v>1.4</v>
      </c>
    </row>
    <row r="279" spans="1:6" ht="12.75">
      <c r="A279" s="72" t="str">
        <f>'[7]July DL 1'!A275</f>
        <v>182231.6285</v>
      </c>
      <c r="B279" s="58" t="str">
        <f>'[7]July DL 1'!C275</f>
        <v>FERGUSON ENTERPRISES INC #36</v>
      </c>
      <c r="C279" s="114">
        <f>'[7]July DL 1'!G275</f>
        <v>5.79</v>
      </c>
      <c r="D279" s="114"/>
      <c r="E279" s="60" t="str">
        <f t="shared" si="9"/>
        <v>182.4525</v>
      </c>
      <c r="F279" s="116">
        <f t="shared" si="8"/>
        <v>5.79</v>
      </c>
    </row>
    <row r="280" spans="1:6" ht="12.75">
      <c r="A280" s="72" t="str">
        <f>'[7]July DL 1'!A276</f>
        <v>182231.6300</v>
      </c>
      <c r="B280" s="58" t="str">
        <f>'[7]July DL 1'!C276</f>
        <v>ONE CALL SERVICES OF THE CRYSTAL COAST I</v>
      </c>
      <c r="C280" s="114">
        <f>'[7]July DL 1'!G276</f>
        <v>131.5</v>
      </c>
      <c r="D280" s="114"/>
      <c r="E280" s="60" t="str">
        <f t="shared" si="9"/>
        <v>182.4525</v>
      </c>
      <c r="F280" s="116">
        <f t="shared" si="8"/>
        <v>131.5</v>
      </c>
    </row>
    <row r="281" spans="1:6" ht="12.75">
      <c r="A281" s="72" t="str">
        <f>'[7]July DL 1'!A277</f>
        <v>182232.5930</v>
      </c>
      <c r="B281" s="58" t="str">
        <f>'[7]July DL 1'!C277</f>
        <v>PROGRESS ENERGY CAROLINAS, INC.</v>
      </c>
      <c r="C281" s="114">
        <f>'[7]July DL 1'!G277</f>
        <v>137.82</v>
      </c>
      <c r="D281" s="114"/>
      <c r="E281" s="60" t="str">
        <f t="shared" si="9"/>
        <v>182.4525</v>
      </c>
      <c r="F281" s="116">
        <f t="shared" si="8"/>
        <v>137.82</v>
      </c>
    </row>
    <row r="282" spans="1:6" ht="12.75">
      <c r="A282" s="72" t="str">
        <f>'[7]July DL 1'!A278</f>
        <v>182232.5970</v>
      </c>
      <c r="B282" s="58" t="str">
        <f>'[7]July DL 1'!C278</f>
        <v>PLAIN JANE'S CLEANING SERVICE</v>
      </c>
      <c r="C282" s="114">
        <f>'[7]July DL 1'!G278</f>
        <v>200</v>
      </c>
      <c r="D282" s="114"/>
      <c r="E282" s="60" t="str">
        <f t="shared" si="9"/>
        <v>182.4525</v>
      </c>
      <c r="F282" s="116">
        <f t="shared" si="8"/>
        <v>200</v>
      </c>
    </row>
    <row r="283" spans="1:6" ht="12.75">
      <c r="A283" s="72" t="str">
        <f>'[7]July DL 1'!A279</f>
        <v>182233.5860</v>
      </c>
      <c r="B283" s="58" t="str">
        <f>'[7]July DL 1'!C279</f>
        <v>RUNCO OFFICE SUPPLY &amp; EQUIPMENT CO.</v>
      </c>
      <c r="C283" s="114">
        <f>'[7]July DL 1'!G279</f>
        <v>100.36</v>
      </c>
      <c r="D283" s="114"/>
      <c r="E283" s="60" t="str">
        <f t="shared" si="9"/>
        <v>182.4525</v>
      </c>
      <c r="F283" s="116">
        <f t="shared" si="8"/>
        <v>100.36</v>
      </c>
    </row>
    <row r="284" spans="1:6" ht="12.75">
      <c r="A284" s="72" t="str">
        <f>'[7]July DL 1'!A280</f>
        <v>182233.5880</v>
      </c>
      <c r="B284" s="58" t="str">
        <f>'[7]July DL 1'!C280</f>
        <v>RUNCO OFFICE SUPPLY &amp; EQUIPMENT CO.</v>
      </c>
      <c r="C284" s="114">
        <f>'[7]July DL 1'!G280</f>
        <v>48.95</v>
      </c>
      <c r="D284" s="114"/>
      <c r="E284" s="60" t="str">
        <f t="shared" si="9"/>
        <v>182.4525</v>
      </c>
      <c r="F284" s="116">
        <f t="shared" si="8"/>
        <v>48.95</v>
      </c>
    </row>
    <row r="285" spans="1:6" ht="12.75">
      <c r="A285" s="72" t="str">
        <f>'[7]July DL 1'!A281</f>
        <v>182235.5495</v>
      </c>
      <c r="B285" s="58" t="str">
        <f>'[7]July DL 1'!C281</f>
        <v>BOGER, JESSE</v>
      </c>
      <c r="C285" s="114">
        <f>'[7]July DL 1'!G281</f>
        <v>125.45</v>
      </c>
      <c r="D285" s="114"/>
      <c r="E285" s="60" t="str">
        <f t="shared" si="9"/>
        <v>182.4525</v>
      </c>
      <c r="F285" s="116">
        <f t="shared" si="8"/>
        <v>125.45</v>
      </c>
    </row>
    <row r="286" spans="1:6" ht="12.75">
      <c r="A286" s="72" t="str">
        <f>'[7]July DL 1'!A282</f>
        <v>182235.6255</v>
      </c>
      <c r="B286" s="58" t="str">
        <f>'[7]July DL 1'!C282</f>
        <v>K&amp;W LABORATORIES LLC</v>
      </c>
      <c r="C286" s="114">
        <f>'[7]July DL 1'!G282</f>
        <v>20</v>
      </c>
      <c r="D286" s="114"/>
      <c r="E286" s="60" t="str">
        <f t="shared" si="9"/>
        <v>182.4525</v>
      </c>
      <c r="F286" s="116">
        <f t="shared" si="8"/>
        <v>20</v>
      </c>
    </row>
    <row r="287" spans="1:6" ht="12.75">
      <c r="A287" s="72" t="str">
        <f>'[7]July DL 1'!A283</f>
        <v>182236.6270</v>
      </c>
      <c r="B287" s="58" t="str">
        <f>'[7]July DL 1'!C283</f>
        <v>K&amp;W LABORATORIES LLC</v>
      </c>
      <c r="C287" s="114">
        <f>'[7]July DL 1'!G283</f>
        <v>71</v>
      </c>
      <c r="D287" s="114"/>
      <c r="E287" s="60" t="str">
        <f t="shared" si="9"/>
        <v>182.4525</v>
      </c>
      <c r="F287" s="116">
        <f t="shared" si="8"/>
        <v>71</v>
      </c>
    </row>
    <row r="288" spans="1:6" ht="12.75">
      <c r="A288" s="72" t="str">
        <f>'[7]July DL 1'!A284</f>
        <v>182238.6285</v>
      </c>
      <c r="B288" s="58" t="str">
        <f>'[7]July DL 1'!C284</f>
        <v>BUMGARNER ELECTRIC CO</v>
      </c>
      <c r="C288" s="114">
        <f>'[7]July DL 1'!G284</f>
        <v>40</v>
      </c>
      <c r="D288" s="114"/>
      <c r="E288" s="60" t="str">
        <f t="shared" si="9"/>
        <v>182.4525</v>
      </c>
      <c r="F288" s="116">
        <f t="shared" si="8"/>
        <v>40</v>
      </c>
    </row>
    <row r="289" spans="1:6" ht="12.75">
      <c r="A289" s="72" t="str">
        <f>'[7]July DL 1'!A285</f>
        <v>182241.6325</v>
      </c>
      <c r="B289" s="58" t="str">
        <f>'[7]July DL 1'!C285</f>
        <v>PIPE CLEANERS</v>
      </c>
      <c r="C289" s="114">
        <f>'[7]July DL 1'!G285</f>
        <v>164</v>
      </c>
      <c r="D289" s="114"/>
      <c r="E289" s="60" t="str">
        <f t="shared" si="9"/>
        <v>182.4525</v>
      </c>
      <c r="F289" s="116">
        <f t="shared" si="8"/>
        <v>164</v>
      </c>
    </row>
    <row r="290" spans="1:6" ht="12.75">
      <c r="A290" s="72" t="str">
        <f>'[7]July DL 1'!A286</f>
        <v>182241.6325</v>
      </c>
      <c r="B290" s="58" t="str">
        <f>'[7]July DL 1'!C286</f>
        <v>PIPE CLEANERS</v>
      </c>
      <c r="C290" s="114">
        <f>'[7]July DL 1'!G286</f>
        <v>175</v>
      </c>
      <c r="D290" s="114"/>
      <c r="E290" s="60" t="str">
        <f t="shared" si="9"/>
        <v>182.4525</v>
      </c>
      <c r="F290" s="116">
        <f t="shared" si="8"/>
        <v>175</v>
      </c>
    </row>
    <row r="291" spans="1:6" ht="12.75">
      <c r="A291" s="72" t="str">
        <f>'[7]July DL 1'!A287</f>
        <v>182241.6335</v>
      </c>
      <c r="B291" s="58" t="str">
        <f>'[7]July DL 1'!C287</f>
        <v>ONE CALL SERVICES OF THE CRYSTAL COAST I</v>
      </c>
      <c r="C291" s="114">
        <f>'[7]July DL 1'!G287</f>
        <v>113.75</v>
      </c>
      <c r="D291" s="114"/>
      <c r="E291" s="60" t="str">
        <f t="shared" si="9"/>
        <v>182.4525</v>
      </c>
      <c r="F291" s="116">
        <f t="shared" si="8"/>
        <v>113.75</v>
      </c>
    </row>
    <row r="292" spans="1:6" ht="12.75">
      <c r="A292" s="72" t="str">
        <f>'[7]July DL 1'!A288</f>
        <v>182241.6335</v>
      </c>
      <c r="B292" s="58" t="str">
        <f>'[7]July DL 1'!C288</f>
        <v>ONE CALL SERVICES OF THE CRYSTAL COAST I</v>
      </c>
      <c r="C292" s="114">
        <f>'[7]July DL 1'!G288</f>
        <v>113.75</v>
      </c>
      <c r="D292" s="114"/>
      <c r="E292" s="60" t="str">
        <f t="shared" si="9"/>
        <v>182.4525</v>
      </c>
      <c r="F292" s="116">
        <f t="shared" si="8"/>
        <v>113.75</v>
      </c>
    </row>
    <row r="293" spans="1:6" ht="12.75">
      <c r="A293" s="72" t="str">
        <f>'[7]July DL 1'!A289</f>
        <v>182241.6335</v>
      </c>
      <c r="B293" s="58" t="str">
        <f>'[7]July DL 1'!C289</f>
        <v>ONE CALL SERVICES OF THE CRYSTAL COAST I</v>
      </c>
      <c r="C293" s="114">
        <f>'[7]July DL 1'!G289</f>
        <v>130</v>
      </c>
      <c r="D293" s="114"/>
      <c r="E293" s="60" t="str">
        <f t="shared" si="9"/>
        <v>182.4525</v>
      </c>
      <c r="F293" s="116">
        <f t="shared" si="8"/>
        <v>130</v>
      </c>
    </row>
    <row r="294" spans="1:6" ht="12.75">
      <c r="A294" s="72" t="str">
        <f>'[7]July DL 1'!A290</f>
        <v>182241.6335</v>
      </c>
      <c r="B294" s="58" t="str">
        <f>'[7]July DL 1'!C290</f>
        <v>ONE CALL SERVICES OF THE CRYSTAL COAST I</v>
      </c>
      <c r="C294" s="114">
        <f>'[7]July DL 1'!G290</f>
        <v>97.5</v>
      </c>
      <c r="D294" s="114"/>
      <c r="E294" s="60" t="str">
        <f t="shared" si="9"/>
        <v>182.4525</v>
      </c>
      <c r="F294" s="116">
        <f t="shared" si="8"/>
        <v>97.5</v>
      </c>
    </row>
    <row r="295" spans="1:6" ht="12.75">
      <c r="A295" s="72" t="str">
        <f>'[7]July DL 1'!A291</f>
        <v>182241.6335</v>
      </c>
      <c r="B295" s="58" t="str">
        <f>'[7]July DL 1'!C291</f>
        <v>ONE CALL SERVICES OF THE CRYSTAL COAST I</v>
      </c>
      <c r="C295" s="114">
        <f>'[7]July DL 1'!G291</f>
        <v>190</v>
      </c>
      <c r="D295" s="114"/>
      <c r="E295" s="60" t="str">
        <f t="shared" si="9"/>
        <v>182.4525</v>
      </c>
      <c r="F295" s="116">
        <f t="shared" si="8"/>
        <v>190</v>
      </c>
    </row>
    <row r="296" spans="1:6" ht="12.75">
      <c r="A296" s="72" t="str">
        <f>'[7]July DL 1'!A292</f>
        <v>182243.6260</v>
      </c>
      <c r="B296" s="58" t="str">
        <f>'[7]July DL 1'!C292</f>
        <v>USA BLUEBOOK/UTILTY SUPPLY OF AMERICA</v>
      </c>
      <c r="C296" s="114">
        <f>'[7]July DL 1'!G292</f>
        <v>23.7</v>
      </c>
      <c r="D296" s="114"/>
      <c r="E296" s="60" t="str">
        <f t="shared" si="9"/>
        <v>182.4525</v>
      </c>
      <c r="F296" s="116">
        <f t="shared" si="8"/>
        <v>23.7</v>
      </c>
    </row>
    <row r="297" spans="1:6" ht="12.75">
      <c r="A297" s="72" t="str">
        <f>'[7]July DL 1'!A293</f>
        <v>182243.6345</v>
      </c>
      <c r="B297" s="58" t="str">
        <f>'[7]July DL 1'!C293</f>
        <v>USA BLUEBOOK/UTILTY SUPPLY OF AMERICA</v>
      </c>
      <c r="C297" s="114">
        <f>'[7]July DL 1'!G293</f>
        <v>47.92</v>
      </c>
      <c r="D297" s="114"/>
      <c r="E297" s="60" t="str">
        <f t="shared" si="9"/>
        <v>182.4525</v>
      </c>
      <c r="F297" s="116">
        <f t="shared" si="8"/>
        <v>47.92</v>
      </c>
    </row>
    <row r="298" spans="1:6" ht="12.75">
      <c r="A298" s="72" t="str">
        <f>'[7]July DL 1'!A294</f>
        <v>182243.6360</v>
      </c>
      <c r="B298" s="58" t="str">
        <f>'[7]July DL 1'!C294</f>
        <v>UNITED SECURITY PRODUCTS, INC.</v>
      </c>
      <c r="C298" s="114">
        <f>'[7]July DL 1'!G294</f>
        <v>160.94</v>
      </c>
      <c r="D298" s="114"/>
      <c r="E298" s="60" t="str">
        <f t="shared" si="9"/>
        <v>182.4525</v>
      </c>
      <c r="F298" s="116">
        <f t="shared" si="8"/>
        <v>160.94</v>
      </c>
    </row>
    <row r="299" spans="1:6" ht="12.75">
      <c r="A299" s="72" t="str">
        <f>'[7]July DL 1'!A295</f>
        <v>183101.5465.10</v>
      </c>
      <c r="B299" s="58" t="str">
        <f>'[7]July DL 1'!C295</f>
        <v>DUKE ENERGY</v>
      </c>
      <c r="C299" s="114">
        <f>'[7]July DL 1'!G295</f>
        <v>199.73</v>
      </c>
      <c r="D299" s="114"/>
      <c r="E299" s="60" t="str">
        <f t="shared" si="9"/>
        <v>183.4525</v>
      </c>
      <c r="F299" s="116">
        <f t="shared" si="8"/>
        <v>199.73</v>
      </c>
    </row>
    <row r="300" spans="1:6" ht="12.75">
      <c r="A300" s="72" t="str">
        <f>'[7]July DL 1'!A296</f>
        <v>183101.5465.10</v>
      </c>
      <c r="B300" s="58" t="str">
        <f>'[7]July DL 1'!C296</f>
        <v>DUKE ENERGY</v>
      </c>
      <c r="C300" s="114">
        <f>'[7]July DL 1'!G296</f>
        <v>220.67</v>
      </c>
      <c r="D300" s="114"/>
      <c r="E300" s="60" t="str">
        <f t="shared" si="9"/>
        <v>183.4525</v>
      </c>
      <c r="F300" s="116">
        <f t="shared" si="8"/>
        <v>220.67</v>
      </c>
    </row>
    <row r="301" spans="1:6" ht="12.75">
      <c r="A301" s="72" t="str">
        <f>'[7]July DL 1'!A297</f>
        <v>183101.5465.10</v>
      </c>
      <c r="B301" s="58" t="str">
        <f>'[7]July DL 1'!C297</f>
        <v>DUKE ENERGY</v>
      </c>
      <c r="C301" s="114">
        <f>'[7]July DL 1'!G297</f>
        <v>357.66</v>
      </c>
      <c r="D301" s="114"/>
      <c r="E301" s="60" t="str">
        <f t="shared" si="9"/>
        <v>183.4525</v>
      </c>
      <c r="F301" s="116">
        <f t="shared" si="8"/>
        <v>357.66</v>
      </c>
    </row>
    <row r="302" spans="1:6" ht="12.75">
      <c r="A302" s="72" t="str">
        <f>'[7]July DL 1'!A298</f>
        <v>183101.5465.10</v>
      </c>
      <c r="B302" s="58" t="str">
        <f>'[7]July DL 1'!C298</f>
        <v>DUKE ENERGY</v>
      </c>
      <c r="C302" s="114">
        <f>'[7]July DL 1'!G298</f>
        <v>496.86</v>
      </c>
      <c r="D302" s="114"/>
      <c r="E302" s="60" t="str">
        <f t="shared" si="9"/>
        <v>183.4525</v>
      </c>
      <c r="F302" s="116">
        <f t="shared" si="8"/>
        <v>496.86</v>
      </c>
    </row>
    <row r="303" spans="1:6" ht="12.75">
      <c r="A303" s="72" t="str">
        <f>'[7]July DL 1'!A299</f>
        <v>183101.5820</v>
      </c>
      <c r="B303" s="58" t="str">
        <f>'[7]July DL 1'!C299</f>
        <v>Estes, Christopher L.</v>
      </c>
      <c r="C303" s="114">
        <f>'[7]July DL 1'!G299</f>
        <v>90</v>
      </c>
      <c r="D303" s="114"/>
      <c r="E303" s="60" t="str">
        <f t="shared" si="9"/>
        <v>183.4525</v>
      </c>
      <c r="F303" s="116">
        <f t="shared" si="8"/>
        <v>90</v>
      </c>
    </row>
    <row r="304" spans="1:6" ht="12.75">
      <c r="A304" s="72" t="str">
        <f>'[7]July DL 1'!A300</f>
        <v>183101.6260</v>
      </c>
      <c r="B304" s="58" t="str">
        <f>'[7]July DL 1'!C300</f>
        <v>HD SUPPLY WATERWORKS #217</v>
      </c>
      <c r="C304" s="114">
        <f>'[7]July DL 1'!G300</f>
        <v>28.16</v>
      </c>
      <c r="D304" s="114"/>
      <c r="E304" s="60" t="str">
        <f t="shared" si="9"/>
        <v>183.4525</v>
      </c>
      <c r="F304" s="116">
        <f t="shared" si="8"/>
        <v>28.16</v>
      </c>
    </row>
    <row r="305" spans="1:6" ht="12.75">
      <c r="A305" s="72" t="str">
        <f>'[7]July DL 1'!A301</f>
        <v>183101.6385</v>
      </c>
      <c r="B305" s="58" t="str">
        <f>'[7]July DL 1'!C301</f>
        <v>Estes, Christopher L.</v>
      </c>
      <c r="C305" s="114">
        <f>'[7]July DL 1'!G301</f>
        <v>100</v>
      </c>
      <c r="D305" s="114"/>
      <c r="E305" s="60" t="str">
        <f t="shared" si="9"/>
        <v>183.4525</v>
      </c>
      <c r="F305" s="116">
        <f t="shared" si="8"/>
        <v>100</v>
      </c>
    </row>
    <row r="306" spans="1:6" ht="12.75">
      <c r="A306" s="72" t="str">
        <f>'[7]July DL 1'!A302</f>
        <v>183102.5480</v>
      </c>
      <c r="B306" s="58" t="str">
        <f>'[7]July DL 1'!C302</f>
        <v>USA BLUEBOOK/UTILTY SUPPLY OF AMERICA</v>
      </c>
      <c r="C306" s="114">
        <f>'[7]July DL 1'!G302</f>
        <v>158.72</v>
      </c>
      <c r="D306" s="114"/>
      <c r="E306" s="60" t="str">
        <f t="shared" si="9"/>
        <v>183.4525</v>
      </c>
      <c r="F306" s="116">
        <f t="shared" si="8"/>
        <v>158.72</v>
      </c>
    </row>
    <row r="307" spans="1:6" ht="12.75">
      <c r="A307" s="72" t="str">
        <f>'[7]July DL 1'!A303</f>
        <v>183102.6260</v>
      </c>
      <c r="B307" s="58" t="str">
        <f>'[7]July DL 1'!C303</f>
        <v>USA BLUEBOOK/UTILTY SUPPLY OF AMERICA</v>
      </c>
      <c r="C307" s="114">
        <f>'[7]July DL 1'!G303</f>
        <v>179.99</v>
      </c>
      <c r="D307" s="114"/>
      <c r="E307" s="60" t="str">
        <f t="shared" si="9"/>
        <v>183.4525</v>
      </c>
      <c r="F307" s="116">
        <f t="shared" si="8"/>
        <v>179.99</v>
      </c>
    </row>
    <row r="308" spans="1:6" ht="12.75">
      <c r="A308" s="72" t="str">
        <f>'[7]July DL 1'!A304</f>
        <v>183102.6260</v>
      </c>
      <c r="B308" s="58" t="str">
        <f>'[7]July DL 1'!C304</f>
        <v>USA BLUEBOOK/UTILTY SUPPLY OF AMERICA</v>
      </c>
      <c r="C308" s="114">
        <f>'[7]July DL 1'!G304</f>
        <v>170.15</v>
      </c>
      <c r="D308" s="114"/>
      <c r="E308" s="60" t="str">
        <f t="shared" si="9"/>
        <v>183.4525</v>
      </c>
      <c r="F308" s="116">
        <f t="shared" si="8"/>
        <v>170.15</v>
      </c>
    </row>
    <row r="309" spans="1:6" ht="12.75">
      <c r="A309" s="72" t="str">
        <f>'[7]July DL 1'!A305</f>
        <v>183102.6325</v>
      </c>
      <c r="B309" s="58" t="str">
        <f>'[7]July DL 1'!C305</f>
        <v>OSTEEN ELECTRIC CO INC</v>
      </c>
      <c r="C309" s="114">
        <f>'[7]July DL 1'!G305</f>
        <v>150</v>
      </c>
      <c r="D309" s="114"/>
      <c r="E309" s="60" t="str">
        <f t="shared" si="9"/>
        <v>183.4525</v>
      </c>
      <c r="F309" s="116">
        <f t="shared" si="8"/>
        <v>150</v>
      </c>
    </row>
    <row r="310" spans="1:6" ht="12.75">
      <c r="A310" s="72" t="str">
        <f>'[7]July DL 1'!A306</f>
        <v>183104.5965</v>
      </c>
      <c r="B310" s="58" t="str">
        <f>'[7]July DL 1'!C306</f>
        <v>AGRI-SUPPLY COMPANY</v>
      </c>
      <c r="C310" s="114">
        <f>'[7]July DL 1'!G306</f>
        <v>47.85</v>
      </c>
      <c r="D310" s="114"/>
      <c r="E310" s="60" t="str">
        <f t="shared" si="9"/>
        <v>183.4525</v>
      </c>
      <c r="F310" s="116">
        <f t="shared" si="8"/>
        <v>47.85</v>
      </c>
    </row>
    <row r="311" spans="1:6" ht="12.75">
      <c r="A311" s="72" t="str">
        <f>'[7]July DL 1'!A307</f>
        <v>183104.6310</v>
      </c>
      <c r="B311" s="58" t="str">
        <f>'[7]July DL 1'!C307</f>
        <v>AGRI-SUPPLY COMPANY</v>
      </c>
      <c r="C311" s="114">
        <f>'[7]July DL 1'!G307</f>
        <v>31.97</v>
      </c>
      <c r="D311" s="114"/>
      <c r="E311" s="60" t="str">
        <f t="shared" si="9"/>
        <v>183.4525</v>
      </c>
      <c r="F311" s="116">
        <f t="shared" si="8"/>
        <v>31.97</v>
      </c>
    </row>
    <row r="312" spans="1:6" ht="12.75">
      <c r="A312" s="72" t="str">
        <f>'[7]July DL 1'!A308</f>
        <v>183104.6310</v>
      </c>
      <c r="B312" s="58" t="str">
        <f>'[7]July DL 1'!C308</f>
        <v>AGRI-SUPPLY COMPANY</v>
      </c>
      <c r="C312" s="114">
        <f>'[7]July DL 1'!G308</f>
        <v>32.52</v>
      </c>
      <c r="D312" s="114"/>
      <c r="E312" s="60" t="str">
        <f t="shared" si="9"/>
        <v>183.4525</v>
      </c>
      <c r="F312" s="116">
        <f t="shared" si="8"/>
        <v>32.52</v>
      </c>
    </row>
    <row r="313" spans="1:6" ht="12.75">
      <c r="A313" s="72" t="str">
        <f>'[7]July DL 1'!A309</f>
        <v>183105.6300</v>
      </c>
      <c r="B313" s="58" t="str">
        <f>'[7]July DL 1'!C309</f>
        <v>ONE CALL SERVICES OF THE CRYSTAL COAST I</v>
      </c>
      <c r="C313" s="114">
        <f>'[7]July DL 1'!G309</f>
        <v>97.5</v>
      </c>
      <c r="D313" s="114"/>
      <c r="E313" s="60" t="str">
        <f t="shared" si="9"/>
        <v>183.4525</v>
      </c>
      <c r="F313" s="116">
        <f t="shared" si="8"/>
        <v>97.5</v>
      </c>
    </row>
    <row r="314" spans="1:6" ht="12.75">
      <c r="A314" s="72" t="str">
        <f>'[7]July DL 1'!A310</f>
        <v>183105.6300</v>
      </c>
      <c r="B314" s="58" t="str">
        <f>'[7]July DL 1'!C310</f>
        <v>ONE CALL SERVICES OF THE CRYSTAL COAST I</v>
      </c>
      <c r="C314" s="114">
        <f>'[7]July DL 1'!G310</f>
        <v>110</v>
      </c>
      <c r="D314" s="114"/>
      <c r="E314" s="60" t="str">
        <f t="shared" si="9"/>
        <v>183.4525</v>
      </c>
      <c r="F314" s="116">
        <f t="shared" si="8"/>
        <v>110</v>
      </c>
    </row>
    <row r="315" spans="1:6" ht="12.75">
      <c r="A315" s="72" t="str">
        <f>'[7]July DL 1'!A311</f>
        <v>183106.6260</v>
      </c>
      <c r="B315" s="58" t="str">
        <f>'[7]July DL 1'!C311</f>
        <v>USA BLUEBOOK/UTILTY SUPPLY OF AMERICA</v>
      </c>
      <c r="C315" s="114">
        <f>'[7]July DL 1'!G311</f>
        <v>231.06</v>
      </c>
      <c r="D315" s="114"/>
      <c r="E315" s="60" t="str">
        <f t="shared" si="9"/>
        <v>183.4525</v>
      </c>
      <c r="F315" s="116">
        <f t="shared" si="8"/>
        <v>231.06</v>
      </c>
    </row>
    <row r="316" spans="1:6" ht="12.75">
      <c r="A316" s="72" t="str">
        <f>'[7]July DL 1'!A312</f>
        <v>183106.6335</v>
      </c>
      <c r="B316" s="58" t="str">
        <f>'[7]July DL 1'!C312</f>
        <v>ONE CALL SERVICES OF THE CRYSTAL COAST I</v>
      </c>
      <c r="C316" s="114">
        <f>'[7]July DL 1'!G312</f>
        <v>65</v>
      </c>
      <c r="D316" s="114"/>
      <c r="E316" s="60" t="str">
        <f t="shared" si="9"/>
        <v>183.4525</v>
      </c>
      <c r="F316" s="116">
        <f t="shared" si="8"/>
        <v>65</v>
      </c>
    </row>
    <row r="317" spans="1:6" ht="12.75">
      <c r="A317" s="72" t="str">
        <f>'[7]July DL 1'!A313</f>
        <v>183107.5740</v>
      </c>
      <c r="B317" s="58" t="str">
        <f>'[7]July DL 1'!C313</f>
        <v>RUNCO OFFICE SUPPLY &amp; EQUIPMENT CO.</v>
      </c>
      <c r="C317" s="114">
        <f>'[7]July DL 1'!G313</f>
        <v>31.98</v>
      </c>
      <c r="D317" s="114"/>
      <c r="E317" s="60" t="str">
        <f t="shared" si="9"/>
        <v>183.4525</v>
      </c>
      <c r="F317" s="116">
        <f t="shared" si="8"/>
        <v>31.98</v>
      </c>
    </row>
    <row r="318" spans="1:6" ht="12.75">
      <c r="A318" s="72" t="str">
        <f>'[7]July DL 1'!A314</f>
        <v>183107.5880</v>
      </c>
      <c r="B318" s="58" t="str">
        <f>'[7]July DL 1'!C314</f>
        <v>RUNCO OFFICE SUPPLY &amp; EQUIPMENT CO.</v>
      </c>
      <c r="C318" s="114">
        <f>'[7]July DL 1'!G314</f>
        <v>40.71</v>
      </c>
      <c r="D318" s="114"/>
      <c r="E318" s="60" t="str">
        <f t="shared" si="9"/>
        <v>183.4525</v>
      </c>
      <c r="F318" s="116">
        <f t="shared" si="8"/>
        <v>40.71</v>
      </c>
    </row>
    <row r="319" spans="1:6" ht="12.75">
      <c r="A319" s="72" t="str">
        <f>'[7]July DL 1'!A315</f>
        <v>183108.6310</v>
      </c>
      <c r="B319" s="58" t="str">
        <f>'[7]July DL 1'!C315</f>
        <v>USA BLUEBOOK/UTILTY SUPPLY OF AMERICA</v>
      </c>
      <c r="C319" s="114">
        <f>'[7]July DL 1'!G315</f>
        <v>216.12</v>
      </c>
      <c r="D319" s="114"/>
      <c r="E319" s="60" t="str">
        <f t="shared" si="9"/>
        <v>183.4525</v>
      </c>
      <c r="F319" s="116">
        <f t="shared" si="8"/>
        <v>216.12</v>
      </c>
    </row>
    <row r="320" spans="1:6" ht="12.75">
      <c r="A320" s="72" t="str">
        <f>'[7]July DL 1'!A316</f>
        <v>183116.5465.10</v>
      </c>
      <c r="B320" s="58" t="str">
        <f>'[7]July DL 1'!C316</f>
        <v>PROGRESS ENERGY CAROLINAS, INC.</v>
      </c>
      <c r="C320" s="114">
        <f>'[7]July DL 1'!G316</f>
        <v>104.83</v>
      </c>
      <c r="D320" s="114"/>
      <c r="E320" s="60" t="str">
        <f t="shared" si="9"/>
        <v>183.4525</v>
      </c>
      <c r="F320" s="116">
        <f t="shared" si="8"/>
        <v>104.83</v>
      </c>
    </row>
    <row r="321" spans="1:6" ht="12.75">
      <c r="A321" s="72" t="str">
        <f>'[7]July DL 1'!A317</f>
        <v>183119.6310</v>
      </c>
      <c r="B321" s="58" t="str">
        <f>'[7]July DL 1'!C317</f>
        <v>GRAINGER</v>
      </c>
      <c r="C321" s="114">
        <f>'[7]July DL 1'!G317</f>
        <v>137.4</v>
      </c>
      <c r="D321" s="114"/>
      <c r="E321" s="60" t="str">
        <f t="shared" si="9"/>
        <v>183.4525</v>
      </c>
      <c r="F321" s="116">
        <f t="shared" si="8"/>
        <v>137.4</v>
      </c>
    </row>
    <row r="322" spans="1:6" ht="12.75">
      <c r="A322" s="72" t="str">
        <f>'[7]July DL 1'!A318</f>
        <v>183124.5465.10</v>
      </c>
      <c r="B322" s="58" t="str">
        <f>'[7]July DL 1'!C318</f>
        <v>PROGRESS ENERGY CAROLINAS, INC.</v>
      </c>
      <c r="C322" s="114">
        <f>'[7]July DL 1'!G318</f>
        <v>172.39</v>
      </c>
      <c r="D322" s="114"/>
      <c r="E322" s="60" t="str">
        <f t="shared" si="9"/>
        <v>183.4525</v>
      </c>
      <c r="F322" s="116">
        <f t="shared" si="8"/>
        <v>172.39</v>
      </c>
    </row>
    <row r="323" spans="1:6" ht="12.75">
      <c r="A323" s="72" t="str">
        <f>'[7]July DL 1'!A319</f>
        <v>183124.5465.10</v>
      </c>
      <c r="B323" s="58" t="str">
        <f>'[7]July DL 1'!C319</f>
        <v>PROGRESS ENERGY CAROLINAS, INC.</v>
      </c>
      <c r="C323" s="114">
        <f>'[7]July DL 1'!G319</f>
        <v>210.82</v>
      </c>
      <c r="D323" s="114"/>
      <c r="E323" s="60" t="str">
        <f t="shared" si="9"/>
        <v>183.4525</v>
      </c>
      <c r="F323" s="116">
        <f t="shared" si="8"/>
        <v>210.82</v>
      </c>
    </row>
    <row r="324" spans="1:6" ht="12.75">
      <c r="A324" s="72" t="str">
        <f>'[7]July DL 1'!A320</f>
        <v>187100.5490</v>
      </c>
      <c r="B324" s="58" t="str">
        <f>'[7]July DL 1'!C320</f>
        <v>WATER GUARD INC</v>
      </c>
      <c r="C324" s="114">
        <f>'[7]July DL 1'!G320</f>
        <v>2.5</v>
      </c>
      <c r="D324" s="114"/>
      <c r="E324" s="60" t="str">
        <f t="shared" si="9"/>
        <v>187.4525</v>
      </c>
      <c r="F324" s="116">
        <f t="shared" si="8"/>
        <v>2.5</v>
      </c>
    </row>
    <row r="325" spans="1:6" ht="12.75">
      <c r="A325" s="72" t="str">
        <f>'[7]July DL 1'!A321</f>
        <v>187102.5950</v>
      </c>
      <c r="B325" s="58" t="str">
        <f>'[7]July DL 1'!C321</f>
        <v>WASTE MANAGEMENT OF SANFORD</v>
      </c>
      <c r="C325" s="114">
        <f>'[7]July DL 1'!G321</f>
        <v>236.16</v>
      </c>
      <c r="D325" s="114"/>
      <c r="E325" s="60" t="str">
        <f t="shared" si="9"/>
        <v>187.4525</v>
      </c>
      <c r="F325" s="116">
        <f t="shared" si="8"/>
        <v>236.16</v>
      </c>
    </row>
    <row r="326" spans="1:6" ht="12.75">
      <c r="A326" s="72" t="str">
        <f>'[7]July DL 1'!A322</f>
        <v>188100.5465.10</v>
      </c>
      <c r="B326" s="58" t="str">
        <f>'[7]July DL 1'!C322</f>
        <v>DUKE ENERGY</v>
      </c>
      <c r="C326" s="114">
        <f>'[7]July DL 1'!G322</f>
        <v>22.53</v>
      </c>
      <c r="D326" s="114"/>
      <c r="E326" s="60" t="str">
        <f t="shared" si="9"/>
        <v>188.4525</v>
      </c>
      <c r="F326" s="116">
        <f t="shared" si="8"/>
        <v>22.53</v>
      </c>
    </row>
    <row r="327" spans="1:6" ht="12.75">
      <c r="A327" s="72" t="str">
        <f>'[7]July DL 1'!A323</f>
        <v>188100.5465.10</v>
      </c>
      <c r="B327" s="58" t="str">
        <f>'[7]July DL 1'!C323</f>
        <v>DUKE ENERGY</v>
      </c>
      <c r="C327" s="114">
        <f>'[7]July DL 1'!G323</f>
        <v>22.53</v>
      </c>
      <c r="D327" s="114"/>
      <c r="E327" s="60" t="str">
        <f t="shared" si="9"/>
        <v>188.4525</v>
      </c>
      <c r="F327" s="116">
        <f t="shared" si="8"/>
        <v>22.53</v>
      </c>
    </row>
    <row r="328" spans="1:6" ht="12.75">
      <c r="A328" s="72" t="str">
        <f>'[7]July DL 1'!A324</f>
        <v>188100.5465.10</v>
      </c>
      <c r="B328" s="58" t="str">
        <f>'[7]July DL 1'!C324</f>
        <v>HAYWOOD EMC</v>
      </c>
      <c r="C328" s="114">
        <f>'[7]July DL 1'!G324</f>
        <v>948</v>
      </c>
      <c r="D328" s="114"/>
      <c r="E328" s="60" t="str">
        <f t="shared" si="9"/>
        <v>188.4525</v>
      </c>
      <c r="F328" s="116">
        <f t="shared" si="8"/>
        <v>948</v>
      </c>
    </row>
    <row r="329" spans="1:6" ht="12.75">
      <c r="A329" s="72" t="str">
        <f>'[7]July DL 1'!A325</f>
        <v>188100.5465.10</v>
      </c>
      <c r="B329" s="58" t="str">
        <f>'[7]July DL 1'!C325</f>
        <v>DUKE ENERGY</v>
      </c>
      <c r="C329" s="114">
        <f>'[7]July DL 1'!G325</f>
        <v>103.94</v>
      </c>
      <c r="D329" s="114"/>
      <c r="E329" s="60" t="str">
        <f t="shared" si="9"/>
        <v>188.4525</v>
      </c>
      <c r="F329" s="116">
        <f t="shared" si="8"/>
        <v>103.94</v>
      </c>
    </row>
    <row r="330" spans="1:6" ht="12.75">
      <c r="A330" s="72" t="str">
        <f>'[7]July DL 1'!A326</f>
        <v>188100.6285</v>
      </c>
      <c r="B330" s="58" t="str">
        <f>'[7]July DL 1'!C326</f>
        <v>HARRIS "ACE" HARDWARE</v>
      </c>
      <c r="C330" s="114">
        <f>'[7]July DL 1'!G326</f>
        <v>24.38</v>
      </c>
      <c r="D330" s="114"/>
      <c r="E330" s="60" t="str">
        <f t="shared" si="9"/>
        <v>188.4525</v>
      </c>
      <c r="F330" s="116">
        <f aca="true" t="shared" si="10" ref="F330:F393">C330</f>
        <v>24.38</v>
      </c>
    </row>
    <row r="331" spans="1:6" ht="12.75">
      <c r="A331" s="72" t="str">
        <f>'[7]July DL 1'!A327</f>
        <v>188100.6290</v>
      </c>
      <c r="B331" s="58" t="str">
        <f>'[7]July DL 1'!C327</f>
        <v>HD SUPPLY WATERWORKS #017</v>
      </c>
      <c r="C331" s="114">
        <f>'[7]July DL 1'!G327</f>
        <v>159.84</v>
      </c>
      <c r="D331" s="114"/>
      <c r="E331" s="60" t="str">
        <f aca="true" t="shared" si="11" ref="E331:E394">CONCATENATE(LEFT(A331,3),".",4525)</f>
        <v>188.4525</v>
      </c>
      <c r="F331" s="116">
        <f t="shared" si="10"/>
        <v>159.84</v>
      </c>
    </row>
    <row r="332" spans="1:6" ht="12.75">
      <c r="A332" s="72" t="str">
        <f>'[7]July DL 1'!A328</f>
        <v>188100.6290</v>
      </c>
      <c r="B332" s="58" t="str">
        <f>'[7]July DL 1'!C328</f>
        <v>HD SUPPLY WATERWORKS #017</v>
      </c>
      <c r="C332" s="114">
        <f>'[7]July DL 1'!G328</f>
        <v>175.95</v>
      </c>
      <c r="D332" s="114"/>
      <c r="E332" s="60" t="str">
        <f t="shared" si="11"/>
        <v>188.4525</v>
      </c>
      <c r="F332" s="116">
        <f t="shared" si="10"/>
        <v>175.95</v>
      </c>
    </row>
    <row r="333" spans="1:6" ht="12.75">
      <c r="A333" s="72" t="str">
        <f>'[7]July DL 1'!A329</f>
        <v>188100.6310</v>
      </c>
      <c r="B333" s="58" t="str">
        <f>'[7]July DL 1'!C329</f>
        <v>HARRIS "ACE" HARDWARE</v>
      </c>
      <c r="C333" s="114">
        <f>'[7]July DL 1'!G329</f>
        <v>94.73</v>
      </c>
      <c r="D333" s="114"/>
      <c r="E333" s="60" t="str">
        <f t="shared" si="11"/>
        <v>188.4525</v>
      </c>
      <c r="F333" s="116">
        <f t="shared" si="10"/>
        <v>94.73</v>
      </c>
    </row>
    <row r="334" spans="1:6" ht="12.75">
      <c r="A334" s="72" t="str">
        <f>'[7]July DL 1'!A330</f>
        <v>188100.6310</v>
      </c>
      <c r="B334" s="58" t="str">
        <f>'[7]July DL 1'!C330</f>
        <v>GRAINGER</v>
      </c>
      <c r="C334" s="114">
        <f>'[7]July DL 1'!G330</f>
        <v>183.91</v>
      </c>
      <c r="D334" s="114"/>
      <c r="E334" s="60" t="str">
        <f t="shared" si="11"/>
        <v>188.4525</v>
      </c>
      <c r="F334" s="116">
        <f t="shared" si="10"/>
        <v>183.91</v>
      </c>
    </row>
    <row r="335" spans="1:6" ht="12.75">
      <c r="A335" s="72" t="str">
        <f>'[7]July DL 1'!A331</f>
        <v>188101.5470.10</v>
      </c>
      <c r="B335" s="58" t="str">
        <f>'[7]July DL 1'!C331</f>
        <v>DUKE ENERGY</v>
      </c>
      <c r="C335" s="114">
        <f>'[7]July DL 1'!G331</f>
        <v>89.39</v>
      </c>
      <c r="D335" s="114"/>
      <c r="E335" s="60" t="str">
        <f t="shared" si="11"/>
        <v>188.4525</v>
      </c>
      <c r="F335" s="116">
        <f t="shared" si="10"/>
        <v>89.39</v>
      </c>
    </row>
    <row r="336" spans="1:6" ht="12.75">
      <c r="A336" s="72" t="str">
        <f>'[7]July DL 1'!A332</f>
        <v>188101.5470.10</v>
      </c>
      <c r="B336" s="58" t="str">
        <f>'[7]July DL 1'!C332</f>
        <v>HAYWOOD EMC</v>
      </c>
      <c r="C336" s="114">
        <f>'[7]July DL 1'!G332</f>
        <v>166</v>
      </c>
      <c r="D336" s="114"/>
      <c r="E336" s="60" t="str">
        <f t="shared" si="11"/>
        <v>188.4525</v>
      </c>
      <c r="F336" s="116">
        <f t="shared" si="10"/>
        <v>166</v>
      </c>
    </row>
    <row r="337" spans="1:6" ht="12.75">
      <c r="A337" s="72" t="str">
        <f>'[7]July DL 1'!A333</f>
        <v>188101.6320</v>
      </c>
      <c r="B337" s="58" t="str">
        <f>'[7]July DL 1'!C333</f>
        <v>HARRIS "ACE" HARDWARE</v>
      </c>
      <c r="C337" s="114">
        <f>'[7]July DL 1'!G333</f>
        <v>24.38</v>
      </c>
      <c r="D337" s="114"/>
      <c r="E337" s="60" t="str">
        <f t="shared" si="11"/>
        <v>188.4525</v>
      </c>
      <c r="F337" s="116">
        <f t="shared" si="10"/>
        <v>24.38</v>
      </c>
    </row>
    <row r="338" spans="1:6" ht="12.75">
      <c r="A338" s="72" t="str">
        <f>'[7]July DL 1'!A334</f>
        <v>191100.6255</v>
      </c>
      <c r="B338" s="58" t="str">
        <f>'[7]July DL 1'!C334</f>
        <v>K&amp;W LABORATORIES LLC</v>
      </c>
      <c r="C338" s="114">
        <f>'[7]July DL 1'!G334</f>
        <v>60</v>
      </c>
      <c r="D338" s="114"/>
      <c r="E338" s="60" t="str">
        <f t="shared" si="11"/>
        <v>191.4525</v>
      </c>
      <c r="F338" s="116">
        <f t="shared" si="10"/>
        <v>60</v>
      </c>
    </row>
    <row r="339" spans="1:6" ht="12.75">
      <c r="A339" s="72" t="str">
        <f>'[7]July DL 1'!A335</f>
        <v>191101.6270</v>
      </c>
      <c r="B339" s="58" t="str">
        <f>'[7]July DL 1'!C335</f>
        <v>K&amp;W LABORATORIES LLC</v>
      </c>
      <c r="C339" s="114">
        <f>'[7]July DL 1'!G335</f>
        <v>111</v>
      </c>
      <c r="D339" s="114"/>
      <c r="E339" s="60" t="str">
        <f t="shared" si="11"/>
        <v>191.4525</v>
      </c>
      <c r="F339" s="116">
        <f t="shared" si="10"/>
        <v>111</v>
      </c>
    </row>
    <row r="340" spans="1:6" ht="12.75">
      <c r="A340" s="72" t="str">
        <f>'[7]July DL 1'!A336</f>
        <v>191101.6270</v>
      </c>
      <c r="B340" s="58" t="str">
        <f>'[7]July DL 1'!C336</f>
        <v>K&amp;W LABORATORIES LLC</v>
      </c>
      <c r="C340" s="114">
        <f>'[7]July DL 1'!G336</f>
        <v>189</v>
      </c>
      <c r="D340" s="114"/>
      <c r="E340" s="60" t="str">
        <f t="shared" si="11"/>
        <v>191.4525</v>
      </c>
      <c r="F340" s="116">
        <f t="shared" si="10"/>
        <v>189</v>
      </c>
    </row>
    <row r="341" spans="1:6" ht="12.75">
      <c r="A341" s="72" t="str">
        <f>'[7]July DL 1'!A337</f>
        <v>220100.6255</v>
      </c>
      <c r="B341" s="58" t="str">
        <f>'[7]July DL 1'!C337</f>
        <v>TENNESSEE DEPT. OF HEALTH</v>
      </c>
      <c r="C341" s="114">
        <f>'[7]July DL 1'!G337</f>
        <v>30</v>
      </c>
      <c r="D341" s="114"/>
      <c r="E341" s="60" t="str">
        <f t="shared" si="11"/>
        <v>220.4525</v>
      </c>
      <c r="F341" s="116">
        <f t="shared" si="10"/>
        <v>30</v>
      </c>
    </row>
    <row r="342" spans="1:6" ht="12.75">
      <c r="A342" s="72" t="str">
        <f>'[7]July DL 1'!A338</f>
        <v>246100.6270</v>
      </c>
      <c r="B342" s="58" t="str">
        <f>'[7]July DL 1'!C338</f>
        <v>TRI-TECH LABORATORIES INC</v>
      </c>
      <c r="C342" s="114">
        <f>'[7]July DL 1'!G338</f>
        <v>190</v>
      </c>
      <c r="D342" s="114"/>
      <c r="E342" s="60" t="str">
        <f t="shared" si="11"/>
        <v>246.4525</v>
      </c>
      <c r="F342" s="116">
        <f t="shared" si="10"/>
        <v>190</v>
      </c>
    </row>
    <row r="343" spans="1:6" ht="12.75">
      <c r="A343" s="72" t="str">
        <f>'[7]July DL 1'!A339</f>
        <v>248100.5950</v>
      </c>
      <c r="B343" s="58" t="str">
        <f>'[7]July DL 1'!C339</f>
        <v>WASTE MANAGEMENT</v>
      </c>
      <c r="C343" s="114">
        <f>'[7]July DL 1'!G339</f>
        <v>88</v>
      </c>
      <c r="D343" s="114"/>
      <c r="E343" s="60" t="str">
        <f t="shared" si="11"/>
        <v>248.4525</v>
      </c>
      <c r="F343" s="116">
        <f t="shared" si="10"/>
        <v>88</v>
      </c>
    </row>
    <row r="344" spans="1:6" ht="12.75">
      <c r="A344" s="72" t="str">
        <f>'[7]July DL 1'!A340</f>
        <v>248100.6265</v>
      </c>
      <c r="B344" s="58" t="str">
        <f>'[7]July DL 1'!C340</f>
        <v>ADVANCED ENVIRONMENTAL LABS INC</v>
      </c>
      <c r="C344" s="114">
        <f>'[7]July DL 1'!G340</f>
        <v>51</v>
      </c>
      <c r="D344" s="114"/>
      <c r="E344" s="60" t="str">
        <f t="shared" si="11"/>
        <v>248.4525</v>
      </c>
      <c r="F344" s="116">
        <f t="shared" si="10"/>
        <v>51</v>
      </c>
    </row>
    <row r="345" spans="1:6" ht="12.75">
      <c r="A345" s="72" t="str">
        <f>'[7]July DL 1'!A341</f>
        <v>249100.5960</v>
      </c>
      <c r="B345" s="58" t="str">
        <f>'[7]July DL 1'!C341</f>
        <v>C &amp; A SYSTEMS INC</v>
      </c>
      <c r="C345" s="114">
        <f>'[7]July DL 1'!G341</f>
        <v>29.26</v>
      </c>
      <c r="D345" s="114"/>
      <c r="E345" s="60" t="str">
        <f t="shared" si="11"/>
        <v>249.4525</v>
      </c>
      <c r="F345" s="116">
        <f t="shared" si="10"/>
        <v>29.26</v>
      </c>
    </row>
    <row r="346" spans="1:6" ht="12.75">
      <c r="A346" s="72" t="str">
        <f>'[7]July DL 1'!A342</f>
        <v>249101.5960</v>
      </c>
      <c r="B346" s="58" t="str">
        <f>'[7]July DL 1'!C342</f>
        <v>C &amp; A SYSTEMS INC</v>
      </c>
      <c r="C346" s="114">
        <f>'[7]July DL 1'!G342</f>
        <v>29.25</v>
      </c>
      <c r="D346" s="114"/>
      <c r="E346" s="60" t="str">
        <f t="shared" si="11"/>
        <v>249.4525</v>
      </c>
      <c r="F346" s="116">
        <f t="shared" si="10"/>
        <v>29.25</v>
      </c>
    </row>
    <row r="347" spans="1:6" ht="12.75">
      <c r="A347" s="72" t="str">
        <f>'[7]July DL 1'!A343</f>
        <v>250100.5470.10</v>
      </c>
      <c r="B347" s="58" t="str">
        <f>'[7]July DL 1'!C343</f>
        <v>PROGRESS ENERGY FLORIDA, INC</v>
      </c>
      <c r="C347" s="114">
        <f>'[7]July DL 1'!G343</f>
        <v>57.95</v>
      </c>
      <c r="D347" s="114"/>
      <c r="E347" s="60" t="str">
        <f t="shared" si="11"/>
        <v>250.4525</v>
      </c>
      <c r="F347" s="116">
        <f t="shared" si="10"/>
        <v>57.95</v>
      </c>
    </row>
    <row r="348" spans="1:6" ht="12.75">
      <c r="A348" s="72" t="str">
        <f>'[7]July DL 1'!A344</f>
        <v>250100.5470.10</v>
      </c>
      <c r="B348" s="58" t="str">
        <f>'[7]July DL 1'!C344</f>
        <v>PROGRESS ENERGY FLORIDA, INC</v>
      </c>
      <c r="C348" s="114">
        <f>'[7]July DL 1'!G344</f>
        <v>137.97</v>
      </c>
      <c r="D348" s="114"/>
      <c r="E348" s="60" t="str">
        <f t="shared" si="11"/>
        <v>250.4525</v>
      </c>
      <c r="F348" s="116">
        <f t="shared" si="10"/>
        <v>137.97</v>
      </c>
    </row>
    <row r="349" spans="1:6" ht="12.75">
      <c r="A349" s="72" t="str">
        <f>'[7]July DL 1'!A345</f>
        <v>250100.5470.10</v>
      </c>
      <c r="B349" s="58" t="str">
        <f>'[7]July DL 1'!C345</f>
        <v>PROGRESS ENERGY FLORIDA, INC</v>
      </c>
      <c r="C349" s="114">
        <f>'[7]July DL 1'!G345</f>
        <v>342.77</v>
      </c>
      <c r="D349" s="114"/>
      <c r="E349" s="60" t="str">
        <f t="shared" si="11"/>
        <v>250.4525</v>
      </c>
      <c r="F349" s="116">
        <f t="shared" si="10"/>
        <v>342.77</v>
      </c>
    </row>
    <row r="350" spans="1:6" ht="12.75">
      <c r="A350" s="72" t="str">
        <f>'[7]July DL 1'!A346</f>
        <v>250100.5900</v>
      </c>
      <c r="B350" s="58" t="str">
        <f>'[7]July DL 1'!C346</f>
        <v>FLORIDA WATER RESOURCES</v>
      </c>
      <c r="C350" s="114">
        <f>'[7]July DL 1'!G346</f>
        <v>162</v>
      </c>
      <c r="D350" s="114"/>
      <c r="E350" s="60" t="str">
        <f t="shared" si="11"/>
        <v>250.4525</v>
      </c>
      <c r="F350" s="116">
        <f t="shared" si="10"/>
        <v>162</v>
      </c>
    </row>
    <row r="351" spans="1:6" ht="12.75">
      <c r="A351" s="72" t="str">
        <f>'[7]July DL 1'!A347</f>
        <v>250100.6345</v>
      </c>
      <c r="B351" s="58" t="str">
        <f>'[7]July DL 1'!C347</f>
        <v>PARAMOUNT POWER INC.</v>
      </c>
      <c r="C351" s="114">
        <f>'[7]July DL 1'!G347</f>
        <v>104.58</v>
      </c>
      <c r="D351" s="114"/>
      <c r="E351" s="60" t="str">
        <f t="shared" si="11"/>
        <v>250.4525</v>
      </c>
      <c r="F351" s="116">
        <f t="shared" si="10"/>
        <v>104.58</v>
      </c>
    </row>
    <row r="352" spans="1:6" ht="12.75">
      <c r="A352" s="72" t="str">
        <f>'[7]July DL 1'!A348</f>
        <v>251100.6255</v>
      </c>
      <c r="B352" s="58" t="str">
        <f>'[7]July DL 1'!C348</f>
        <v>TRI-TECH LABORATORIES INC</v>
      </c>
      <c r="C352" s="114">
        <f>'[7]July DL 1'!G348</f>
        <v>40</v>
      </c>
      <c r="D352" s="114"/>
      <c r="E352" s="60" t="str">
        <f t="shared" si="11"/>
        <v>251.4525</v>
      </c>
      <c r="F352" s="116">
        <f t="shared" si="10"/>
        <v>40</v>
      </c>
    </row>
    <row r="353" spans="1:6" ht="12.75">
      <c r="A353" s="72" t="str">
        <f>'[7]July DL 1'!A349</f>
        <v>251101.6255</v>
      </c>
      <c r="B353" s="58" t="str">
        <f>'[7]July DL 1'!C349</f>
        <v>TRI-TECH LABORATORIES INC</v>
      </c>
      <c r="C353" s="114">
        <f>'[7]July DL 1'!G349</f>
        <v>40</v>
      </c>
      <c r="D353" s="114"/>
      <c r="E353" s="60" t="str">
        <f t="shared" si="11"/>
        <v>251.4525</v>
      </c>
      <c r="F353" s="116">
        <f t="shared" si="10"/>
        <v>40</v>
      </c>
    </row>
    <row r="354" spans="1:6" ht="12.75">
      <c r="A354" s="72" t="str">
        <f>'[7]July DL 1'!A350</f>
        <v>251102.6255</v>
      </c>
      <c r="B354" s="58" t="str">
        <f>'[7]July DL 1'!C350</f>
        <v>TRI-TECH LABORATORIES INC</v>
      </c>
      <c r="C354" s="114">
        <f>'[7]July DL 1'!G350</f>
        <v>130</v>
      </c>
      <c r="D354" s="114"/>
      <c r="E354" s="60" t="str">
        <f t="shared" si="11"/>
        <v>251.4525</v>
      </c>
      <c r="F354" s="116">
        <f t="shared" si="10"/>
        <v>130</v>
      </c>
    </row>
    <row r="355" spans="1:6" ht="12.75">
      <c r="A355" s="72" t="str">
        <f>'[7]July DL 1'!A351</f>
        <v>251103.5470.10</v>
      </c>
      <c r="B355" s="58" t="str">
        <f>'[7]July DL 1'!C351</f>
        <v>PROGRESS ENERGY FLORIDA, INC</v>
      </c>
      <c r="C355" s="114">
        <f>'[7]July DL 1'!G351</f>
        <v>56.01</v>
      </c>
      <c r="D355" s="114"/>
      <c r="E355" s="60" t="str">
        <f t="shared" si="11"/>
        <v>251.4525</v>
      </c>
      <c r="F355" s="116">
        <f t="shared" si="10"/>
        <v>56.01</v>
      </c>
    </row>
    <row r="356" spans="1:6" ht="12.75">
      <c r="A356" s="72" t="str">
        <f>'[7]July DL 1'!A352</f>
        <v>251106.5465.10</v>
      </c>
      <c r="B356" s="58" t="str">
        <f>'[7]July DL 1'!C352</f>
        <v>PROGRESS ENERGY FLORIDA, INC</v>
      </c>
      <c r="C356" s="114">
        <f>'[7]July DL 1'!G352</f>
        <v>136.02</v>
      </c>
      <c r="D356" s="114"/>
      <c r="E356" s="60" t="str">
        <f t="shared" si="11"/>
        <v>251.4525</v>
      </c>
      <c r="F356" s="116">
        <f t="shared" si="10"/>
        <v>136.02</v>
      </c>
    </row>
    <row r="357" spans="1:6" ht="12.75">
      <c r="A357" s="72" t="str">
        <f>'[7]July DL 1'!A353</f>
        <v>251106.5465.10</v>
      </c>
      <c r="B357" s="58" t="str">
        <f>'[7]July DL 1'!C353</f>
        <v>PROGRESS ENERGY FLORIDA, INC</v>
      </c>
      <c r="C357" s="114">
        <f>'[7]July DL 1'!G353</f>
        <v>385.78</v>
      </c>
      <c r="D357" s="114"/>
      <c r="E357" s="60" t="str">
        <f t="shared" si="11"/>
        <v>251.4525</v>
      </c>
      <c r="F357" s="116">
        <f t="shared" si="10"/>
        <v>385.78</v>
      </c>
    </row>
    <row r="358" spans="1:6" ht="12.75">
      <c r="A358" s="72" t="str">
        <f>'[7]July DL 1'!A354</f>
        <v>252102.5960</v>
      </c>
      <c r="B358" s="58" t="str">
        <f>'[7]July DL 1'!C354</f>
        <v>C &amp; A SYSTEMS INC</v>
      </c>
      <c r="C358" s="114">
        <f>'[7]July DL 1'!G354</f>
        <v>27.6</v>
      </c>
      <c r="D358" s="114"/>
      <c r="E358" s="60" t="str">
        <f t="shared" si="11"/>
        <v>252.4525</v>
      </c>
      <c r="F358" s="116">
        <f t="shared" si="10"/>
        <v>27.6</v>
      </c>
    </row>
    <row r="359" spans="1:6" ht="12.75">
      <c r="A359" s="72" t="str">
        <f>'[7]July DL 1'!A355</f>
        <v>252104.5960</v>
      </c>
      <c r="B359" s="58" t="str">
        <f>'[7]July DL 1'!C355</f>
        <v>C &amp; A SYSTEMS INC</v>
      </c>
      <c r="C359" s="114">
        <f>'[7]July DL 1'!G355</f>
        <v>27.6</v>
      </c>
      <c r="D359" s="114"/>
      <c r="E359" s="60" t="str">
        <f t="shared" si="11"/>
        <v>252.4525</v>
      </c>
      <c r="F359" s="116">
        <f t="shared" si="10"/>
        <v>27.6</v>
      </c>
    </row>
    <row r="360" spans="1:6" ht="12.75">
      <c r="A360" s="72" t="str">
        <f>'[7]July DL 1'!A356</f>
        <v>252106.5960</v>
      </c>
      <c r="B360" s="58" t="str">
        <f>'[7]July DL 1'!C356</f>
        <v>C &amp; A SYSTEMS INC</v>
      </c>
      <c r="C360" s="114">
        <f>'[7]July DL 1'!G356</f>
        <v>27.6</v>
      </c>
      <c r="D360" s="114"/>
      <c r="E360" s="60" t="str">
        <f t="shared" si="11"/>
        <v>252.4525</v>
      </c>
      <c r="F360" s="116">
        <f t="shared" si="10"/>
        <v>27.6</v>
      </c>
    </row>
    <row r="361" spans="1:6" ht="12.75">
      <c r="A361" s="72" t="str">
        <f>'[7]July DL 1'!A357</f>
        <v>252106.5960</v>
      </c>
      <c r="B361" s="58" t="str">
        <f>'[7]July DL 1'!C357</f>
        <v>C &amp; A SYSTEMS INC</v>
      </c>
      <c r="C361" s="114">
        <f>'[7]July DL 1'!G357</f>
        <v>27.6</v>
      </c>
      <c r="D361" s="114"/>
      <c r="E361" s="60" t="str">
        <f t="shared" si="11"/>
        <v>252.4525</v>
      </c>
      <c r="F361" s="116">
        <f t="shared" si="10"/>
        <v>27.6</v>
      </c>
    </row>
    <row r="362" spans="1:6" ht="12.75">
      <c r="A362" s="72" t="str">
        <f>'[7]July DL 1'!A358</f>
        <v>252106.5960</v>
      </c>
      <c r="B362" s="58" t="str">
        <f>'[7]July DL 1'!C358</f>
        <v>C &amp; A SYSTEMS INC</v>
      </c>
      <c r="C362" s="114">
        <f>'[7]July DL 1'!G358</f>
        <v>27.6</v>
      </c>
      <c r="D362" s="114"/>
      <c r="E362" s="60" t="str">
        <f t="shared" si="11"/>
        <v>252.4525</v>
      </c>
      <c r="F362" s="116">
        <f t="shared" si="10"/>
        <v>27.6</v>
      </c>
    </row>
    <row r="363" spans="1:6" ht="12.75">
      <c r="A363" s="72" t="str">
        <f>'[7]July DL 1'!A359</f>
        <v>252106.6285</v>
      </c>
      <c r="B363" s="58" t="str">
        <f>'[7]July DL 1'!C359</f>
        <v>THE DUMONT COMPANY INC</v>
      </c>
      <c r="C363" s="114">
        <f>'[7]July DL 1'!G359</f>
        <v>8.75</v>
      </c>
      <c r="D363" s="114"/>
      <c r="E363" s="60" t="str">
        <f t="shared" si="11"/>
        <v>252.4525</v>
      </c>
      <c r="F363" s="116">
        <f t="shared" si="10"/>
        <v>8.75</v>
      </c>
    </row>
    <row r="364" spans="1:6" ht="12.75">
      <c r="A364" s="72" t="str">
        <f>'[7]July DL 1'!A360</f>
        <v>252106.6285</v>
      </c>
      <c r="B364" s="58" t="str">
        <f>'[7]July DL 1'!C360</f>
        <v>THE DUMONT COMPANY INC</v>
      </c>
      <c r="C364" s="114">
        <f>'[7]July DL 1'!G360</f>
        <v>20.78</v>
      </c>
      <c r="D364" s="114"/>
      <c r="E364" s="60" t="str">
        <f t="shared" si="11"/>
        <v>252.4525</v>
      </c>
      <c r="F364" s="116">
        <f t="shared" si="10"/>
        <v>20.78</v>
      </c>
    </row>
    <row r="365" spans="1:6" ht="12.75">
      <c r="A365" s="72" t="str">
        <f>'[7]July DL 1'!A361</f>
        <v>252107.5470.10</v>
      </c>
      <c r="B365" s="58" t="str">
        <f>'[7]July DL 1'!C361</f>
        <v>PROGRESS ENERGY FLORIDA, INC</v>
      </c>
      <c r="C365" s="114">
        <f>'[7]July DL 1'!G361</f>
        <v>32.55</v>
      </c>
      <c r="D365" s="114"/>
      <c r="E365" s="60" t="str">
        <f t="shared" si="11"/>
        <v>252.4525</v>
      </c>
      <c r="F365" s="116">
        <f t="shared" si="10"/>
        <v>32.55</v>
      </c>
    </row>
    <row r="366" spans="1:6" ht="12.75">
      <c r="A366" s="72" t="str">
        <f>'[7]July DL 1'!A362</f>
        <v>252110.5960</v>
      </c>
      <c r="B366" s="58" t="str">
        <f>'[7]July DL 1'!C362</f>
        <v>C &amp; A SYSTEMS INC</v>
      </c>
      <c r="C366" s="114">
        <f>'[7]July DL 1'!G362</f>
        <v>27.6</v>
      </c>
      <c r="D366" s="114"/>
      <c r="E366" s="60" t="str">
        <f t="shared" si="11"/>
        <v>252.4525</v>
      </c>
      <c r="F366" s="116">
        <f t="shared" si="10"/>
        <v>27.6</v>
      </c>
    </row>
    <row r="367" spans="1:6" ht="12.75">
      <c r="A367" s="72" t="str">
        <f>'[7]July DL 1'!A363</f>
        <v>252110.5960</v>
      </c>
      <c r="B367" s="58" t="str">
        <f>'[7]July DL 1'!C363</f>
        <v>C &amp; A SYSTEMS INC</v>
      </c>
      <c r="C367" s="114">
        <f>'[7]July DL 1'!G363</f>
        <v>27.6</v>
      </c>
      <c r="D367" s="114"/>
      <c r="E367" s="60" t="str">
        <f t="shared" si="11"/>
        <v>252.4525</v>
      </c>
      <c r="F367" s="116">
        <f t="shared" si="10"/>
        <v>27.6</v>
      </c>
    </row>
    <row r="368" spans="1:6" ht="12.75">
      <c r="A368" s="72" t="str">
        <f>'[7]July DL 1'!A364</f>
        <v>252110.6255</v>
      </c>
      <c r="B368" s="58" t="str">
        <f>'[7]July DL 1'!C364</f>
        <v>TRI-TECH LABORATORIES INC</v>
      </c>
      <c r="C368" s="114">
        <f>'[7]July DL 1'!G364</f>
        <v>70</v>
      </c>
      <c r="D368" s="114"/>
      <c r="E368" s="60" t="str">
        <f t="shared" si="11"/>
        <v>252.4525</v>
      </c>
      <c r="F368" s="116">
        <f t="shared" si="10"/>
        <v>70</v>
      </c>
    </row>
    <row r="369" spans="1:6" ht="12.75">
      <c r="A369" s="72" t="str">
        <f>'[7]July DL 1'!A365</f>
        <v>252111.5960</v>
      </c>
      <c r="B369" s="58" t="str">
        <f>'[7]July DL 1'!C365</f>
        <v>C &amp; A SYSTEMS INC</v>
      </c>
      <c r="C369" s="114">
        <f>'[7]July DL 1'!G365</f>
        <v>27.6</v>
      </c>
      <c r="D369" s="114"/>
      <c r="E369" s="60" t="str">
        <f t="shared" si="11"/>
        <v>252.4525</v>
      </c>
      <c r="F369" s="116">
        <f t="shared" si="10"/>
        <v>27.6</v>
      </c>
    </row>
    <row r="370" spans="1:6" ht="12.75">
      <c r="A370" s="72" t="str">
        <f>'[7]July DL 1'!A366</f>
        <v>252111.5960</v>
      </c>
      <c r="B370" s="58" t="str">
        <f>'[7]July DL 1'!C366</f>
        <v>C &amp; A SYSTEMS INC</v>
      </c>
      <c r="C370" s="114">
        <f>'[7]July DL 1'!G366</f>
        <v>27.6</v>
      </c>
      <c r="D370" s="114"/>
      <c r="E370" s="60" t="str">
        <f t="shared" si="11"/>
        <v>252.4525</v>
      </c>
      <c r="F370" s="116">
        <f t="shared" si="10"/>
        <v>27.6</v>
      </c>
    </row>
    <row r="371" spans="1:6" ht="12.75">
      <c r="A371" s="72" t="str">
        <f>'[7]July DL 1'!A367</f>
        <v>252113.5960</v>
      </c>
      <c r="B371" s="58" t="str">
        <f>'[7]July DL 1'!C367</f>
        <v>C &amp; A SYSTEMS INC</v>
      </c>
      <c r="C371" s="114">
        <f>'[7]July DL 1'!G367</f>
        <v>27.6</v>
      </c>
      <c r="D371" s="114"/>
      <c r="E371" s="60" t="str">
        <f t="shared" si="11"/>
        <v>252.4525</v>
      </c>
      <c r="F371" s="116">
        <f t="shared" si="10"/>
        <v>27.6</v>
      </c>
    </row>
    <row r="372" spans="1:6" ht="12.75">
      <c r="A372" s="72" t="str">
        <f>'[7]July DL 1'!A368</f>
        <v>252113.6255</v>
      </c>
      <c r="B372" s="58" t="str">
        <f>'[7]July DL 1'!C368</f>
        <v>TRI-TECH LABORATORIES INC</v>
      </c>
      <c r="C372" s="114">
        <f>'[7]July DL 1'!G368</f>
        <v>30</v>
      </c>
      <c r="D372" s="114"/>
      <c r="E372" s="60" t="str">
        <f t="shared" si="11"/>
        <v>252.4525</v>
      </c>
      <c r="F372" s="116">
        <f t="shared" si="10"/>
        <v>30</v>
      </c>
    </row>
    <row r="373" spans="1:6" ht="12.75">
      <c r="A373" s="72" t="str">
        <f>'[7]July DL 1'!A369</f>
        <v>252114.5960</v>
      </c>
      <c r="B373" s="58" t="str">
        <f>'[7]July DL 1'!C369</f>
        <v>C &amp; A SYSTEMS INC</v>
      </c>
      <c r="C373" s="114">
        <f>'[7]July DL 1'!G369</f>
        <v>27.6</v>
      </c>
      <c r="D373" s="114"/>
      <c r="E373" s="60" t="str">
        <f t="shared" si="11"/>
        <v>252.4525</v>
      </c>
      <c r="F373" s="116">
        <f t="shared" si="10"/>
        <v>27.6</v>
      </c>
    </row>
    <row r="374" spans="1:6" ht="12.75">
      <c r="A374" s="72" t="str">
        <f>'[7]July DL 1'!A370</f>
        <v>252114.6255</v>
      </c>
      <c r="B374" s="58" t="str">
        <f>'[7]July DL 1'!C370</f>
        <v>TRI-TECH LABORATORIES INC</v>
      </c>
      <c r="C374" s="114">
        <f>'[7]July DL 1'!G370</f>
        <v>30</v>
      </c>
      <c r="D374" s="114"/>
      <c r="E374" s="60" t="str">
        <f t="shared" si="11"/>
        <v>252.4525</v>
      </c>
      <c r="F374" s="116">
        <f t="shared" si="10"/>
        <v>30</v>
      </c>
    </row>
    <row r="375" spans="1:6" ht="12.75">
      <c r="A375" s="72" t="str">
        <f>'[7]July DL 1'!A371</f>
        <v>252115.5960</v>
      </c>
      <c r="B375" s="58" t="str">
        <f>'[7]July DL 1'!C371</f>
        <v>C &amp; A SYSTEMS INC</v>
      </c>
      <c r="C375" s="114">
        <f>'[7]July DL 1'!G371</f>
        <v>27.6</v>
      </c>
      <c r="D375" s="114"/>
      <c r="E375" s="60" t="str">
        <f t="shared" si="11"/>
        <v>252.4525</v>
      </c>
      <c r="F375" s="116">
        <f t="shared" si="10"/>
        <v>27.6</v>
      </c>
    </row>
    <row r="376" spans="1:6" ht="12.75">
      <c r="A376" s="72" t="str">
        <f>'[7]July DL 1'!A372</f>
        <v>252115.6255</v>
      </c>
      <c r="B376" s="58" t="str">
        <f>'[7]July DL 1'!C372</f>
        <v>TRI-TECH LABORATORIES INC</v>
      </c>
      <c r="C376" s="114">
        <f>'[7]July DL 1'!G372</f>
        <v>30</v>
      </c>
      <c r="D376" s="114"/>
      <c r="E376" s="60" t="str">
        <f t="shared" si="11"/>
        <v>252.4525</v>
      </c>
      <c r="F376" s="116">
        <f t="shared" si="10"/>
        <v>30</v>
      </c>
    </row>
    <row r="377" spans="1:6" ht="12.75">
      <c r="A377" s="72" t="str">
        <f>'[7]July DL 1'!A373</f>
        <v>252116.5960</v>
      </c>
      <c r="B377" s="58" t="str">
        <f>'[7]July DL 1'!C373</f>
        <v>C &amp; A SYSTEMS INC</v>
      </c>
      <c r="C377" s="114">
        <f>'[7]July DL 1'!G373</f>
        <v>27.6</v>
      </c>
      <c r="D377" s="114"/>
      <c r="E377" s="60" t="str">
        <f t="shared" si="11"/>
        <v>252.4525</v>
      </c>
      <c r="F377" s="116">
        <f t="shared" si="10"/>
        <v>27.6</v>
      </c>
    </row>
    <row r="378" spans="1:6" ht="12.75">
      <c r="A378" s="72" t="str">
        <f>'[7]July DL 1'!A374</f>
        <v>252116.6255</v>
      </c>
      <c r="B378" s="58" t="str">
        <f>'[7]July DL 1'!C374</f>
        <v>TRI-TECH LABORATORIES INC</v>
      </c>
      <c r="C378" s="114">
        <f>'[7]July DL 1'!G374</f>
        <v>30</v>
      </c>
      <c r="D378" s="114"/>
      <c r="E378" s="60" t="str">
        <f t="shared" si="11"/>
        <v>252.4525</v>
      </c>
      <c r="F378" s="116">
        <f t="shared" si="10"/>
        <v>30</v>
      </c>
    </row>
    <row r="379" spans="1:6" ht="12.75">
      <c r="A379" s="72" t="str">
        <f>'[7]July DL 1'!A375</f>
        <v>252117.5960</v>
      </c>
      <c r="B379" s="58" t="str">
        <f>'[7]July DL 1'!C375</f>
        <v>C &amp; A SYSTEMS INC</v>
      </c>
      <c r="C379" s="114">
        <f>'[7]July DL 1'!G375</f>
        <v>27.6</v>
      </c>
      <c r="D379" s="114"/>
      <c r="E379" s="60" t="str">
        <f t="shared" si="11"/>
        <v>252.4525</v>
      </c>
      <c r="F379" s="116">
        <f t="shared" si="10"/>
        <v>27.6</v>
      </c>
    </row>
    <row r="380" spans="1:6" ht="12.75">
      <c r="A380" s="72" t="str">
        <f>'[7]July DL 1'!A376</f>
        <v>252118.5960</v>
      </c>
      <c r="B380" s="58" t="str">
        <f>'[7]July DL 1'!C376</f>
        <v>C &amp; A SYSTEMS INC</v>
      </c>
      <c r="C380" s="114">
        <f>'[7]July DL 1'!G376</f>
        <v>27.6</v>
      </c>
      <c r="D380" s="114"/>
      <c r="E380" s="60" t="str">
        <f t="shared" si="11"/>
        <v>252.4525</v>
      </c>
      <c r="F380" s="116">
        <f t="shared" si="10"/>
        <v>27.6</v>
      </c>
    </row>
    <row r="381" spans="1:6" ht="12.75">
      <c r="A381" s="72" t="str">
        <f>'[7]July DL 1'!A377</f>
        <v>252118.6255</v>
      </c>
      <c r="B381" s="58" t="str">
        <f>'[7]July DL 1'!C377</f>
        <v>TRI-TECH LABORATORIES INC</v>
      </c>
      <c r="C381" s="114">
        <f>'[7]July DL 1'!G377</f>
        <v>40</v>
      </c>
      <c r="D381" s="114"/>
      <c r="E381" s="60" t="str">
        <f t="shared" si="11"/>
        <v>252.4525</v>
      </c>
      <c r="F381" s="116">
        <f t="shared" si="10"/>
        <v>40</v>
      </c>
    </row>
    <row r="382" spans="1:6" ht="12.75">
      <c r="A382" s="72" t="str">
        <f>'[7]July DL 1'!A378</f>
        <v>252121.5960</v>
      </c>
      <c r="B382" s="58" t="str">
        <f>'[7]July DL 1'!C378</f>
        <v>C &amp; A SYSTEMS INC</v>
      </c>
      <c r="C382" s="114">
        <f>'[7]July DL 1'!G378</f>
        <v>27.6</v>
      </c>
      <c r="D382" s="114"/>
      <c r="E382" s="60" t="str">
        <f t="shared" si="11"/>
        <v>252.4525</v>
      </c>
      <c r="F382" s="116">
        <f t="shared" si="10"/>
        <v>27.6</v>
      </c>
    </row>
    <row r="383" spans="1:6" ht="12.75">
      <c r="A383" s="72" t="str">
        <f>'[7]July DL 1'!A379</f>
        <v>252121.6255</v>
      </c>
      <c r="B383" s="58" t="str">
        <f>'[7]July DL 1'!C379</f>
        <v>TRI-TECH LABORATORIES INC</v>
      </c>
      <c r="C383" s="114">
        <f>'[7]July DL 1'!G379</f>
        <v>30</v>
      </c>
      <c r="D383" s="114"/>
      <c r="E383" s="60" t="str">
        <f t="shared" si="11"/>
        <v>252.4525</v>
      </c>
      <c r="F383" s="116">
        <f t="shared" si="10"/>
        <v>30</v>
      </c>
    </row>
    <row r="384" spans="1:6" ht="12.75">
      <c r="A384" s="72" t="str">
        <f>'[7]July DL 1'!A380</f>
        <v>252122.5960</v>
      </c>
      <c r="B384" s="58" t="str">
        <f>'[7]July DL 1'!C380</f>
        <v>C &amp; A SYSTEMS INC</v>
      </c>
      <c r="C384" s="114">
        <f>'[7]July DL 1'!G380</f>
        <v>27.6</v>
      </c>
      <c r="D384" s="114"/>
      <c r="E384" s="60" t="str">
        <f t="shared" si="11"/>
        <v>252.4525</v>
      </c>
      <c r="F384" s="116">
        <f t="shared" si="10"/>
        <v>27.6</v>
      </c>
    </row>
    <row r="385" spans="1:6" ht="12.75">
      <c r="A385" s="72" t="str">
        <f>'[7]July DL 1'!A381</f>
        <v>252122.6255</v>
      </c>
      <c r="B385" s="58" t="str">
        <f>'[7]July DL 1'!C381</f>
        <v>TRI-TECH LABORATORIES INC</v>
      </c>
      <c r="C385" s="114">
        <f>'[7]July DL 1'!G381</f>
        <v>40</v>
      </c>
      <c r="D385" s="114"/>
      <c r="E385" s="60" t="str">
        <f t="shared" si="11"/>
        <v>252.4525</v>
      </c>
      <c r="F385" s="116">
        <f t="shared" si="10"/>
        <v>40</v>
      </c>
    </row>
    <row r="386" spans="1:6" ht="12.75">
      <c r="A386" s="72" t="str">
        <f>'[7]July DL 1'!A382</f>
        <v>252123.6255</v>
      </c>
      <c r="B386" s="58" t="str">
        <f>'[7]July DL 1'!C382</f>
        <v>TRI-TECH LABORATORIES INC</v>
      </c>
      <c r="C386" s="114">
        <f>'[7]July DL 1'!G382</f>
        <v>20</v>
      </c>
      <c r="D386" s="114"/>
      <c r="E386" s="60" t="str">
        <f t="shared" si="11"/>
        <v>252.4525</v>
      </c>
      <c r="F386" s="116">
        <f t="shared" si="10"/>
        <v>20</v>
      </c>
    </row>
    <row r="387" spans="1:6" ht="12.75">
      <c r="A387" s="72" t="str">
        <f>'[7]July DL 1'!A383</f>
        <v>252123.6255</v>
      </c>
      <c r="B387" s="58" t="str">
        <f>'[7]July DL 1'!C383</f>
        <v>TRI-TECH LABORATORIES INC</v>
      </c>
      <c r="C387" s="114">
        <f>'[7]July DL 1'!G383</f>
        <v>20</v>
      </c>
      <c r="D387" s="114"/>
      <c r="E387" s="60" t="str">
        <f t="shared" si="11"/>
        <v>252.4525</v>
      </c>
      <c r="F387" s="116">
        <f t="shared" si="10"/>
        <v>20</v>
      </c>
    </row>
    <row r="388" spans="1:6" ht="12.75">
      <c r="A388" s="72" t="str">
        <f>'[7]July DL 1'!A384</f>
        <v>252124.6255</v>
      </c>
      <c r="B388" s="58" t="str">
        <f>'[7]July DL 1'!C384</f>
        <v>TRI-TECH LABORATORIES INC</v>
      </c>
      <c r="C388" s="114">
        <f>'[7]July DL 1'!G384</f>
        <v>20</v>
      </c>
      <c r="D388" s="114"/>
      <c r="E388" s="60" t="str">
        <f t="shared" si="11"/>
        <v>252.4525</v>
      </c>
      <c r="F388" s="116">
        <f t="shared" si="10"/>
        <v>20</v>
      </c>
    </row>
    <row r="389" spans="1:6" ht="12.75">
      <c r="A389" s="72" t="str">
        <f>'[7]July DL 1'!A385</f>
        <v>252125.5960</v>
      </c>
      <c r="B389" s="58" t="str">
        <f>'[7]July DL 1'!C385</f>
        <v>C &amp; A SYSTEMS INC</v>
      </c>
      <c r="C389" s="114">
        <f>'[7]July DL 1'!G385</f>
        <v>27.6</v>
      </c>
      <c r="D389" s="114"/>
      <c r="E389" s="60" t="str">
        <f t="shared" si="11"/>
        <v>252.4525</v>
      </c>
      <c r="F389" s="116">
        <f t="shared" si="10"/>
        <v>27.6</v>
      </c>
    </row>
    <row r="390" spans="1:6" ht="12.75">
      <c r="A390" s="72" t="str">
        <f>'[7]July DL 1'!A386</f>
        <v>252125.5960</v>
      </c>
      <c r="B390" s="58" t="str">
        <f>'[7]July DL 1'!C386</f>
        <v>C &amp; A SYSTEMS INC</v>
      </c>
      <c r="C390" s="114">
        <f>'[7]July DL 1'!G386</f>
        <v>27.6</v>
      </c>
      <c r="D390" s="114"/>
      <c r="E390" s="60" t="str">
        <f t="shared" si="11"/>
        <v>252.4525</v>
      </c>
      <c r="F390" s="116">
        <f t="shared" si="10"/>
        <v>27.6</v>
      </c>
    </row>
    <row r="391" spans="1:6" ht="12.75">
      <c r="A391" s="72" t="str">
        <f>'[7]July DL 1'!A387</f>
        <v>252125.5960</v>
      </c>
      <c r="B391" s="58" t="str">
        <f>'[7]July DL 1'!C387</f>
        <v>C &amp; A SYSTEMS INC</v>
      </c>
      <c r="C391" s="114">
        <f>'[7]July DL 1'!G387</f>
        <v>27.6</v>
      </c>
      <c r="D391" s="114"/>
      <c r="E391" s="60" t="str">
        <f t="shared" si="11"/>
        <v>252.4525</v>
      </c>
      <c r="F391" s="116">
        <f t="shared" si="10"/>
        <v>27.6</v>
      </c>
    </row>
    <row r="392" spans="1:6" ht="12.75">
      <c r="A392" s="72" t="str">
        <f>'[7]July DL 1'!A388</f>
        <v>252126.5960</v>
      </c>
      <c r="B392" s="58" t="str">
        <f>'[7]July DL 1'!C388</f>
        <v>C &amp; A SYSTEMS INC</v>
      </c>
      <c r="C392" s="114">
        <f>'[7]July DL 1'!G388</f>
        <v>27.6</v>
      </c>
      <c r="D392" s="114"/>
      <c r="E392" s="60" t="str">
        <f t="shared" si="11"/>
        <v>252.4525</v>
      </c>
      <c r="F392" s="116">
        <f t="shared" si="10"/>
        <v>27.6</v>
      </c>
    </row>
    <row r="393" spans="1:6" ht="12.75">
      <c r="A393" s="72" t="str">
        <f>'[7]July DL 1'!A389</f>
        <v>252129.5960</v>
      </c>
      <c r="B393" s="58" t="str">
        <f>'[7]July DL 1'!C389</f>
        <v>C &amp; A SYSTEMS INC</v>
      </c>
      <c r="C393" s="114">
        <f>'[7]July DL 1'!G389</f>
        <v>27.6</v>
      </c>
      <c r="D393" s="114"/>
      <c r="E393" s="60" t="str">
        <f t="shared" si="11"/>
        <v>252.4525</v>
      </c>
      <c r="F393" s="116">
        <f t="shared" si="10"/>
        <v>27.6</v>
      </c>
    </row>
    <row r="394" spans="1:6" ht="12.75">
      <c r="A394" s="72" t="str">
        <f>'[7]July DL 1'!A390</f>
        <v>252129.6285</v>
      </c>
      <c r="B394" s="58" t="str">
        <f>'[7]July DL 1'!C390</f>
        <v>GRAINGER</v>
      </c>
      <c r="C394" s="114">
        <f>'[7]July DL 1'!G390</f>
        <v>223.1</v>
      </c>
      <c r="D394" s="114"/>
      <c r="E394" s="60" t="str">
        <f t="shared" si="11"/>
        <v>252.4525</v>
      </c>
      <c r="F394" s="116">
        <f aca="true" t="shared" si="12" ref="F394:F457">C394</f>
        <v>223.1</v>
      </c>
    </row>
    <row r="395" spans="1:6" ht="12.75">
      <c r="A395" s="72" t="str">
        <f>'[7]July DL 1'!A391</f>
        <v>255100.5960</v>
      </c>
      <c r="B395" s="58" t="str">
        <f>'[7]July DL 1'!C391</f>
        <v>C &amp; A SYSTEMS INC</v>
      </c>
      <c r="C395" s="114">
        <f>'[7]July DL 1'!G391</f>
        <v>178</v>
      </c>
      <c r="D395" s="114"/>
      <c r="E395" s="60" t="str">
        <f aca="true" t="shared" si="13" ref="E395:E458">CONCATENATE(LEFT(A395,3),".",4525)</f>
        <v>255.4525</v>
      </c>
      <c r="F395" s="116">
        <f t="shared" si="12"/>
        <v>178</v>
      </c>
    </row>
    <row r="396" spans="1:6" ht="12.75">
      <c r="A396" s="72" t="str">
        <f>'[7]July DL 1'!A392</f>
        <v>255101.5470.10</v>
      </c>
      <c r="B396" s="58" t="str">
        <f>'[7]July DL 1'!C392</f>
        <v>PROGRESS ENERGY FLORIDA, INC</v>
      </c>
      <c r="C396" s="114">
        <f>'[7]July DL 1'!G392</f>
        <v>23.13</v>
      </c>
      <c r="D396" s="114"/>
      <c r="E396" s="60" t="str">
        <f t="shared" si="13"/>
        <v>255.4525</v>
      </c>
      <c r="F396" s="116">
        <f t="shared" si="12"/>
        <v>23.13</v>
      </c>
    </row>
    <row r="397" spans="1:6" ht="12.75">
      <c r="A397" s="72" t="str">
        <f>'[7]July DL 1'!A393</f>
        <v>255101.5470.10</v>
      </c>
      <c r="B397" s="58" t="str">
        <f>'[7]July DL 1'!C393</f>
        <v>PROGRESS ENERGY FLORIDA, INC</v>
      </c>
      <c r="C397" s="114">
        <f>'[7]July DL 1'!G393</f>
        <v>100.81</v>
      </c>
      <c r="D397" s="114"/>
      <c r="E397" s="60" t="str">
        <f t="shared" si="13"/>
        <v>255.4525</v>
      </c>
      <c r="F397" s="116">
        <f t="shared" si="12"/>
        <v>100.81</v>
      </c>
    </row>
    <row r="398" spans="1:6" ht="12.75">
      <c r="A398" s="72" t="str">
        <f>'[7]July DL 1'!A394</f>
        <v>255101.5960</v>
      </c>
      <c r="B398" s="58" t="str">
        <f>'[7]July DL 1'!C394</f>
        <v>C &amp; A SYSTEMS INC</v>
      </c>
      <c r="C398" s="114">
        <f>'[7]July DL 1'!G394</f>
        <v>1159.2</v>
      </c>
      <c r="D398" s="114"/>
      <c r="E398" s="60" t="str">
        <f t="shared" si="13"/>
        <v>255.4525</v>
      </c>
      <c r="F398" s="116">
        <f t="shared" si="12"/>
        <v>1159.2</v>
      </c>
    </row>
    <row r="399" spans="1:6" ht="12.75">
      <c r="A399" s="72" t="str">
        <f>'[7]July DL 1'!A395</f>
        <v>255101.6270</v>
      </c>
      <c r="B399" s="58" t="str">
        <f>'[7]July DL 1'!C395</f>
        <v>TRI-TECH LABORATORIES INC</v>
      </c>
      <c r="C399" s="114">
        <f>'[7]July DL 1'!G395</f>
        <v>160</v>
      </c>
      <c r="D399" s="114"/>
      <c r="E399" s="60" t="str">
        <f t="shared" si="13"/>
        <v>255.4525</v>
      </c>
      <c r="F399" s="116">
        <f t="shared" si="12"/>
        <v>160</v>
      </c>
    </row>
    <row r="400" spans="1:6" ht="12.75">
      <c r="A400" s="72" t="str">
        <f>'[7]July DL 1'!A396</f>
        <v>255102.5960</v>
      </c>
      <c r="B400" s="58" t="str">
        <f>'[7]July DL 1'!C396</f>
        <v>C &amp; A SYSTEMS INC</v>
      </c>
      <c r="C400" s="114">
        <f>'[7]July DL 1'!G396</f>
        <v>27.6</v>
      </c>
      <c r="D400" s="114"/>
      <c r="E400" s="60" t="str">
        <f t="shared" si="13"/>
        <v>255.4525</v>
      </c>
      <c r="F400" s="116">
        <f t="shared" si="12"/>
        <v>27.6</v>
      </c>
    </row>
    <row r="401" spans="1:6" ht="12.75">
      <c r="A401" s="72" t="str">
        <f>'[7]July DL 1'!A397</f>
        <v>256100.5950</v>
      </c>
      <c r="B401" s="58" t="str">
        <f>'[7]July DL 1'!C397</f>
        <v>WASTE MANAGEMENT CHARLOTTE CNTY</v>
      </c>
      <c r="C401" s="114">
        <f>'[7]July DL 1'!G397</f>
        <v>119.99</v>
      </c>
      <c r="D401" s="114"/>
      <c r="E401" s="60" t="str">
        <f t="shared" si="13"/>
        <v>256.4525</v>
      </c>
      <c r="F401" s="116">
        <f t="shared" si="12"/>
        <v>119.99</v>
      </c>
    </row>
    <row r="402" spans="1:6" ht="12.75">
      <c r="A402" s="72" t="str">
        <f>'[7]July DL 1'!A398</f>
        <v>259100.5960</v>
      </c>
      <c r="B402" s="58" t="str">
        <f>'[7]July DL 1'!C398</f>
        <v>C &amp; A SYSTEMS INC</v>
      </c>
      <c r="C402" s="114">
        <f>'[7]July DL 1'!G398</f>
        <v>27.6</v>
      </c>
      <c r="D402" s="114"/>
      <c r="E402" s="60" t="str">
        <f t="shared" si="13"/>
        <v>259.4525</v>
      </c>
      <c r="F402" s="116">
        <f t="shared" si="12"/>
        <v>27.6</v>
      </c>
    </row>
    <row r="403" spans="1:6" ht="12.75">
      <c r="A403" s="72" t="str">
        <f>'[7]July DL 1'!A399</f>
        <v>259100.6265</v>
      </c>
      <c r="B403" s="58" t="str">
        <f>'[7]July DL 1'!C399</f>
        <v>ADVANCED ENVIRONMENTAL LABS INC</v>
      </c>
      <c r="C403" s="114">
        <f>'[7]July DL 1'!G399</f>
        <v>160</v>
      </c>
      <c r="D403" s="114"/>
      <c r="E403" s="60" t="str">
        <f t="shared" si="13"/>
        <v>259.4525</v>
      </c>
      <c r="F403" s="116">
        <f t="shared" si="12"/>
        <v>160</v>
      </c>
    </row>
    <row r="404" spans="1:6" ht="12.75">
      <c r="A404" s="72" t="str">
        <f>'[7]July DL 1'!A400</f>
        <v>259101.5950</v>
      </c>
      <c r="B404" s="58" t="str">
        <f>'[7]July DL 1'!C400</f>
        <v>WASTE SERVICES, INC.</v>
      </c>
      <c r="C404" s="114">
        <f>'[7]July DL 1'!G400</f>
        <v>52.2</v>
      </c>
      <c r="D404" s="114"/>
      <c r="E404" s="60" t="str">
        <f t="shared" si="13"/>
        <v>259.4525</v>
      </c>
      <c r="F404" s="116">
        <f t="shared" si="12"/>
        <v>52.2</v>
      </c>
    </row>
    <row r="405" spans="1:6" ht="12.75">
      <c r="A405" s="72" t="str">
        <f>'[7]July DL 1'!A401</f>
        <v>259101.5960</v>
      </c>
      <c r="B405" s="58" t="str">
        <f>'[7]July DL 1'!C401</f>
        <v>C &amp; A SYSTEMS INC</v>
      </c>
      <c r="C405" s="114">
        <f>'[7]July DL 1'!G401</f>
        <v>55.2</v>
      </c>
      <c r="D405" s="114"/>
      <c r="E405" s="60" t="str">
        <f t="shared" si="13"/>
        <v>259.4525</v>
      </c>
      <c r="F405" s="116">
        <f t="shared" si="12"/>
        <v>55.2</v>
      </c>
    </row>
    <row r="406" spans="1:6" ht="12.75">
      <c r="A406" s="72" t="str">
        <f>'[7]July DL 1'!A402</f>
        <v>259101.6270</v>
      </c>
      <c r="B406" s="58" t="str">
        <f>'[7]July DL 1'!C402</f>
        <v>ADVANCED ENVIRONMENTAL LABS INC</v>
      </c>
      <c r="C406" s="114">
        <f>'[7]July DL 1'!G402</f>
        <v>189.75</v>
      </c>
      <c r="D406" s="114"/>
      <c r="E406" s="60" t="str">
        <f t="shared" si="13"/>
        <v>259.4525</v>
      </c>
      <c r="F406" s="116">
        <f t="shared" si="12"/>
        <v>189.75</v>
      </c>
    </row>
    <row r="407" spans="1:6" ht="12.75">
      <c r="A407" s="72" t="str">
        <f>'[7]July DL 1'!A403</f>
        <v>286100.6050</v>
      </c>
      <c r="B407" s="58" t="str">
        <f>'[7]July DL 1'!C403</f>
        <v>ONE CALL CONCEPTS, INC.</v>
      </c>
      <c r="C407" s="114">
        <f>'[7]July DL 1'!G403</f>
        <v>108.85</v>
      </c>
      <c r="D407" s="114"/>
      <c r="E407" s="60" t="str">
        <f t="shared" si="13"/>
        <v>286.4525</v>
      </c>
      <c r="F407" s="116">
        <f t="shared" si="12"/>
        <v>108.85</v>
      </c>
    </row>
    <row r="408" spans="1:6" ht="12.75">
      <c r="A408" s="72" t="str">
        <f>'[7]July DL 1'!A404</f>
        <v>287100.5875</v>
      </c>
      <c r="B408" s="58" t="str">
        <f>'[7]July DL 1'!C404</f>
        <v>RUNCO OFFICE SUPPLY &amp; EQUIPMENT CO.</v>
      </c>
      <c r="C408" s="114">
        <f>'[7]July DL 1'!G404</f>
        <v>48.26</v>
      </c>
      <c r="D408" s="114"/>
      <c r="E408" s="60" t="str">
        <f t="shared" si="13"/>
        <v>287.4525</v>
      </c>
      <c r="F408" s="116">
        <f t="shared" si="12"/>
        <v>48.26</v>
      </c>
    </row>
    <row r="409" spans="1:6" ht="12.75">
      <c r="A409" s="72" t="str">
        <f>'[7]July DL 1'!A405</f>
        <v>287100.5950</v>
      </c>
      <c r="B409" s="58" t="str">
        <f>'[7]July DL 1'!C405</f>
        <v>ALLIED WASTE SERVICES #050</v>
      </c>
      <c r="C409" s="114">
        <f>'[7]July DL 1'!G405</f>
        <v>33.16</v>
      </c>
      <c r="D409" s="114"/>
      <c r="E409" s="60" t="str">
        <f t="shared" si="13"/>
        <v>287.4525</v>
      </c>
      <c r="F409" s="116">
        <f t="shared" si="12"/>
        <v>33.16</v>
      </c>
    </row>
    <row r="410" spans="1:6" ht="12.75">
      <c r="A410" s="72" t="str">
        <f>'[7]July DL 1'!A406</f>
        <v>287100.6050</v>
      </c>
      <c r="B410" s="58" t="str">
        <f>'[7]July DL 1'!C406</f>
        <v>ONE CALL CONCEPTS, INC.</v>
      </c>
      <c r="C410" s="114">
        <f>'[7]July DL 1'!G406</f>
        <v>248.21</v>
      </c>
      <c r="D410" s="114"/>
      <c r="E410" s="60" t="str">
        <f t="shared" si="13"/>
        <v>287.4525</v>
      </c>
      <c r="F410" s="116">
        <f t="shared" si="12"/>
        <v>248.21</v>
      </c>
    </row>
    <row r="411" spans="1:6" ht="12.75">
      <c r="A411" s="72" t="str">
        <f>'[7]July DL 1'!A407</f>
        <v>288102.6050</v>
      </c>
      <c r="B411" s="58" t="str">
        <f>'[7]July DL 1'!C407</f>
        <v>ONE CALL CONCEPTS, INC.</v>
      </c>
      <c r="C411" s="114">
        <f>'[7]July DL 1'!G407</f>
        <v>12.49</v>
      </c>
      <c r="D411" s="114"/>
      <c r="E411" s="60" t="str">
        <f t="shared" si="13"/>
        <v>288.4525</v>
      </c>
      <c r="F411" s="116">
        <f t="shared" si="12"/>
        <v>12.49</v>
      </c>
    </row>
    <row r="412" spans="1:6" ht="12.75">
      <c r="A412" s="72" t="str">
        <f>'[7]July DL 1'!A408</f>
        <v>300100.5465.10</v>
      </c>
      <c r="B412" s="58" t="str">
        <f>'[7]July DL 1'!C408</f>
        <v>JERSEY CENTRAL POWER &amp; LIGHT</v>
      </c>
      <c r="C412" s="114">
        <f>'[7]July DL 1'!G408</f>
        <v>5.59</v>
      </c>
      <c r="D412" s="114"/>
      <c r="E412" s="60" t="str">
        <f t="shared" si="13"/>
        <v>300.4525</v>
      </c>
      <c r="F412" s="116">
        <f t="shared" si="12"/>
        <v>5.59</v>
      </c>
    </row>
    <row r="413" spans="1:6" ht="12.75">
      <c r="A413" s="72" t="str">
        <f>'[7]July DL 1'!A409</f>
        <v>300100.5465.10</v>
      </c>
      <c r="B413" s="58" t="str">
        <f>'[7]July DL 1'!C409</f>
        <v>JERSEY CENTRAL POWER &amp; LIGHT</v>
      </c>
      <c r="C413" s="114">
        <f>'[7]July DL 1'!G409</f>
        <v>166.75</v>
      </c>
      <c r="D413" s="114"/>
      <c r="E413" s="60" t="str">
        <f t="shared" si="13"/>
        <v>300.4525</v>
      </c>
      <c r="F413" s="116">
        <f t="shared" si="12"/>
        <v>166.75</v>
      </c>
    </row>
    <row r="414" spans="1:6" ht="12.75">
      <c r="A414" s="72" t="str">
        <f>'[7]July DL 1'!A410</f>
        <v>300100.5465.10</v>
      </c>
      <c r="B414" s="58" t="str">
        <f>'[7]July DL 1'!C410</f>
        <v>JERSEY CENTRAL POWER &amp; LIGHT</v>
      </c>
      <c r="C414" s="114">
        <f>'[7]July DL 1'!G410</f>
        <v>209.06</v>
      </c>
      <c r="D414" s="114"/>
      <c r="E414" s="60" t="str">
        <f t="shared" si="13"/>
        <v>300.4525</v>
      </c>
      <c r="F414" s="116">
        <f t="shared" si="12"/>
        <v>209.06</v>
      </c>
    </row>
    <row r="415" spans="1:6" ht="12.75">
      <c r="A415" s="72" t="str">
        <f>'[7]July DL 1'!A411</f>
        <v>300100.5465.10</v>
      </c>
      <c r="B415" s="58" t="str">
        <f>'[7]July DL 1'!C411</f>
        <v>JERSEY CENTRAL POWER &amp; LIGHT</v>
      </c>
      <c r="C415" s="114">
        <f>'[7]July DL 1'!G411</f>
        <v>354.01</v>
      </c>
      <c r="D415" s="114"/>
      <c r="E415" s="60" t="str">
        <f t="shared" si="13"/>
        <v>300.4525</v>
      </c>
      <c r="F415" s="116">
        <f t="shared" si="12"/>
        <v>354.01</v>
      </c>
    </row>
    <row r="416" spans="1:6" ht="12.75">
      <c r="A416" s="72" t="str">
        <f>'[7]July DL 1'!A412</f>
        <v>300100.5465.10</v>
      </c>
      <c r="B416" s="58" t="str">
        <f>'[7]July DL 1'!C412</f>
        <v>JERSEY CENTRAL POWER &amp; LIGHT</v>
      </c>
      <c r="C416" s="114">
        <f>'[7]July DL 1'!G412</f>
        <v>535.01</v>
      </c>
      <c r="D416" s="114"/>
      <c r="E416" s="60" t="str">
        <f t="shared" si="13"/>
        <v>300.4525</v>
      </c>
      <c r="F416" s="116">
        <f t="shared" si="12"/>
        <v>535.01</v>
      </c>
    </row>
    <row r="417" spans="1:6" ht="12.75">
      <c r="A417" s="72" t="str">
        <f>'[7]July DL 1'!A413</f>
        <v>300100.5465.10</v>
      </c>
      <c r="B417" s="58" t="str">
        <f>'[7]July DL 1'!C413</f>
        <v>JERSEY CENTRAL POWER &amp; LIGHT</v>
      </c>
      <c r="C417" s="114">
        <f>'[7]July DL 1'!G413</f>
        <v>670.39</v>
      </c>
      <c r="D417" s="114"/>
      <c r="E417" s="60" t="str">
        <f t="shared" si="13"/>
        <v>300.4525</v>
      </c>
      <c r="F417" s="116">
        <f t="shared" si="12"/>
        <v>670.39</v>
      </c>
    </row>
    <row r="418" spans="1:6" ht="12.75">
      <c r="A418" s="72" t="str">
        <f>'[7]July DL 1'!A414</f>
        <v>300100.5950</v>
      </c>
      <c r="B418" s="58" t="str">
        <f>'[7]July DL 1'!C414</f>
        <v>WASTE MANAGEMENT</v>
      </c>
      <c r="C418" s="114">
        <f>'[7]July DL 1'!G414</f>
        <v>137.8</v>
      </c>
      <c r="D418" s="114"/>
      <c r="E418" s="60" t="str">
        <f t="shared" si="13"/>
        <v>300.4525</v>
      </c>
      <c r="F418" s="116">
        <f t="shared" si="12"/>
        <v>137.8</v>
      </c>
    </row>
    <row r="419" spans="1:6" ht="12.75">
      <c r="A419" s="72" t="str">
        <f>'[7]July DL 1'!A415</f>
        <v>300100.6255</v>
      </c>
      <c r="B419" s="58" t="str">
        <f>'[7]July DL 1'!C415</f>
        <v>AGRA ENVIRONMENTAL AND LAB SERVICES</v>
      </c>
      <c r="C419" s="114">
        <f>'[7]July DL 1'!G415</f>
        <v>140</v>
      </c>
      <c r="D419" s="114"/>
      <c r="E419" s="60" t="str">
        <f t="shared" si="13"/>
        <v>300.4525</v>
      </c>
      <c r="F419" s="116">
        <f t="shared" si="12"/>
        <v>140</v>
      </c>
    </row>
    <row r="420" spans="1:6" ht="12.75">
      <c r="A420" s="72" t="str">
        <f>'[7]July DL 1'!A416</f>
        <v>300101.5470.10</v>
      </c>
      <c r="B420" s="58" t="str">
        <f>'[7]July DL 1'!C416</f>
        <v>JERSEY CENTRAL POWER &amp; LIGHT</v>
      </c>
      <c r="C420" s="114">
        <f>'[7]July DL 1'!G416</f>
        <v>5.95</v>
      </c>
      <c r="D420" s="114"/>
      <c r="E420" s="60" t="str">
        <f t="shared" si="13"/>
        <v>300.4525</v>
      </c>
      <c r="F420" s="116">
        <f t="shared" si="12"/>
        <v>5.95</v>
      </c>
    </row>
    <row r="421" spans="1:6" ht="12.75">
      <c r="A421" s="72" t="str">
        <f>'[7]July DL 1'!A417</f>
        <v>300101.5470.10</v>
      </c>
      <c r="B421" s="58" t="str">
        <f>'[7]July DL 1'!C417</f>
        <v>JERSEY CENTRAL POWER &amp; LIGHT</v>
      </c>
      <c r="C421" s="114">
        <f>'[7]July DL 1'!G417</f>
        <v>6.5</v>
      </c>
      <c r="D421" s="114"/>
      <c r="E421" s="60" t="str">
        <f t="shared" si="13"/>
        <v>300.4525</v>
      </c>
      <c r="F421" s="116">
        <f t="shared" si="12"/>
        <v>6.5</v>
      </c>
    </row>
    <row r="422" spans="1:6" ht="12.75">
      <c r="A422" s="72" t="str">
        <f>'[7]July DL 1'!A418</f>
        <v>300101.5470.10</v>
      </c>
      <c r="B422" s="58" t="str">
        <f>'[7]July DL 1'!C418</f>
        <v>JERSEY CENTRAL POWER &amp; LIGHT</v>
      </c>
      <c r="C422" s="114">
        <f>'[7]July DL 1'!G418</f>
        <v>6.85</v>
      </c>
      <c r="D422" s="114"/>
      <c r="E422" s="60" t="str">
        <f t="shared" si="13"/>
        <v>300.4525</v>
      </c>
      <c r="F422" s="116">
        <f t="shared" si="12"/>
        <v>6.85</v>
      </c>
    </row>
    <row r="423" spans="1:6" ht="12.75">
      <c r="A423" s="72" t="str">
        <f>'[7]July DL 1'!A419</f>
        <v>300101.5470.10</v>
      </c>
      <c r="B423" s="58" t="str">
        <f>'[7]July DL 1'!C419</f>
        <v>JERSEY CENTRAL POWER &amp; LIGHT</v>
      </c>
      <c r="C423" s="114">
        <f>'[7]July DL 1'!G419</f>
        <v>10.45</v>
      </c>
      <c r="D423" s="114"/>
      <c r="E423" s="60" t="str">
        <f t="shared" si="13"/>
        <v>300.4525</v>
      </c>
      <c r="F423" s="116">
        <f t="shared" si="12"/>
        <v>10.45</v>
      </c>
    </row>
    <row r="424" spans="1:6" ht="12.75">
      <c r="A424" s="72" t="str">
        <f>'[7]July DL 1'!A420</f>
        <v>300101.5470.10</v>
      </c>
      <c r="B424" s="58" t="str">
        <f>'[7]July DL 1'!C420</f>
        <v>JERSEY CENTRAL POWER &amp; LIGHT</v>
      </c>
      <c r="C424" s="114">
        <f>'[7]July DL 1'!G420</f>
        <v>13.16</v>
      </c>
      <c r="D424" s="114"/>
      <c r="E424" s="60" t="str">
        <f t="shared" si="13"/>
        <v>300.4525</v>
      </c>
      <c r="F424" s="116">
        <f t="shared" si="12"/>
        <v>13.16</v>
      </c>
    </row>
    <row r="425" spans="1:6" ht="12.75">
      <c r="A425" s="72" t="str">
        <f>'[7]July DL 1'!A421</f>
        <v>300101.5470.10</v>
      </c>
      <c r="B425" s="58" t="str">
        <f>'[7]July DL 1'!C421</f>
        <v>JERSEY CENTRAL POWER &amp; LIGHT</v>
      </c>
      <c r="C425" s="114">
        <f>'[7]July DL 1'!G421</f>
        <v>56.43</v>
      </c>
      <c r="D425" s="114"/>
      <c r="E425" s="60" t="str">
        <f t="shared" si="13"/>
        <v>300.4525</v>
      </c>
      <c r="F425" s="116">
        <f t="shared" si="12"/>
        <v>56.43</v>
      </c>
    </row>
    <row r="426" spans="1:6" ht="12.75">
      <c r="A426" s="72" t="str">
        <f>'[7]July DL 1'!A422</f>
        <v>300102.5865</v>
      </c>
      <c r="B426" s="58" t="str">
        <f>'[7]July DL 1'!C422</f>
        <v>RUNCO OFFICE SUPPLY &amp; EQUIPMENT CO.</v>
      </c>
      <c r="C426" s="114">
        <f>'[7]July DL 1'!G422</f>
        <v>90.86</v>
      </c>
      <c r="D426" s="114"/>
      <c r="E426" s="60" t="str">
        <f t="shared" si="13"/>
        <v>300.4525</v>
      </c>
      <c r="F426" s="116">
        <f t="shared" si="12"/>
        <v>90.86</v>
      </c>
    </row>
    <row r="427" spans="1:6" ht="12.75">
      <c r="A427" s="72" t="str">
        <f>'[7]July DL 1'!A423</f>
        <v>300102.5880</v>
      </c>
      <c r="B427" s="58" t="str">
        <f>'[7]July DL 1'!C423</f>
        <v>RUNCO OFFICE SUPPLY &amp; EQUIPMENT CO.</v>
      </c>
      <c r="C427" s="114">
        <f>'[7]July DL 1'!G423</f>
        <v>2.99</v>
      </c>
      <c r="D427" s="114"/>
      <c r="E427" s="60" t="str">
        <f t="shared" si="13"/>
        <v>300.4525</v>
      </c>
      <c r="F427" s="116">
        <f t="shared" si="12"/>
        <v>2.99</v>
      </c>
    </row>
    <row r="428" spans="1:6" ht="12.75">
      <c r="A428" s="72" t="str">
        <f>'[7]July DL 1'!A424</f>
        <v>300102.6050</v>
      </c>
      <c r="B428" s="58" t="str">
        <f>'[7]July DL 1'!C424</f>
        <v>ONE CALL CONCEPTS, INC.</v>
      </c>
      <c r="C428" s="114">
        <f>'[7]July DL 1'!G424</f>
        <v>3.54</v>
      </c>
      <c r="D428" s="114"/>
      <c r="E428" s="60" t="str">
        <f t="shared" si="13"/>
        <v>300.4525</v>
      </c>
      <c r="F428" s="116">
        <f t="shared" si="12"/>
        <v>3.54</v>
      </c>
    </row>
    <row r="429" spans="1:6" ht="12.75">
      <c r="A429" s="72" t="str">
        <f>'[7]July DL 1'!A425</f>
        <v>315100.5950</v>
      </c>
      <c r="B429" s="58" t="str">
        <f>'[7]July DL 1'!C425</f>
        <v>WASTE MANAGEMENT</v>
      </c>
      <c r="C429" s="114">
        <f>'[7]July DL 1'!G425</f>
        <v>84.45</v>
      </c>
      <c r="D429" s="114"/>
      <c r="E429" s="60" t="str">
        <f t="shared" si="13"/>
        <v>315.4525</v>
      </c>
      <c r="F429" s="116">
        <f t="shared" si="12"/>
        <v>84.45</v>
      </c>
    </row>
    <row r="430" spans="1:6" ht="12.75">
      <c r="A430" s="72" t="str">
        <f>'[7]July DL 1'!A426</f>
        <v>315100.6310</v>
      </c>
      <c r="B430" s="58" t="str">
        <f>'[7]July DL 1'!C426</f>
        <v>METERPRO SERVICES INC</v>
      </c>
      <c r="C430" s="114">
        <f>'[7]July DL 1'!G426</f>
        <v>25</v>
      </c>
      <c r="D430" s="114"/>
      <c r="E430" s="60" t="str">
        <f t="shared" si="13"/>
        <v>315.4525</v>
      </c>
      <c r="F430" s="116">
        <f t="shared" si="12"/>
        <v>25</v>
      </c>
    </row>
    <row r="431" spans="1:6" ht="12.75">
      <c r="A431" s="72" t="str">
        <f>'[7]July DL 1'!A427</f>
        <v>316100.5470.10</v>
      </c>
      <c r="B431" s="58" t="str">
        <f>'[7]July DL 1'!C427</f>
        <v>PECO ENERGY</v>
      </c>
      <c r="C431" s="114">
        <f>'[7]July DL 1'!G427</f>
        <v>330.41</v>
      </c>
      <c r="D431" s="114"/>
      <c r="E431" s="60" t="str">
        <f t="shared" si="13"/>
        <v>316.4525</v>
      </c>
      <c r="F431" s="116">
        <f t="shared" si="12"/>
        <v>330.41</v>
      </c>
    </row>
    <row r="432" spans="1:6" ht="12.75">
      <c r="A432" s="72" t="str">
        <f>'[7]July DL 1'!A428</f>
        <v>316100.5470.10</v>
      </c>
      <c r="B432" s="58" t="str">
        <f>'[7]July DL 1'!C428</f>
        <v>PECO ENERGY</v>
      </c>
      <c r="C432" s="114">
        <f>'[7]July DL 1'!G428</f>
        <v>4550.17</v>
      </c>
      <c r="D432" s="114"/>
      <c r="E432" s="60" t="str">
        <f t="shared" si="13"/>
        <v>316.4525</v>
      </c>
      <c r="F432" s="116">
        <f t="shared" si="12"/>
        <v>4550.17</v>
      </c>
    </row>
    <row r="433" spans="1:6" ht="12.75">
      <c r="A433" s="72" t="str">
        <f>'[7]July DL 1'!A429</f>
        <v>316100.5950</v>
      </c>
      <c r="B433" s="58" t="str">
        <f>'[7]July DL 1'!C429</f>
        <v>WASTE MANAGEMENT</v>
      </c>
      <c r="C433" s="114">
        <f>'[7]July DL 1'!G429</f>
        <v>112.17</v>
      </c>
      <c r="D433" s="114"/>
      <c r="E433" s="60" t="str">
        <f t="shared" si="13"/>
        <v>316.4525</v>
      </c>
      <c r="F433" s="116">
        <f t="shared" si="12"/>
        <v>112.17</v>
      </c>
    </row>
    <row r="434" spans="1:6" ht="12.75">
      <c r="A434" s="72" t="str">
        <f>'[7]July DL 1'!A430</f>
        <v>317101.5480</v>
      </c>
      <c r="B434" s="58" t="str">
        <f>'[7]July DL 1'!C430</f>
        <v>MAIN POOL &amp; CHEMICAL CO INC</v>
      </c>
      <c r="C434" s="114">
        <f>'[7]July DL 1'!G430</f>
        <v>228</v>
      </c>
      <c r="D434" s="114"/>
      <c r="E434" s="60" t="str">
        <f t="shared" si="13"/>
        <v>317.4525</v>
      </c>
      <c r="F434" s="116">
        <f t="shared" si="12"/>
        <v>228</v>
      </c>
    </row>
    <row r="435" spans="1:6" ht="12.75">
      <c r="A435" s="72" t="str">
        <f>'[7]July DL 1'!A431</f>
        <v>332100.6185</v>
      </c>
      <c r="B435" s="58" t="str">
        <f>'[7]July DL 1'!C431</f>
        <v>COMFORT INN GUNSTON CORNER</v>
      </c>
      <c r="C435" s="114">
        <f>'[7]July DL 1'!G431</f>
        <v>129.71</v>
      </c>
      <c r="D435" s="114"/>
      <c r="E435" s="60" t="str">
        <f t="shared" si="13"/>
        <v>332.4525</v>
      </c>
      <c r="F435" s="116">
        <f t="shared" si="12"/>
        <v>129.71</v>
      </c>
    </row>
    <row r="436" spans="1:6" ht="12.75">
      <c r="A436" s="72" t="str">
        <f>'[7]July DL 1'!A432</f>
        <v>332100.6185</v>
      </c>
      <c r="B436" s="58" t="str">
        <f>'[7]July DL 1'!C432</f>
        <v>COMFORT INN GUNSTON CORNER</v>
      </c>
      <c r="C436" s="114">
        <f>'[7]July DL 1'!G432</f>
        <v>129.71</v>
      </c>
      <c r="D436" s="114"/>
      <c r="E436" s="60" t="str">
        <f t="shared" si="13"/>
        <v>332.4525</v>
      </c>
      <c r="F436" s="116">
        <f t="shared" si="12"/>
        <v>129.71</v>
      </c>
    </row>
    <row r="437" spans="1:6" ht="12.75">
      <c r="A437" s="72" t="str">
        <f>'[7]July DL 1'!A433</f>
        <v>333100.6290</v>
      </c>
      <c r="B437" s="58" t="str">
        <f>'[7]July DL 1'!C433</f>
        <v>MAY SUPPLY CO INC</v>
      </c>
      <c r="C437" s="114">
        <f>'[7]July DL 1'!G433</f>
        <v>149.28</v>
      </c>
      <c r="D437" s="114"/>
      <c r="E437" s="60" t="str">
        <f t="shared" si="13"/>
        <v>333.4525</v>
      </c>
      <c r="F437" s="116">
        <f t="shared" si="12"/>
        <v>149.28</v>
      </c>
    </row>
    <row r="438" spans="1:6" ht="12.75">
      <c r="A438" s="72" t="str">
        <f>'[7]July DL 1'!A434</f>
        <v>333101.5470.10</v>
      </c>
      <c r="B438" s="58" t="str">
        <f>'[7]July DL 1'!C434</f>
        <v>DOMINION</v>
      </c>
      <c r="C438" s="114">
        <f>'[7]July DL 1'!G434</f>
        <v>37.47</v>
      </c>
      <c r="D438" s="114"/>
      <c r="E438" s="60" t="str">
        <f t="shared" si="13"/>
        <v>333.4525</v>
      </c>
      <c r="F438" s="116">
        <f t="shared" si="12"/>
        <v>37.47</v>
      </c>
    </row>
    <row r="439" spans="1:6" ht="12.75">
      <c r="A439" s="72" t="str">
        <f>'[7]July DL 1'!A435</f>
        <v>333101.5470.10</v>
      </c>
      <c r="B439" s="58" t="str">
        <f>'[7]July DL 1'!C435</f>
        <v>DOMINION</v>
      </c>
      <c r="C439" s="114">
        <f>'[7]July DL 1'!G435</f>
        <v>102.16</v>
      </c>
      <c r="D439" s="114"/>
      <c r="E439" s="60" t="str">
        <f t="shared" si="13"/>
        <v>333.4525</v>
      </c>
      <c r="F439" s="116">
        <f t="shared" si="12"/>
        <v>102.16</v>
      </c>
    </row>
    <row r="440" spans="1:6" ht="12.75">
      <c r="A440" s="72" t="str">
        <f>'[7]July DL 1'!A436</f>
        <v>333101.5470.10</v>
      </c>
      <c r="B440" s="58" t="str">
        <f>'[7]July DL 1'!C436</f>
        <v>DOMINION</v>
      </c>
      <c r="C440" s="114">
        <f>'[7]July DL 1'!G436</f>
        <v>213.57</v>
      </c>
      <c r="D440" s="114"/>
      <c r="E440" s="60" t="str">
        <f t="shared" si="13"/>
        <v>333.4525</v>
      </c>
      <c r="F440" s="116">
        <f t="shared" si="12"/>
        <v>213.57</v>
      </c>
    </row>
    <row r="441" spans="1:6" ht="12.75">
      <c r="A441" s="72" t="str">
        <f>'[7]July DL 1'!A437</f>
        <v>333101.5470.10</v>
      </c>
      <c r="B441" s="58" t="str">
        <f>'[7]July DL 1'!C437</f>
        <v>DOMINION</v>
      </c>
      <c r="C441" s="114">
        <f>'[7]July DL 1'!G437</f>
        <v>261.81</v>
      </c>
      <c r="D441" s="114"/>
      <c r="E441" s="60" t="str">
        <f t="shared" si="13"/>
        <v>333.4525</v>
      </c>
      <c r="F441" s="116">
        <f t="shared" si="12"/>
        <v>261.81</v>
      </c>
    </row>
    <row r="442" spans="1:6" ht="12.75">
      <c r="A442" s="72" t="str">
        <f>'[7]July DL 1'!A438</f>
        <v>333101.5470.10</v>
      </c>
      <c r="B442" s="58" t="str">
        <f>'[7]July DL 1'!C438</f>
        <v>DOMINION</v>
      </c>
      <c r="C442" s="114">
        <f>'[7]July DL 1'!G438</f>
        <v>292.09</v>
      </c>
      <c r="D442" s="114"/>
      <c r="E442" s="60" t="str">
        <f t="shared" si="13"/>
        <v>333.4525</v>
      </c>
      <c r="F442" s="116">
        <f t="shared" si="12"/>
        <v>292.09</v>
      </c>
    </row>
    <row r="443" spans="1:6" ht="12.75">
      <c r="A443" s="72" t="str">
        <f>'[7]July DL 1'!A439</f>
        <v>333101.5470.10</v>
      </c>
      <c r="B443" s="58" t="str">
        <f>'[7]July DL 1'!C439</f>
        <v>DOMINION</v>
      </c>
      <c r="C443" s="114">
        <f>'[7]July DL 1'!G439</f>
        <v>10070.13</v>
      </c>
      <c r="D443" s="114"/>
      <c r="E443" s="60" t="str">
        <f t="shared" si="13"/>
        <v>333.4525</v>
      </c>
      <c r="F443" s="116">
        <f t="shared" si="12"/>
        <v>10070.13</v>
      </c>
    </row>
    <row r="444" spans="1:6" ht="12.75">
      <c r="A444" s="72" t="str">
        <f>'[7]July DL 1'!A440</f>
        <v>333101.5965</v>
      </c>
      <c r="B444" s="58" t="str">
        <f>'[7]July DL 1'!C440</f>
        <v>DAVIS, EDWIN W  /DBA</v>
      </c>
      <c r="C444" s="114">
        <f>'[7]July DL 1'!G440</f>
        <v>245.52</v>
      </c>
      <c r="D444" s="114"/>
      <c r="E444" s="60" t="str">
        <f t="shared" si="13"/>
        <v>333.4525</v>
      </c>
      <c r="F444" s="116">
        <f t="shared" si="12"/>
        <v>245.52</v>
      </c>
    </row>
    <row r="445" spans="1:6" ht="12.75">
      <c r="A445" s="72" t="str">
        <f>'[7]July DL 1'!A441</f>
        <v>333101.6270</v>
      </c>
      <c r="B445" s="58" t="str">
        <f>'[7]July DL 1'!C441</f>
        <v>REI CONSULTANTS INC.</v>
      </c>
      <c r="C445" s="114">
        <f>'[7]July DL 1'!G441</f>
        <v>22.93</v>
      </c>
      <c r="D445" s="114"/>
      <c r="E445" s="60" t="str">
        <f t="shared" si="13"/>
        <v>333.4525</v>
      </c>
      <c r="F445" s="116">
        <f t="shared" si="12"/>
        <v>22.93</v>
      </c>
    </row>
    <row r="446" spans="1:6" ht="12.75">
      <c r="A446" s="72" t="str">
        <f>'[7]July DL 1'!A442</f>
        <v>333101.6270</v>
      </c>
      <c r="B446" s="58" t="str">
        <f>'[7]July DL 1'!C442</f>
        <v>ENVIROCOMPLIANCE LABS INC</v>
      </c>
      <c r="C446" s="114">
        <f>'[7]July DL 1'!G442</f>
        <v>30</v>
      </c>
      <c r="D446" s="114"/>
      <c r="E446" s="60" t="str">
        <f t="shared" si="13"/>
        <v>333.4525</v>
      </c>
      <c r="F446" s="116">
        <f t="shared" si="12"/>
        <v>30</v>
      </c>
    </row>
    <row r="447" spans="1:6" ht="12.75">
      <c r="A447" s="72" t="str">
        <f>'[7]July DL 1'!A443</f>
        <v>333101.6270</v>
      </c>
      <c r="B447" s="58" t="str">
        <f>'[7]July DL 1'!C443</f>
        <v>ENVIROCOMPLIANCE LABS INC</v>
      </c>
      <c r="C447" s="114">
        <f>'[7]July DL 1'!G443</f>
        <v>30</v>
      </c>
      <c r="D447" s="114"/>
      <c r="E447" s="60" t="str">
        <f t="shared" si="13"/>
        <v>333.4525</v>
      </c>
      <c r="F447" s="116">
        <f t="shared" si="12"/>
        <v>30</v>
      </c>
    </row>
    <row r="448" spans="1:6" ht="12.75">
      <c r="A448" s="72" t="str">
        <f>'[7]July DL 1'!A444</f>
        <v>333101.6270</v>
      </c>
      <c r="B448" s="58" t="str">
        <f>'[7]July DL 1'!C444</f>
        <v>ENVIROCOMPLIANCE LABS INC</v>
      </c>
      <c r="C448" s="114">
        <f>'[7]July DL 1'!G444</f>
        <v>30</v>
      </c>
      <c r="D448" s="114"/>
      <c r="E448" s="60" t="str">
        <f t="shared" si="13"/>
        <v>333.4525</v>
      </c>
      <c r="F448" s="116">
        <f t="shared" si="12"/>
        <v>30</v>
      </c>
    </row>
    <row r="449" spans="1:6" ht="12.75">
      <c r="A449" s="72" t="str">
        <f>'[7]July DL 1'!A445</f>
        <v>333101.6270</v>
      </c>
      <c r="B449" s="58" t="str">
        <f>'[7]July DL 1'!C445</f>
        <v>ENVIROCOMPLIANCE LABS INC</v>
      </c>
      <c r="C449" s="114">
        <f>'[7]July DL 1'!G445</f>
        <v>30</v>
      </c>
      <c r="D449" s="114"/>
      <c r="E449" s="60" t="str">
        <f t="shared" si="13"/>
        <v>333.4525</v>
      </c>
      <c r="F449" s="116">
        <f t="shared" si="12"/>
        <v>30</v>
      </c>
    </row>
    <row r="450" spans="1:6" ht="12.75">
      <c r="A450" s="72" t="str">
        <f>'[7]July DL 1'!A446</f>
        <v>333101.6270</v>
      </c>
      <c r="B450" s="58" t="str">
        <f>'[7]July DL 1'!C446</f>
        <v>ENVIROCOMPLIANCE LABS INC</v>
      </c>
      <c r="C450" s="114">
        <f>'[7]July DL 1'!G446</f>
        <v>35</v>
      </c>
      <c r="D450" s="114"/>
      <c r="E450" s="60" t="str">
        <f t="shared" si="13"/>
        <v>333.4525</v>
      </c>
      <c r="F450" s="116">
        <f t="shared" si="12"/>
        <v>35</v>
      </c>
    </row>
    <row r="451" spans="1:6" ht="12.75">
      <c r="A451" s="72" t="str">
        <f>'[7]July DL 1'!A447</f>
        <v>333101.6270</v>
      </c>
      <c r="B451" s="58" t="str">
        <f>'[7]July DL 1'!C447</f>
        <v>REI CONSULTANTS INC.</v>
      </c>
      <c r="C451" s="114">
        <f>'[7]July DL 1'!G447</f>
        <v>36.16</v>
      </c>
      <c r="D451" s="114"/>
      <c r="E451" s="60" t="str">
        <f t="shared" si="13"/>
        <v>333.4525</v>
      </c>
      <c r="F451" s="116">
        <f t="shared" si="12"/>
        <v>36.16</v>
      </c>
    </row>
    <row r="452" spans="1:6" ht="12.75">
      <c r="A452" s="72" t="str">
        <f>'[7]July DL 1'!A448</f>
        <v>333101.6270</v>
      </c>
      <c r="B452" s="58" t="str">
        <f>'[7]July DL 1'!C448</f>
        <v>REI CONSULTANTS INC.</v>
      </c>
      <c r="C452" s="114">
        <f>'[7]July DL 1'!G448</f>
        <v>36.16</v>
      </c>
      <c r="D452" s="114"/>
      <c r="E452" s="60" t="str">
        <f t="shared" si="13"/>
        <v>333.4525</v>
      </c>
      <c r="F452" s="116">
        <f t="shared" si="12"/>
        <v>36.16</v>
      </c>
    </row>
    <row r="453" spans="1:6" ht="12.75">
      <c r="A453" s="72" t="str">
        <f>'[7]July DL 1'!A449</f>
        <v>333101.6270</v>
      </c>
      <c r="B453" s="58" t="str">
        <f>'[7]July DL 1'!C449</f>
        <v>REI CONSULTANTS INC.</v>
      </c>
      <c r="C453" s="114">
        <f>'[7]July DL 1'!G449</f>
        <v>36.16</v>
      </c>
      <c r="D453" s="114"/>
      <c r="E453" s="60" t="str">
        <f t="shared" si="13"/>
        <v>333.4525</v>
      </c>
      <c r="F453" s="116">
        <f t="shared" si="12"/>
        <v>36.16</v>
      </c>
    </row>
    <row r="454" spans="1:6" ht="12.75">
      <c r="A454" s="72" t="str">
        <f>'[7]July DL 1'!A450</f>
        <v>333101.6270</v>
      </c>
      <c r="B454" s="58" t="str">
        <f>'[7]July DL 1'!C450</f>
        <v>ENVIROCOMPLIANCE LABS INC</v>
      </c>
      <c r="C454" s="114">
        <f>'[7]July DL 1'!G450</f>
        <v>70</v>
      </c>
      <c r="D454" s="114"/>
      <c r="E454" s="60" t="str">
        <f t="shared" si="13"/>
        <v>333.4525</v>
      </c>
      <c r="F454" s="116">
        <f t="shared" si="12"/>
        <v>70</v>
      </c>
    </row>
    <row r="455" spans="1:6" ht="12.75">
      <c r="A455" s="72" t="str">
        <f>'[7]July DL 1'!A451</f>
        <v>333101.6270</v>
      </c>
      <c r="B455" s="58" t="str">
        <f>'[7]July DL 1'!C451</f>
        <v>ENVIROCOMPLIANCE LABS INC</v>
      </c>
      <c r="C455" s="114">
        <f>'[7]July DL 1'!G451</f>
        <v>80</v>
      </c>
      <c r="D455" s="114"/>
      <c r="E455" s="60" t="str">
        <f t="shared" si="13"/>
        <v>333.4525</v>
      </c>
      <c r="F455" s="116">
        <f t="shared" si="12"/>
        <v>80</v>
      </c>
    </row>
    <row r="456" spans="1:6" ht="12.75">
      <c r="A456" s="72" t="str">
        <f>'[7]July DL 1'!A452</f>
        <v>333101.6270</v>
      </c>
      <c r="B456" s="58" t="str">
        <f>'[7]July DL 1'!C452</f>
        <v>REI CONSULTANTS INC.</v>
      </c>
      <c r="C456" s="114">
        <f>'[7]July DL 1'!G452</f>
        <v>112.11</v>
      </c>
      <c r="D456" s="114"/>
      <c r="E456" s="60" t="str">
        <f t="shared" si="13"/>
        <v>333.4525</v>
      </c>
      <c r="F456" s="116">
        <f t="shared" si="12"/>
        <v>112.11</v>
      </c>
    </row>
    <row r="457" spans="1:6" ht="12.75">
      <c r="A457" s="72" t="str">
        <f>'[7]July DL 1'!A453</f>
        <v>333101.6270</v>
      </c>
      <c r="B457" s="58" t="str">
        <f>'[7]July DL 1'!C453</f>
        <v>ENVIROCOMPLIANCE LABS INC</v>
      </c>
      <c r="C457" s="114">
        <f>'[7]July DL 1'!G453</f>
        <v>177</v>
      </c>
      <c r="D457" s="114"/>
      <c r="E457" s="60" t="str">
        <f t="shared" si="13"/>
        <v>333.4525</v>
      </c>
      <c r="F457" s="116">
        <f t="shared" si="12"/>
        <v>177</v>
      </c>
    </row>
    <row r="458" spans="1:6" ht="12.75">
      <c r="A458" s="72" t="str">
        <f>'[7]July DL 1'!A454</f>
        <v>333102.5950</v>
      </c>
      <c r="B458" s="58" t="str">
        <f>'[7]July DL 1'!C454</f>
        <v>WASTE MANAGEMENT</v>
      </c>
      <c r="C458" s="114">
        <f>'[7]July DL 1'!G454</f>
        <v>231.91</v>
      </c>
      <c r="D458" s="114"/>
      <c r="E458" s="60" t="str">
        <f t="shared" si="13"/>
        <v>333.4525</v>
      </c>
      <c r="F458" s="116">
        <f aca="true" t="shared" si="14" ref="F458:F521">C458</f>
        <v>231.91</v>
      </c>
    </row>
    <row r="459" spans="1:6" ht="12.75">
      <c r="A459" s="72" t="str">
        <f>'[7]July DL 1'!A455</f>
        <v>345101.5860</v>
      </c>
      <c r="B459" s="58" t="str">
        <f>'[7]July DL 1'!C455</f>
        <v>Turner, John R.</v>
      </c>
      <c r="C459" s="114">
        <f>'[7]July DL 1'!G455</f>
        <v>6.36</v>
      </c>
      <c r="D459" s="114"/>
      <c r="E459" s="60" t="str">
        <f aca="true" t="shared" si="15" ref="E459:E522">CONCATENATE(LEFT(A459,3),".",4525)</f>
        <v>345.4525</v>
      </c>
      <c r="F459" s="116">
        <f t="shared" si="14"/>
        <v>6.36</v>
      </c>
    </row>
    <row r="460" spans="1:6" ht="12.75">
      <c r="A460" s="72" t="str">
        <f>'[7]July DL 1'!A456</f>
        <v>345101.5895</v>
      </c>
      <c r="B460" s="58" t="str">
        <f>'[7]July DL 1'!C456</f>
        <v>Turner, John R.</v>
      </c>
      <c r="C460" s="114">
        <f>'[7]July DL 1'!G456</f>
        <v>5.25</v>
      </c>
      <c r="D460" s="114"/>
      <c r="E460" s="60" t="str">
        <f t="shared" si="15"/>
        <v>345.4525</v>
      </c>
      <c r="F460" s="116">
        <f t="shared" si="14"/>
        <v>5.25</v>
      </c>
    </row>
    <row r="461" spans="1:6" ht="12.75">
      <c r="A461" s="72" t="str">
        <f>'[7]July DL 1'!A457</f>
        <v>345101.5955</v>
      </c>
      <c r="B461" s="58" t="str">
        <f>'[7]July DL 1'!C457</f>
        <v>L &amp; T LAWN SERVICE</v>
      </c>
      <c r="C461" s="114">
        <f>'[7]July DL 1'!G457</f>
        <v>130</v>
      </c>
      <c r="D461" s="114"/>
      <c r="E461" s="60" t="str">
        <f t="shared" si="15"/>
        <v>345.4525</v>
      </c>
      <c r="F461" s="116">
        <f t="shared" si="14"/>
        <v>130</v>
      </c>
    </row>
    <row r="462" spans="1:6" ht="12.75">
      <c r="A462" s="72" t="str">
        <f>'[7]July DL 1'!A458</f>
        <v>345101.5970</v>
      </c>
      <c r="B462" s="58" t="str">
        <f>'[7]July DL 1'!C458</f>
        <v>UNION CITY CLEANING</v>
      </c>
      <c r="C462" s="114">
        <f>'[7]July DL 1'!G458</f>
        <v>195</v>
      </c>
      <c r="D462" s="114"/>
      <c r="E462" s="60" t="str">
        <f t="shared" si="15"/>
        <v>345.4525</v>
      </c>
      <c r="F462" s="116">
        <f t="shared" si="14"/>
        <v>195</v>
      </c>
    </row>
    <row r="463" spans="1:6" ht="12.75">
      <c r="A463" s="72" t="str">
        <f>'[7]July DL 1'!A459</f>
        <v>345101.6200</v>
      </c>
      <c r="B463" s="58" t="str">
        <f>'[7]July DL 1'!C459</f>
        <v>Turner, John R.</v>
      </c>
      <c r="C463" s="114">
        <f>'[7]July DL 1'!G459</f>
        <v>7.6</v>
      </c>
      <c r="D463" s="114"/>
      <c r="E463" s="60" t="str">
        <f t="shared" si="15"/>
        <v>345.4525</v>
      </c>
      <c r="F463" s="116">
        <f t="shared" si="14"/>
        <v>7.6</v>
      </c>
    </row>
    <row r="464" spans="1:6" ht="12.75">
      <c r="A464" s="72" t="str">
        <f>'[7]July DL 1'!A460</f>
        <v>345102.5960</v>
      </c>
      <c r="B464" s="58" t="str">
        <f>'[7]July DL 1'!C460</f>
        <v>AAPS SYSTEMS</v>
      </c>
      <c r="C464" s="114">
        <f>'[7]July DL 1'!G460</f>
        <v>36.8</v>
      </c>
      <c r="D464" s="114"/>
      <c r="E464" s="60" t="str">
        <f t="shared" si="15"/>
        <v>345.4525</v>
      </c>
      <c r="F464" s="116">
        <f t="shared" si="14"/>
        <v>36.8</v>
      </c>
    </row>
    <row r="465" spans="1:6" ht="12.75">
      <c r="A465" s="72" t="str">
        <f>'[7]July DL 1'!A461</f>
        <v>345102.5960</v>
      </c>
      <c r="B465" s="58" t="str">
        <f>'[7]July DL 1'!C461</f>
        <v>AAPS SYSTEMS</v>
      </c>
      <c r="C465" s="114">
        <f>'[7]July DL 1'!G461</f>
        <v>51.8</v>
      </c>
      <c r="D465" s="114"/>
      <c r="E465" s="60" t="str">
        <f t="shared" si="15"/>
        <v>345.4525</v>
      </c>
      <c r="F465" s="116">
        <f t="shared" si="14"/>
        <v>51.8</v>
      </c>
    </row>
    <row r="466" spans="1:6" ht="12.75">
      <c r="A466" s="72" t="str">
        <f>'[7]July DL 1'!A462</f>
        <v>345102.6285</v>
      </c>
      <c r="B466" s="58" t="str">
        <f>'[7]July DL 1'!C462</f>
        <v>HICKMAN BUILDING SUPPLIES</v>
      </c>
      <c r="C466" s="114">
        <f>'[7]July DL 1'!G462</f>
        <v>1.35</v>
      </c>
      <c r="D466" s="114"/>
      <c r="E466" s="60" t="str">
        <f t="shared" si="15"/>
        <v>345.4525</v>
      </c>
      <c r="F466" s="116">
        <f t="shared" si="14"/>
        <v>1.35</v>
      </c>
    </row>
    <row r="467" spans="1:6" ht="12.75">
      <c r="A467" s="72" t="str">
        <f>'[7]July DL 1'!A463</f>
        <v>345102.6285</v>
      </c>
      <c r="B467" s="58" t="str">
        <f>'[7]July DL 1'!C463</f>
        <v>HICKMAN BUILDING SUPPLIES</v>
      </c>
      <c r="C467" s="114">
        <f>'[7]July DL 1'!G463</f>
        <v>16.95</v>
      </c>
      <c r="D467" s="114"/>
      <c r="E467" s="60" t="str">
        <f t="shared" si="15"/>
        <v>345.4525</v>
      </c>
      <c r="F467" s="116">
        <f t="shared" si="14"/>
        <v>16.95</v>
      </c>
    </row>
    <row r="468" spans="1:6" ht="12.75">
      <c r="A468" s="72" t="str">
        <f>'[7]July DL 1'!A464</f>
        <v>345102.6285</v>
      </c>
      <c r="B468" s="58" t="str">
        <f>'[7]July DL 1'!C464</f>
        <v>HICKMAN BUILDING SUPPLIES</v>
      </c>
      <c r="C468" s="114">
        <f>'[7]July DL 1'!G464</f>
        <v>42.32</v>
      </c>
      <c r="D468" s="114"/>
      <c r="E468" s="60" t="str">
        <f t="shared" si="15"/>
        <v>345.4525</v>
      </c>
      <c r="F468" s="116">
        <f t="shared" si="14"/>
        <v>42.32</v>
      </c>
    </row>
    <row r="469" spans="1:6" ht="12.75">
      <c r="A469" s="72" t="str">
        <f>'[7]July DL 1'!A465</f>
        <v>345102.6285</v>
      </c>
      <c r="B469" s="58" t="str">
        <f>'[7]July DL 1'!C465</f>
        <v>HICKMAN BUILDING SUPPLIES</v>
      </c>
      <c r="C469" s="114">
        <f>'[7]July DL 1'!G465</f>
        <v>176.47</v>
      </c>
      <c r="D469" s="114"/>
      <c r="E469" s="60" t="str">
        <f t="shared" si="15"/>
        <v>345.4525</v>
      </c>
      <c r="F469" s="116">
        <f t="shared" si="14"/>
        <v>176.47</v>
      </c>
    </row>
    <row r="470" spans="1:6" ht="12.75">
      <c r="A470" s="72" t="str">
        <f>'[7]July DL 1'!A466</f>
        <v>345102.6285</v>
      </c>
      <c r="B470" s="58" t="str">
        <f>'[7]July DL 1'!C466</f>
        <v>JIM BROWN SUPPLY</v>
      </c>
      <c r="C470" s="114">
        <f>'[7]July DL 1'!G466</f>
        <v>16.28</v>
      </c>
      <c r="D470" s="114"/>
      <c r="E470" s="60" t="str">
        <f t="shared" si="15"/>
        <v>345.4525</v>
      </c>
      <c r="F470" s="116">
        <f t="shared" si="14"/>
        <v>16.28</v>
      </c>
    </row>
    <row r="471" spans="1:6" ht="12.75">
      <c r="A471" s="72" t="str">
        <f>'[7]July DL 1'!A467</f>
        <v>345102.6285</v>
      </c>
      <c r="B471" s="58" t="str">
        <f>'[7]July DL 1'!C467</f>
        <v>JIM BROWN SUPPLY</v>
      </c>
      <c r="C471" s="114">
        <f>'[7]July DL 1'!G467</f>
        <v>48.31</v>
      </c>
      <c r="D471" s="114"/>
      <c r="E471" s="60" t="str">
        <f t="shared" si="15"/>
        <v>345.4525</v>
      </c>
      <c r="F471" s="116">
        <f t="shared" si="14"/>
        <v>48.31</v>
      </c>
    </row>
    <row r="472" spans="1:6" ht="12.75">
      <c r="A472" s="72" t="str">
        <f>'[7]July DL 1'!A468</f>
        <v>345102.6310</v>
      </c>
      <c r="B472" s="58" t="str">
        <f>'[7]July DL 1'!C468</f>
        <v>HICKMAN BUILDING SUPPLIES</v>
      </c>
      <c r="C472" s="114">
        <f>'[7]July DL 1'!G468</f>
        <v>6.34</v>
      </c>
      <c r="D472" s="114"/>
      <c r="E472" s="60" t="str">
        <f t="shared" si="15"/>
        <v>345.4525</v>
      </c>
      <c r="F472" s="116">
        <f t="shared" si="14"/>
        <v>6.34</v>
      </c>
    </row>
    <row r="473" spans="1:6" ht="12.75">
      <c r="A473" s="72" t="str">
        <f>'[7]July DL 1'!A469</f>
        <v>345102.6310</v>
      </c>
      <c r="B473" s="58" t="str">
        <f>'[7]July DL 1'!C469</f>
        <v>HICKMAN BUILDING SUPPLIES</v>
      </c>
      <c r="C473" s="114">
        <f>'[7]July DL 1'!G469</f>
        <v>10.27</v>
      </c>
      <c r="D473" s="114"/>
      <c r="E473" s="60" t="str">
        <f t="shared" si="15"/>
        <v>345.4525</v>
      </c>
      <c r="F473" s="116">
        <f t="shared" si="14"/>
        <v>10.27</v>
      </c>
    </row>
    <row r="474" spans="1:6" ht="12.75">
      <c r="A474" s="72" t="str">
        <f>'[7]July DL 1'!A470</f>
        <v>345102.6310</v>
      </c>
      <c r="B474" s="58" t="str">
        <f>'[7]July DL 1'!C470</f>
        <v>JIM BROWN SUPPLY</v>
      </c>
      <c r="C474" s="114">
        <f>'[7]July DL 1'!G470</f>
        <v>20.97</v>
      </c>
      <c r="D474" s="114"/>
      <c r="E474" s="60" t="str">
        <f t="shared" si="15"/>
        <v>345.4525</v>
      </c>
      <c r="F474" s="116">
        <f t="shared" si="14"/>
        <v>20.97</v>
      </c>
    </row>
    <row r="475" spans="1:6" ht="12.75">
      <c r="A475" s="72" t="str">
        <f>'[7]July DL 1'!A471</f>
        <v>345102.6310</v>
      </c>
      <c r="B475" s="58" t="str">
        <f>'[7]July DL 1'!C471</f>
        <v>JIM BROWN SUPPLY</v>
      </c>
      <c r="C475" s="114">
        <f>'[7]July DL 1'!G471</f>
        <v>38.11</v>
      </c>
      <c r="D475" s="114"/>
      <c r="E475" s="60" t="str">
        <f t="shared" si="15"/>
        <v>345.4525</v>
      </c>
      <c r="F475" s="116">
        <f t="shared" si="14"/>
        <v>38.11</v>
      </c>
    </row>
    <row r="476" spans="1:6" ht="12.75">
      <c r="A476" s="72" t="str">
        <f>'[7]July DL 1'!A472</f>
        <v>345102.6310</v>
      </c>
      <c r="B476" s="58" t="str">
        <f>'[7]July DL 1'!C472</f>
        <v>JIM BROWN SUPPLY</v>
      </c>
      <c r="C476" s="114">
        <f>'[7]July DL 1'!G472</f>
        <v>42.35</v>
      </c>
      <c r="D476" s="114"/>
      <c r="E476" s="60" t="str">
        <f t="shared" si="15"/>
        <v>345.4525</v>
      </c>
      <c r="F476" s="116">
        <f t="shared" si="14"/>
        <v>42.35</v>
      </c>
    </row>
    <row r="477" spans="1:6" ht="12.75">
      <c r="A477" s="72" t="str">
        <f>'[7]July DL 1'!A473</f>
        <v>345102.6310</v>
      </c>
      <c r="B477" s="58" t="str">
        <f>'[7]July DL 1'!C473</f>
        <v>JIM BROWN SUPPLY</v>
      </c>
      <c r="C477" s="114">
        <f>'[7]July DL 1'!G473</f>
        <v>78.68</v>
      </c>
      <c r="D477" s="114"/>
      <c r="E477" s="60" t="str">
        <f t="shared" si="15"/>
        <v>345.4525</v>
      </c>
      <c r="F477" s="116">
        <f t="shared" si="14"/>
        <v>78.68</v>
      </c>
    </row>
    <row r="478" spans="1:6" ht="12.75">
      <c r="A478" s="72" t="str">
        <f>'[7]July DL 1'!A474</f>
        <v>345102.6310</v>
      </c>
      <c r="B478" s="58" t="str">
        <f>'[7]July DL 1'!C474</f>
        <v>JIM BROWN SUPPLY</v>
      </c>
      <c r="C478" s="114">
        <f>'[7]July DL 1'!G474</f>
        <v>105.61</v>
      </c>
      <c r="D478" s="114"/>
      <c r="E478" s="60" t="str">
        <f t="shared" si="15"/>
        <v>345.4525</v>
      </c>
      <c r="F478" s="116">
        <f t="shared" si="14"/>
        <v>105.61</v>
      </c>
    </row>
    <row r="479" spans="1:6" ht="12.75">
      <c r="A479" s="72" t="str">
        <f>'[7]July DL 1'!A475</f>
        <v>345103.5820</v>
      </c>
      <c r="B479" s="58" t="str">
        <f>'[7]July DL 1'!C475</f>
        <v>Turner, John R.</v>
      </c>
      <c r="C479" s="114">
        <f>'[7]July DL 1'!G475</f>
        <v>190</v>
      </c>
      <c r="D479" s="114"/>
      <c r="E479" s="60" t="str">
        <f t="shared" si="15"/>
        <v>345.4525</v>
      </c>
      <c r="F479" s="116">
        <f t="shared" si="14"/>
        <v>190</v>
      </c>
    </row>
    <row r="480" spans="1:6" ht="12.75">
      <c r="A480" s="72" t="str">
        <f>'[7]July DL 1'!A476</f>
        <v>345103.5895</v>
      </c>
      <c r="B480" s="58" t="str">
        <f>'[7]July DL 1'!C476</f>
        <v>FEDERAL EXPRESS</v>
      </c>
      <c r="C480" s="114">
        <f>'[7]July DL 1'!G476</f>
        <v>14.5</v>
      </c>
      <c r="D480" s="114"/>
      <c r="E480" s="60" t="str">
        <f t="shared" si="15"/>
        <v>345.4525</v>
      </c>
      <c r="F480" s="116">
        <f t="shared" si="14"/>
        <v>14.5</v>
      </c>
    </row>
    <row r="481" spans="1:6" ht="12.75">
      <c r="A481" s="72" t="str">
        <f>'[7]July DL 1'!A477</f>
        <v>345103.6270</v>
      </c>
      <c r="B481" s="58" t="str">
        <f>'[7]July DL 1'!C477</f>
        <v>MCCOY &amp; MCCOY LABORATORIES,INC.</v>
      </c>
      <c r="C481" s="114">
        <f>'[7]July DL 1'!G477</f>
        <v>238</v>
      </c>
      <c r="D481" s="114"/>
      <c r="E481" s="60" t="str">
        <f t="shared" si="15"/>
        <v>345.4525</v>
      </c>
      <c r="F481" s="116">
        <f t="shared" si="14"/>
        <v>238</v>
      </c>
    </row>
    <row r="482" spans="1:6" ht="12.75">
      <c r="A482" s="72" t="str">
        <f>'[7]July DL 1'!A478</f>
        <v>356109.6270</v>
      </c>
      <c r="B482" s="58" t="str">
        <f>'[7]July DL 1'!C478</f>
        <v>ANALYSIS LABORATORIES, INC</v>
      </c>
      <c r="C482" s="114">
        <f>'[7]July DL 1'!G478</f>
        <v>230</v>
      </c>
      <c r="D482" s="114"/>
      <c r="E482" s="60" t="str">
        <f t="shared" si="15"/>
        <v>356.4525</v>
      </c>
      <c r="F482" s="116">
        <f t="shared" si="14"/>
        <v>230</v>
      </c>
    </row>
    <row r="483" spans="1:6" ht="12.75">
      <c r="A483" s="72" t="str">
        <f>'[7]July DL 1'!A479</f>
        <v>356109.6335</v>
      </c>
      <c r="B483" s="58" t="str">
        <f>'[7]July DL 1'!C479</f>
        <v>TOM CRESSON ELECTRIC, L.L.C.</v>
      </c>
      <c r="C483" s="114">
        <f>'[7]July DL 1'!G479</f>
        <v>210</v>
      </c>
      <c r="D483" s="114"/>
      <c r="E483" s="60" t="str">
        <f t="shared" si="15"/>
        <v>356.4525</v>
      </c>
      <c r="F483" s="116">
        <f t="shared" si="14"/>
        <v>210</v>
      </c>
    </row>
    <row r="484" spans="1:6" ht="12.75">
      <c r="A484" s="72" t="str">
        <f>'[7]July DL 1'!A480</f>
        <v>356112.6270</v>
      </c>
      <c r="B484" s="58" t="str">
        <f>'[7]July DL 1'!C480</f>
        <v>ANALYSIS LABORATORIES, INC</v>
      </c>
      <c r="C484" s="114">
        <f>'[7]July DL 1'!G480</f>
        <v>230</v>
      </c>
      <c r="D484" s="114"/>
      <c r="E484" s="60" t="str">
        <f t="shared" si="15"/>
        <v>356.4525</v>
      </c>
      <c r="F484" s="116">
        <f t="shared" si="14"/>
        <v>230</v>
      </c>
    </row>
    <row r="485" spans="1:6" ht="12.75">
      <c r="A485" s="72" t="str">
        <f>'[7]July DL 1'!A481</f>
        <v>356112.6410</v>
      </c>
      <c r="B485" s="58" t="str">
        <f>'[7]July DL 1'!C481</f>
        <v>VACUUM SERVICES INC</v>
      </c>
      <c r="C485" s="114">
        <f>'[7]July DL 1'!G481</f>
        <v>165</v>
      </c>
      <c r="D485" s="114"/>
      <c r="E485" s="60" t="str">
        <f t="shared" si="15"/>
        <v>356.4525</v>
      </c>
      <c r="F485" s="116">
        <f t="shared" si="14"/>
        <v>165</v>
      </c>
    </row>
    <row r="486" spans="1:6" ht="12.75">
      <c r="A486" s="72" t="str">
        <f>'[7]July DL 1'!A482</f>
        <v>356115.6270</v>
      </c>
      <c r="B486" s="58" t="str">
        <f>'[7]July DL 1'!C482</f>
        <v>ANALYSIS LABORATORIES, INC</v>
      </c>
      <c r="C486" s="114">
        <f>'[7]July DL 1'!G482</f>
        <v>230</v>
      </c>
      <c r="D486" s="114"/>
      <c r="E486" s="60" t="str">
        <f t="shared" si="15"/>
        <v>356.4525</v>
      </c>
      <c r="F486" s="116">
        <f t="shared" si="14"/>
        <v>230</v>
      </c>
    </row>
    <row r="487" spans="1:6" ht="12.75">
      <c r="A487" s="72" t="str">
        <f>'[7]July DL 1'!A483</f>
        <v>356117.6285</v>
      </c>
      <c r="B487" s="58" t="str">
        <f>'[7]July DL 1'!C483</f>
        <v>MIKES HDWE &amp; BLDG SUPPLY, INC</v>
      </c>
      <c r="C487" s="114">
        <f>'[7]July DL 1'!G483</f>
        <v>12.31</v>
      </c>
      <c r="D487" s="114"/>
      <c r="E487" s="60" t="str">
        <f t="shared" si="15"/>
        <v>356.4525</v>
      </c>
      <c r="F487" s="116">
        <f t="shared" si="14"/>
        <v>12.31</v>
      </c>
    </row>
    <row r="488" spans="1:6" ht="12.75">
      <c r="A488" s="72" t="str">
        <f>'[7]July DL 1'!A484</f>
        <v>356118.6270</v>
      </c>
      <c r="B488" s="58" t="str">
        <f>'[7]July DL 1'!C484</f>
        <v>ANALYSIS LABORATORIES, INC</v>
      </c>
      <c r="C488" s="114">
        <f>'[7]July DL 1'!G484</f>
        <v>230</v>
      </c>
      <c r="D488" s="114"/>
      <c r="E488" s="60" t="str">
        <f t="shared" si="15"/>
        <v>356.4525</v>
      </c>
      <c r="F488" s="116">
        <f t="shared" si="14"/>
        <v>230</v>
      </c>
    </row>
    <row r="489" spans="1:6" ht="12.75">
      <c r="A489" s="72" t="str">
        <f>'[7]July DL 1'!A485</f>
        <v>356118.6410</v>
      </c>
      <c r="B489" s="58" t="str">
        <f>'[7]July DL 1'!C485</f>
        <v>VACUUM SERVICES INC</v>
      </c>
      <c r="C489" s="114">
        <f>'[7]July DL 1'!G485</f>
        <v>227.5</v>
      </c>
      <c r="D489" s="114"/>
      <c r="E489" s="60" t="str">
        <f t="shared" si="15"/>
        <v>356.4525</v>
      </c>
      <c r="F489" s="116">
        <f t="shared" si="14"/>
        <v>227.5</v>
      </c>
    </row>
    <row r="490" spans="1:6" ht="12.75">
      <c r="A490" s="72" t="str">
        <f>'[7]July DL 1'!A486</f>
        <v>356122.6270</v>
      </c>
      <c r="B490" s="58" t="str">
        <f>'[7]July DL 1'!C486</f>
        <v>ANALYSIS LABORATORIES, INC</v>
      </c>
      <c r="C490" s="114">
        <f>'[7]July DL 1'!G486</f>
        <v>225</v>
      </c>
      <c r="D490" s="114"/>
      <c r="E490" s="60" t="str">
        <f t="shared" si="15"/>
        <v>356.4525</v>
      </c>
      <c r="F490" s="116">
        <f t="shared" si="14"/>
        <v>225</v>
      </c>
    </row>
    <row r="491" spans="1:6" ht="12.75">
      <c r="A491" s="72" t="str">
        <f>'[7]July DL 1'!A487</f>
        <v>356125.6270</v>
      </c>
      <c r="B491" s="58" t="str">
        <f>'[7]July DL 1'!C487</f>
        <v>ANALYSIS LABORATORIES, INC</v>
      </c>
      <c r="C491" s="114">
        <f>'[7]July DL 1'!G487</f>
        <v>225</v>
      </c>
      <c r="D491" s="114"/>
      <c r="E491" s="60" t="str">
        <f t="shared" si="15"/>
        <v>356.4525</v>
      </c>
      <c r="F491" s="116">
        <f t="shared" si="14"/>
        <v>225</v>
      </c>
    </row>
    <row r="492" spans="1:6" ht="12.75">
      <c r="A492" s="72" t="str">
        <f>'[7]July DL 1'!A488</f>
        <v>357101.6300</v>
      </c>
      <c r="B492" s="58" t="str">
        <f>'[7]July DL 1'!C488</f>
        <v>TOM CRESSON ELECTRIC, L.L.C.</v>
      </c>
      <c r="C492" s="114">
        <f>'[7]July DL 1'!G488</f>
        <v>140</v>
      </c>
      <c r="D492" s="114"/>
      <c r="E492" s="60" t="str">
        <f t="shared" si="15"/>
        <v>357.4525</v>
      </c>
      <c r="F492" s="116">
        <f t="shared" si="14"/>
        <v>140</v>
      </c>
    </row>
    <row r="493" spans="1:6" ht="12.75">
      <c r="A493" s="72" t="str">
        <f>'[7]July DL 1'!A489</f>
        <v>357102.5470.10</v>
      </c>
      <c r="B493" s="58" t="str">
        <f>'[7]July DL 1'!C489</f>
        <v>CLECO POWER LLC</v>
      </c>
      <c r="C493" s="114">
        <f>'[7]July DL 1'!G489</f>
        <v>28.1</v>
      </c>
      <c r="D493" s="114"/>
      <c r="E493" s="60" t="str">
        <f t="shared" si="15"/>
        <v>357.4525</v>
      </c>
      <c r="F493" s="116">
        <f t="shared" si="14"/>
        <v>28.1</v>
      </c>
    </row>
    <row r="494" spans="1:6" ht="12.75">
      <c r="A494" s="72" t="str">
        <f>'[7]July DL 1'!A490</f>
        <v>357102.6320</v>
      </c>
      <c r="B494" s="58" t="str">
        <f>'[7]July DL 1'!C490</f>
        <v>NU-LITE ELEC WHOLESALERS INC</v>
      </c>
      <c r="C494" s="114">
        <f>'[7]July DL 1'!G490</f>
        <v>225.69</v>
      </c>
      <c r="D494" s="114"/>
      <c r="E494" s="60" t="str">
        <f t="shared" si="15"/>
        <v>357.4525</v>
      </c>
      <c r="F494" s="116">
        <f t="shared" si="14"/>
        <v>225.69</v>
      </c>
    </row>
    <row r="495" spans="1:6" ht="12.75">
      <c r="A495" s="72" t="str">
        <f>'[7]July DL 1'!A491</f>
        <v>357102.6335</v>
      </c>
      <c r="B495" s="58" t="str">
        <f>'[7]July DL 1'!C491</f>
        <v>TOM CRESSON ELECTRIC, L.L.C.</v>
      </c>
      <c r="C495" s="114">
        <f>'[7]July DL 1'!G491</f>
        <v>140</v>
      </c>
      <c r="D495" s="114"/>
      <c r="E495" s="60" t="str">
        <f t="shared" si="15"/>
        <v>357.4525</v>
      </c>
      <c r="F495" s="116">
        <f t="shared" si="14"/>
        <v>140</v>
      </c>
    </row>
    <row r="496" spans="1:6" ht="12.75">
      <c r="A496" s="72" t="str">
        <f>'[7]July DL 1'!A492</f>
        <v>357102.6335</v>
      </c>
      <c r="B496" s="58" t="str">
        <f>'[7]July DL 1'!C492</f>
        <v>TOM CRESSON ELECTRIC, L.L.C.</v>
      </c>
      <c r="C496" s="114">
        <f>'[7]July DL 1'!G492</f>
        <v>157.76</v>
      </c>
      <c r="D496" s="114"/>
      <c r="E496" s="60" t="str">
        <f t="shared" si="15"/>
        <v>357.4525</v>
      </c>
      <c r="F496" s="116">
        <f t="shared" si="14"/>
        <v>157.76</v>
      </c>
    </row>
    <row r="497" spans="1:6" ht="12.75">
      <c r="A497" s="72" t="str">
        <f>'[7]July DL 1'!A493</f>
        <v>357102.6335</v>
      </c>
      <c r="B497" s="58" t="str">
        <f>'[7]July DL 1'!C493</f>
        <v>TOM CRESSON ELECTRIC, L.L.C.</v>
      </c>
      <c r="C497" s="114">
        <f>'[7]July DL 1'!G493</f>
        <v>210</v>
      </c>
      <c r="D497" s="114"/>
      <c r="E497" s="60" t="str">
        <f t="shared" si="15"/>
        <v>357.4525</v>
      </c>
      <c r="F497" s="116">
        <f t="shared" si="14"/>
        <v>210</v>
      </c>
    </row>
    <row r="498" spans="1:6" ht="12.75">
      <c r="A498" s="72" t="str">
        <f>'[7]July DL 1'!A494</f>
        <v>357102.6335</v>
      </c>
      <c r="B498" s="58" t="str">
        <f>'[7]July DL 1'!C494</f>
        <v>TOM CRESSON ELECTRIC, L.L.C.</v>
      </c>
      <c r="C498" s="114">
        <f>'[7]July DL 1'!G494</f>
        <v>210</v>
      </c>
      <c r="D498" s="114"/>
      <c r="E498" s="60" t="str">
        <f t="shared" si="15"/>
        <v>357.4525</v>
      </c>
      <c r="F498" s="116">
        <f t="shared" si="14"/>
        <v>210</v>
      </c>
    </row>
    <row r="499" spans="1:6" ht="12.75">
      <c r="A499" s="72" t="str">
        <f>'[7]July DL 1'!A495</f>
        <v>357102.6345</v>
      </c>
      <c r="B499" s="58" t="str">
        <f>'[7]July DL 1'!C495</f>
        <v>BUMPER TO BUMPER</v>
      </c>
      <c r="C499" s="114">
        <f>'[7]July DL 1'!G495</f>
        <v>21.2</v>
      </c>
      <c r="D499" s="114"/>
      <c r="E499" s="60" t="str">
        <f t="shared" si="15"/>
        <v>357.4525</v>
      </c>
      <c r="F499" s="116">
        <f t="shared" si="14"/>
        <v>21.2</v>
      </c>
    </row>
    <row r="500" spans="1:6" ht="12.75">
      <c r="A500" s="72" t="str">
        <f>'[7]July DL 1'!A496</f>
        <v>385101.6270</v>
      </c>
      <c r="B500" s="58" t="str">
        <f>'[7]July DL 1'!C496</f>
        <v>AVERY LABORATORIES &amp; ENVIRONMENTAL SERVI</v>
      </c>
      <c r="C500" s="114">
        <f>'[7]July DL 1'!G496</f>
        <v>207</v>
      </c>
      <c r="D500" s="114"/>
      <c r="E500" s="60" t="str">
        <f t="shared" si="15"/>
        <v>385.4525</v>
      </c>
      <c r="F500" s="116">
        <f t="shared" si="14"/>
        <v>207</v>
      </c>
    </row>
    <row r="501" spans="1:6" ht="12.75">
      <c r="A501" s="72" t="str">
        <f>'[7]July DL 1'!A497</f>
        <v>385102.5895</v>
      </c>
      <c r="B501" s="58" t="str">
        <f>'[7]July DL 1'!C497</f>
        <v>SKIDAWAY ISLAND UTILITIES, INC</v>
      </c>
      <c r="C501" s="114">
        <f>'[7]July DL 1'!G497</f>
        <v>45</v>
      </c>
      <c r="D501" s="114"/>
      <c r="E501" s="60" t="str">
        <f t="shared" si="15"/>
        <v>385.4525</v>
      </c>
      <c r="F501" s="116">
        <f t="shared" si="14"/>
        <v>45</v>
      </c>
    </row>
    <row r="502" spans="1:6" ht="12.75">
      <c r="A502" s="72" t="str">
        <f>'[7]July DL 1'!A498</f>
        <v>385102.5900</v>
      </c>
      <c r="B502" s="58" t="str">
        <f>'[7]July DL 1'!C498</f>
        <v>SKIDAWAY ISLAND UTILITIES, INC</v>
      </c>
      <c r="C502" s="114">
        <f>'[7]July DL 1'!G498</f>
        <v>200</v>
      </c>
      <c r="D502" s="114"/>
      <c r="E502" s="60" t="str">
        <f t="shared" si="15"/>
        <v>385.4525</v>
      </c>
      <c r="F502" s="116">
        <f t="shared" si="14"/>
        <v>200</v>
      </c>
    </row>
    <row r="503" spans="1:6" ht="12.75">
      <c r="A503" s="72" t="str">
        <f>'[7]July DL 1'!A499</f>
        <v>385102.5950</v>
      </c>
      <c r="B503" s="58" t="str">
        <f>'[7]July DL 1'!C499</f>
        <v>WASTE MANAGEMENT</v>
      </c>
      <c r="C503" s="114">
        <f>'[7]July DL 1'!G499</f>
        <v>197.78</v>
      </c>
      <c r="D503" s="114"/>
      <c r="E503" s="60" t="str">
        <f t="shared" si="15"/>
        <v>385.4525</v>
      </c>
      <c r="F503" s="116">
        <f t="shared" si="14"/>
        <v>197.78</v>
      </c>
    </row>
    <row r="504" spans="1:6" ht="12.75">
      <c r="A504" s="72" t="str">
        <f>'[7]July DL 1'!A500</f>
        <v>385102.5970</v>
      </c>
      <c r="B504" s="58" t="str">
        <f>'[7]July DL 1'!C500</f>
        <v>LANIER, SHERI N</v>
      </c>
      <c r="C504" s="114">
        <f>'[7]July DL 1'!G500</f>
        <v>175</v>
      </c>
      <c r="D504" s="114"/>
      <c r="E504" s="60" t="str">
        <f t="shared" si="15"/>
        <v>385.4525</v>
      </c>
      <c r="F504" s="116">
        <f t="shared" si="14"/>
        <v>175</v>
      </c>
    </row>
    <row r="505" spans="1:6" ht="12.75">
      <c r="A505" s="72" t="str">
        <f>'[7]July DL 1'!A501</f>
        <v>385102.6365</v>
      </c>
      <c r="B505" s="58" t="str">
        <f>'[7]July DL 1'!C501</f>
        <v>PITNEY BOWES, INC</v>
      </c>
      <c r="C505" s="114">
        <f>'[7]July DL 1'!G501</f>
        <v>82.66</v>
      </c>
      <c r="D505" s="114"/>
      <c r="E505" s="60" t="str">
        <f t="shared" si="15"/>
        <v>385.4525</v>
      </c>
      <c r="F505" s="116">
        <f t="shared" si="14"/>
        <v>82.66</v>
      </c>
    </row>
    <row r="506" spans="1:6" ht="12.75">
      <c r="A506" s="72" t="str">
        <f>'[7]July DL 1'!A502</f>
        <v>385103.5470.10</v>
      </c>
      <c r="B506" s="58" t="str">
        <f>'[7]July DL 1'!C502</f>
        <v>GEORGIA NATURAL GAS</v>
      </c>
      <c r="C506" s="114">
        <f>'[7]July DL 1'!G502</f>
        <v>36.49</v>
      </c>
      <c r="D506" s="114"/>
      <c r="E506" s="60" t="str">
        <f t="shared" si="15"/>
        <v>385.4525</v>
      </c>
      <c r="F506" s="116">
        <f t="shared" si="14"/>
        <v>36.49</v>
      </c>
    </row>
    <row r="507" spans="1:6" ht="12.75">
      <c r="A507" s="72" t="str">
        <f>'[7]July DL 1'!A503</f>
        <v>385103.5955</v>
      </c>
      <c r="B507" s="58" t="str">
        <f>'[7]July DL 1'!C503</f>
        <v>NATURE SCAPES INC.</v>
      </c>
      <c r="C507" s="114">
        <f>'[7]July DL 1'!G503</f>
        <v>195</v>
      </c>
      <c r="D507" s="114"/>
      <c r="E507" s="60" t="str">
        <f t="shared" si="15"/>
        <v>385.4525</v>
      </c>
      <c r="F507" s="116">
        <f t="shared" si="14"/>
        <v>195</v>
      </c>
    </row>
    <row r="508" spans="1:6" ht="12.75">
      <c r="A508" s="72" t="str">
        <f>'[7]July DL 1'!A504</f>
        <v>386100.6185</v>
      </c>
      <c r="B508" s="58" t="str">
        <f>'[7]July DL 1'!C504</f>
        <v>Williams Jr, Delos R.</v>
      </c>
      <c r="C508" s="114">
        <f>'[7]July DL 1'!G504</f>
        <v>76.93</v>
      </c>
      <c r="D508" s="114"/>
      <c r="E508" s="60" t="str">
        <f t="shared" si="15"/>
        <v>386.4525</v>
      </c>
      <c r="F508" s="116">
        <f t="shared" si="14"/>
        <v>76.93</v>
      </c>
    </row>
    <row r="509" spans="1:6" ht="12.75">
      <c r="A509" s="72" t="str">
        <f>'[7]July DL 1'!A505</f>
        <v>386100.6200</v>
      </c>
      <c r="B509" s="58" t="str">
        <f>'[7]July DL 1'!C505</f>
        <v>Williams Jr, Delos R.</v>
      </c>
      <c r="C509" s="114">
        <f>'[7]July DL 1'!G505</f>
        <v>75.38</v>
      </c>
      <c r="D509" s="114"/>
      <c r="E509" s="60" t="str">
        <f t="shared" si="15"/>
        <v>386.4525</v>
      </c>
      <c r="F509" s="116">
        <f t="shared" si="14"/>
        <v>75.38</v>
      </c>
    </row>
    <row r="510" spans="1:6" ht="12.75">
      <c r="A510" s="72" t="str">
        <f>'[7]July DL 1'!A506</f>
        <v>386101.6255</v>
      </c>
      <c r="B510" s="58" t="str">
        <f>'[7]July DL 1'!C506</f>
        <v>CRYSTAL RIVER SERVICES, INC.</v>
      </c>
      <c r="C510" s="114">
        <f>'[7]July DL 1'!G506</f>
        <v>20</v>
      </c>
      <c r="D510" s="114"/>
      <c r="E510" s="60" t="str">
        <f t="shared" si="15"/>
        <v>386.4525</v>
      </c>
      <c r="F510" s="116">
        <f t="shared" si="14"/>
        <v>20</v>
      </c>
    </row>
    <row r="511" spans="1:6" ht="12.75">
      <c r="A511" s="72" t="str">
        <f>'[7]July DL 1'!A507</f>
        <v>386102.6255</v>
      </c>
      <c r="B511" s="58" t="str">
        <f>'[7]July DL 1'!C507</f>
        <v>CRYSTAL RIVER SERVICES, INC.</v>
      </c>
      <c r="C511" s="114">
        <f>'[7]July DL 1'!G507</f>
        <v>20</v>
      </c>
      <c r="D511" s="114"/>
      <c r="E511" s="60" t="str">
        <f t="shared" si="15"/>
        <v>386.4525</v>
      </c>
      <c r="F511" s="116">
        <f t="shared" si="14"/>
        <v>20</v>
      </c>
    </row>
    <row r="512" spans="1:6" ht="12.75">
      <c r="A512" s="72" t="str">
        <f>'[7]July DL 1'!A508</f>
        <v>386103.5470.10</v>
      </c>
      <c r="B512" s="58" t="str">
        <f>'[7]July DL 1'!C508</f>
        <v>GEORGIA POWER</v>
      </c>
      <c r="C512" s="114">
        <f>'[7]July DL 1'!G508</f>
        <v>616.31</v>
      </c>
      <c r="D512" s="114"/>
      <c r="E512" s="60" t="str">
        <f t="shared" si="15"/>
        <v>386.4525</v>
      </c>
      <c r="F512" s="116">
        <f t="shared" si="14"/>
        <v>616.31</v>
      </c>
    </row>
    <row r="513" spans="1:6" ht="12.75">
      <c r="A513" s="72" t="str">
        <f>'[7]July DL 1'!A509</f>
        <v>386103.5950</v>
      </c>
      <c r="B513" s="58" t="str">
        <f>'[7]July DL 1'!C509</f>
        <v>VEOLIA ES SOLID WASTE SOUTHEAST INC P5</v>
      </c>
      <c r="C513" s="114">
        <f>'[7]July DL 1'!G509</f>
        <v>28.45</v>
      </c>
      <c r="D513" s="114"/>
      <c r="E513" s="60" t="str">
        <f t="shared" si="15"/>
        <v>386.4525</v>
      </c>
      <c r="F513" s="116">
        <f t="shared" si="14"/>
        <v>28.45</v>
      </c>
    </row>
    <row r="514" spans="1:6" ht="12.75">
      <c r="A514" s="72" t="str">
        <f>'[7]July DL 1'!A510</f>
        <v>386105.6255</v>
      </c>
      <c r="B514" s="58" t="str">
        <f>'[7]July DL 1'!C510</f>
        <v>CRYSTAL RIVER SERVICES, INC.</v>
      </c>
      <c r="C514" s="114">
        <f>'[7]July DL 1'!G510</f>
        <v>20</v>
      </c>
      <c r="D514" s="114"/>
      <c r="E514" s="60" t="str">
        <f t="shared" si="15"/>
        <v>386.4525</v>
      </c>
      <c r="F514" s="116">
        <f t="shared" si="14"/>
        <v>20</v>
      </c>
    </row>
    <row r="515" spans="1:6" ht="12.75">
      <c r="A515" s="72" t="str">
        <f>'[7]July DL 1'!A511</f>
        <v>386106.6255</v>
      </c>
      <c r="B515" s="58" t="str">
        <f>'[7]July DL 1'!C511</f>
        <v>CRYSTAL RIVER SERVICES, INC.</v>
      </c>
      <c r="C515" s="114">
        <f>'[7]July DL 1'!G511</f>
        <v>20</v>
      </c>
      <c r="D515" s="114"/>
      <c r="E515" s="60" t="str">
        <f t="shared" si="15"/>
        <v>386.4525</v>
      </c>
      <c r="F515" s="116">
        <f t="shared" si="14"/>
        <v>20</v>
      </c>
    </row>
    <row r="516" spans="1:6" ht="12.75">
      <c r="A516" s="72" t="str">
        <f>'[7]July DL 1'!A512</f>
        <v>386107.6255</v>
      </c>
      <c r="B516" s="58" t="str">
        <f>'[7]July DL 1'!C512</f>
        <v>CRYSTAL RIVER SERVICES, INC.</v>
      </c>
      <c r="C516" s="114">
        <f>'[7]July DL 1'!G512</f>
        <v>20</v>
      </c>
      <c r="D516" s="114"/>
      <c r="E516" s="60" t="str">
        <f t="shared" si="15"/>
        <v>386.4525</v>
      </c>
      <c r="F516" s="116">
        <f t="shared" si="14"/>
        <v>20</v>
      </c>
    </row>
    <row r="517" spans="1:6" ht="12.75">
      <c r="A517" s="72" t="str">
        <f>'[7]July DL 1'!A513</f>
        <v>386108.6255</v>
      </c>
      <c r="B517" s="58" t="str">
        <f>'[7]July DL 1'!C513</f>
        <v>CRYSTAL RIVER SERVICES, INC.</v>
      </c>
      <c r="C517" s="114">
        <f>'[7]July DL 1'!G513</f>
        <v>20</v>
      </c>
      <c r="D517" s="114"/>
      <c r="E517" s="60" t="str">
        <f t="shared" si="15"/>
        <v>386.4525</v>
      </c>
      <c r="F517" s="116">
        <f t="shared" si="14"/>
        <v>20</v>
      </c>
    </row>
    <row r="518" spans="1:6" ht="12.75">
      <c r="A518" s="72" t="str">
        <f>'[7]July DL 1'!A514</f>
        <v>386109.6255</v>
      </c>
      <c r="B518" s="58" t="str">
        <f>'[7]July DL 1'!C514</f>
        <v>CRYSTAL RIVER SERVICES, INC.</v>
      </c>
      <c r="C518" s="114">
        <f>'[7]July DL 1'!G514</f>
        <v>40</v>
      </c>
      <c r="D518" s="114"/>
      <c r="E518" s="60" t="str">
        <f t="shared" si="15"/>
        <v>386.4525</v>
      </c>
      <c r="F518" s="116">
        <f t="shared" si="14"/>
        <v>40</v>
      </c>
    </row>
    <row r="519" spans="1:6" ht="12.75">
      <c r="A519" s="72" t="str">
        <f>'[7]July DL 1'!A515</f>
        <v>386110.6255</v>
      </c>
      <c r="B519" s="58" t="str">
        <f>'[7]July DL 1'!C515</f>
        <v>CRYSTAL RIVER SERVICES, INC.</v>
      </c>
      <c r="C519" s="114">
        <f>'[7]July DL 1'!G515</f>
        <v>20</v>
      </c>
      <c r="D519" s="114"/>
      <c r="E519" s="60" t="str">
        <f t="shared" si="15"/>
        <v>386.4525</v>
      </c>
      <c r="F519" s="116">
        <f t="shared" si="14"/>
        <v>20</v>
      </c>
    </row>
    <row r="520" spans="1:6" ht="12.75">
      <c r="A520" s="72" t="str">
        <f>'[7]July DL 1'!A516</f>
        <v>386111.6255</v>
      </c>
      <c r="B520" s="58" t="str">
        <f>'[7]July DL 1'!C516</f>
        <v>CRYSTAL RIVER SERVICES, INC.</v>
      </c>
      <c r="C520" s="114">
        <f>'[7]July DL 1'!G516</f>
        <v>20</v>
      </c>
      <c r="D520" s="114"/>
      <c r="E520" s="60" t="str">
        <f t="shared" si="15"/>
        <v>386.4525</v>
      </c>
      <c r="F520" s="116">
        <f t="shared" si="14"/>
        <v>20</v>
      </c>
    </row>
    <row r="521" spans="1:6" ht="12.75">
      <c r="A521" s="72" t="str">
        <f>'[7]July DL 1'!A517</f>
        <v>386112.6255</v>
      </c>
      <c r="B521" s="58" t="str">
        <f>'[7]July DL 1'!C517</f>
        <v>CRYSTAL RIVER SERVICES, INC.</v>
      </c>
      <c r="C521" s="114">
        <f>'[7]July DL 1'!G517</f>
        <v>20</v>
      </c>
      <c r="D521" s="114"/>
      <c r="E521" s="60" t="str">
        <f t="shared" si="15"/>
        <v>386.4525</v>
      </c>
      <c r="F521" s="116">
        <f t="shared" si="14"/>
        <v>20</v>
      </c>
    </row>
    <row r="522" spans="1:6" ht="12.75">
      <c r="A522" s="72" t="str">
        <f>'[7]July DL 1'!A518</f>
        <v>386113.6255</v>
      </c>
      <c r="B522" s="58" t="str">
        <f>'[7]July DL 1'!C518</f>
        <v>CRYSTAL RIVER SERVICES, INC.</v>
      </c>
      <c r="C522" s="114">
        <f>'[7]July DL 1'!G518</f>
        <v>20</v>
      </c>
      <c r="D522" s="114"/>
      <c r="E522" s="60" t="str">
        <f t="shared" si="15"/>
        <v>386.4525</v>
      </c>
      <c r="F522" s="116">
        <f aca="true" t="shared" si="16" ref="F522:F585">C522</f>
        <v>20</v>
      </c>
    </row>
    <row r="523" spans="1:6" ht="12.75">
      <c r="A523" s="72" t="str">
        <f>'[7]July DL 1'!A519</f>
        <v>386114.6255</v>
      </c>
      <c r="B523" s="58" t="str">
        <f>'[7]July DL 1'!C519</f>
        <v>CRYSTAL RIVER SERVICES, INC.</v>
      </c>
      <c r="C523" s="114">
        <f>'[7]July DL 1'!G519</f>
        <v>20</v>
      </c>
      <c r="D523" s="114"/>
      <c r="E523" s="60" t="str">
        <f aca="true" t="shared" si="17" ref="E523:E586">CONCATENATE(LEFT(A523,3),".",4525)</f>
        <v>386.4525</v>
      </c>
      <c r="F523" s="116">
        <f t="shared" si="16"/>
        <v>20</v>
      </c>
    </row>
    <row r="524" spans="1:6" ht="12.75">
      <c r="A524" s="72" t="str">
        <f>'[7]July DL 1'!A520</f>
        <v>386115.6255</v>
      </c>
      <c r="B524" s="58" t="str">
        <f>'[7]July DL 1'!C520</f>
        <v>CRYSTAL RIVER SERVICES, INC.</v>
      </c>
      <c r="C524" s="114">
        <f>'[7]July DL 1'!G520</f>
        <v>20</v>
      </c>
      <c r="D524" s="114"/>
      <c r="E524" s="60" t="str">
        <f t="shared" si="17"/>
        <v>386.4525</v>
      </c>
      <c r="F524" s="116">
        <f t="shared" si="16"/>
        <v>20</v>
      </c>
    </row>
    <row r="525" spans="1:6" ht="12.75">
      <c r="A525" s="72" t="str">
        <f>'[7]July DL 1'!A521</f>
        <v>386116.6255</v>
      </c>
      <c r="B525" s="58" t="str">
        <f>'[7]July DL 1'!C521</f>
        <v>CRYSTAL RIVER SERVICES, INC.</v>
      </c>
      <c r="C525" s="114">
        <f>'[7]July DL 1'!G521</f>
        <v>40</v>
      </c>
      <c r="D525" s="114"/>
      <c r="E525" s="60" t="str">
        <f t="shared" si="17"/>
        <v>386.4525</v>
      </c>
      <c r="F525" s="116">
        <f t="shared" si="16"/>
        <v>40</v>
      </c>
    </row>
    <row r="526" spans="1:6" ht="12.75">
      <c r="A526" s="72" t="str">
        <f>'[7]July DL 1'!A522</f>
        <v>386117.6255</v>
      </c>
      <c r="B526" s="58" t="str">
        <f>'[7]July DL 1'!C522</f>
        <v>CRYSTAL RIVER SERVICES, INC.</v>
      </c>
      <c r="C526" s="114">
        <f>'[7]July DL 1'!G522</f>
        <v>20</v>
      </c>
      <c r="D526" s="114"/>
      <c r="E526" s="60" t="str">
        <f t="shared" si="17"/>
        <v>386.4525</v>
      </c>
      <c r="F526" s="116">
        <f t="shared" si="16"/>
        <v>20</v>
      </c>
    </row>
    <row r="527" spans="1:6" ht="12.75">
      <c r="A527" s="72" t="str">
        <f>'[7]July DL 1'!A523</f>
        <v>386118.6255</v>
      </c>
      <c r="B527" s="58" t="str">
        <f>'[7]July DL 1'!C523</f>
        <v>CRYSTAL RIVER SERVICES, INC.</v>
      </c>
      <c r="C527" s="114">
        <f>'[7]July DL 1'!G523</f>
        <v>20</v>
      </c>
      <c r="D527" s="114"/>
      <c r="E527" s="60" t="str">
        <f t="shared" si="17"/>
        <v>386.4525</v>
      </c>
      <c r="F527" s="116">
        <f t="shared" si="16"/>
        <v>20</v>
      </c>
    </row>
    <row r="528" spans="1:6" ht="12.75">
      <c r="A528" s="72" t="str">
        <f>'[7]July DL 1'!A524</f>
        <v>386121.5465.10</v>
      </c>
      <c r="B528" s="58" t="str">
        <f>'[7]July DL 1'!C524</f>
        <v>GEORGIA POWER</v>
      </c>
      <c r="C528" s="114">
        <f>'[7]July DL 1'!G524</f>
        <v>85.25</v>
      </c>
      <c r="D528" s="114"/>
      <c r="E528" s="60" t="str">
        <f t="shared" si="17"/>
        <v>386.4525</v>
      </c>
      <c r="F528" s="116">
        <f t="shared" si="16"/>
        <v>85.25</v>
      </c>
    </row>
    <row r="529" spans="1:6" ht="12.75">
      <c r="A529" s="72" t="str">
        <f>'[7]July DL 1'!A525</f>
        <v>386121.6255</v>
      </c>
      <c r="B529" s="58" t="str">
        <f>'[7]July DL 1'!C525</f>
        <v>CRYSTAL RIVER SERVICES, INC.</v>
      </c>
      <c r="C529" s="114">
        <f>'[7]July DL 1'!G525</f>
        <v>20</v>
      </c>
      <c r="D529" s="114"/>
      <c r="E529" s="60" t="str">
        <f t="shared" si="17"/>
        <v>386.4525</v>
      </c>
      <c r="F529" s="116">
        <f t="shared" si="16"/>
        <v>20</v>
      </c>
    </row>
    <row r="530" spans="1:6" ht="12.75">
      <c r="A530" s="72" t="str">
        <f>'[7]July DL 1'!A526</f>
        <v>386122.6255</v>
      </c>
      <c r="B530" s="58" t="str">
        <f>'[7]July DL 1'!C526</f>
        <v>CRYSTAL RIVER SERVICES, INC.</v>
      </c>
      <c r="C530" s="114">
        <f>'[7]July DL 1'!G526</f>
        <v>20</v>
      </c>
      <c r="D530" s="114"/>
      <c r="E530" s="60" t="str">
        <f t="shared" si="17"/>
        <v>386.4525</v>
      </c>
      <c r="F530" s="116">
        <f t="shared" si="16"/>
        <v>20</v>
      </c>
    </row>
    <row r="531" spans="1:6" ht="12.75">
      <c r="A531" s="72" t="str">
        <f>'[7]July DL 1'!A527</f>
        <v>386123.6255</v>
      </c>
      <c r="B531" s="58" t="str">
        <f>'[7]July DL 1'!C527</f>
        <v>CRYSTAL RIVER SERVICES, INC.</v>
      </c>
      <c r="C531" s="114">
        <f>'[7]July DL 1'!G527</f>
        <v>20</v>
      </c>
      <c r="D531" s="114"/>
      <c r="E531" s="60" t="str">
        <f t="shared" si="17"/>
        <v>386.4525</v>
      </c>
      <c r="F531" s="116">
        <f t="shared" si="16"/>
        <v>20</v>
      </c>
    </row>
    <row r="532" spans="1:6" ht="12.75">
      <c r="A532" s="72" t="str">
        <f>'[7]July DL 1'!A528</f>
        <v>386124.6255</v>
      </c>
      <c r="B532" s="58" t="str">
        <f>'[7]July DL 1'!C528</f>
        <v>CRYSTAL RIVER SERVICES, INC.</v>
      </c>
      <c r="C532" s="114">
        <f>'[7]July DL 1'!G528</f>
        <v>20</v>
      </c>
      <c r="D532" s="114"/>
      <c r="E532" s="60" t="str">
        <f t="shared" si="17"/>
        <v>386.4525</v>
      </c>
      <c r="F532" s="116">
        <f t="shared" si="16"/>
        <v>20</v>
      </c>
    </row>
    <row r="533" spans="1:6" ht="12.75">
      <c r="A533" s="72" t="str">
        <f>'[7]July DL 1'!A529</f>
        <v>386125.6255</v>
      </c>
      <c r="B533" s="58" t="str">
        <f>'[7]July DL 1'!C529</f>
        <v>CRYSTAL RIVER SERVICES, INC.</v>
      </c>
      <c r="C533" s="114">
        <f>'[7]July DL 1'!G529</f>
        <v>20</v>
      </c>
      <c r="D533" s="114"/>
      <c r="E533" s="60" t="str">
        <f t="shared" si="17"/>
        <v>386.4525</v>
      </c>
      <c r="F533" s="116">
        <f t="shared" si="16"/>
        <v>20</v>
      </c>
    </row>
    <row r="534" spans="1:6" ht="12.75">
      <c r="A534" s="72" t="str">
        <f>'[7]July DL 1'!A530</f>
        <v>386126.6255</v>
      </c>
      <c r="B534" s="58" t="str">
        <f>'[7]July DL 1'!C530</f>
        <v>CRYSTAL RIVER SERVICES, INC.</v>
      </c>
      <c r="C534" s="114">
        <f>'[7]July DL 1'!G530</f>
        <v>20</v>
      </c>
      <c r="D534" s="114"/>
      <c r="E534" s="60" t="str">
        <f t="shared" si="17"/>
        <v>386.4525</v>
      </c>
      <c r="F534" s="116">
        <f t="shared" si="16"/>
        <v>20</v>
      </c>
    </row>
    <row r="535" spans="1:6" ht="12.75">
      <c r="A535" s="72" t="str">
        <f>'[7]July DL 1'!A531</f>
        <v>386127.6255</v>
      </c>
      <c r="B535" s="58" t="str">
        <f>'[7]July DL 1'!C531</f>
        <v>CRYSTAL RIVER SERVICES, INC.</v>
      </c>
      <c r="C535" s="114">
        <f>'[7]July DL 1'!G531</f>
        <v>20</v>
      </c>
      <c r="D535" s="114"/>
      <c r="E535" s="60" t="str">
        <f t="shared" si="17"/>
        <v>386.4525</v>
      </c>
      <c r="F535" s="116">
        <f t="shared" si="16"/>
        <v>20</v>
      </c>
    </row>
    <row r="536" spans="1:6" ht="12.75">
      <c r="A536" s="72" t="str">
        <f>'[7]July DL 1'!A532</f>
        <v>386128.6255</v>
      </c>
      <c r="B536" s="58" t="str">
        <f>'[7]July DL 1'!C532</f>
        <v>CRYSTAL RIVER SERVICES, INC.</v>
      </c>
      <c r="C536" s="114">
        <f>'[7]July DL 1'!G532</f>
        <v>20</v>
      </c>
      <c r="D536" s="114"/>
      <c r="E536" s="60" t="str">
        <f t="shared" si="17"/>
        <v>386.4525</v>
      </c>
      <c r="F536" s="116">
        <f t="shared" si="16"/>
        <v>20</v>
      </c>
    </row>
    <row r="537" spans="1:6" ht="12.75">
      <c r="A537" s="72" t="str">
        <f>'[7]July DL 1'!A533</f>
        <v>386129.6255</v>
      </c>
      <c r="B537" s="58" t="str">
        <f>'[7]July DL 1'!C533</f>
        <v>CRYSTAL RIVER SERVICES, INC.</v>
      </c>
      <c r="C537" s="114">
        <f>'[7]July DL 1'!G533</f>
        <v>20</v>
      </c>
      <c r="D537" s="114"/>
      <c r="E537" s="60" t="str">
        <f t="shared" si="17"/>
        <v>386.4525</v>
      </c>
      <c r="F537" s="116">
        <f t="shared" si="16"/>
        <v>20</v>
      </c>
    </row>
    <row r="538" spans="1:6" ht="12.75">
      <c r="A538" s="72" t="str">
        <f>'[7]July DL 1'!A534</f>
        <v>386132.6255</v>
      </c>
      <c r="B538" s="58" t="str">
        <f>'[7]July DL 1'!C534</f>
        <v>CRYSTAL RIVER SERVICES, INC.</v>
      </c>
      <c r="C538" s="114">
        <f>'[7]July DL 1'!G534</f>
        <v>20</v>
      </c>
      <c r="D538" s="114"/>
      <c r="E538" s="60" t="str">
        <f t="shared" si="17"/>
        <v>386.4525</v>
      </c>
      <c r="F538" s="116">
        <f t="shared" si="16"/>
        <v>20</v>
      </c>
    </row>
    <row r="539" spans="1:6" ht="12.75">
      <c r="A539" s="72" t="str">
        <f>'[7]July DL 1'!A535</f>
        <v>400100.5895</v>
      </c>
      <c r="B539" s="58" t="str">
        <f>'[7]July DL 1'!C535</f>
        <v>FEDERAL EXPRESS</v>
      </c>
      <c r="C539" s="114">
        <f>'[7]July DL 1'!G535</f>
        <v>32.02</v>
      </c>
      <c r="D539" s="114"/>
      <c r="E539" s="60" t="str">
        <f t="shared" si="17"/>
        <v>400.4525</v>
      </c>
      <c r="F539" s="116">
        <f t="shared" si="16"/>
        <v>32.02</v>
      </c>
    </row>
    <row r="540" spans="1:6" ht="12.75">
      <c r="A540" s="72" t="str">
        <f>'[7]July DL 1'!A536</f>
        <v>400103.6285</v>
      </c>
      <c r="B540" s="58" t="str">
        <f>'[7]July DL 1'!C536</f>
        <v>LOWE'S COMPANIES INC</v>
      </c>
      <c r="C540" s="114">
        <f>'[7]July DL 1'!G536</f>
        <v>26.27</v>
      </c>
      <c r="D540" s="114"/>
      <c r="E540" s="60" t="str">
        <f t="shared" si="17"/>
        <v>400.4525</v>
      </c>
      <c r="F540" s="116">
        <f t="shared" si="16"/>
        <v>26.27</v>
      </c>
    </row>
    <row r="541" spans="1:6" ht="12.75">
      <c r="A541" s="72" t="str">
        <f>'[7]July DL 1'!A537</f>
        <v>400104.5465.10</v>
      </c>
      <c r="B541" s="58" t="str">
        <f>'[7]July DL 1'!C537</f>
        <v>SCE&amp;G COMPANY</v>
      </c>
      <c r="C541" s="114">
        <f>'[7]July DL 1'!G537</f>
        <v>23.65</v>
      </c>
      <c r="D541" s="114"/>
      <c r="E541" s="60" t="str">
        <f t="shared" si="17"/>
        <v>400.4525</v>
      </c>
      <c r="F541" s="116">
        <f t="shared" si="16"/>
        <v>23.65</v>
      </c>
    </row>
    <row r="542" spans="1:6" ht="12.75">
      <c r="A542" s="72" t="str">
        <f>'[7]July DL 1'!A538</f>
        <v>400105.5860</v>
      </c>
      <c r="B542" s="58" t="str">
        <f>'[7]July DL 1'!C538</f>
        <v>LOWE'S COMPANIES INC</v>
      </c>
      <c r="C542" s="114">
        <f>'[7]July DL 1'!G538</f>
        <v>117.23</v>
      </c>
      <c r="D542" s="114"/>
      <c r="E542" s="60" t="str">
        <f t="shared" si="17"/>
        <v>400.4525</v>
      </c>
      <c r="F542" s="116">
        <f t="shared" si="16"/>
        <v>117.23</v>
      </c>
    </row>
    <row r="543" spans="1:6" ht="12.75">
      <c r="A543" s="72" t="str">
        <f>'[7]July DL 1'!A539</f>
        <v>400106.6320</v>
      </c>
      <c r="B543" s="58" t="str">
        <f>'[7]July DL 1'!C539</f>
        <v>LOWE'S COMPANIES INC</v>
      </c>
      <c r="C543" s="114">
        <f>'[7]July DL 1'!G539</f>
        <v>157.17</v>
      </c>
      <c r="D543" s="114"/>
      <c r="E543" s="60" t="str">
        <f t="shared" si="17"/>
        <v>400.4525</v>
      </c>
      <c r="F543" s="116">
        <f t="shared" si="16"/>
        <v>157.17</v>
      </c>
    </row>
    <row r="544" spans="1:6" ht="12.75">
      <c r="A544" s="72" t="str">
        <f>'[7]July DL 1'!A540</f>
        <v>400110.6285</v>
      </c>
      <c r="B544" s="58" t="str">
        <f>'[7]July DL 1'!C540</f>
        <v>LOWE'S COMPANIES INC</v>
      </c>
      <c r="C544" s="114">
        <f>'[7]July DL 1'!G540</f>
        <v>21.31</v>
      </c>
      <c r="D544" s="114"/>
      <c r="E544" s="60" t="str">
        <f t="shared" si="17"/>
        <v>400.4525</v>
      </c>
      <c r="F544" s="116">
        <f t="shared" si="16"/>
        <v>21.31</v>
      </c>
    </row>
    <row r="545" spans="1:6" ht="12.75">
      <c r="A545" s="72" t="str">
        <f>'[7]July DL 1'!A541</f>
        <v>400110.6285</v>
      </c>
      <c r="B545" s="58" t="str">
        <f>'[7]July DL 1'!C541</f>
        <v>LOWE'S COMPANIES INC</v>
      </c>
      <c r="C545" s="114">
        <f>'[7]July DL 1'!G541</f>
        <v>64.35</v>
      </c>
      <c r="D545" s="114"/>
      <c r="E545" s="60" t="str">
        <f t="shared" si="17"/>
        <v>400.4525</v>
      </c>
      <c r="F545" s="116">
        <f t="shared" si="16"/>
        <v>64.35</v>
      </c>
    </row>
    <row r="546" spans="1:6" ht="12.75">
      <c r="A546" s="72" t="str">
        <f>'[7]July DL 1'!A542</f>
        <v>400110.6285</v>
      </c>
      <c r="B546" s="58" t="str">
        <f>'[7]July DL 1'!C542</f>
        <v>LOWE'S COMPANIES INC</v>
      </c>
      <c r="C546" s="114">
        <f>'[7]July DL 1'!G542</f>
        <v>92.33</v>
      </c>
      <c r="D546" s="114"/>
      <c r="E546" s="60" t="str">
        <f t="shared" si="17"/>
        <v>400.4525</v>
      </c>
      <c r="F546" s="116">
        <f t="shared" si="16"/>
        <v>92.33</v>
      </c>
    </row>
    <row r="547" spans="1:6" ht="12.75">
      <c r="A547" s="72" t="str">
        <f>'[7]July DL 1'!A543</f>
        <v>400114.5465.10</v>
      </c>
      <c r="B547" s="58" t="str">
        <f>'[7]July DL 1'!C543</f>
        <v>SCE&amp;G COMPANY</v>
      </c>
      <c r="C547" s="114">
        <f>'[7]July DL 1'!G543</f>
        <v>127.76</v>
      </c>
      <c r="D547" s="114"/>
      <c r="E547" s="60" t="str">
        <f t="shared" si="17"/>
        <v>400.4525</v>
      </c>
      <c r="F547" s="116">
        <f t="shared" si="16"/>
        <v>127.76</v>
      </c>
    </row>
    <row r="548" spans="1:6" ht="12.75">
      <c r="A548" s="72" t="str">
        <f>'[7]July DL 1'!A544</f>
        <v>400116.5470.10</v>
      </c>
      <c r="B548" s="58" t="str">
        <f>'[7]July DL 1'!C544</f>
        <v>SCE&amp;G COMPANY</v>
      </c>
      <c r="C548" s="114">
        <f>'[7]July DL 1'!G544</f>
        <v>134.65</v>
      </c>
      <c r="D548" s="114"/>
      <c r="E548" s="60" t="str">
        <f t="shared" si="17"/>
        <v>400.4525</v>
      </c>
      <c r="F548" s="116">
        <f t="shared" si="16"/>
        <v>134.65</v>
      </c>
    </row>
    <row r="549" spans="1:6" ht="12.75">
      <c r="A549" s="72" t="str">
        <f>'[7]July DL 1'!A545</f>
        <v>400119.5470.10</v>
      </c>
      <c r="B549" s="58" t="str">
        <f>'[7]July DL 1'!C545</f>
        <v>DEPARTMENT OF PUBLIC UTILITIES</v>
      </c>
      <c r="C549" s="114">
        <f>'[7]July DL 1'!G545</f>
        <v>490.03</v>
      </c>
      <c r="D549" s="114"/>
      <c r="E549" s="60" t="str">
        <f t="shared" si="17"/>
        <v>400.4525</v>
      </c>
      <c r="F549" s="116">
        <f t="shared" si="16"/>
        <v>490.03</v>
      </c>
    </row>
    <row r="550" spans="1:6" ht="12.75">
      <c r="A550" s="72" t="str">
        <f>'[7]July DL 1'!A546</f>
        <v>400123.6370</v>
      </c>
      <c r="B550" s="58" t="str">
        <f>'[7]July DL 1'!C546</f>
        <v>WALL, CHARLES B</v>
      </c>
      <c r="C550" s="114">
        <f>'[7]July DL 1'!G546</f>
        <v>224</v>
      </c>
      <c r="D550" s="114"/>
      <c r="E550" s="60" t="str">
        <f t="shared" si="17"/>
        <v>400.4525</v>
      </c>
      <c r="F550" s="116">
        <f t="shared" si="16"/>
        <v>224</v>
      </c>
    </row>
    <row r="551" spans="1:6" ht="12.75">
      <c r="A551" s="72" t="str">
        <f>'[7]July DL 1'!A547</f>
        <v>400127.5465.10</v>
      </c>
      <c r="B551" s="58" t="str">
        <f>'[7]July DL 1'!C547</f>
        <v>DUKE ENERGY</v>
      </c>
      <c r="C551" s="114">
        <f>'[7]July DL 1'!G547</f>
        <v>167.73</v>
      </c>
      <c r="D551" s="114"/>
      <c r="E551" s="60" t="str">
        <f t="shared" si="17"/>
        <v>400.4525</v>
      </c>
      <c r="F551" s="116">
        <f t="shared" si="16"/>
        <v>167.73</v>
      </c>
    </row>
    <row r="552" spans="1:6" ht="12.75">
      <c r="A552" s="72" t="str">
        <f>'[7]July DL 1'!A548</f>
        <v>400127.5465.10</v>
      </c>
      <c r="B552" s="58" t="str">
        <f>'[7]July DL 1'!C548</f>
        <v>DUKE ENERGY</v>
      </c>
      <c r="C552" s="114">
        <f>'[7]July DL 1'!G548</f>
        <v>262.62</v>
      </c>
      <c r="D552" s="114"/>
      <c r="E552" s="60" t="str">
        <f t="shared" si="17"/>
        <v>400.4525</v>
      </c>
      <c r="F552" s="116">
        <f t="shared" si="16"/>
        <v>262.62</v>
      </c>
    </row>
    <row r="553" spans="1:6" ht="12.75">
      <c r="A553" s="72" t="str">
        <f>'[7]July DL 1'!A549</f>
        <v>400127.5465.10</v>
      </c>
      <c r="B553" s="58" t="str">
        <f>'[7]July DL 1'!C549</f>
        <v>DUKE ENERGY</v>
      </c>
      <c r="C553" s="114">
        <f>'[7]July DL 1'!G549</f>
        <v>207.01</v>
      </c>
      <c r="D553" s="114"/>
      <c r="E553" s="60" t="str">
        <f t="shared" si="17"/>
        <v>400.4525</v>
      </c>
      <c r="F553" s="116">
        <f t="shared" si="16"/>
        <v>207.01</v>
      </c>
    </row>
    <row r="554" spans="1:6" ht="12.75">
      <c r="A554" s="72" t="str">
        <f>'[7]July DL 1'!A550</f>
        <v>400127.6290</v>
      </c>
      <c r="B554" s="58" t="str">
        <f>'[7]July DL 1'!C550</f>
        <v>P &amp; L UTILITIES LLC</v>
      </c>
      <c r="C554" s="114">
        <f>'[7]July DL 1'!G550</f>
        <v>130</v>
      </c>
      <c r="D554" s="114"/>
      <c r="E554" s="60" t="str">
        <f t="shared" si="17"/>
        <v>400.4525</v>
      </c>
      <c r="F554" s="116">
        <f t="shared" si="16"/>
        <v>130</v>
      </c>
    </row>
    <row r="555" spans="1:6" ht="12.75">
      <c r="A555" s="72" t="str">
        <f>'[7]July DL 1'!A551</f>
        <v>400128.5470.10</v>
      </c>
      <c r="B555" s="58" t="str">
        <f>'[7]July DL 1'!C551</f>
        <v>DUKE ENERGY</v>
      </c>
      <c r="C555" s="114">
        <f>'[7]July DL 1'!G551</f>
        <v>66.53</v>
      </c>
      <c r="D555" s="114"/>
      <c r="E555" s="60" t="str">
        <f t="shared" si="17"/>
        <v>400.4525</v>
      </c>
      <c r="F555" s="116">
        <f t="shared" si="16"/>
        <v>66.53</v>
      </c>
    </row>
    <row r="556" spans="1:6" ht="12.75">
      <c r="A556" s="72" t="str">
        <f>'[7]July DL 1'!A552</f>
        <v>400128.5470.10</v>
      </c>
      <c r="B556" s="58" t="str">
        <f>'[7]July DL 1'!C552</f>
        <v>DUKE ENERGY</v>
      </c>
      <c r="C556" s="114">
        <f>'[7]July DL 1'!G552</f>
        <v>225.72</v>
      </c>
      <c r="D556" s="114"/>
      <c r="E556" s="60" t="str">
        <f t="shared" si="17"/>
        <v>400.4525</v>
      </c>
      <c r="F556" s="116">
        <f t="shared" si="16"/>
        <v>225.72</v>
      </c>
    </row>
    <row r="557" spans="1:6" ht="12.75">
      <c r="A557" s="72" t="str">
        <f>'[7]July DL 1'!A553</f>
        <v>400128.5470.10</v>
      </c>
      <c r="B557" s="58" t="str">
        <f>'[7]July DL 1'!C553</f>
        <v>DUKE ENERGY</v>
      </c>
      <c r="C557" s="114">
        <f>'[7]July DL 1'!G553</f>
        <v>241.53</v>
      </c>
      <c r="D557" s="114"/>
      <c r="E557" s="60" t="str">
        <f t="shared" si="17"/>
        <v>400.4525</v>
      </c>
      <c r="F557" s="116">
        <f t="shared" si="16"/>
        <v>241.53</v>
      </c>
    </row>
    <row r="558" spans="1:6" ht="12.75">
      <c r="A558" s="72" t="str">
        <f>'[7]July DL 1'!A554</f>
        <v>400128.5470.10</v>
      </c>
      <c r="B558" s="58" t="str">
        <f>'[7]July DL 1'!C554</f>
        <v>DUKE ENERGY</v>
      </c>
      <c r="C558" s="114">
        <f>'[7]July DL 1'!G554</f>
        <v>304.79</v>
      </c>
      <c r="D558" s="114"/>
      <c r="E558" s="60" t="str">
        <f t="shared" si="17"/>
        <v>400.4525</v>
      </c>
      <c r="F558" s="116">
        <f t="shared" si="16"/>
        <v>304.79</v>
      </c>
    </row>
    <row r="559" spans="1:6" ht="12.75">
      <c r="A559" s="72" t="str">
        <f>'[7]July DL 1'!A555</f>
        <v>400128.6320</v>
      </c>
      <c r="B559" s="58" t="str">
        <f>'[7]July DL 1'!C555</f>
        <v>LOWE'S COMPANIES INC</v>
      </c>
      <c r="C559" s="114">
        <f>'[7]July DL 1'!G555</f>
        <v>4.58</v>
      </c>
      <c r="D559" s="114"/>
      <c r="E559" s="60" t="str">
        <f t="shared" si="17"/>
        <v>400.4525</v>
      </c>
      <c r="F559" s="116">
        <f t="shared" si="16"/>
        <v>4.58</v>
      </c>
    </row>
    <row r="560" spans="1:6" ht="12.75">
      <c r="A560" s="72" t="str">
        <f>'[7]July DL 1'!A556</f>
        <v>400128.6325</v>
      </c>
      <c r="B560" s="58" t="str">
        <f>'[7]July DL 1'!C556</f>
        <v>EUDY, RANDY</v>
      </c>
      <c r="C560" s="114">
        <f>'[7]July DL 1'!G556</f>
        <v>210</v>
      </c>
      <c r="D560" s="114"/>
      <c r="E560" s="60" t="str">
        <f t="shared" si="17"/>
        <v>400.4525</v>
      </c>
      <c r="F560" s="116">
        <f t="shared" si="16"/>
        <v>210</v>
      </c>
    </row>
    <row r="561" spans="1:6" ht="12.75">
      <c r="A561" s="72" t="str">
        <f>'[7]July DL 1'!A557</f>
        <v>400128.6345</v>
      </c>
      <c r="B561" s="58" t="str">
        <f>'[7]July DL 1'!C557</f>
        <v>P &amp; L UTILITIES LLC</v>
      </c>
      <c r="C561" s="114">
        <f>'[7]July DL 1'!G557</f>
        <v>130</v>
      </c>
      <c r="D561" s="114"/>
      <c r="E561" s="60" t="str">
        <f t="shared" si="17"/>
        <v>400.4525</v>
      </c>
      <c r="F561" s="116">
        <f t="shared" si="16"/>
        <v>130</v>
      </c>
    </row>
    <row r="562" spans="1:6" ht="12.75">
      <c r="A562" s="72" t="str">
        <f>'[7]July DL 1'!A558</f>
        <v>400128.6400</v>
      </c>
      <c r="B562" s="58" t="str">
        <f>'[7]July DL 1'!C558</f>
        <v>L &amp; L ENVIRONMENTAL SERVICES LLC</v>
      </c>
      <c r="C562" s="114">
        <f>'[7]July DL 1'!G558</f>
        <v>50</v>
      </c>
      <c r="D562" s="114"/>
      <c r="E562" s="60" t="str">
        <f t="shared" si="17"/>
        <v>400.4525</v>
      </c>
      <c r="F562" s="116">
        <f t="shared" si="16"/>
        <v>50</v>
      </c>
    </row>
    <row r="563" spans="1:6" ht="12.75">
      <c r="A563" s="72" t="str">
        <f>'[7]July DL 1'!A559</f>
        <v>400129.5860</v>
      </c>
      <c r="B563" s="58" t="str">
        <f>'[7]July DL 1'!C559</f>
        <v>LOWE'S COMPANIES INC</v>
      </c>
      <c r="C563" s="114">
        <f>'[7]July DL 1'!G559</f>
        <v>28.91</v>
      </c>
      <c r="D563" s="114"/>
      <c r="E563" s="60" t="str">
        <f t="shared" si="17"/>
        <v>400.4525</v>
      </c>
      <c r="F563" s="116">
        <f t="shared" si="16"/>
        <v>28.91</v>
      </c>
    </row>
    <row r="564" spans="1:6" ht="12.75">
      <c r="A564" s="72" t="str">
        <f>'[7]July DL 1'!A560</f>
        <v>400129.5860</v>
      </c>
      <c r="B564" s="58" t="str">
        <f>'[7]July DL 1'!C560</f>
        <v>LOWE'S COMPANIES INC</v>
      </c>
      <c r="C564" s="114">
        <f>'[7]July DL 1'!G560</f>
        <v>97.36</v>
      </c>
      <c r="D564" s="114"/>
      <c r="E564" s="60" t="str">
        <f t="shared" si="17"/>
        <v>400.4525</v>
      </c>
      <c r="F564" s="116">
        <f t="shared" si="16"/>
        <v>97.36</v>
      </c>
    </row>
    <row r="565" spans="1:6" ht="12.75">
      <c r="A565" s="72" t="str">
        <f>'[7]July DL 1'!A561</f>
        <v>400131.6320</v>
      </c>
      <c r="B565" s="58" t="str">
        <f>'[7]July DL 1'!C561</f>
        <v>LOWE'S COMPANIES INC</v>
      </c>
      <c r="C565" s="114">
        <f>'[7]July DL 1'!G561</f>
        <v>5.06</v>
      </c>
      <c r="D565" s="114"/>
      <c r="E565" s="60" t="str">
        <f t="shared" si="17"/>
        <v>400.4525</v>
      </c>
      <c r="F565" s="116">
        <f t="shared" si="16"/>
        <v>5.06</v>
      </c>
    </row>
    <row r="566" spans="1:6" ht="12.75">
      <c r="A566" s="72" t="str">
        <f>'[7]July DL 1'!A562</f>
        <v>400141.5490</v>
      </c>
      <c r="B566" s="58" t="str">
        <f>'[7]July DL 1'!C562</f>
        <v>NORTH AMERICAN GEOCHEMICAL LLC</v>
      </c>
      <c r="C566" s="114">
        <f>'[7]July DL 1'!G562</f>
        <v>0.75</v>
      </c>
      <c r="D566" s="114"/>
      <c r="E566" s="60" t="str">
        <f t="shared" si="17"/>
        <v>400.4525</v>
      </c>
      <c r="F566" s="116">
        <f t="shared" si="16"/>
        <v>0.75</v>
      </c>
    </row>
    <row r="567" spans="1:6" ht="12.75">
      <c r="A567" s="72" t="str">
        <f>'[7]July DL 1'!A563</f>
        <v>400141.6320</v>
      </c>
      <c r="B567" s="58" t="str">
        <f>'[7]July DL 1'!C563</f>
        <v>LOWE'S COMPANIES INC</v>
      </c>
      <c r="C567" s="114">
        <f>'[7]July DL 1'!G563</f>
        <v>20.31</v>
      </c>
      <c r="D567" s="114"/>
      <c r="E567" s="60" t="str">
        <f t="shared" si="17"/>
        <v>400.4525</v>
      </c>
      <c r="F567" s="116">
        <f t="shared" si="16"/>
        <v>20.31</v>
      </c>
    </row>
    <row r="568" spans="1:6" ht="12.75">
      <c r="A568" s="72" t="str">
        <f>'[7]July DL 1'!A564</f>
        <v>400143.5470.10</v>
      </c>
      <c r="B568" s="58" t="str">
        <f>'[7]July DL 1'!C564</f>
        <v>SCE&amp;G COMPANY</v>
      </c>
      <c r="C568" s="114">
        <f>'[7]July DL 1'!G564</f>
        <v>39.17</v>
      </c>
      <c r="D568" s="114"/>
      <c r="E568" s="60" t="str">
        <f t="shared" si="17"/>
        <v>400.4525</v>
      </c>
      <c r="F568" s="116">
        <f t="shared" si="16"/>
        <v>39.17</v>
      </c>
    </row>
    <row r="569" spans="1:6" ht="12.75">
      <c r="A569" s="72" t="str">
        <f>'[7]July DL 1'!A565</f>
        <v>400143.5470.10</v>
      </c>
      <c r="B569" s="58" t="str">
        <f>'[7]July DL 1'!C565</f>
        <v>SCE&amp;G COMPANY</v>
      </c>
      <c r="C569" s="114">
        <f>'[7]July DL 1'!G565</f>
        <v>478.69</v>
      </c>
      <c r="D569" s="114"/>
      <c r="E569" s="60" t="str">
        <f t="shared" si="17"/>
        <v>400.4525</v>
      </c>
      <c r="F569" s="116">
        <f t="shared" si="16"/>
        <v>478.69</v>
      </c>
    </row>
    <row r="570" spans="1:6" ht="12.75">
      <c r="A570" s="72" t="str">
        <f>'[7]July DL 1'!A566</f>
        <v>400143.5470.10</v>
      </c>
      <c r="B570" s="58" t="str">
        <f>'[7]July DL 1'!C566</f>
        <v>SCE&amp;G COMPANY</v>
      </c>
      <c r="C570" s="114">
        <f>'[7]July DL 1'!G566</f>
        <v>14318.45</v>
      </c>
      <c r="D570" s="114"/>
      <c r="E570" s="60" t="str">
        <f t="shared" si="17"/>
        <v>400.4525</v>
      </c>
      <c r="F570" s="116">
        <f t="shared" si="16"/>
        <v>14318.45</v>
      </c>
    </row>
    <row r="571" spans="1:6" ht="12.75">
      <c r="A571" s="72" t="str">
        <f>'[7]July DL 1'!A567</f>
        <v>400143.5490</v>
      </c>
      <c r="B571" s="58" t="str">
        <f>'[7]July DL 1'!C567</f>
        <v>NORTH AMERICAN GEOCHEMICAL LLC</v>
      </c>
      <c r="C571" s="114">
        <f>'[7]July DL 1'!G567</f>
        <v>4.6</v>
      </c>
      <c r="D571" s="114"/>
      <c r="E571" s="60" t="str">
        <f t="shared" si="17"/>
        <v>400.4525</v>
      </c>
      <c r="F571" s="116">
        <f t="shared" si="16"/>
        <v>4.6</v>
      </c>
    </row>
    <row r="572" spans="1:6" ht="12.75">
      <c r="A572" s="72" t="str">
        <f>'[7]July DL 1'!A568</f>
        <v>400143.6320</v>
      </c>
      <c r="B572" s="58" t="str">
        <f>'[7]July DL 1'!C568</f>
        <v>LOWE'S COMPANIES INC</v>
      </c>
      <c r="C572" s="114">
        <f>'[7]July DL 1'!G568</f>
        <v>31.04</v>
      </c>
      <c r="D572" s="114"/>
      <c r="E572" s="60" t="str">
        <f t="shared" si="17"/>
        <v>400.4525</v>
      </c>
      <c r="F572" s="116">
        <f t="shared" si="16"/>
        <v>31.04</v>
      </c>
    </row>
    <row r="573" spans="1:6" ht="12.75">
      <c r="A573" s="72" t="str">
        <f>'[7]July DL 1'!A569</f>
        <v>400145.6320</v>
      </c>
      <c r="B573" s="58" t="str">
        <f>'[7]July DL 1'!C569</f>
        <v>LOWE'S COMPANIES INC</v>
      </c>
      <c r="C573" s="114">
        <f>'[7]July DL 1'!G569</f>
        <v>18.78</v>
      </c>
      <c r="D573" s="114"/>
      <c r="E573" s="60" t="str">
        <f t="shared" si="17"/>
        <v>400.4525</v>
      </c>
      <c r="F573" s="116">
        <f t="shared" si="16"/>
        <v>18.78</v>
      </c>
    </row>
    <row r="574" spans="1:6" ht="12.75">
      <c r="A574" s="72" t="str">
        <f>'[7]July DL 1'!A570</f>
        <v>400145.6320</v>
      </c>
      <c r="B574" s="58" t="str">
        <f>'[7]July DL 1'!C570</f>
        <v>LOWE'S COMPANIES INC</v>
      </c>
      <c r="C574" s="114">
        <f>'[7]July DL 1'!G570</f>
        <v>22.3</v>
      </c>
      <c r="D574" s="114"/>
      <c r="E574" s="60" t="str">
        <f t="shared" si="17"/>
        <v>400.4525</v>
      </c>
      <c r="F574" s="116">
        <f t="shared" si="16"/>
        <v>22.3</v>
      </c>
    </row>
    <row r="575" spans="1:6" ht="12.75">
      <c r="A575" s="72" t="str">
        <f>'[7]July DL 1'!A571</f>
        <v>401102.5900</v>
      </c>
      <c r="B575" s="58" t="str">
        <f>'[7]July DL 1'!C571</f>
        <v>LOWE'S COMPANIES INC</v>
      </c>
      <c r="C575" s="114">
        <f>'[7]July DL 1'!G571</f>
        <v>11.15</v>
      </c>
      <c r="D575" s="114"/>
      <c r="E575" s="60" t="str">
        <f t="shared" si="17"/>
        <v>401.4525</v>
      </c>
      <c r="F575" s="116">
        <f t="shared" si="16"/>
        <v>11.15</v>
      </c>
    </row>
    <row r="576" spans="1:6" ht="12.75">
      <c r="A576" s="72" t="str">
        <f>'[7]July DL 1'!A572</f>
        <v>401102.6285</v>
      </c>
      <c r="B576" s="58" t="str">
        <f>'[7]July DL 1'!C572</f>
        <v>LOWE'S COMPANIES INC</v>
      </c>
      <c r="C576" s="114">
        <f>'[7]July DL 1'!G572</f>
        <v>26.17</v>
      </c>
      <c r="D576" s="114"/>
      <c r="E576" s="60" t="str">
        <f t="shared" si="17"/>
        <v>401.4525</v>
      </c>
      <c r="F576" s="116">
        <f t="shared" si="16"/>
        <v>26.17</v>
      </c>
    </row>
    <row r="577" spans="1:6" ht="12.75">
      <c r="A577" s="72" t="str">
        <f>'[7]July DL 1'!A573</f>
        <v>401102.6285</v>
      </c>
      <c r="B577" s="58" t="str">
        <f>'[7]July DL 1'!C573</f>
        <v>LOWE'S COMPANIES INC</v>
      </c>
      <c r="C577" s="114">
        <f>'[7]July DL 1'!G573</f>
        <v>62.25</v>
      </c>
      <c r="D577" s="114"/>
      <c r="E577" s="60" t="str">
        <f t="shared" si="17"/>
        <v>401.4525</v>
      </c>
      <c r="F577" s="116">
        <f t="shared" si="16"/>
        <v>62.25</v>
      </c>
    </row>
    <row r="578" spans="1:6" ht="12.75">
      <c r="A578" s="72" t="str">
        <f>'[7]July DL 1'!A574</f>
        <v>401103.5950</v>
      </c>
      <c r="B578" s="58" t="str">
        <f>'[7]July DL 1'!C574</f>
        <v>REPUBLIC SERVICES</v>
      </c>
      <c r="C578" s="114">
        <f>'[7]July DL 1'!G574</f>
        <v>76.9</v>
      </c>
      <c r="D578" s="114"/>
      <c r="E578" s="60" t="str">
        <f t="shared" si="17"/>
        <v>401.4525</v>
      </c>
      <c r="F578" s="116">
        <f t="shared" si="16"/>
        <v>76.9</v>
      </c>
    </row>
    <row r="579" spans="1:6" ht="12.75">
      <c r="A579" s="72" t="str">
        <f>'[7]July DL 1'!A575</f>
        <v>401111.6285</v>
      </c>
      <c r="B579" s="58" t="str">
        <f>'[7]July DL 1'!C575</f>
        <v>LOWE'S COMPANIES INC</v>
      </c>
      <c r="C579" s="114">
        <f>'[7]July DL 1'!G575</f>
        <v>37.82</v>
      </c>
      <c r="D579" s="114"/>
      <c r="E579" s="60" t="str">
        <f t="shared" si="17"/>
        <v>401.4525</v>
      </c>
      <c r="F579" s="116">
        <f t="shared" si="16"/>
        <v>37.82</v>
      </c>
    </row>
    <row r="580" spans="1:6" ht="12.75">
      <c r="A580" s="72" t="str">
        <f>'[7]July DL 1'!A576</f>
        <v>401114.5465.10</v>
      </c>
      <c r="B580" s="58" t="str">
        <f>'[7]July DL 1'!C576</f>
        <v>SCE&amp;G COMPANY</v>
      </c>
      <c r="C580" s="114">
        <f>'[7]July DL 1'!G576</f>
        <v>63.85</v>
      </c>
      <c r="D580" s="114"/>
      <c r="E580" s="60" t="str">
        <f t="shared" si="17"/>
        <v>401.4525</v>
      </c>
      <c r="F580" s="116">
        <f t="shared" si="16"/>
        <v>63.85</v>
      </c>
    </row>
    <row r="581" spans="1:6" ht="12.75">
      <c r="A581" s="72" t="str">
        <f>'[7]July DL 1'!A577</f>
        <v>401117.5465.10</v>
      </c>
      <c r="B581" s="58" t="str">
        <f>'[7]July DL 1'!C577</f>
        <v>SCE&amp;G COMPANY</v>
      </c>
      <c r="C581" s="114">
        <f>'[7]July DL 1'!G577</f>
        <v>46.59</v>
      </c>
      <c r="D581" s="114"/>
      <c r="E581" s="60" t="str">
        <f t="shared" si="17"/>
        <v>401.4525</v>
      </c>
      <c r="F581" s="116">
        <f t="shared" si="16"/>
        <v>46.59</v>
      </c>
    </row>
    <row r="582" spans="1:6" ht="12.75">
      <c r="A582" s="72" t="str">
        <f>'[7]July DL 1'!A578</f>
        <v>401117.5465.10</v>
      </c>
      <c r="B582" s="58" t="str">
        <f>'[7]July DL 1'!C578</f>
        <v>SCE&amp;G COMPANY</v>
      </c>
      <c r="C582" s="114">
        <f>'[7]July DL 1'!G578</f>
        <v>55.94</v>
      </c>
      <c r="D582" s="114"/>
      <c r="E582" s="60" t="str">
        <f t="shared" si="17"/>
        <v>401.4525</v>
      </c>
      <c r="F582" s="116">
        <f t="shared" si="16"/>
        <v>55.94</v>
      </c>
    </row>
    <row r="583" spans="1:6" ht="12.75">
      <c r="A583" s="72" t="str">
        <f>'[7]July DL 1'!A579</f>
        <v>401117.5465.10</v>
      </c>
      <c r="B583" s="58" t="str">
        <f>'[7]July DL 1'!C579</f>
        <v>SCE&amp;G COMPANY</v>
      </c>
      <c r="C583" s="114">
        <f>'[7]July DL 1'!G579</f>
        <v>92.83</v>
      </c>
      <c r="D583" s="114"/>
      <c r="E583" s="60" t="str">
        <f t="shared" si="17"/>
        <v>401.4525</v>
      </c>
      <c r="F583" s="116">
        <f t="shared" si="16"/>
        <v>92.83</v>
      </c>
    </row>
    <row r="584" spans="1:6" ht="12.75">
      <c r="A584" s="72" t="str">
        <f>'[7]July DL 1'!A580</f>
        <v>401120.5465.10</v>
      </c>
      <c r="B584" s="58" t="str">
        <f>'[7]July DL 1'!C580</f>
        <v>SCE&amp;G COMPANY</v>
      </c>
      <c r="C584" s="114">
        <f>'[7]July DL 1'!G580</f>
        <v>82.97</v>
      </c>
      <c r="D584" s="114"/>
      <c r="E584" s="60" t="str">
        <f t="shared" si="17"/>
        <v>401.4525</v>
      </c>
      <c r="F584" s="116">
        <f t="shared" si="16"/>
        <v>82.97</v>
      </c>
    </row>
    <row r="585" spans="1:6" ht="12.75">
      <c r="A585" s="72" t="str">
        <f>'[7]July DL 1'!A581</f>
        <v>401120.5465.10</v>
      </c>
      <c r="B585" s="58" t="str">
        <f>'[7]July DL 1'!C581</f>
        <v>SCE&amp;G COMPANY</v>
      </c>
      <c r="C585" s="114">
        <f>'[7]July DL 1'!G581</f>
        <v>92.19</v>
      </c>
      <c r="D585" s="114"/>
      <c r="E585" s="60" t="str">
        <f t="shared" si="17"/>
        <v>401.4525</v>
      </c>
      <c r="F585" s="116">
        <f t="shared" si="16"/>
        <v>92.19</v>
      </c>
    </row>
    <row r="586" spans="1:6" ht="12.75">
      <c r="A586" s="72" t="str">
        <f>'[7]July DL 1'!A582</f>
        <v>401126.5465.10</v>
      </c>
      <c r="B586" s="58" t="str">
        <f>'[7]July DL 1'!C582</f>
        <v>SCE&amp;G COMPANY</v>
      </c>
      <c r="C586" s="114">
        <f>'[7]July DL 1'!G582</f>
        <v>120.36</v>
      </c>
      <c r="D586" s="114"/>
      <c r="E586" s="60" t="str">
        <f t="shared" si="17"/>
        <v>401.4525</v>
      </c>
      <c r="F586" s="116">
        <f aca="true" t="shared" si="18" ref="F586:F649">C586</f>
        <v>120.36</v>
      </c>
    </row>
    <row r="587" spans="1:6" ht="12.75">
      <c r="A587" s="72" t="str">
        <f>'[7]July DL 1'!A583</f>
        <v>401129.5465.10</v>
      </c>
      <c r="B587" s="58" t="str">
        <f>'[7]July DL 1'!C583</f>
        <v>SCE&amp;G COMPANY</v>
      </c>
      <c r="C587" s="114">
        <f>'[7]July DL 1'!G583</f>
        <v>173.44</v>
      </c>
      <c r="D587" s="114"/>
      <c r="E587" s="60" t="str">
        <f aca="true" t="shared" si="19" ref="E587:E650">CONCATENATE(LEFT(A587,3),".",4525)</f>
        <v>401.4525</v>
      </c>
      <c r="F587" s="116">
        <f t="shared" si="18"/>
        <v>173.44</v>
      </c>
    </row>
    <row r="588" spans="1:6" ht="12.75">
      <c r="A588" s="72" t="str">
        <f>'[7]July DL 1'!A584</f>
        <v>401129.5465.10</v>
      </c>
      <c r="B588" s="58" t="str">
        <f>'[7]July DL 1'!C584</f>
        <v>SCE&amp;G COMPANY</v>
      </c>
      <c r="C588" s="114">
        <f>'[7]July DL 1'!G584</f>
        <v>191.49</v>
      </c>
      <c r="D588" s="114"/>
      <c r="E588" s="60" t="str">
        <f t="shared" si="19"/>
        <v>401.4525</v>
      </c>
      <c r="F588" s="116">
        <f t="shared" si="18"/>
        <v>191.49</v>
      </c>
    </row>
    <row r="589" spans="1:6" ht="12.75">
      <c r="A589" s="72" t="str">
        <f>'[7]July DL 1'!A585</f>
        <v>401131.5465.10</v>
      </c>
      <c r="B589" s="58" t="str">
        <f>'[7]July DL 1'!C585</f>
        <v>SCE&amp;G COMPANY</v>
      </c>
      <c r="C589" s="114">
        <f>'[7]July DL 1'!G585</f>
        <v>50.28</v>
      </c>
      <c r="D589" s="114"/>
      <c r="E589" s="60" t="str">
        <f t="shared" si="19"/>
        <v>401.4525</v>
      </c>
      <c r="F589" s="116">
        <f t="shared" si="18"/>
        <v>50.28</v>
      </c>
    </row>
    <row r="590" spans="1:6" ht="12.75">
      <c r="A590" s="72" t="str">
        <f>'[7]July DL 1'!A586</f>
        <v>401131.5465.10</v>
      </c>
      <c r="B590" s="58" t="str">
        <f>'[7]July DL 1'!C586</f>
        <v>SCE&amp;G COMPANY</v>
      </c>
      <c r="C590" s="114">
        <f>'[7]July DL 1'!G586</f>
        <v>56.04</v>
      </c>
      <c r="D590" s="114"/>
      <c r="E590" s="60" t="str">
        <f t="shared" si="19"/>
        <v>401.4525</v>
      </c>
      <c r="F590" s="116">
        <f t="shared" si="18"/>
        <v>56.04</v>
      </c>
    </row>
    <row r="591" spans="1:6" ht="12.75">
      <c r="A591" s="72" t="str">
        <f>'[7]July DL 1'!A587</f>
        <v>401136.5465.10</v>
      </c>
      <c r="B591" s="58" t="str">
        <f>'[7]July DL 1'!C587</f>
        <v>SCE&amp;G COMPANY</v>
      </c>
      <c r="C591" s="114">
        <f>'[7]July DL 1'!G587</f>
        <v>108.4</v>
      </c>
      <c r="D591" s="114"/>
      <c r="E591" s="60" t="str">
        <f t="shared" si="19"/>
        <v>401.4525</v>
      </c>
      <c r="F591" s="116">
        <f t="shared" si="18"/>
        <v>108.4</v>
      </c>
    </row>
    <row r="592" spans="1:6" ht="12.75">
      <c r="A592" s="72" t="str">
        <f>'[7]July DL 1'!A588</f>
        <v>401136.5465.10</v>
      </c>
      <c r="B592" s="58" t="str">
        <f>'[7]July DL 1'!C588</f>
        <v>SCE&amp;G COMPANY</v>
      </c>
      <c r="C592" s="114">
        <f>'[7]July DL 1'!G588</f>
        <v>191.49</v>
      </c>
      <c r="D592" s="114"/>
      <c r="E592" s="60" t="str">
        <f t="shared" si="19"/>
        <v>401.4525</v>
      </c>
      <c r="F592" s="116">
        <f t="shared" si="18"/>
        <v>191.49</v>
      </c>
    </row>
    <row r="593" spans="1:6" ht="12.75">
      <c r="A593" s="72" t="str">
        <f>'[7]July DL 1'!A589</f>
        <v>401138.5465.10</v>
      </c>
      <c r="B593" s="58" t="str">
        <f>'[7]July DL 1'!C589</f>
        <v>SCE&amp;G COMPANY</v>
      </c>
      <c r="C593" s="114">
        <f>'[7]July DL 1'!G589</f>
        <v>20.06</v>
      </c>
      <c r="D593" s="114"/>
      <c r="E593" s="60" t="str">
        <f t="shared" si="19"/>
        <v>401.4525</v>
      </c>
      <c r="F593" s="116">
        <f t="shared" si="18"/>
        <v>20.06</v>
      </c>
    </row>
    <row r="594" spans="1:6" ht="12.75">
      <c r="A594" s="72" t="str">
        <f>'[7]July DL 1'!A590</f>
        <v>401138.5465.10</v>
      </c>
      <c r="B594" s="58" t="str">
        <f>'[7]July DL 1'!C590</f>
        <v>SCE&amp;G COMPANY</v>
      </c>
      <c r="C594" s="114">
        <f>'[7]July DL 1'!G590</f>
        <v>20.06</v>
      </c>
      <c r="D594" s="114"/>
      <c r="E594" s="60" t="str">
        <f t="shared" si="19"/>
        <v>401.4525</v>
      </c>
      <c r="F594" s="116">
        <f t="shared" si="18"/>
        <v>20.06</v>
      </c>
    </row>
    <row r="595" spans="1:6" ht="12.75">
      <c r="A595" s="72" t="str">
        <f>'[7]July DL 1'!A591</f>
        <v>401138.5465.10</v>
      </c>
      <c r="B595" s="58" t="str">
        <f>'[7]July DL 1'!C591</f>
        <v>SCE&amp;G COMPANY</v>
      </c>
      <c r="C595" s="114">
        <f>'[7]July DL 1'!G591</f>
        <v>214.56</v>
      </c>
      <c r="D595" s="114"/>
      <c r="E595" s="60" t="str">
        <f t="shared" si="19"/>
        <v>401.4525</v>
      </c>
      <c r="F595" s="116">
        <f t="shared" si="18"/>
        <v>214.56</v>
      </c>
    </row>
    <row r="596" spans="1:6" ht="12.75">
      <c r="A596" s="72" t="str">
        <f>'[7]July DL 1'!A592</f>
        <v>401138.5465.10</v>
      </c>
      <c r="B596" s="58" t="str">
        <f>'[7]July DL 1'!C592</f>
        <v>SCE&amp;G COMPANY</v>
      </c>
      <c r="C596" s="114">
        <f>'[7]July DL 1'!G592</f>
        <v>406.47</v>
      </c>
      <c r="D596" s="114"/>
      <c r="E596" s="60" t="str">
        <f t="shared" si="19"/>
        <v>401.4525</v>
      </c>
      <c r="F596" s="116">
        <f t="shared" si="18"/>
        <v>406.47</v>
      </c>
    </row>
    <row r="597" spans="1:6" ht="12.75">
      <c r="A597" s="72" t="str">
        <f>'[7]July DL 1'!A593</f>
        <v>401139.6255</v>
      </c>
      <c r="B597" s="58" t="str">
        <f>'[7]July DL 1'!C593</f>
        <v>PRISM LABORATORIES INC</v>
      </c>
      <c r="C597" s="114">
        <f>'[7]July DL 1'!G593</f>
        <v>33</v>
      </c>
      <c r="D597" s="114"/>
      <c r="E597" s="60" t="str">
        <f t="shared" si="19"/>
        <v>401.4525</v>
      </c>
      <c r="F597" s="116">
        <f t="shared" si="18"/>
        <v>33</v>
      </c>
    </row>
    <row r="598" spans="1:6" ht="12.75">
      <c r="A598" s="72" t="str">
        <f>'[7]July DL 1'!A594</f>
        <v>401142.6255</v>
      </c>
      <c r="B598" s="58" t="str">
        <f>'[7]July DL 1'!C594</f>
        <v>PRISM LABORATORIES INC</v>
      </c>
      <c r="C598" s="114">
        <f>'[7]July DL 1'!G594</f>
        <v>33</v>
      </c>
      <c r="D598" s="114"/>
      <c r="E598" s="60" t="str">
        <f t="shared" si="19"/>
        <v>401.4525</v>
      </c>
      <c r="F598" s="116">
        <f t="shared" si="18"/>
        <v>33</v>
      </c>
    </row>
    <row r="599" spans="1:6" ht="12.75">
      <c r="A599" s="72" t="str">
        <f>'[7]July DL 1'!A595</f>
        <v>401147.6285</v>
      </c>
      <c r="B599" s="58" t="str">
        <f>'[7]July DL 1'!C595</f>
        <v>LOWE'S COMPANIES INC</v>
      </c>
      <c r="C599" s="114">
        <f>'[7]July DL 1'!G595</f>
        <v>6.03</v>
      </c>
      <c r="D599" s="114"/>
      <c r="E599" s="60" t="str">
        <f t="shared" si="19"/>
        <v>401.4525</v>
      </c>
      <c r="F599" s="116">
        <f t="shared" si="18"/>
        <v>6.03</v>
      </c>
    </row>
    <row r="600" spans="1:6" ht="12.75">
      <c r="A600" s="72" t="str">
        <f>'[7]July DL 1'!A596</f>
        <v>401153.5465.10</v>
      </c>
      <c r="B600" s="58" t="str">
        <f>'[7]July DL 1'!C596</f>
        <v>ROCK HILL SC (CITY OF ROCK HILL)</v>
      </c>
      <c r="C600" s="114">
        <f>'[7]July DL 1'!G596</f>
        <v>217.82</v>
      </c>
      <c r="D600" s="114"/>
      <c r="E600" s="60" t="str">
        <f t="shared" si="19"/>
        <v>401.4525</v>
      </c>
      <c r="F600" s="116">
        <f t="shared" si="18"/>
        <v>217.82</v>
      </c>
    </row>
    <row r="601" spans="1:6" ht="12.75">
      <c r="A601" s="72" t="str">
        <f>'[7]July DL 1'!A597</f>
        <v>401154.5470.10</v>
      </c>
      <c r="B601" s="58" t="str">
        <f>'[7]July DL 1'!C597</f>
        <v>DUKE ENERGY</v>
      </c>
      <c r="C601" s="114">
        <f>'[7]July DL 1'!G597</f>
        <v>312.96</v>
      </c>
      <c r="D601" s="114"/>
      <c r="E601" s="60" t="str">
        <f t="shared" si="19"/>
        <v>401.4525</v>
      </c>
      <c r="F601" s="116">
        <f t="shared" si="18"/>
        <v>312.96</v>
      </c>
    </row>
    <row r="602" spans="1:6" ht="12.75">
      <c r="A602" s="72" t="str">
        <f>'[7]July DL 1'!A598</f>
        <v>401155.5980</v>
      </c>
      <c r="B602" s="58" t="str">
        <f>'[7]July DL 1'!C598</f>
        <v>ROCK HILL SC (CITY OF ROCK HILL)</v>
      </c>
      <c r="C602" s="114">
        <f>'[7]July DL 1'!G598</f>
        <v>686.51</v>
      </c>
      <c r="D602" s="114"/>
      <c r="E602" s="60" t="str">
        <f t="shared" si="19"/>
        <v>401.4525</v>
      </c>
      <c r="F602" s="116">
        <f t="shared" si="18"/>
        <v>686.51</v>
      </c>
    </row>
    <row r="603" spans="1:6" ht="12.75">
      <c r="A603" s="72" t="str">
        <f>'[7]July DL 1'!A599</f>
        <v>401170.5465.10</v>
      </c>
      <c r="B603" s="58" t="str">
        <f>'[7]July DL 1'!C599</f>
        <v>DUKE ENERGY</v>
      </c>
      <c r="C603" s="114">
        <f>'[7]July DL 1'!G599</f>
        <v>43.07</v>
      </c>
      <c r="D603" s="114"/>
      <c r="E603" s="60" t="str">
        <f t="shared" si="19"/>
        <v>401.4525</v>
      </c>
      <c r="F603" s="116">
        <f t="shared" si="18"/>
        <v>43.07</v>
      </c>
    </row>
    <row r="604" spans="1:6" ht="12.75">
      <c r="A604" s="72" t="str">
        <f>'[7]July DL 1'!A600</f>
        <v>401171.5465.10</v>
      </c>
      <c r="B604" s="58" t="str">
        <f>'[7]July DL 1'!C600</f>
        <v>DUKE ENERGY</v>
      </c>
      <c r="C604" s="114">
        <f>'[7]July DL 1'!G600</f>
        <v>10.52</v>
      </c>
      <c r="D604" s="114"/>
      <c r="E604" s="60" t="str">
        <f t="shared" si="19"/>
        <v>401.4525</v>
      </c>
      <c r="F604" s="116">
        <f t="shared" si="18"/>
        <v>10.52</v>
      </c>
    </row>
    <row r="605" spans="1:6" ht="12.75">
      <c r="A605" s="72" t="str">
        <f>'[7]July DL 1'!A601</f>
        <v>401171.5465.10</v>
      </c>
      <c r="B605" s="58" t="str">
        <f>'[7]July DL 1'!C601</f>
        <v>DUKE ENERGY</v>
      </c>
      <c r="C605" s="114">
        <f>'[7]July DL 1'!G601</f>
        <v>114.5</v>
      </c>
      <c r="D605" s="114"/>
      <c r="E605" s="60" t="str">
        <f t="shared" si="19"/>
        <v>401.4525</v>
      </c>
      <c r="F605" s="116">
        <f t="shared" si="18"/>
        <v>114.5</v>
      </c>
    </row>
    <row r="606" spans="1:6" ht="12.75">
      <c r="A606" s="72" t="str">
        <f>'[7]July DL 1'!A602</f>
        <v>401172.5465.10</v>
      </c>
      <c r="B606" s="58" t="str">
        <f>'[7]July DL 1'!C602</f>
        <v>DUKE ENERGY</v>
      </c>
      <c r="C606" s="114">
        <f>'[7]July DL 1'!G602</f>
        <v>35.7</v>
      </c>
      <c r="D606" s="114"/>
      <c r="E606" s="60" t="str">
        <f t="shared" si="19"/>
        <v>401.4525</v>
      </c>
      <c r="F606" s="116">
        <f t="shared" si="18"/>
        <v>35.7</v>
      </c>
    </row>
    <row r="607" spans="1:6" ht="12.75">
      <c r="A607" s="72" t="str">
        <f>'[7]July DL 1'!A603</f>
        <v>401172.5465.10</v>
      </c>
      <c r="B607" s="58" t="str">
        <f>'[7]July DL 1'!C603</f>
        <v>DUKE ENERGY</v>
      </c>
      <c r="C607" s="114">
        <f>'[7]July DL 1'!G603</f>
        <v>47.82</v>
      </c>
      <c r="D607" s="114"/>
      <c r="E607" s="60" t="str">
        <f t="shared" si="19"/>
        <v>401.4525</v>
      </c>
      <c r="F607" s="116">
        <f t="shared" si="18"/>
        <v>47.82</v>
      </c>
    </row>
    <row r="608" spans="1:6" ht="12.75">
      <c r="A608" s="72" t="str">
        <f>'[7]July DL 1'!A604</f>
        <v>401175.5465.10</v>
      </c>
      <c r="B608" s="58" t="str">
        <f>'[7]July DL 1'!C604</f>
        <v>DUKE ENERGY</v>
      </c>
      <c r="C608" s="114">
        <f>'[7]July DL 1'!G604</f>
        <v>26.86</v>
      </c>
      <c r="D608" s="114"/>
      <c r="E608" s="60" t="str">
        <f t="shared" si="19"/>
        <v>401.4525</v>
      </c>
      <c r="F608" s="116">
        <f t="shared" si="18"/>
        <v>26.86</v>
      </c>
    </row>
    <row r="609" spans="1:6" ht="12.75">
      <c r="A609" s="72" t="str">
        <f>'[7]July DL 1'!A605</f>
        <v>401177.5465.10</v>
      </c>
      <c r="B609" s="58" t="str">
        <f>'[7]July DL 1'!C605</f>
        <v>DUKE ENERGY</v>
      </c>
      <c r="C609" s="114">
        <f>'[7]July DL 1'!G605</f>
        <v>136.36</v>
      </c>
      <c r="D609" s="114"/>
      <c r="E609" s="60" t="str">
        <f t="shared" si="19"/>
        <v>401.4525</v>
      </c>
      <c r="F609" s="116">
        <f t="shared" si="18"/>
        <v>136.36</v>
      </c>
    </row>
    <row r="610" spans="1:6" ht="12.75">
      <c r="A610" s="72" t="str">
        <f>'[7]July DL 1'!A606</f>
        <v>401183.5465.10</v>
      </c>
      <c r="B610" s="58" t="str">
        <f>'[7]July DL 1'!C606</f>
        <v>DUKE ENERGY</v>
      </c>
      <c r="C610" s="114">
        <f>'[7]July DL 1'!G606</f>
        <v>58.72</v>
      </c>
      <c r="D610" s="114"/>
      <c r="E610" s="60" t="str">
        <f t="shared" si="19"/>
        <v>401.4525</v>
      </c>
      <c r="F610" s="116">
        <f t="shared" si="18"/>
        <v>58.72</v>
      </c>
    </row>
    <row r="611" spans="1:6" ht="12.75">
      <c r="A611" s="72" t="str">
        <f>'[7]July DL 1'!A607</f>
        <v>401183.5465.10</v>
      </c>
      <c r="B611" s="58" t="str">
        <f>'[7]July DL 1'!C607</f>
        <v>DUKE ENERGY</v>
      </c>
      <c r="C611" s="114">
        <f>'[7]July DL 1'!G607</f>
        <v>93.06</v>
      </c>
      <c r="D611" s="114"/>
      <c r="E611" s="60" t="str">
        <f t="shared" si="19"/>
        <v>401.4525</v>
      </c>
      <c r="F611" s="116">
        <f t="shared" si="18"/>
        <v>93.06</v>
      </c>
    </row>
    <row r="612" spans="1:6" ht="12.75">
      <c r="A612" s="72" t="str">
        <f>'[7]July DL 1'!A608</f>
        <v>403104.5470.10</v>
      </c>
      <c r="B612" s="58" t="str">
        <f>'[7]July DL 1'!C608</f>
        <v>DUKE ENERGY</v>
      </c>
      <c r="C612" s="114">
        <f>'[7]July DL 1'!G608</f>
        <v>463.06</v>
      </c>
      <c r="D612" s="114"/>
      <c r="E612" s="60" t="str">
        <f t="shared" si="19"/>
        <v>403.4525</v>
      </c>
      <c r="F612" s="116">
        <f t="shared" si="18"/>
        <v>463.06</v>
      </c>
    </row>
    <row r="613" spans="1:6" ht="12.75">
      <c r="A613" s="72" t="str">
        <f>'[7]July DL 1'!A609</f>
        <v>403107.5470.10</v>
      </c>
      <c r="B613" s="58" t="str">
        <f>'[7]July DL 1'!C609</f>
        <v>DUKE ENERGY</v>
      </c>
      <c r="C613" s="114">
        <f>'[7]July DL 1'!G609</f>
        <v>1162.9</v>
      </c>
      <c r="D613" s="114"/>
      <c r="E613" s="60" t="str">
        <f t="shared" si="19"/>
        <v>403.4525</v>
      </c>
      <c r="F613" s="116">
        <f t="shared" si="18"/>
        <v>1162.9</v>
      </c>
    </row>
    <row r="614" spans="1:6" ht="12.75">
      <c r="A614" s="72" t="str">
        <f>'[7]July DL 1'!A610</f>
        <v>403107.6320</v>
      </c>
      <c r="B614" s="58" t="str">
        <f>'[7]July DL 1'!C610</f>
        <v>LOWE'S COMPANIES INC</v>
      </c>
      <c r="C614" s="114">
        <f>'[7]July DL 1'!G610</f>
        <v>96.56</v>
      </c>
      <c r="D614" s="114"/>
      <c r="E614" s="60" t="str">
        <f t="shared" si="19"/>
        <v>403.4525</v>
      </c>
      <c r="F614" s="116">
        <f t="shared" si="18"/>
        <v>96.56</v>
      </c>
    </row>
    <row r="615" spans="1:6" ht="12.75">
      <c r="A615" s="72" t="str">
        <f>'[7]July DL 1'!A611</f>
        <v>403107.6320</v>
      </c>
      <c r="B615" s="58" t="str">
        <f>'[7]July DL 1'!C611</f>
        <v>COKER, MELVIN D/B/A</v>
      </c>
      <c r="C615" s="114">
        <f>'[7]July DL 1'!G611</f>
        <v>15.68</v>
      </c>
      <c r="D615" s="114"/>
      <c r="E615" s="60" t="str">
        <f t="shared" si="19"/>
        <v>403.4525</v>
      </c>
      <c r="F615" s="116">
        <f t="shared" si="18"/>
        <v>15.68</v>
      </c>
    </row>
    <row r="616" spans="1:6" ht="12.75">
      <c r="A616" s="72" t="str">
        <f>'[7]July DL 1'!A612</f>
        <v>403108.6320</v>
      </c>
      <c r="B616" s="58" t="str">
        <f>'[7]July DL 1'!C612</f>
        <v>WHITE JONES HARDWARE &amp;</v>
      </c>
      <c r="C616" s="114">
        <f>'[7]July DL 1'!G612</f>
        <v>22.27</v>
      </c>
      <c r="D616" s="114"/>
      <c r="E616" s="60" t="str">
        <f t="shared" si="19"/>
        <v>403.4525</v>
      </c>
      <c r="F616" s="116">
        <f t="shared" si="18"/>
        <v>22.27</v>
      </c>
    </row>
    <row r="617" spans="1:6" ht="12.75">
      <c r="A617" s="72" t="str">
        <f>'[7]July DL 1'!A613</f>
        <v>403108.6320</v>
      </c>
      <c r="B617" s="58" t="str">
        <f>'[7]July DL 1'!C613</f>
        <v>LOWE'S COMPANIES INC</v>
      </c>
      <c r="C617" s="114">
        <f>'[7]July DL 1'!G613</f>
        <v>31.77</v>
      </c>
      <c r="D617" s="114"/>
      <c r="E617" s="60" t="str">
        <f t="shared" si="19"/>
        <v>403.4525</v>
      </c>
      <c r="F617" s="116">
        <f t="shared" si="18"/>
        <v>31.77</v>
      </c>
    </row>
    <row r="618" spans="1:6" ht="12.75">
      <c r="A618" s="72" t="str">
        <f>'[7]July DL 1'!A614</f>
        <v>403112.5470.10</v>
      </c>
      <c r="B618" s="58" t="str">
        <f>'[7]July DL 1'!C614</f>
        <v>DUKE ENERGY</v>
      </c>
      <c r="C618" s="114">
        <f>'[7]July DL 1'!G614</f>
        <v>1113.53</v>
      </c>
      <c r="D618" s="114"/>
      <c r="E618" s="60" t="str">
        <f t="shared" si="19"/>
        <v>403.4525</v>
      </c>
      <c r="F618" s="116">
        <f t="shared" si="18"/>
        <v>1113.53</v>
      </c>
    </row>
    <row r="619" spans="1:6" ht="12.75">
      <c r="A619" s="72" t="str">
        <f>'[7]July DL 1'!A615</f>
        <v>403114.5470.10</v>
      </c>
      <c r="B619" s="58" t="str">
        <f>'[7]July DL 1'!C615</f>
        <v>BLUE RIDGE RURAL WATER CO. INC.</v>
      </c>
      <c r="C619" s="114">
        <f>'[7]July DL 1'!G615</f>
        <v>14.55</v>
      </c>
      <c r="D619" s="114"/>
      <c r="E619" s="60" t="str">
        <f t="shared" si="19"/>
        <v>403.4525</v>
      </c>
      <c r="F619" s="116">
        <f t="shared" si="18"/>
        <v>14.55</v>
      </c>
    </row>
    <row r="620" spans="1:6" ht="12.75">
      <c r="A620" s="72" t="str">
        <f>'[7]July DL 1'!A616</f>
        <v>403114.5470.10</v>
      </c>
      <c r="B620" s="58" t="str">
        <f>'[7]July DL 1'!C616</f>
        <v>BLUE RIDGE RURAL WATER CO. INC.</v>
      </c>
      <c r="C620" s="114">
        <f>'[7]July DL 1'!G616</f>
        <v>14.55</v>
      </c>
      <c r="D620" s="114"/>
      <c r="E620" s="60" t="str">
        <f t="shared" si="19"/>
        <v>403.4525</v>
      </c>
      <c r="F620" s="116">
        <f t="shared" si="18"/>
        <v>14.55</v>
      </c>
    </row>
    <row r="621" spans="1:6" ht="12.75">
      <c r="A621" s="72" t="str">
        <f>'[7]July DL 1'!A617</f>
        <v>403115.6320</v>
      </c>
      <c r="B621" s="58" t="str">
        <f>'[7]July DL 1'!C617</f>
        <v>LOWE'S COMPANIES INC</v>
      </c>
      <c r="C621" s="114">
        <f>'[7]July DL 1'!G617</f>
        <v>37.54</v>
      </c>
      <c r="D621" s="114"/>
      <c r="E621" s="60" t="str">
        <f t="shared" si="19"/>
        <v>403.4525</v>
      </c>
      <c r="F621" s="116">
        <f t="shared" si="18"/>
        <v>37.54</v>
      </c>
    </row>
    <row r="622" spans="1:6" ht="12.75">
      <c r="A622" s="72" t="str">
        <f>'[7]July DL 1'!A618</f>
        <v>406100.6285</v>
      </c>
      <c r="B622" s="58" t="str">
        <f>'[7]July DL 1'!C618</f>
        <v>LOWE'S COMPANIES INC</v>
      </c>
      <c r="C622" s="114">
        <f>'[7]July DL 1'!G618</f>
        <v>9.44</v>
      </c>
      <c r="D622" s="114"/>
      <c r="E622" s="60" t="str">
        <f t="shared" si="19"/>
        <v>406.4525</v>
      </c>
      <c r="F622" s="116">
        <f t="shared" si="18"/>
        <v>9.44</v>
      </c>
    </row>
    <row r="623" spans="1:6" ht="12.75">
      <c r="A623" s="72" t="str">
        <f>'[7]July DL 1'!A619</f>
        <v>406100.6285</v>
      </c>
      <c r="B623" s="58" t="str">
        <f>'[7]July DL 1'!C619</f>
        <v>LOWE'S COMPANIES INC</v>
      </c>
      <c r="C623" s="114">
        <f>'[7]July DL 1'!G619</f>
        <v>52.71</v>
      </c>
      <c r="D623" s="114"/>
      <c r="E623" s="60" t="str">
        <f t="shared" si="19"/>
        <v>406.4525</v>
      </c>
      <c r="F623" s="116">
        <f t="shared" si="18"/>
        <v>52.71</v>
      </c>
    </row>
    <row r="624" spans="1:6" ht="12.75">
      <c r="A624" s="72" t="str">
        <f>'[7]July DL 1'!A620</f>
        <v>406101.5950</v>
      </c>
      <c r="B624" s="58" t="str">
        <f>'[7]July DL 1'!C620</f>
        <v>WASTE MANAGEMENT CHARLOTTE CNTY</v>
      </c>
      <c r="C624" s="114">
        <f>'[7]July DL 1'!G620</f>
        <v>91.96</v>
      </c>
      <c r="D624" s="114"/>
      <c r="E624" s="60" t="str">
        <f t="shared" si="19"/>
        <v>406.4525</v>
      </c>
      <c r="F624" s="116">
        <f t="shared" si="18"/>
        <v>91.96</v>
      </c>
    </row>
    <row r="625" spans="1:6" ht="12.75">
      <c r="A625" s="72" t="str">
        <f>'[7]July DL 1'!A621</f>
        <v>406101.5950</v>
      </c>
      <c r="B625" s="58" t="str">
        <f>'[7]July DL 1'!C621</f>
        <v>WASTE MANAGEMENT CHARLOTTE CNTY</v>
      </c>
      <c r="C625" s="114">
        <f>'[7]July DL 1'!G621</f>
        <v>91.96</v>
      </c>
      <c r="D625" s="114"/>
      <c r="E625" s="60" t="str">
        <f t="shared" si="19"/>
        <v>406.4525</v>
      </c>
      <c r="F625" s="116">
        <f t="shared" si="18"/>
        <v>91.96</v>
      </c>
    </row>
    <row r="626" spans="1:6" ht="12.75">
      <c r="A626" s="72" t="str">
        <f>'[7]July DL 1'!A622</f>
        <v>406101.6320</v>
      </c>
      <c r="B626" s="58" t="str">
        <f>'[7]July DL 1'!C622</f>
        <v>LOWE'S COMPANIES INC</v>
      </c>
      <c r="C626" s="114">
        <f>'[7]July DL 1'!G622</f>
        <v>31.35</v>
      </c>
      <c r="D626" s="114"/>
      <c r="E626" s="60" t="str">
        <f t="shared" si="19"/>
        <v>406.4525</v>
      </c>
      <c r="F626" s="116">
        <f t="shared" si="18"/>
        <v>31.35</v>
      </c>
    </row>
    <row r="627" spans="1:6" ht="12.75">
      <c r="A627" s="72" t="str">
        <f>'[7]July DL 1'!A623</f>
        <v>406101.6320</v>
      </c>
      <c r="B627" s="58" t="str">
        <f>'[7]July DL 1'!C623</f>
        <v>LOWE'S COMPANIES INC</v>
      </c>
      <c r="C627" s="114">
        <f>'[7]July DL 1'!G623</f>
        <v>45.6</v>
      </c>
      <c r="D627" s="114"/>
      <c r="E627" s="60" t="str">
        <f t="shared" si="19"/>
        <v>406.4525</v>
      </c>
      <c r="F627" s="116">
        <f t="shared" si="18"/>
        <v>45.6</v>
      </c>
    </row>
    <row r="628" spans="1:6" ht="12.75">
      <c r="A628" s="72" t="str">
        <f>'[7]July DL 1'!A624</f>
        <v>406101.6320</v>
      </c>
      <c r="B628" s="58" t="str">
        <f>'[7]July DL 1'!C624</f>
        <v>LOWE'S COMPANIES INC</v>
      </c>
      <c r="C628" s="114">
        <f>'[7]July DL 1'!G624</f>
        <v>55.55</v>
      </c>
      <c r="D628" s="114"/>
      <c r="E628" s="60" t="str">
        <f t="shared" si="19"/>
        <v>406.4525</v>
      </c>
      <c r="F628" s="116">
        <f t="shared" si="18"/>
        <v>55.55</v>
      </c>
    </row>
    <row r="629" spans="1:6" ht="12.75">
      <c r="A629" s="72" t="str">
        <f>'[7]July DL 1'!A625</f>
        <v>406101.6320</v>
      </c>
      <c r="B629" s="58" t="str">
        <f>'[7]July DL 1'!C625</f>
        <v>LOWE'S COMPANIES INC</v>
      </c>
      <c r="C629" s="114">
        <f>'[7]July DL 1'!G625</f>
        <v>79.32</v>
      </c>
      <c r="D629" s="114"/>
      <c r="E629" s="60" t="str">
        <f t="shared" si="19"/>
        <v>406.4525</v>
      </c>
      <c r="F629" s="116">
        <f t="shared" si="18"/>
        <v>79.32</v>
      </c>
    </row>
    <row r="630" spans="1:6" ht="12.75">
      <c r="A630" s="72" t="str">
        <f>'[7]July DL 1'!A626</f>
        <v>406101.6320</v>
      </c>
      <c r="B630" s="58" t="str">
        <f>'[7]July DL 1'!C626</f>
        <v>LOWE'S COMPANIES INC</v>
      </c>
      <c r="C630" s="114">
        <f>'[7]July DL 1'!G626</f>
        <v>100.36</v>
      </c>
      <c r="D630" s="114"/>
      <c r="E630" s="60" t="str">
        <f t="shared" si="19"/>
        <v>406.4525</v>
      </c>
      <c r="F630" s="116">
        <f t="shared" si="18"/>
        <v>100.36</v>
      </c>
    </row>
    <row r="631" spans="1:6" ht="12.75">
      <c r="A631" s="72" t="str">
        <f>'[7]July DL 1'!A627</f>
        <v>406101.6320</v>
      </c>
      <c r="B631" s="58" t="str">
        <f>'[7]July DL 1'!C627</f>
        <v>LOWE'S COMPANIES INC</v>
      </c>
      <c r="C631" s="114">
        <f>'[7]July DL 1'!G627</f>
        <v>162.48</v>
      </c>
      <c r="D631" s="114"/>
      <c r="E631" s="60" t="str">
        <f t="shared" si="19"/>
        <v>406.4525</v>
      </c>
      <c r="F631" s="116">
        <f t="shared" si="18"/>
        <v>162.48</v>
      </c>
    </row>
    <row r="632" spans="1:6" ht="12.75">
      <c r="A632" s="72" t="str">
        <f>'[7]July DL 1'!A628</f>
        <v>406101.6400</v>
      </c>
      <c r="B632" s="58" t="str">
        <f>'[7]July DL 1'!C628</f>
        <v>EUDY, RANDY</v>
      </c>
      <c r="C632" s="114">
        <f>'[7]July DL 1'!G628</f>
        <v>240</v>
      </c>
      <c r="D632" s="114"/>
      <c r="E632" s="60" t="str">
        <f t="shared" si="19"/>
        <v>406.4525</v>
      </c>
      <c r="F632" s="116">
        <f t="shared" si="18"/>
        <v>240</v>
      </c>
    </row>
    <row r="633" spans="1:6" ht="12.75">
      <c r="A633" s="72" t="str">
        <f>'[7]July DL 1'!A629</f>
        <v>425100.5465.10</v>
      </c>
      <c r="B633" s="58" t="str">
        <f>'[7]July DL 1'!C629</f>
        <v>SOUTHWEST GAS CORPORATION</v>
      </c>
      <c r="C633" s="114">
        <f>'[7]July DL 1'!G629</f>
        <v>30.02</v>
      </c>
      <c r="D633" s="114"/>
      <c r="E633" s="60" t="str">
        <f t="shared" si="19"/>
        <v>425.4525</v>
      </c>
      <c r="F633" s="116">
        <f t="shared" si="18"/>
        <v>30.02</v>
      </c>
    </row>
    <row r="634" spans="1:6" ht="12.75">
      <c r="A634" s="72" t="str">
        <f>'[7]July DL 1'!A630</f>
        <v>425100.5480</v>
      </c>
      <c r="B634" s="58" t="str">
        <f>'[7]July DL 1'!C630</f>
        <v>THATCHER COMPANY OF NEVADA, INC</v>
      </c>
      <c r="C634" s="114">
        <f>'[7]July DL 1'!G630</f>
        <v>0.31</v>
      </c>
      <c r="D634" s="114"/>
      <c r="E634" s="60" t="str">
        <f t="shared" si="19"/>
        <v>425.4525</v>
      </c>
      <c r="F634" s="116">
        <f t="shared" si="18"/>
        <v>0.31</v>
      </c>
    </row>
    <row r="635" spans="1:6" ht="12.75">
      <c r="A635" s="72" t="str">
        <f>'[7]July DL 1'!A631</f>
        <v>425100.5950</v>
      </c>
      <c r="B635" s="58" t="str">
        <f>'[7]July DL 1'!C631</f>
        <v>ALLIED WASTE SERVICES #785</v>
      </c>
      <c r="C635" s="114">
        <f>'[7]July DL 1'!G631</f>
        <v>67.54</v>
      </c>
      <c r="D635" s="114"/>
      <c r="E635" s="60" t="str">
        <f t="shared" si="19"/>
        <v>425.4525</v>
      </c>
      <c r="F635" s="116">
        <f t="shared" si="18"/>
        <v>67.54</v>
      </c>
    </row>
    <row r="636" spans="1:6" ht="12.75">
      <c r="A636" s="72" t="str">
        <f>'[7]July DL 1'!A632</f>
        <v>425100.6285</v>
      </c>
      <c r="B636" s="58" t="str">
        <f>'[7]July DL 1'!C632</f>
        <v>TRI-STATE BUILDING MATERIALS, INC.</v>
      </c>
      <c r="C636" s="114">
        <f>'[7]July DL 1'!G632</f>
        <v>8.15</v>
      </c>
      <c r="D636" s="114"/>
      <c r="E636" s="60" t="str">
        <f t="shared" si="19"/>
        <v>425.4525</v>
      </c>
      <c r="F636" s="116">
        <f t="shared" si="18"/>
        <v>8.15</v>
      </c>
    </row>
    <row r="637" spans="1:6" ht="12.75">
      <c r="A637" s="72" t="str">
        <f>'[7]July DL 1'!A633</f>
        <v>425100.6285</v>
      </c>
      <c r="B637" s="58" t="str">
        <f>'[7]July DL 1'!C633</f>
        <v>TRI-STATE BUILDING MATERIALS, INC.</v>
      </c>
      <c r="C637" s="114">
        <f>'[7]July DL 1'!G633</f>
        <v>25.4</v>
      </c>
      <c r="D637" s="114"/>
      <c r="E637" s="60" t="str">
        <f t="shared" si="19"/>
        <v>425.4525</v>
      </c>
      <c r="F637" s="116">
        <f t="shared" si="18"/>
        <v>25.4</v>
      </c>
    </row>
    <row r="638" spans="1:6" ht="12.75">
      <c r="A638" s="72" t="str">
        <f>'[7]July DL 1'!A634</f>
        <v>425100.6285</v>
      </c>
      <c r="B638" s="58" t="str">
        <f>'[7]July DL 1'!C634</f>
        <v>MESA/VALLEY PIPE AND SUPPLY</v>
      </c>
      <c r="C638" s="114">
        <f>'[7]July DL 1'!G634</f>
        <v>8.75</v>
      </c>
      <c r="D638" s="114"/>
      <c r="E638" s="60" t="str">
        <f t="shared" si="19"/>
        <v>425.4525</v>
      </c>
      <c r="F638" s="116">
        <f t="shared" si="18"/>
        <v>8.75</v>
      </c>
    </row>
    <row r="639" spans="1:6" ht="12.75">
      <c r="A639" s="72" t="str">
        <f>'[7]July DL 1'!A635</f>
        <v>425100.6310</v>
      </c>
      <c r="B639" s="58" t="str">
        <f>'[7]July DL 1'!C635</f>
        <v>MESA/VALLEY PIPE AND SUPPLY</v>
      </c>
      <c r="C639" s="114">
        <f>'[7]July DL 1'!G635</f>
        <v>108.56</v>
      </c>
      <c r="D639" s="114"/>
      <c r="E639" s="60" t="str">
        <f t="shared" si="19"/>
        <v>425.4525</v>
      </c>
      <c r="F639" s="116">
        <f t="shared" si="18"/>
        <v>108.56</v>
      </c>
    </row>
    <row r="640" spans="1:6" ht="12.75">
      <c r="A640" s="72" t="str">
        <f>'[7]July DL 1'!A636</f>
        <v>451102.5875</v>
      </c>
      <c r="B640" s="58" t="str">
        <f>'[7]July DL 1'!C636</f>
        <v>RUNCO OFFICE SUPPLY &amp; EQUIPMENT CO.</v>
      </c>
      <c r="C640" s="114">
        <f>'[7]July DL 1'!G636</f>
        <v>93.99</v>
      </c>
      <c r="D640" s="114"/>
      <c r="E640" s="60" t="str">
        <f t="shared" si="19"/>
        <v>451.4525</v>
      </c>
      <c r="F640" s="116">
        <f t="shared" si="18"/>
        <v>93.99</v>
      </c>
    </row>
    <row r="641" spans="1:6" ht="12.75">
      <c r="A641" s="72" t="str">
        <f>'[7]July DL 1'!A637</f>
        <v>451102.5880</v>
      </c>
      <c r="B641" s="58" t="str">
        <f>'[7]July DL 1'!C637</f>
        <v>RUNCO OFFICE SUPPLY &amp; EQUIPMENT CO.</v>
      </c>
      <c r="C641" s="114">
        <f>'[7]July DL 1'!G637</f>
        <v>72.79</v>
      </c>
      <c r="D641" s="114"/>
      <c r="E641" s="60" t="str">
        <f t="shared" si="19"/>
        <v>451.4525</v>
      </c>
      <c r="F641" s="116">
        <f t="shared" si="18"/>
        <v>72.79</v>
      </c>
    </row>
    <row r="642" spans="1:6" ht="12.75">
      <c r="A642" s="72" t="str">
        <f>'[7]July DL 1'!A638</f>
        <v>452100.6255</v>
      </c>
      <c r="B642" s="58" t="str">
        <f>'[7]July DL 1'!C638</f>
        <v>SIERRA ENVIRONMENTAL MONITORING, INC</v>
      </c>
      <c r="C642" s="114">
        <f>'[7]July DL 1'!G638</f>
        <v>34</v>
      </c>
      <c r="D642" s="114"/>
      <c r="E642" s="60" t="str">
        <f t="shared" si="19"/>
        <v>452.4525</v>
      </c>
      <c r="F642" s="116">
        <f t="shared" si="18"/>
        <v>34</v>
      </c>
    </row>
    <row r="643" spans="1:6" ht="12.75">
      <c r="A643" s="72" t="str">
        <f>'[7]July DL 1'!A639</f>
        <v>452100.6255</v>
      </c>
      <c r="B643" s="58" t="str">
        <f>'[7]July DL 1'!C639</f>
        <v>SIERRA ENVIRONMENTAL MONITORING, INC</v>
      </c>
      <c r="C643" s="114">
        <f>'[7]July DL 1'!G639</f>
        <v>41.25</v>
      </c>
      <c r="D643" s="114"/>
      <c r="E643" s="60" t="str">
        <f t="shared" si="19"/>
        <v>452.4525</v>
      </c>
      <c r="F643" s="116">
        <f t="shared" si="18"/>
        <v>41.25</v>
      </c>
    </row>
    <row r="644" spans="1:6" ht="12.75">
      <c r="A644" s="72" t="str">
        <f>'[7]July DL 1'!A640</f>
        <v>452100.6255</v>
      </c>
      <c r="B644" s="58" t="str">
        <f>'[7]July DL 1'!C640</f>
        <v>SIERRA ENVIRONMENTAL MONITORING, INC</v>
      </c>
      <c r="C644" s="114">
        <f>'[7]July DL 1'!G640</f>
        <v>42</v>
      </c>
      <c r="D644" s="114"/>
      <c r="E644" s="60" t="str">
        <f t="shared" si="19"/>
        <v>452.4525</v>
      </c>
      <c r="F644" s="116">
        <f t="shared" si="18"/>
        <v>42</v>
      </c>
    </row>
    <row r="645" spans="1:6" ht="12.75">
      <c r="A645" s="72" t="str">
        <f>'[7]July DL 1'!A641</f>
        <v>453100.6255</v>
      </c>
      <c r="B645" s="58" t="str">
        <f>'[7]July DL 1'!C641</f>
        <v>SIERRA ENVIRONMENTAL MONITORING, INC</v>
      </c>
      <c r="C645" s="114">
        <f>'[7]July DL 1'!G641</f>
        <v>96</v>
      </c>
      <c r="D645" s="114"/>
      <c r="E645" s="60" t="str">
        <f t="shared" si="19"/>
        <v>453.4525</v>
      </c>
      <c r="F645" s="116">
        <f t="shared" si="18"/>
        <v>96</v>
      </c>
    </row>
    <row r="646" spans="1:6" ht="12.75">
      <c r="A646" s="72" t="str">
        <f>'[7]July DL 1'!A642</f>
        <v>453100.6255</v>
      </c>
      <c r="B646" s="58" t="str">
        <f>'[7]July DL 1'!C642</f>
        <v>SIERRA ENVIRONMENTAL MONITORING, INC</v>
      </c>
      <c r="C646" s="114">
        <f>'[7]July DL 1'!G642</f>
        <v>96</v>
      </c>
      <c r="D646" s="114"/>
      <c r="E646" s="60" t="str">
        <f t="shared" si="19"/>
        <v>453.4525</v>
      </c>
      <c r="F646" s="116">
        <f t="shared" si="18"/>
        <v>96</v>
      </c>
    </row>
    <row r="647" spans="1:6" ht="12.75">
      <c r="A647" s="72" t="str">
        <f>'[7]July DL 1'!A643</f>
        <v>453100.6255</v>
      </c>
      <c r="B647" s="58" t="str">
        <f>'[7]July DL 1'!C643</f>
        <v>SIERRA ENVIRONMENTAL MONITORING, INC</v>
      </c>
      <c r="C647" s="114">
        <f>'[7]July DL 1'!G643</f>
        <v>96</v>
      </c>
      <c r="D647" s="114"/>
      <c r="E647" s="60" t="str">
        <f t="shared" si="19"/>
        <v>453.4525</v>
      </c>
      <c r="F647" s="116">
        <f t="shared" si="18"/>
        <v>96</v>
      </c>
    </row>
    <row r="648" spans="1:6" ht="12.75">
      <c r="A648" s="72" t="str">
        <f>'[7]July DL 1'!A644</f>
        <v>453100.6255</v>
      </c>
      <c r="B648" s="58" t="str">
        <f>'[7]July DL 1'!C644</f>
        <v>ACTION EXPEDITER-COURIER</v>
      </c>
      <c r="C648" s="114">
        <f>'[7]July DL 1'!G644</f>
        <v>125</v>
      </c>
      <c r="D648" s="114"/>
      <c r="E648" s="60" t="str">
        <f t="shared" si="19"/>
        <v>453.4525</v>
      </c>
      <c r="F648" s="116">
        <f t="shared" si="18"/>
        <v>125</v>
      </c>
    </row>
    <row r="649" spans="1:6" ht="12.75">
      <c r="A649" s="72" t="str">
        <f>'[7]July DL 1'!A645</f>
        <v>453100.6290</v>
      </c>
      <c r="B649" s="58" t="str">
        <f>'[7]July DL 1'!C645</f>
        <v>BULLSEYE PEST CONTROL</v>
      </c>
      <c r="C649" s="114">
        <f>'[7]July DL 1'!G645</f>
        <v>50</v>
      </c>
      <c r="D649" s="114"/>
      <c r="E649" s="60" t="str">
        <f t="shared" si="19"/>
        <v>453.4525</v>
      </c>
      <c r="F649" s="116">
        <f t="shared" si="18"/>
        <v>50</v>
      </c>
    </row>
    <row r="650" spans="1:6" ht="12.75">
      <c r="A650" s="72" t="str">
        <f>'[7]July DL 1'!A646</f>
        <v>453100.6290</v>
      </c>
      <c r="B650" s="58" t="str">
        <f>'[7]July DL 1'!C646</f>
        <v>BULLSEYE PEST CONTROL</v>
      </c>
      <c r="C650" s="114">
        <f>'[7]July DL 1'!G646</f>
        <v>50</v>
      </c>
      <c r="D650" s="114"/>
      <c r="E650" s="60" t="str">
        <f t="shared" si="19"/>
        <v>453.4525</v>
      </c>
      <c r="F650" s="116">
        <f aca="true" t="shared" si="20" ref="F650:F713">C650</f>
        <v>50</v>
      </c>
    </row>
    <row r="651" spans="1:6" ht="12.75">
      <c r="A651" s="72" t="str">
        <f>'[7]July DL 1'!A647</f>
        <v>453100.6290</v>
      </c>
      <c r="B651" s="58" t="str">
        <f>'[7]July DL 1'!C647</f>
        <v>BULLSEYE PEST CONTROL</v>
      </c>
      <c r="C651" s="114">
        <f>'[7]July DL 1'!G647</f>
        <v>50</v>
      </c>
      <c r="D651" s="114"/>
      <c r="E651" s="60" t="str">
        <f aca="true" t="shared" si="21" ref="E651:E714">CONCATENATE(LEFT(A651,3),".",4525)</f>
        <v>453.4525</v>
      </c>
      <c r="F651" s="116">
        <f t="shared" si="20"/>
        <v>50</v>
      </c>
    </row>
    <row r="652" spans="1:6" ht="12.75">
      <c r="A652" s="72" t="str">
        <f>'[7]July DL 1'!A648</f>
        <v>453100.6310</v>
      </c>
      <c r="B652" s="58" t="str">
        <f>'[7]July DL 1'!C648</f>
        <v>RFM SUPPLY CO INC</v>
      </c>
      <c r="C652" s="114">
        <f>'[7]July DL 1'!G648</f>
        <v>8.02</v>
      </c>
      <c r="D652" s="114"/>
      <c r="E652" s="60" t="str">
        <f t="shared" si="21"/>
        <v>453.4525</v>
      </c>
      <c r="F652" s="116">
        <f t="shared" si="20"/>
        <v>8.02</v>
      </c>
    </row>
    <row r="653" spans="1:6" ht="12.75">
      <c r="A653" s="72" t="str">
        <f>'[7]July DL 1'!A649</f>
        <v>453100.6310</v>
      </c>
      <c r="B653" s="58" t="str">
        <f>'[7]July DL 1'!C649</f>
        <v>RFM SUPPLY CO INC</v>
      </c>
      <c r="C653" s="114">
        <f>'[7]July DL 1'!G649</f>
        <v>97.97</v>
      </c>
      <c r="D653" s="114"/>
      <c r="E653" s="60" t="str">
        <f t="shared" si="21"/>
        <v>453.4525</v>
      </c>
      <c r="F653" s="116">
        <f t="shared" si="20"/>
        <v>97.97</v>
      </c>
    </row>
    <row r="654" spans="1:6" ht="12.75">
      <c r="A654" s="72" t="str">
        <f>'[7]July DL 1'!A650</f>
        <v>804100.5895</v>
      </c>
      <c r="B654" s="58" t="str">
        <f>'[7]July DL 1'!C650</f>
        <v>FEDERAL EXPRESS</v>
      </c>
      <c r="C654" s="114">
        <f>'[7]July DL 1'!G650</f>
        <v>6.46</v>
      </c>
      <c r="D654" s="114"/>
      <c r="E654" s="60" t="str">
        <f t="shared" si="21"/>
        <v>804.4525</v>
      </c>
      <c r="F654" s="116">
        <f t="shared" si="20"/>
        <v>6.46</v>
      </c>
    </row>
    <row r="655" spans="1:6" ht="12.75">
      <c r="A655" s="72" t="str">
        <f>'[7]July DL 1'!A651</f>
        <v>806100.5865</v>
      </c>
      <c r="B655" s="58" t="str">
        <f>'[7]July DL 1'!C651</f>
        <v>RUNCO OFFICE SUPPLY &amp; EQUIPMENT CO.</v>
      </c>
      <c r="C655" s="114">
        <f>'[7]July DL 1'!G651</f>
        <v>165.98</v>
      </c>
      <c r="D655" s="114"/>
      <c r="E655" s="60" t="str">
        <f t="shared" si="21"/>
        <v>806.4525</v>
      </c>
      <c r="F655" s="116">
        <f t="shared" si="20"/>
        <v>165.98</v>
      </c>
    </row>
    <row r="656" spans="1:6" ht="12.75">
      <c r="A656" s="72" t="str">
        <f>'[7]July DL 1'!A652</f>
        <v>806100.5865</v>
      </c>
      <c r="B656" s="58" t="str">
        <f>'[7]July DL 1'!C652</f>
        <v>XEROX CORPORATION</v>
      </c>
      <c r="C656" s="114">
        <f>'[7]July DL 1'!G652</f>
        <v>84.17</v>
      </c>
      <c r="D656" s="114"/>
      <c r="E656" s="60" t="str">
        <f t="shared" si="21"/>
        <v>806.4525</v>
      </c>
      <c r="F656" s="116">
        <f t="shared" si="20"/>
        <v>84.17</v>
      </c>
    </row>
    <row r="657" spans="1:6" ht="12.75">
      <c r="A657" s="72" t="str">
        <f>'[7]July DL 1'!A653</f>
        <v>806100.5880</v>
      </c>
      <c r="B657" s="58" t="str">
        <f>'[7]July DL 1'!C653</f>
        <v>RUNCO OFFICE SUPPLY &amp; EQUIPMENT CO.</v>
      </c>
      <c r="C657" s="114">
        <f>'[7]July DL 1'!G653</f>
        <v>18.2</v>
      </c>
      <c r="D657" s="114"/>
      <c r="E657" s="60" t="str">
        <f t="shared" si="21"/>
        <v>806.4525</v>
      </c>
      <c r="F657" s="116">
        <f t="shared" si="20"/>
        <v>18.2</v>
      </c>
    </row>
    <row r="658" spans="1:6" ht="12.75">
      <c r="A658" s="72" t="str">
        <f>'[7]July DL 1'!A654</f>
        <v>850100.5895</v>
      </c>
      <c r="B658" s="58" t="str">
        <f>'[7]July DL 1'!C654</f>
        <v>FEDERAL EXPRESS</v>
      </c>
      <c r="C658" s="114">
        <f>'[7]July DL 1'!G654</f>
        <v>15.36</v>
      </c>
      <c r="D658" s="114"/>
      <c r="E658" s="60" t="str">
        <f t="shared" si="21"/>
        <v>850.4525</v>
      </c>
      <c r="F658" s="116">
        <f t="shared" si="20"/>
        <v>15.36</v>
      </c>
    </row>
    <row r="659" spans="1:6" ht="12.75">
      <c r="A659" s="72" t="str">
        <f>'[7]July DL 1'!A655</f>
        <v>851100.5895</v>
      </c>
      <c r="B659" s="58" t="str">
        <f>'[7]July DL 1'!C655</f>
        <v>FEDERAL EXPRESS</v>
      </c>
      <c r="C659" s="114">
        <f>'[7]July DL 1'!G655</f>
        <v>14.99</v>
      </c>
      <c r="D659" s="114"/>
      <c r="E659" s="60" t="str">
        <f t="shared" si="21"/>
        <v>851.4525</v>
      </c>
      <c r="F659" s="116">
        <f t="shared" si="20"/>
        <v>14.99</v>
      </c>
    </row>
    <row r="660" spans="1:6" ht="12.75">
      <c r="A660" s="72" t="str">
        <f>'[7]July DL 1'!A656</f>
        <v>853100.5545</v>
      </c>
      <c r="B660" s="58" t="str">
        <f>'[7]July DL 1'!C656</f>
        <v>RUNCO OFFICE SUPPLY &amp; EQUIPMENT CO.</v>
      </c>
      <c r="C660" s="114">
        <f>'[7]July DL 1'!G656</f>
        <v>230.59</v>
      </c>
      <c r="D660" s="114"/>
      <c r="E660" s="60" t="str">
        <f t="shared" si="21"/>
        <v>853.4525</v>
      </c>
      <c r="F660" s="116">
        <f t="shared" si="20"/>
        <v>230.59</v>
      </c>
    </row>
    <row r="661" spans="1:6" ht="12.75">
      <c r="A661" s="72" t="str">
        <f>'[7]July DL 1'!A657</f>
        <v>853100.5545</v>
      </c>
      <c r="B661" s="58" t="str">
        <f>'[7]July DL 1'!C657</f>
        <v>RUNCO OFFICE SUPPLY &amp; EQUIPMENT CO.</v>
      </c>
      <c r="C661" s="114">
        <f>'[7]July DL 1'!G657</f>
        <v>230.59</v>
      </c>
      <c r="D661" s="114"/>
      <c r="E661" s="60" t="str">
        <f t="shared" si="21"/>
        <v>853.4525</v>
      </c>
      <c r="F661" s="116">
        <f t="shared" si="20"/>
        <v>230.59</v>
      </c>
    </row>
    <row r="662" spans="1:6" ht="12.75">
      <c r="A662" s="72" t="str">
        <f>'[7]July DL 1'!A658</f>
        <v>853100.5545</v>
      </c>
      <c r="B662" s="58" t="str">
        <f>'[7]July DL 1'!C658</f>
        <v>RUNCO OFFICE SUPPLY &amp; EQUIPMENT CO.</v>
      </c>
      <c r="C662" s="114">
        <f>'[7]July DL 1'!G658</f>
        <v>230.59</v>
      </c>
      <c r="D662" s="114"/>
      <c r="E662" s="60" t="str">
        <f t="shared" si="21"/>
        <v>853.4525</v>
      </c>
      <c r="F662" s="116">
        <f t="shared" si="20"/>
        <v>230.59</v>
      </c>
    </row>
    <row r="663" spans="1:6" ht="12.75">
      <c r="A663" s="72" t="str">
        <f>'[7]July DL 1'!A659</f>
        <v>853100.5895</v>
      </c>
      <c r="B663" s="58" t="str">
        <f>'[7]July DL 1'!C659</f>
        <v>FEDERAL EXPRESS</v>
      </c>
      <c r="C663" s="114">
        <f>'[7]July DL 1'!G659</f>
        <v>16.39</v>
      </c>
      <c r="D663" s="114"/>
      <c r="E663" s="60" t="str">
        <f t="shared" si="21"/>
        <v>853.4525</v>
      </c>
      <c r="F663" s="116">
        <f t="shared" si="20"/>
        <v>16.39</v>
      </c>
    </row>
    <row r="664" spans="1:6" ht="12.75">
      <c r="A664" s="72" t="str">
        <f>'[7]July DL 1'!A660</f>
        <v>853100.6220</v>
      </c>
      <c r="B664" s="58" t="str">
        <f>'[7]July DL 1'!C660</f>
        <v>TIM'S AUTO PARTS</v>
      </c>
      <c r="C664" s="114">
        <f>'[7]July DL 1'!G660</f>
        <v>34.22</v>
      </c>
      <c r="D664" s="114"/>
      <c r="E664" s="60" t="str">
        <f t="shared" si="21"/>
        <v>853.4525</v>
      </c>
      <c r="F664" s="116">
        <f t="shared" si="20"/>
        <v>34.22</v>
      </c>
    </row>
    <row r="665" spans="1:6" ht="12.75">
      <c r="A665" s="72" t="str">
        <f>'[7]July DL 1'!A661</f>
        <v>855100.5880</v>
      </c>
      <c r="B665" s="58" t="str">
        <f>'[7]July DL 1'!C661</f>
        <v>PITNEY BOWES, INC</v>
      </c>
      <c r="C665" s="114">
        <f>'[7]July DL 1'!G661</f>
        <v>77.26</v>
      </c>
      <c r="D665" s="114"/>
      <c r="E665" s="60" t="str">
        <f t="shared" si="21"/>
        <v>855.4525</v>
      </c>
      <c r="F665" s="116">
        <f t="shared" si="20"/>
        <v>77.26</v>
      </c>
    </row>
    <row r="666" spans="1:6" ht="12.75">
      <c r="A666" s="72" t="str">
        <f>'[7]July DL 1'!A662</f>
        <v>855100.5895</v>
      </c>
      <c r="B666" s="58" t="str">
        <f>'[7]July DL 1'!C662</f>
        <v>UNITED PARCEL SERVICE</v>
      </c>
      <c r="C666" s="114">
        <f>'[7]July DL 1'!G662</f>
        <v>17.3</v>
      </c>
      <c r="D666" s="114"/>
      <c r="E666" s="60" t="str">
        <f t="shared" si="21"/>
        <v>855.4525</v>
      </c>
      <c r="F666" s="116">
        <f t="shared" si="20"/>
        <v>17.3</v>
      </c>
    </row>
    <row r="667" spans="1:6" ht="12.75">
      <c r="A667" s="72" t="str">
        <f>'[7]July DL 1'!A663</f>
        <v>855100.5965</v>
      </c>
      <c r="B667" s="58" t="str">
        <f>'[7]July DL 1'!C663</f>
        <v>XEROX CORPORATION</v>
      </c>
      <c r="C667" s="114">
        <f>'[7]July DL 1'!G663</f>
        <v>87.8</v>
      </c>
      <c r="D667" s="114"/>
      <c r="E667" s="60" t="str">
        <f t="shared" si="21"/>
        <v>855.4525</v>
      </c>
      <c r="F667" s="116">
        <f t="shared" si="20"/>
        <v>87.8</v>
      </c>
    </row>
    <row r="668" spans="1:6" ht="12.75">
      <c r="A668" s="72" t="str">
        <f>'[7]July DL 1'!A664</f>
        <v>856100.5860</v>
      </c>
      <c r="B668" s="58" t="str">
        <f>'[7]July DL 1'!C664</f>
        <v>BENTON, ALICE (PETTY CASH)</v>
      </c>
      <c r="C668" s="114">
        <f>'[7]July DL 1'!G664</f>
        <v>7.41</v>
      </c>
      <c r="D668" s="114"/>
      <c r="E668" s="60" t="str">
        <f t="shared" si="21"/>
        <v>856.4525</v>
      </c>
      <c r="F668" s="116">
        <f t="shared" si="20"/>
        <v>7.41</v>
      </c>
    </row>
    <row r="669" spans="1:6" ht="12.75">
      <c r="A669" s="72" t="str">
        <f>'[7]July DL 1'!A665</f>
        <v>856100.5860</v>
      </c>
      <c r="B669" s="58" t="str">
        <f>'[7]July DL 1'!C665</f>
        <v>BENTON, ALICE (PETTY CASH)</v>
      </c>
      <c r="C669" s="114">
        <f>'[7]July DL 1'!G665</f>
        <v>15.87</v>
      </c>
      <c r="D669" s="114"/>
      <c r="E669" s="60" t="str">
        <f t="shared" si="21"/>
        <v>856.4525</v>
      </c>
      <c r="F669" s="116">
        <f t="shared" si="20"/>
        <v>15.87</v>
      </c>
    </row>
    <row r="670" spans="1:6" ht="12.75">
      <c r="A670" s="72" t="str">
        <f>'[7]July DL 1'!A666</f>
        <v>856100.6225</v>
      </c>
      <c r="B670" s="58" t="str">
        <f>'[7]July DL 1'!C666</f>
        <v>UTILITIES, INC OF MARYLAND</v>
      </c>
      <c r="C670" s="114">
        <f>'[7]July DL 1'!G666</f>
        <v>77.25</v>
      </c>
      <c r="D670" s="114"/>
      <c r="E670" s="60" t="str">
        <f t="shared" si="21"/>
        <v>856.4525</v>
      </c>
      <c r="F670" s="116">
        <f t="shared" si="20"/>
        <v>77.25</v>
      </c>
    </row>
    <row r="671" spans="1:6" ht="12.75">
      <c r="A671" s="72" t="str">
        <f>'[7]July DL 1'!A667</f>
        <v>861100.5895</v>
      </c>
      <c r="B671" s="58" t="str">
        <f>'[7]July DL 1'!C667</f>
        <v>Williams Jr, Delos R.</v>
      </c>
      <c r="C671" s="114">
        <f>'[7]July DL 1'!G667</f>
        <v>35.95</v>
      </c>
      <c r="D671" s="114"/>
      <c r="E671" s="60" t="str">
        <f t="shared" si="21"/>
        <v>861.4525</v>
      </c>
      <c r="F671" s="116">
        <f t="shared" si="20"/>
        <v>35.95</v>
      </c>
    </row>
    <row r="672" spans="1:6" ht="12.75">
      <c r="A672" s="72" t="str">
        <f>'[7]July DL 1'!A668</f>
        <v>861100.6200</v>
      </c>
      <c r="B672" s="58" t="str">
        <f>'[7]July DL 1'!C668</f>
        <v>Williams Jr, Delos R.</v>
      </c>
      <c r="C672" s="114">
        <f>'[7]July DL 1'!G668</f>
        <v>42.07</v>
      </c>
      <c r="D672" s="114"/>
      <c r="E672" s="60" t="str">
        <f t="shared" si="21"/>
        <v>861.4525</v>
      </c>
      <c r="F672" s="116">
        <f t="shared" si="20"/>
        <v>42.07</v>
      </c>
    </row>
    <row r="673" spans="1:6" ht="12.75">
      <c r="A673" s="72" t="str">
        <f>'[7]July DL 1'!A669</f>
        <v>861100.6200</v>
      </c>
      <c r="B673" s="58" t="str">
        <f>'[7]July DL 1'!C669</f>
        <v>Williams Jr, Delos R.</v>
      </c>
      <c r="C673" s="114">
        <f>'[7]July DL 1'!G669</f>
        <v>103.53</v>
      </c>
      <c r="D673" s="114"/>
      <c r="E673" s="60" t="str">
        <f t="shared" si="21"/>
        <v>861.4525</v>
      </c>
      <c r="F673" s="116">
        <f t="shared" si="20"/>
        <v>103.53</v>
      </c>
    </row>
    <row r="674" spans="1:6" ht="12.75">
      <c r="A674" s="72" t="str">
        <f>'[7]July DL 1'!A670</f>
        <v>861100.6200</v>
      </c>
      <c r="B674" s="58" t="str">
        <f>'[7]July DL 1'!C670</f>
        <v>Graham, Vivian E.</v>
      </c>
      <c r="C674" s="114">
        <f>'[7]July DL 1'!G670</f>
        <v>111.53</v>
      </c>
      <c r="D674" s="114"/>
      <c r="E674" s="60" t="str">
        <f t="shared" si="21"/>
        <v>861.4525</v>
      </c>
      <c r="F674" s="116">
        <f t="shared" si="20"/>
        <v>111.53</v>
      </c>
    </row>
    <row r="675" spans="1:6" ht="12.75">
      <c r="A675" s="72" t="str">
        <f>'[7]July DL 1'!A671</f>
        <v>861100.6205</v>
      </c>
      <c r="B675" s="58" t="str">
        <f>'[7]July DL 1'!C671</f>
        <v>Williams Jr, Delos R.</v>
      </c>
      <c r="C675" s="114">
        <f>'[7]July DL 1'!G671</f>
        <v>92.3</v>
      </c>
      <c r="D675" s="114"/>
      <c r="E675" s="60" t="str">
        <f t="shared" si="21"/>
        <v>861.4525</v>
      </c>
      <c r="F675" s="116">
        <f t="shared" si="20"/>
        <v>92.3</v>
      </c>
    </row>
    <row r="676" spans="1:6" ht="12.75">
      <c r="A676" s="72" t="str">
        <f>'[7]July DL 1'!A672</f>
        <v>861100.6207</v>
      </c>
      <c r="B676" s="58" t="str">
        <f>'[7]July DL 1'!C672</f>
        <v>Williams Jr, Delos R.</v>
      </c>
      <c r="C676" s="114">
        <f>'[7]July DL 1'!G672</f>
        <v>3</v>
      </c>
      <c r="D676" s="114"/>
      <c r="E676" s="60" t="str">
        <f t="shared" si="21"/>
        <v>861.4525</v>
      </c>
      <c r="F676" s="116">
        <f t="shared" si="20"/>
        <v>3</v>
      </c>
    </row>
    <row r="677" spans="1:6" ht="12.75">
      <c r="A677" s="72" t="str">
        <f>'[7]July DL 1'!A673</f>
        <v>861100.6220</v>
      </c>
      <c r="B677" s="58" t="str">
        <f>'[7]July DL 1'!C673</f>
        <v>Williams Jr, Delos R.</v>
      </c>
      <c r="C677" s="114">
        <f>'[7]July DL 1'!G673</f>
        <v>12</v>
      </c>
      <c r="D677" s="114"/>
      <c r="E677" s="60" t="str">
        <f t="shared" si="21"/>
        <v>861.4525</v>
      </c>
      <c r="F677" s="116">
        <f t="shared" si="20"/>
        <v>12</v>
      </c>
    </row>
    <row r="678" spans="1:6" ht="12.75">
      <c r="A678" s="72" t="str">
        <f>'[7]July DL 1'!A674</f>
        <v>861100.6220</v>
      </c>
      <c r="B678" s="58" t="str">
        <f>'[7]July DL 1'!C674</f>
        <v>Williams Jr, Delos R.</v>
      </c>
      <c r="C678" s="114">
        <f>'[7]July DL 1'!G674</f>
        <v>24</v>
      </c>
      <c r="D678" s="114"/>
      <c r="E678" s="60" t="str">
        <f t="shared" si="21"/>
        <v>861.4525</v>
      </c>
      <c r="F678" s="116">
        <f t="shared" si="20"/>
        <v>24</v>
      </c>
    </row>
    <row r="679" spans="1:6" ht="12.75">
      <c r="A679" s="72" t="str">
        <f>'[7]July DL 1'!A675</f>
        <v>864100.5860</v>
      </c>
      <c r="B679" s="58" t="str">
        <f>'[7]July DL 1'!C675</f>
        <v>LOWE'S COMPANIES INC</v>
      </c>
      <c r="C679" s="114">
        <f>'[7]July DL 1'!G675</f>
        <v>62.78</v>
      </c>
      <c r="D679" s="114"/>
      <c r="E679" s="60" t="str">
        <f t="shared" si="21"/>
        <v>864.4525</v>
      </c>
      <c r="F679" s="116">
        <f t="shared" si="20"/>
        <v>62.78</v>
      </c>
    </row>
    <row r="680" spans="1:6" ht="12.75">
      <c r="A680" s="72" t="str">
        <f>'[7]July DL 1'!A676</f>
        <v>864100.5895</v>
      </c>
      <c r="B680" s="58" t="str">
        <f>'[7]July DL 1'!C676</f>
        <v>FEDERAL EXPRESS</v>
      </c>
      <c r="C680" s="114">
        <f>'[7]July DL 1'!G676</f>
        <v>22.13</v>
      </c>
      <c r="D680" s="114"/>
      <c r="E680" s="60" t="str">
        <f t="shared" si="21"/>
        <v>864.4525</v>
      </c>
      <c r="F680" s="116">
        <f t="shared" si="20"/>
        <v>22.13</v>
      </c>
    </row>
    <row r="681" spans="1:6" ht="12.75">
      <c r="A681" s="72" t="str">
        <f>'[7]July DL 1'!A677</f>
        <v>864100.5895</v>
      </c>
      <c r="B681" s="58" t="str">
        <f>'[7]July DL 1'!C677</f>
        <v>PURCHASE POWER</v>
      </c>
      <c r="C681" s="114">
        <f>'[7]July DL 1'!G677</f>
        <v>200</v>
      </c>
      <c r="D681" s="114"/>
      <c r="E681" s="60" t="str">
        <f t="shared" si="21"/>
        <v>864.4525</v>
      </c>
      <c r="F681" s="116">
        <f t="shared" si="20"/>
        <v>200</v>
      </c>
    </row>
    <row r="682" spans="1:6" ht="12.75">
      <c r="A682" s="72" t="str">
        <f>'[7]July DL 1'!A678</f>
        <v>864100.5900</v>
      </c>
      <c r="B682" s="58" t="str">
        <f>'[7]July DL 1'!C678</f>
        <v>LOWE'S COMPANIES INC</v>
      </c>
      <c r="C682" s="114">
        <f>'[7]July DL 1'!G678</f>
        <v>43.69</v>
      </c>
      <c r="D682" s="114"/>
      <c r="E682" s="60" t="str">
        <f t="shared" si="21"/>
        <v>864.4525</v>
      </c>
      <c r="F682" s="116">
        <f t="shared" si="20"/>
        <v>43.69</v>
      </c>
    </row>
    <row r="683" spans="1:6" ht="12.75">
      <c r="A683" s="72" t="str">
        <f>'[7]July DL 1'!A679</f>
        <v>864100.6045</v>
      </c>
      <c r="B683" s="58" t="str">
        <f>'[7]July DL 1'!C679</f>
        <v>TURKALY, LAUREN NICOLE</v>
      </c>
      <c r="C683" s="114">
        <f>'[7]July DL 1'!G679</f>
        <v>150</v>
      </c>
      <c r="D683" s="114"/>
      <c r="E683" s="60" t="str">
        <f t="shared" si="21"/>
        <v>864.4525</v>
      </c>
      <c r="F683" s="116">
        <f t="shared" si="20"/>
        <v>150</v>
      </c>
    </row>
    <row r="684" spans="1:6" ht="12.75">
      <c r="A684" s="63" t="s">
        <v>62</v>
      </c>
      <c r="B684" s="53" t="s">
        <v>138</v>
      </c>
      <c r="C684" s="114"/>
      <c r="D684" s="117">
        <v>14348.480000000003</v>
      </c>
      <c r="E684" s="60"/>
      <c r="F684" s="61"/>
    </row>
    <row r="685" spans="1:6" ht="12.75">
      <c r="A685" s="63" t="s">
        <v>100</v>
      </c>
      <c r="B685" s="53" t="s">
        <v>138</v>
      </c>
      <c r="C685" s="114"/>
      <c r="D685" s="117">
        <v>35.41</v>
      </c>
      <c r="E685" s="60"/>
      <c r="F685" s="61"/>
    </row>
    <row r="686" spans="1:6" ht="12.75">
      <c r="A686" s="63" t="s">
        <v>61</v>
      </c>
      <c r="B686" s="53" t="s">
        <v>138</v>
      </c>
      <c r="C686" s="114"/>
      <c r="D686" s="117">
        <v>272.21</v>
      </c>
      <c r="E686" s="60"/>
      <c r="F686" s="61"/>
    </row>
    <row r="687" spans="1:6" ht="12.75">
      <c r="A687" s="63" t="s">
        <v>139</v>
      </c>
      <c r="B687" s="53" t="s">
        <v>138</v>
      </c>
      <c r="C687" s="114"/>
      <c r="D687" s="117">
        <v>1000</v>
      </c>
      <c r="E687" s="60"/>
      <c r="F687" s="61"/>
    </row>
    <row r="688" spans="1:6" ht="12.75">
      <c r="A688" s="63" t="s">
        <v>60</v>
      </c>
      <c r="B688" s="53" t="s">
        <v>138</v>
      </c>
      <c r="C688" s="114"/>
      <c r="D688" s="117">
        <v>1057.24</v>
      </c>
      <c r="E688" s="60"/>
      <c r="F688" s="61"/>
    </row>
    <row r="689" spans="1:4" ht="12.75">
      <c r="A689" s="63" t="s">
        <v>128</v>
      </c>
      <c r="B689" s="53" t="s">
        <v>138</v>
      </c>
      <c r="C689" s="114"/>
      <c r="D689" s="117">
        <v>1000</v>
      </c>
    </row>
    <row r="690" spans="1:4" ht="12.75">
      <c r="A690" s="63" t="s">
        <v>59</v>
      </c>
      <c r="B690" s="53" t="s">
        <v>138</v>
      </c>
      <c r="C690" s="114"/>
      <c r="D690" s="117">
        <v>1112.98</v>
      </c>
    </row>
    <row r="691" spans="1:4" ht="12.75">
      <c r="A691" s="63" t="s">
        <v>101</v>
      </c>
      <c r="B691" s="53" t="s">
        <v>138</v>
      </c>
      <c r="C691" s="114"/>
      <c r="D691" s="117">
        <v>104.35</v>
      </c>
    </row>
    <row r="692" spans="1:4" ht="12.75">
      <c r="A692" s="63" t="s">
        <v>121</v>
      </c>
      <c r="B692" s="53" t="s">
        <v>138</v>
      </c>
      <c r="C692" s="114"/>
      <c r="D692" s="117">
        <v>1141</v>
      </c>
    </row>
    <row r="693" spans="1:4" ht="12.75">
      <c r="A693" s="63" t="s">
        <v>58</v>
      </c>
      <c r="B693" s="53" t="s">
        <v>138</v>
      </c>
      <c r="C693" s="114"/>
      <c r="D693" s="117">
        <v>77.5</v>
      </c>
    </row>
    <row r="694" spans="1:4" ht="12.75">
      <c r="A694" s="63" t="s">
        <v>102</v>
      </c>
      <c r="B694" s="53" t="s">
        <v>138</v>
      </c>
      <c r="C694" s="114"/>
      <c r="D694" s="117">
        <v>196.5</v>
      </c>
    </row>
    <row r="695" spans="1:4" ht="12.75">
      <c r="A695" s="63" t="s">
        <v>122</v>
      </c>
      <c r="B695" s="53" t="s">
        <v>138</v>
      </c>
      <c r="C695" s="114"/>
      <c r="D695" s="117">
        <v>135</v>
      </c>
    </row>
    <row r="696" spans="1:4" ht="12.75">
      <c r="A696" s="63" t="s">
        <v>123</v>
      </c>
      <c r="B696" s="53" t="s">
        <v>138</v>
      </c>
      <c r="C696" s="114"/>
      <c r="D696" s="117">
        <v>66</v>
      </c>
    </row>
    <row r="697" spans="1:4" ht="12.75">
      <c r="A697" s="63" t="s">
        <v>57</v>
      </c>
      <c r="B697" s="53" t="s">
        <v>138</v>
      </c>
      <c r="C697" s="114"/>
      <c r="D697" s="117">
        <v>509.83</v>
      </c>
    </row>
    <row r="698" spans="1:4" ht="12.75">
      <c r="A698" s="63" t="s">
        <v>114</v>
      </c>
      <c r="B698" s="53" t="s">
        <v>138</v>
      </c>
      <c r="C698" s="114"/>
      <c r="D698" s="117">
        <v>75</v>
      </c>
    </row>
    <row r="699" spans="1:4" ht="12.75">
      <c r="A699" s="63" t="s">
        <v>56</v>
      </c>
      <c r="B699" s="53" t="s">
        <v>138</v>
      </c>
      <c r="C699" s="114"/>
      <c r="D699" s="117">
        <v>86.71000000000001</v>
      </c>
    </row>
    <row r="700" spans="1:4" ht="12.75">
      <c r="A700" s="63" t="s">
        <v>55</v>
      </c>
      <c r="B700" s="53" t="s">
        <v>138</v>
      </c>
      <c r="C700" s="114"/>
      <c r="D700" s="117">
        <v>164.64</v>
      </c>
    </row>
    <row r="701" spans="1:4" ht="12.75">
      <c r="A701" s="63" t="s">
        <v>54</v>
      </c>
      <c r="B701" s="53" t="s">
        <v>138</v>
      </c>
      <c r="C701" s="114"/>
      <c r="D701" s="117">
        <v>133.57</v>
      </c>
    </row>
    <row r="702" spans="1:4" ht="12.75">
      <c r="A702" s="63" t="s">
        <v>124</v>
      </c>
      <c r="B702" s="53" t="s">
        <v>138</v>
      </c>
      <c r="C702" s="114"/>
      <c r="D702" s="117">
        <v>1040</v>
      </c>
    </row>
    <row r="703" spans="1:4" ht="12.75">
      <c r="A703" s="63" t="s">
        <v>53</v>
      </c>
      <c r="B703" s="53" t="s">
        <v>138</v>
      </c>
      <c r="C703" s="114"/>
      <c r="D703" s="117">
        <v>348.43</v>
      </c>
    </row>
    <row r="704" spans="1:4" ht="12.75">
      <c r="A704" s="63" t="s">
        <v>52</v>
      </c>
      <c r="B704" s="53" t="s">
        <v>138</v>
      </c>
      <c r="C704" s="114"/>
      <c r="D704" s="117">
        <v>232.87</v>
      </c>
    </row>
    <row r="705" spans="1:4" ht="12.75">
      <c r="A705" s="63" t="s">
        <v>51</v>
      </c>
      <c r="B705" s="53" t="s">
        <v>138</v>
      </c>
      <c r="C705" s="114"/>
      <c r="D705" s="117">
        <v>272</v>
      </c>
    </row>
    <row r="706" spans="1:4" ht="12.75">
      <c r="A706" s="63" t="s">
        <v>49</v>
      </c>
      <c r="B706" s="53" t="s">
        <v>138</v>
      </c>
      <c r="C706" s="114"/>
      <c r="D706" s="117">
        <v>30036.760000000006</v>
      </c>
    </row>
    <row r="707" spans="1:4" ht="12.75">
      <c r="A707" s="63" t="s">
        <v>48</v>
      </c>
      <c r="B707" s="53" t="s">
        <v>138</v>
      </c>
      <c r="C707" s="114"/>
      <c r="D707" s="117">
        <v>3682.09</v>
      </c>
    </row>
    <row r="708" spans="1:4" ht="12.75">
      <c r="A708" s="63" t="s">
        <v>47</v>
      </c>
      <c r="B708" s="53" t="s">
        <v>138</v>
      </c>
      <c r="C708" s="114"/>
      <c r="D708" s="117">
        <v>238.66</v>
      </c>
    </row>
    <row r="709" spans="1:4" ht="12.75">
      <c r="A709" s="63" t="s">
        <v>46</v>
      </c>
      <c r="B709" s="53" t="s">
        <v>138</v>
      </c>
      <c r="C709" s="114"/>
      <c r="D709" s="117">
        <v>2015.5800000000004</v>
      </c>
    </row>
    <row r="710" spans="1:4" ht="12.75">
      <c r="A710" s="63" t="s">
        <v>45</v>
      </c>
      <c r="B710" s="53" t="s">
        <v>138</v>
      </c>
      <c r="C710" s="114"/>
      <c r="D710" s="117">
        <v>360</v>
      </c>
    </row>
    <row r="711" spans="1:4" ht="12.75">
      <c r="A711" s="63" t="s">
        <v>44</v>
      </c>
      <c r="B711" s="53" t="s">
        <v>138</v>
      </c>
      <c r="C711" s="114"/>
      <c r="D711" s="117">
        <v>30</v>
      </c>
    </row>
    <row r="712" spans="1:4" ht="12.75">
      <c r="A712" s="63" t="s">
        <v>42</v>
      </c>
      <c r="B712" s="53" t="s">
        <v>138</v>
      </c>
      <c r="C712" s="114"/>
      <c r="D712" s="117">
        <v>190</v>
      </c>
    </row>
    <row r="713" spans="1:4" ht="12.75">
      <c r="A713" s="63" t="s">
        <v>41</v>
      </c>
      <c r="B713" s="53" t="s">
        <v>138</v>
      </c>
      <c r="C713" s="114"/>
      <c r="D713" s="117">
        <v>139</v>
      </c>
    </row>
    <row r="714" spans="1:4" ht="12.75">
      <c r="A714" s="63" t="s">
        <v>40</v>
      </c>
      <c r="B714" s="53" t="s">
        <v>138</v>
      </c>
      <c r="C714" s="114"/>
      <c r="D714" s="117">
        <v>58.510000000000005</v>
      </c>
    </row>
    <row r="715" spans="1:4" ht="12.75">
      <c r="A715" s="63" t="s">
        <v>39</v>
      </c>
      <c r="B715" s="53" t="s">
        <v>138</v>
      </c>
      <c r="C715" s="114"/>
      <c r="D715" s="117">
        <v>805.2700000000001</v>
      </c>
    </row>
    <row r="716" spans="1:4" ht="12.75">
      <c r="A716" s="63" t="s">
        <v>38</v>
      </c>
      <c r="B716" s="53" t="s">
        <v>138</v>
      </c>
      <c r="C716" s="114"/>
      <c r="D716" s="117">
        <v>787.81</v>
      </c>
    </row>
    <row r="717" spans="1:4" ht="12.75">
      <c r="A717" s="63" t="s">
        <v>37</v>
      </c>
      <c r="B717" s="53" t="s">
        <v>138</v>
      </c>
      <c r="C717" s="114"/>
      <c r="D717" s="117">
        <v>1252.38</v>
      </c>
    </row>
    <row r="718" spans="1:4" ht="12.75">
      <c r="A718" s="63" t="s">
        <v>36</v>
      </c>
      <c r="B718" s="53" t="s">
        <v>138</v>
      </c>
      <c r="C718" s="114"/>
      <c r="D718" s="117">
        <v>1648.74</v>
      </c>
    </row>
    <row r="719" spans="1:4" ht="12.75">
      <c r="A719" s="63" t="s">
        <v>35</v>
      </c>
      <c r="B719" s="53" t="s">
        <v>138</v>
      </c>
      <c r="C719" s="114"/>
      <c r="D719" s="117">
        <v>119.99</v>
      </c>
    </row>
    <row r="720" spans="1:4" ht="12.75">
      <c r="A720" s="63" t="s">
        <v>33</v>
      </c>
      <c r="B720" s="53" t="s">
        <v>138</v>
      </c>
      <c r="C720" s="114"/>
      <c r="D720" s="117">
        <v>484.75</v>
      </c>
    </row>
    <row r="721" spans="1:4" ht="12.75">
      <c r="A721" s="63" t="s">
        <v>30</v>
      </c>
      <c r="B721" s="53" t="s">
        <v>138</v>
      </c>
      <c r="C721" s="114"/>
      <c r="D721" s="117">
        <v>108.85</v>
      </c>
    </row>
    <row r="722" spans="1:4" ht="12.75">
      <c r="A722" s="63" t="s">
        <v>29</v>
      </c>
      <c r="B722" s="53" t="s">
        <v>138</v>
      </c>
      <c r="C722" s="114"/>
      <c r="D722" s="117">
        <v>329.63</v>
      </c>
    </row>
    <row r="723" spans="1:4" ht="12.75">
      <c r="A723" s="63" t="s">
        <v>90</v>
      </c>
      <c r="B723" s="53" t="s">
        <v>138</v>
      </c>
      <c r="C723" s="114"/>
      <c r="D723" s="117">
        <v>12.49</v>
      </c>
    </row>
    <row r="724" spans="1:4" ht="12.75">
      <c r="A724" s="63" t="s">
        <v>28</v>
      </c>
      <c r="B724" s="53" t="s">
        <v>138</v>
      </c>
      <c r="C724" s="114"/>
      <c r="D724" s="117">
        <v>2415.3399999999992</v>
      </c>
    </row>
    <row r="725" spans="1:4" ht="12.75">
      <c r="A725" s="63" t="s">
        <v>27</v>
      </c>
      <c r="B725" s="53" t="s">
        <v>138</v>
      </c>
      <c r="C725" s="114"/>
      <c r="D725" s="117">
        <v>109.45</v>
      </c>
    </row>
    <row r="726" spans="1:4" ht="12.75">
      <c r="A726" s="63" t="s">
        <v>26</v>
      </c>
      <c r="B726" s="53" t="s">
        <v>138</v>
      </c>
      <c r="C726" s="114"/>
      <c r="D726" s="117">
        <v>4992.75</v>
      </c>
    </row>
    <row r="727" spans="1:4" ht="12.75">
      <c r="A727" s="63" t="s">
        <v>25</v>
      </c>
      <c r="B727" s="53" t="s">
        <v>138</v>
      </c>
      <c r="C727" s="114"/>
      <c r="D727" s="117">
        <v>228</v>
      </c>
    </row>
    <row r="728" spans="1:4" ht="12.75">
      <c r="A728" s="63" t="s">
        <v>24</v>
      </c>
      <c r="B728" s="53" t="s">
        <v>138</v>
      </c>
      <c r="C728" s="114"/>
      <c r="D728" s="117">
        <v>259.42</v>
      </c>
    </row>
    <row r="729" spans="1:4" ht="12.75">
      <c r="A729" s="63" t="s">
        <v>23</v>
      </c>
      <c r="B729" s="53" t="s">
        <v>138</v>
      </c>
      <c r="C729" s="114"/>
      <c r="D729" s="117">
        <v>12329.46</v>
      </c>
    </row>
    <row r="730" spans="1:4" ht="12.75">
      <c r="A730" s="63" t="s">
        <v>22</v>
      </c>
      <c r="B730" s="53" t="s">
        <v>138</v>
      </c>
      <c r="C730" s="114"/>
      <c r="D730" s="117">
        <v>1479.32</v>
      </c>
    </row>
    <row r="731" spans="1:4" ht="12.75">
      <c r="A731" s="63" t="s">
        <v>21</v>
      </c>
      <c r="B731" s="53" t="s">
        <v>138</v>
      </c>
      <c r="C731" s="114"/>
      <c r="D731" s="117">
        <v>1984.81</v>
      </c>
    </row>
    <row r="732" spans="1:4" ht="12.75">
      <c r="A732" s="63" t="s">
        <v>20</v>
      </c>
      <c r="B732" s="53" t="s">
        <v>138</v>
      </c>
      <c r="C732" s="114"/>
      <c r="D732" s="117">
        <v>1132.75</v>
      </c>
    </row>
    <row r="733" spans="1:4" ht="12.75">
      <c r="A733" s="63" t="s">
        <v>19</v>
      </c>
      <c r="B733" s="53" t="s">
        <v>138</v>
      </c>
      <c r="C733" s="114"/>
      <c r="D733" s="117">
        <v>1138.9299999999998</v>
      </c>
    </row>
    <row r="734" spans="1:4" ht="12.75">
      <c r="A734" s="63" t="s">
        <v>18</v>
      </c>
      <c r="B734" s="53" t="s">
        <v>138</v>
      </c>
      <c r="C734" s="114"/>
      <c r="D734" s="117">
        <v>1442.32</v>
      </c>
    </row>
    <row r="735" spans="1:4" ht="12.75">
      <c r="A735" s="63" t="s">
        <v>17</v>
      </c>
      <c r="B735" s="53" t="s">
        <v>138</v>
      </c>
      <c r="C735" s="114"/>
      <c r="D735" s="117">
        <v>18576.699999999997</v>
      </c>
    </row>
    <row r="736" spans="1:4" ht="12.75">
      <c r="A736" s="63" t="s">
        <v>16</v>
      </c>
      <c r="B736" s="53" t="s">
        <v>138</v>
      </c>
      <c r="C736" s="114"/>
      <c r="D736" s="117">
        <v>4057.2400000000002</v>
      </c>
    </row>
    <row r="737" spans="1:4" ht="12.75">
      <c r="A737" s="63" t="s">
        <v>15</v>
      </c>
      <c r="B737" s="53" t="s">
        <v>138</v>
      </c>
      <c r="C737" s="114"/>
      <c r="D737" s="117">
        <v>2972.4100000000003</v>
      </c>
    </row>
    <row r="738" spans="1:4" ht="12.75">
      <c r="A738" s="63" t="s">
        <v>14</v>
      </c>
      <c r="B738" s="53" t="s">
        <v>138</v>
      </c>
      <c r="C738" s="114"/>
      <c r="D738" s="117">
        <v>960.73</v>
      </c>
    </row>
    <row r="739" spans="1:4" ht="12.75">
      <c r="A739" s="63" t="s">
        <v>13</v>
      </c>
      <c r="B739" s="53" t="s">
        <v>138</v>
      </c>
      <c r="C739" s="114"/>
      <c r="D739" s="117">
        <v>248.73000000000002</v>
      </c>
    </row>
    <row r="740" spans="1:4" ht="12.75">
      <c r="A740" s="63" t="s">
        <v>11</v>
      </c>
      <c r="B740" s="53" t="s">
        <v>138</v>
      </c>
      <c r="C740" s="114"/>
      <c r="D740" s="117">
        <v>166.78</v>
      </c>
    </row>
    <row r="741" spans="1:4" ht="12.75">
      <c r="A741" s="63" t="s">
        <v>10</v>
      </c>
      <c r="B741" s="53" t="s">
        <v>138</v>
      </c>
      <c r="C741" s="114"/>
      <c r="D741" s="117">
        <v>117.25</v>
      </c>
    </row>
    <row r="742" spans="1:4" ht="12.75">
      <c r="A742" s="63" t="s">
        <v>9</v>
      </c>
      <c r="B742" s="53" t="s">
        <v>138</v>
      </c>
      <c r="C742" s="114"/>
      <c r="D742" s="117">
        <v>668.99</v>
      </c>
    </row>
    <row r="743" spans="1:4" ht="12.75">
      <c r="A743" s="63" t="s">
        <v>140</v>
      </c>
      <c r="B743" s="53" t="s">
        <v>138</v>
      </c>
      <c r="C743" s="114"/>
      <c r="D743" s="117">
        <v>6.46</v>
      </c>
    </row>
    <row r="744" spans="1:4" ht="12.75">
      <c r="A744" s="63" t="s">
        <v>92</v>
      </c>
      <c r="B744" s="53" t="s">
        <v>138</v>
      </c>
      <c r="C744" s="114"/>
      <c r="D744" s="117">
        <v>268.34999999999997</v>
      </c>
    </row>
    <row r="745" spans="1:4" ht="12.75">
      <c r="A745" s="63" t="s">
        <v>8</v>
      </c>
      <c r="B745" s="53" t="s">
        <v>138</v>
      </c>
      <c r="C745" s="114"/>
      <c r="D745" s="117">
        <v>15.36</v>
      </c>
    </row>
    <row r="746" spans="1:4" ht="12.75">
      <c r="A746" s="63" t="s">
        <v>106</v>
      </c>
      <c r="B746" s="53" t="s">
        <v>138</v>
      </c>
      <c r="C746" s="115"/>
      <c r="D746" s="117">
        <v>14.99</v>
      </c>
    </row>
    <row r="747" spans="1:4" ht="12.75">
      <c r="A747" s="63" t="s">
        <v>7</v>
      </c>
      <c r="B747" s="53" t="s">
        <v>138</v>
      </c>
      <c r="C747" s="115"/>
      <c r="D747" s="117">
        <v>742.38</v>
      </c>
    </row>
    <row r="748" spans="1:4" ht="12.75">
      <c r="A748" s="63" t="s">
        <v>6</v>
      </c>
      <c r="B748" s="53" t="s">
        <v>138</v>
      </c>
      <c r="C748" s="115"/>
      <c r="D748" s="117">
        <v>182.36</v>
      </c>
    </row>
    <row r="749" spans="1:4" ht="12.75">
      <c r="A749" s="63" t="s">
        <v>93</v>
      </c>
      <c r="B749" s="53" t="s">
        <v>138</v>
      </c>
      <c r="C749" s="115"/>
      <c r="D749" s="117">
        <v>100.53</v>
      </c>
    </row>
    <row r="750" spans="1:4" ht="12.75">
      <c r="A750" s="63" t="s">
        <v>3</v>
      </c>
      <c r="B750" s="53" t="s">
        <v>138</v>
      </c>
      <c r="C750" s="115"/>
      <c r="D750" s="117">
        <v>424.38000000000005</v>
      </c>
    </row>
    <row r="751" spans="1:4" ht="12.75">
      <c r="A751" s="63" t="s">
        <v>2</v>
      </c>
      <c r="B751" s="53" t="s">
        <v>138</v>
      </c>
      <c r="C751" s="115"/>
      <c r="D751" s="117">
        <v>478.59999999999997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823"/>
  <sheetViews>
    <sheetView workbookViewId="0" topLeftCell="A800">
      <selection activeCell="A1" sqref="A1:D823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11.625" style="62" customWidth="1"/>
    <col min="7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110" t="s">
        <v>141</v>
      </c>
      <c r="C2" s="38" t="s">
        <v>81</v>
      </c>
      <c r="D2" s="42" t="s">
        <v>131</v>
      </c>
    </row>
    <row r="3" spans="1:5" s="40" customFormat="1" ht="18" customHeight="1">
      <c r="A3" s="36" t="s">
        <v>79</v>
      </c>
      <c r="B3" s="111" t="s">
        <v>142</v>
      </c>
      <c r="C3" s="38" t="s">
        <v>77</v>
      </c>
      <c r="D3" s="112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41152</v>
      </c>
      <c r="C5" s="38" t="s">
        <v>73</v>
      </c>
      <c r="D5" s="51">
        <v>41158</v>
      </c>
      <c r="E5" s="45"/>
    </row>
    <row r="6" spans="1:5" s="40" customFormat="1" ht="18" customHeight="1">
      <c r="A6" s="49" t="s">
        <v>72</v>
      </c>
      <c r="B6" s="50" t="s">
        <v>143</v>
      </c>
      <c r="C6" s="52" t="s">
        <v>71</v>
      </c>
      <c r="D6" s="48">
        <f>SUM(C10:C823)</f>
        <v>252108.1599999997</v>
      </c>
      <c r="E6" s="113" t="s">
        <v>70</v>
      </c>
    </row>
    <row r="7" spans="1:6" s="40" customFormat="1" ht="18" customHeight="1">
      <c r="A7" s="49"/>
      <c r="B7" s="53"/>
      <c r="C7" s="52" t="s">
        <v>69</v>
      </c>
      <c r="D7" s="48">
        <f>SUM(D10:D823)</f>
        <v>252108.16000000003</v>
      </c>
      <c r="E7" s="113">
        <f>+D7-D6</f>
        <v>3.2014213502407074E-10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72" t="str">
        <f>'[8]Aug DL 1'!A2</f>
        <v>101100.6185</v>
      </c>
      <c r="B10" s="58" t="str">
        <f>'[8]Aug DL 1'!C2</f>
        <v>Sparrow, Lisa A.</v>
      </c>
      <c r="C10" s="114">
        <f>'[8]Aug DL 1'!G2</f>
        <v>1412.32</v>
      </c>
      <c r="D10" s="114"/>
      <c r="E10" s="60" t="str">
        <f aca="true" t="shared" si="0" ref="E10:E73">CONCATENATE(LEFT(A10,3),".",4525)</f>
        <v>101.4525</v>
      </c>
      <c r="F10" s="116">
        <f aca="true" t="shared" si="1" ref="F10:F73">C10</f>
        <v>1412.32</v>
      </c>
    </row>
    <row r="11" spans="1:6" ht="12.75">
      <c r="A11" s="72" t="str">
        <f>'[8]Aug DL 1'!A3</f>
        <v>102101.5880</v>
      </c>
      <c r="B11" s="58" t="str">
        <f>'[8]Aug DL 1'!C3</f>
        <v>RUNCO OFFICE SUPPLY &amp; EQUIPMENT CO.</v>
      </c>
      <c r="C11" s="114">
        <f>'[8]Aug DL 1'!G3</f>
        <v>62.2</v>
      </c>
      <c r="D11" s="114"/>
      <c r="E11" s="60" t="str">
        <f t="shared" si="0"/>
        <v>102.4525</v>
      </c>
      <c r="F11" s="116">
        <f t="shared" si="1"/>
        <v>62.2</v>
      </c>
    </row>
    <row r="12" spans="1:6" ht="12.75">
      <c r="A12" s="72" t="str">
        <f>'[8]Aug DL 1'!A4</f>
        <v>102101.5895</v>
      </c>
      <c r="B12" s="58" t="str">
        <f>'[8]Aug DL 1'!C4</f>
        <v>FEDERAL EXPRESS</v>
      </c>
      <c r="C12" s="114">
        <f>'[8]Aug DL 1'!G4</f>
        <v>14.07</v>
      </c>
      <c r="D12" s="114"/>
      <c r="E12" s="60" t="str">
        <f t="shared" si="0"/>
        <v>102.4525</v>
      </c>
      <c r="F12" s="116">
        <f t="shared" si="1"/>
        <v>14.07</v>
      </c>
    </row>
    <row r="13" spans="1:6" ht="12.75">
      <c r="A13" s="72" t="str">
        <f>'[8]Aug DL 1'!A5</f>
        <v>102101.5895</v>
      </c>
      <c r="B13" s="58" t="str">
        <f>'[8]Aug DL 1'!C5</f>
        <v>FEDERAL EXPRESS</v>
      </c>
      <c r="C13" s="114">
        <f>'[8]Aug DL 1'!G5</f>
        <v>22.02</v>
      </c>
      <c r="D13" s="114"/>
      <c r="E13" s="60" t="str">
        <f t="shared" si="0"/>
        <v>102.4525</v>
      </c>
      <c r="F13" s="116">
        <f t="shared" si="1"/>
        <v>22.02</v>
      </c>
    </row>
    <row r="14" spans="1:6" ht="12.75">
      <c r="A14" s="72" t="str">
        <f>'[8]Aug DL 1'!A6</f>
        <v>102101.6050</v>
      </c>
      <c r="B14" s="58" t="str">
        <f>'[8]Aug DL 1'!C6</f>
        <v>CARLOS DULANTO, CPA</v>
      </c>
      <c r="C14" s="114">
        <f>'[8]Aug DL 1'!G6</f>
        <v>240</v>
      </c>
      <c r="D14" s="114"/>
      <c r="E14" s="60" t="str">
        <f t="shared" si="0"/>
        <v>102.4525</v>
      </c>
      <c r="F14" s="116">
        <f t="shared" si="1"/>
        <v>240</v>
      </c>
    </row>
    <row r="15" spans="1:6" ht="12.75">
      <c r="A15" s="72" t="str">
        <f>'[8]Aug DL 1'!A7</f>
        <v>102103.5650</v>
      </c>
      <c r="B15" s="58" t="str">
        <f>'[8]Aug DL 1'!C7</f>
        <v>BACKGROUNDS ONLINE</v>
      </c>
      <c r="C15" s="114">
        <f>'[8]Aug DL 1'!G7</f>
        <v>762</v>
      </c>
      <c r="D15" s="114"/>
      <c r="E15" s="60" t="str">
        <f t="shared" si="0"/>
        <v>102.4525</v>
      </c>
      <c r="F15" s="116">
        <f t="shared" si="1"/>
        <v>762</v>
      </c>
    </row>
    <row r="16" spans="1:6" ht="12.75">
      <c r="A16" s="72" t="str">
        <f>'[8]Aug DL 1'!A8</f>
        <v>102103.5660</v>
      </c>
      <c r="B16" s="58" t="str">
        <f>'[8]Aug DL 1'!C8</f>
        <v>AWARDS NETWORK</v>
      </c>
      <c r="C16" s="114">
        <f>'[8]Aug DL 1'!G8</f>
        <v>10.87</v>
      </c>
      <c r="D16" s="114"/>
      <c r="E16" s="60" t="str">
        <f t="shared" si="0"/>
        <v>102.4525</v>
      </c>
      <c r="F16" s="116">
        <f t="shared" si="1"/>
        <v>10.87</v>
      </c>
    </row>
    <row r="17" spans="1:6" ht="12.75">
      <c r="A17" s="72" t="str">
        <f>'[8]Aug DL 1'!A9</f>
        <v>102103.5670</v>
      </c>
      <c r="B17" s="58" t="str">
        <f>'[8]Aug DL 1'!C9</f>
        <v>METROPOLITAN LIFE INSURANCE</v>
      </c>
      <c r="C17" s="114">
        <f>'[8]Aug DL 1'!G9</f>
        <v>103.53</v>
      </c>
      <c r="D17" s="114"/>
      <c r="E17" s="60" t="str">
        <f t="shared" si="0"/>
        <v>102.4525</v>
      </c>
      <c r="F17" s="116">
        <f t="shared" si="1"/>
        <v>103.53</v>
      </c>
    </row>
    <row r="18" spans="1:6" ht="12.75">
      <c r="A18" s="72" t="str">
        <f>'[8]Aug DL 1'!A10</f>
        <v>102103.5670</v>
      </c>
      <c r="B18" s="58" t="str">
        <f>'[8]Aug DL 1'!C10</f>
        <v>METROPOLITAN LIFE INSURANCE</v>
      </c>
      <c r="C18" s="114">
        <f>'[8]Aug DL 1'!G10</f>
        <v>152.78</v>
      </c>
      <c r="D18" s="114"/>
      <c r="E18" s="60" t="str">
        <f t="shared" si="0"/>
        <v>102.4525</v>
      </c>
      <c r="F18" s="116">
        <f t="shared" si="1"/>
        <v>152.78</v>
      </c>
    </row>
    <row r="19" spans="1:6" ht="12.75">
      <c r="A19" s="72" t="str">
        <f>'[8]Aug DL 1'!A11</f>
        <v>102103.5670</v>
      </c>
      <c r="B19" s="58" t="str">
        <f>'[8]Aug DL 1'!C11</f>
        <v>METROPOLITAN LIFE INSURANCE</v>
      </c>
      <c r="C19" s="114">
        <f>'[8]Aug DL 1'!G11</f>
        <v>686.34</v>
      </c>
      <c r="D19" s="114"/>
      <c r="E19" s="60" t="str">
        <f t="shared" si="0"/>
        <v>102.4525</v>
      </c>
      <c r="F19" s="116">
        <f t="shared" si="1"/>
        <v>686.34</v>
      </c>
    </row>
    <row r="20" spans="1:6" ht="12.75">
      <c r="A20" s="72" t="str">
        <f>'[8]Aug DL 1'!A12</f>
        <v>102103.5670</v>
      </c>
      <c r="B20" s="58" t="str">
        <f>'[8]Aug DL 1'!C12</f>
        <v>METROPOLITAN LIFE INSURANCE</v>
      </c>
      <c r="C20" s="114">
        <f>'[8]Aug DL 1'!G12</f>
        <v>1141.11</v>
      </c>
      <c r="D20" s="114"/>
      <c r="E20" s="60" t="str">
        <f t="shared" si="0"/>
        <v>102.4525</v>
      </c>
      <c r="F20" s="116">
        <f t="shared" si="1"/>
        <v>1141.11</v>
      </c>
    </row>
    <row r="21" spans="1:6" ht="12.75">
      <c r="A21" s="72" t="str">
        <f>'[8]Aug DL 1'!A13</f>
        <v>102103.5670</v>
      </c>
      <c r="B21" s="58" t="str">
        <f>'[8]Aug DL 1'!C13</f>
        <v>METROPOLITAN LIFE INSURANCE</v>
      </c>
      <c r="C21" s="114">
        <f>'[8]Aug DL 1'!G13</f>
        <v>1974.75</v>
      </c>
      <c r="D21" s="114"/>
      <c r="E21" s="60" t="str">
        <f t="shared" si="0"/>
        <v>102.4525</v>
      </c>
      <c r="F21" s="116">
        <f t="shared" si="1"/>
        <v>1974.75</v>
      </c>
    </row>
    <row r="22" spans="1:6" ht="12.75">
      <c r="A22" s="72" t="str">
        <f>'[8]Aug DL 1'!A14</f>
        <v>102103.5670</v>
      </c>
      <c r="B22" s="58" t="str">
        <f>'[8]Aug DL 1'!C14</f>
        <v>METROPOLITAN LIFE INSURANCE</v>
      </c>
      <c r="C22" s="114">
        <f>'[8]Aug DL 1'!G14</f>
        <v>3932.85</v>
      </c>
      <c r="D22" s="114"/>
      <c r="E22" s="60" t="str">
        <f t="shared" si="0"/>
        <v>102.4525</v>
      </c>
      <c r="F22" s="116">
        <f t="shared" si="1"/>
        <v>3932.85</v>
      </c>
    </row>
    <row r="23" spans="1:6" ht="12.75">
      <c r="A23" s="72" t="str">
        <f>'[8]Aug DL 1'!A15</f>
        <v>102103.5670</v>
      </c>
      <c r="B23" s="58" t="str">
        <f>'[8]Aug DL 1'!C15</f>
        <v>METROPOLITAN LIFE INSURANCE</v>
      </c>
      <c r="C23" s="114">
        <f>'[8]Aug DL 1'!G15</f>
        <v>6520.23</v>
      </c>
      <c r="D23" s="114"/>
      <c r="E23" s="60" t="str">
        <f t="shared" si="0"/>
        <v>102.4525</v>
      </c>
      <c r="F23" s="116">
        <f t="shared" si="1"/>
        <v>6520.23</v>
      </c>
    </row>
    <row r="24" spans="1:6" ht="12.75">
      <c r="A24" s="72" t="str">
        <f>'[8]Aug DL 1'!A16</f>
        <v>102104.5735</v>
      </c>
      <c r="B24" s="58" t="str">
        <f>'[8]Aug DL 1'!C16</f>
        <v>TRANSCEND UNITED TECHNOLOGIES</v>
      </c>
      <c r="C24" s="114">
        <f>'[8]Aug DL 1'!G16</f>
        <v>43.25</v>
      </c>
      <c r="D24" s="114"/>
      <c r="E24" s="60" t="str">
        <f t="shared" si="0"/>
        <v>102.4525</v>
      </c>
      <c r="F24" s="116">
        <f t="shared" si="1"/>
        <v>43.25</v>
      </c>
    </row>
    <row r="25" spans="1:6" ht="12.75">
      <c r="A25" s="72" t="str">
        <f>'[8]Aug DL 1'!A17</f>
        <v>102104.5750</v>
      </c>
      <c r="B25" s="58" t="str">
        <f>'[8]Aug DL 1'!C17</f>
        <v>COMCAST</v>
      </c>
      <c r="C25" s="114">
        <f>'[8]Aug DL 1'!G17</f>
        <v>214.9</v>
      </c>
      <c r="D25" s="114"/>
      <c r="E25" s="60" t="str">
        <f t="shared" si="0"/>
        <v>102.4525</v>
      </c>
      <c r="F25" s="116">
        <f t="shared" si="1"/>
        <v>214.9</v>
      </c>
    </row>
    <row r="26" spans="1:6" ht="12.75">
      <c r="A26" s="72" t="str">
        <f>'[8]Aug DL 1'!A18</f>
        <v>102104.5895</v>
      </c>
      <c r="B26" s="58" t="str">
        <f>'[8]Aug DL 1'!C18</f>
        <v>FEDERAL EXPRESS</v>
      </c>
      <c r="C26" s="114">
        <f>'[8]Aug DL 1'!G18</f>
        <v>6.38</v>
      </c>
      <c r="D26" s="114"/>
      <c r="E26" s="60" t="str">
        <f t="shared" si="0"/>
        <v>102.4525</v>
      </c>
      <c r="F26" s="116">
        <f t="shared" si="1"/>
        <v>6.38</v>
      </c>
    </row>
    <row r="27" spans="1:6" ht="12.75">
      <c r="A27" s="72" t="str">
        <f>'[8]Aug DL 1'!A19</f>
        <v>102104.5895</v>
      </c>
      <c r="B27" s="58" t="str">
        <f>'[8]Aug DL 1'!C19</f>
        <v>FEDERAL EXPRESS</v>
      </c>
      <c r="C27" s="114">
        <f>'[8]Aug DL 1'!G19</f>
        <v>9.74</v>
      </c>
      <c r="D27" s="114"/>
      <c r="E27" s="60" t="str">
        <f t="shared" si="0"/>
        <v>102.4525</v>
      </c>
      <c r="F27" s="116">
        <f t="shared" si="1"/>
        <v>9.74</v>
      </c>
    </row>
    <row r="28" spans="1:6" ht="12.75">
      <c r="A28" s="72" t="str">
        <f>'[8]Aug DL 1'!A20</f>
        <v>102104.5895</v>
      </c>
      <c r="B28" s="58" t="str">
        <f>'[8]Aug DL 1'!C20</f>
        <v>FEDERAL EXPRESS</v>
      </c>
      <c r="C28" s="114">
        <f>'[8]Aug DL 1'!G20</f>
        <v>17.86</v>
      </c>
      <c r="D28" s="114"/>
      <c r="E28" s="60" t="str">
        <f t="shared" si="0"/>
        <v>102.4525</v>
      </c>
      <c r="F28" s="116">
        <f t="shared" si="1"/>
        <v>17.86</v>
      </c>
    </row>
    <row r="29" spans="1:6" ht="12.75">
      <c r="A29" s="72" t="str">
        <f>'[8]Aug DL 1'!A21</f>
        <v>102104.5895</v>
      </c>
      <c r="B29" s="58" t="str">
        <f>'[8]Aug DL 1'!C21</f>
        <v>FEDERAL EXPRESS</v>
      </c>
      <c r="C29" s="114">
        <f>'[8]Aug DL 1'!G21</f>
        <v>18.1</v>
      </c>
      <c r="D29" s="114"/>
      <c r="E29" s="60" t="str">
        <f t="shared" si="0"/>
        <v>102.4525</v>
      </c>
      <c r="F29" s="116">
        <f t="shared" si="1"/>
        <v>18.1</v>
      </c>
    </row>
    <row r="30" spans="1:6" ht="12.75">
      <c r="A30" s="72" t="str">
        <f>'[8]Aug DL 1'!A22</f>
        <v>102104.5895</v>
      </c>
      <c r="B30" s="58" t="str">
        <f>'[8]Aug DL 1'!C22</f>
        <v>FEDERAL EXPRESS</v>
      </c>
      <c r="C30" s="114">
        <f>'[8]Aug DL 1'!G22</f>
        <v>21.64</v>
      </c>
      <c r="D30" s="114"/>
      <c r="E30" s="60" t="str">
        <f t="shared" si="0"/>
        <v>102.4525</v>
      </c>
      <c r="F30" s="116">
        <f t="shared" si="1"/>
        <v>21.64</v>
      </c>
    </row>
    <row r="31" spans="1:6" ht="12.75">
      <c r="A31" s="72" t="str">
        <f>'[8]Aug DL 1'!A23</f>
        <v>102104.5895</v>
      </c>
      <c r="B31" s="58" t="str">
        <f>'[8]Aug DL 1'!C23</f>
        <v>FEDERAL EXPRESS</v>
      </c>
      <c r="C31" s="114">
        <f>'[8]Aug DL 1'!G23</f>
        <v>28.6</v>
      </c>
      <c r="D31" s="114"/>
      <c r="E31" s="60" t="str">
        <f t="shared" si="0"/>
        <v>102.4525</v>
      </c>
      <c r="F31" s="116">
        <f t="shared" si="1"/>
        <v>28.6</v>
      </c>
    </row>
    <row r="32" spans="1:6" ht="12.75">
      <c r="A32" s="72" t="str">
        <f>'[8]Aug DL 1'!A24</f>
        <v>102104.5895</v>
      </c>
      <c r="B32" s="58" t="str">
        <f>'[8]Aug DL 1'!C24</f>
        <v>FEDERAL EXPRESS</v>
      </c>
      <c r="C32" s="114">
        <f>'[8]Aug DL 1'!G24</f>
        <v>42.96</v>
      </c>
      <c r="D32" s="114"/>
      <c r="E32" s="60" t="str">
        <f t="shared" si="0"/>
        <v>102.4525</v>
      </c>
      <c r="F32" s="116">
        <f t="shared" si="1"/>
        <v>42.96</v>
      </c>
    </row>
    <row r="33" spans="1:6" ht="12.75">
      <c r="A33" s="72" t="str">
        <f>'[8]Aug DL 1'!A25</f>
        <v>102104.5945</v>
      </c>
      <c r="B33" s="58" t="str">
        <f>'[8]Aug DL 1'!C25</f>
        <v>COMPORIUM COMMUNICATIONS</v>
      </c>
      <c r="C33" s="114">
        <f>'[8]Aug DL 1'!G25</f>
        <v>1.65</v>
      </c>
      <c r="D33" s="114"/>
      <c r="E33" s="60" t="str">
        <f t="shared" si="0"/>
        <v>102.4525</v>
      </c>
      <c r="F33" s="116">
        <f t="shared" si="1"/>
        <v>1.65</v>
      </c>
    </row>
    <row r="34" spans="1:6" ht="12.75">
      <c r="A34" s="72" t="str">
        <f>'[8]Aug DL 1'!A26</f>
        <v>102104.5945</v>
      </c>
      <c r="B34" s="58" t="str">
        <f>'[8]Aug DL 1'!C26</f>
        <v>COMPORIUM COMMUNICATIONS</v>
      </c>
      <c r="C34" s="114">
        <f>'[8]Aug DL 1'!G26</f>
        <v>2.19</v>
      </c>
      <c r="D34" s="114"/>
      <c r="E34" s="60" t="str">
        <f t="shared" si="0"/>
        <v>102.4525</v>
      </c>
      <c r="F34" s="116">
        <f t="shared" si="1"/>
        <v>2.19</v>
      </c>
    </row>
    <row r="35" spans="1:6" ht="12.75">
      <c r="A35" s="72" t="str">
        <f>'[8]Aug DL 1'!A27</f>
        <v>102104.5945</v>
      </c>
      <c r="B35" s="58" t="str">
        <f>'[8]Aug DL 1'!C27</f>
        <v>CENTURYLINK-IL</v>
      </c>
      <c r="C35" s="114">
        <f>'[8]Aug DL 1'!G27</f>
        <v>14.17</v>
      </c>
      <c r="D35" s="114"/>
      <c r="E35" s="60" t="str">
        <f t="shared" si="0"/>
        <v>102.4525</v>
      </c>
      <c r="F35" s="116">
        <f t="shared" si="1"/>
        <v>14.17</v>
      </c>
    </row>
    <row r="36" spans="1:6" ht="12.75">
      <c r="A36" s="72" t="str">
        <f>'[8]Aug DL 1'!A28</f>
        <v>102104.5945</v>
      </c>
      <c r="B36" s="58" t="str">
        <f>'[8]Aug DL 1'!C28</f>
        <v>AT&amp;T</v>
      </c>
      <c r="C36" s="114">
        <f>'[8]Aug DL 1'!G28</f>
        <v>29.94</v>
      </c>
      <c r="D36" s="114"/>
      <c r="E36" s="60" t="str">
        <f t="shared" si="0"/>
        <v>102.4525</v>
      </c>
      <c r="F36" s="116">
        <f t="shared" si="1"/>
        <v>29.94</v>
      </c>
    </row>
    <row r="37" spans="1:6" ht="12.75">
      <c r="A37" s="72" t="str">
        <f>'[8]Aug DL 1'!A29</f>
        <v>102104.5945</v>
      </c>
      <c r="B37" s="58" t="str">
        <f>'[8]Aug DL 1'!C29</f>
        <v>AT&amp;T</v>
      </c>
      <c r="C37" s="114">
        <f>'[8]Aug DL 1'!G29</f>
        <v>29.94</v>
      </c>
      <c r="D37" s="114"/>
      <c r="E37" s="60" t="str">
        <f t="shared" si="0"/>
        <v>102.4525</v>
      </c>
      <c r="F37" s="116">
        <f t="shared" si="1"/>
        <v>29.94</v>
      </c>
    </row>
    <row r="38" spans="1:6" ht="12.75">
      <c r="A38" s="72" t="str">
        <f>'[8]Aug DL 1'!A30</f>
        <v>102104.5945</v>
      </c>
      <c r="B38" s="58" t="str">
        <f>'[8]Aug DL 1'!C30</f>
        <v>AT&amp;T</v>
      </c>
      <c r="C38" s="114">
        <f>'[8]Aug DL 1'!G30</f>
        <v>29.94</v>
      </c>
      <c r="D38" s="114"/>
      <c r="E38" s="60" t="str">
        <f t="shared" si="0"/>
        <v>102.4525</v>
      </c>
      <c r="F38" s="116">
        <f t="shared" si="1"/>
        <v>29.94</v>
      </c>
    </row>
    <row r="39" spans="1:6" ht="12.75">
      <c r="A39" s="72" t="str">
        <f>'[8]Aug DL 1'!A31</f>
        <v>102104.5945</v>
      </c>
      <c r="B39" s="58" t="str">
        <f>'[8]Aug DL 1'!C31</f>
        <v>AT&amp;T</v>
      </c>
      <c r="C39" s="114">
        <f>'[8]Aug DL 1'!G31</f>
        <v>29.94</v>
      </c>
      <c r="D39" s="114"/>
      <c r="E39" s="60" t="str">
        <f t="shared" si="0"/>
        <v>102.4525</v>
      </c>
      <c r="F39" s="116">
        <f t="shared" si="1"/>
        <v>29.94</v>
      </c>
    </row>
    <row r="40" spans="1:6" ht="12.75">
      <c r="A40" s="72" t="str">
        <f>'[8]Aug DL 1'!A32</f>
        <v>102104.5945</v>
      </c>
      <c r="B40" s="58" t="str">
        <f>'[8]Aug DL 1'!C32</f>
        <v>NORTHWESTERN INDIANA TELEPHONE (NITCO)</v>
      </c>
      <c r="C40" s="114">
        <f>'[8]Aug DL 1'!G32</f>
        <v>38.36</v>
      </c>
      <c r="D40" s="114"/>
      <c r="E40" s="60" t="str">
        <f t="shared" si="0"/>
        <v>102.4525</v>
      </c>
      <c r="F40" s="116">
        <f t="shared" si="1"/>
        <v>38.36</v>
      </c>
    </row>
    <row r="41" spans="1:6" ht="12.75">
      <c r="A41" s="72" t="str">
        <f>'[8]Aug DL 1'!A33</f>
        <v>102104.5945</v>
      </c>
      <c r="B41" s="58" t="str">
        <f>'[8]Aug DL 1'!C33</f>
        <v>BLUE RIDGE MOUNTAIN ELEC. MEM. CORP.</v>
      </c>
      <c r="C41" s="114">
        <f>'[8]Aug DL 1'!G33</f>
        <v>39.9</v>
      </c>
      <c r="D41" s="114"/>
      <c r="E41" s="60" t="str">
        <f t="shared" si="0"/>
        <v>102.4525</v>
      </c>
      <c r="F41" s="116">
        <f t="shared" si="1"/>
        <v>39.9</v>
      </c>
    </row>
    <row r="42" spans="1:6" ht="12.75">
      <c r="A42" s="72" t="str">
        <f>'[8]Aug DL 1'!A34</f>
        <v>102104.5945</v>
      </c>
      <c r="B42" s="58" t="str">
        <f>'[8]Aug DL 1'!C34</f>
        <v>AT&amp;T</v>
      </c>
      <c r="C42" s="114">
        <f>'[8]Aug DL 1'!G34</f>
        <v>42.69</v>
      </c>
      <c r="D42" s="114"/>
      <c r="E42" s="60" t="str">
        <f t="shared" si="0"/>
        <v>102.4525</v>
      </c>
      <c r="F42" s="116">
        <f t="shared" si="1"/>
        <v>42.69</v>
      </c>
    </row>
    <row r="43" spans="1:6" ht="12.75">
      <c r="A43" s="72" t="str">
        <f>'[8]Aug DL 1'!A35</f>
        <v>102104.5945</v>
      </c>
      <c r="B43" s="58" t="str">
        <f>'[8]Aug DL 1'!C35</f>
        <v>AT&amp;T</v>
      </c>
      <c r="C43" s="114">
        <f>'[8]Aug DL 1'!G35</f>
        <v>42.69</v>
      </c>
      <c r="D43" s="114"/>
      <c r="E43" s="60" t="str">
        <f t="shared" si="0"/>
        <v>102.4525</v>
      </c>
      <c r="F43" s="116">
        <f t="shared" si="1"/>
        <v>42.69</v>
      </c>
    </row>
    <row r="44" spans="1:6" ht="12.75">
      <c r="A44" s="72" t="str">
        <f>'[8]Aug DL 1'!A36</f>
        <v>102104.5945</v>
      </c>
      <c r="B44" s="58" t="str">
        <f>'[8]Aug DL 1'!C36</f>
        <v>AT&amp;T</v>
      </c>
      <c r="C44" s="114">
        <f>'[8]Aug DL 1'!G36</f>
        <v>42.69</v>
      </c>
      <c r="D44" s="114"/>
      <c r="E44" s="60" t="str">
        <f t="shared" si="0"/>
        <v>102.4525</v>
      </c>
      <c r="F44" s="116">
        <f t="shared" si="1"/>
        <v>42.69</v>
      </c>
    </row>
    <row r="45" spans="1:6" ht="12.75">
      <c r="A45" s="72" t="str">
        <f>'[8]Aug DL 1'!A37</f>
        <v>102104.5945</v>
      </c>
      <c r="B45" s="58" t="str">
        <f>'[8]Aug DL 1'!C37</f>
        <v>NORTHWESTERN INDIANA TELEPHONE (NITCO)</v>
      </c>
      <c r="C45" s="114">
        <f>'[8]Aug DL 1'!G37</f>
        <v>45.94</v>
      </c>
      <c r="D45" s="114"/>
      <c r="E45" s="60" t="str">
        <f t="shared" si="0"/>
        <v>102.4525</v>
      </c>
      <c r="F45" s="116">
        <f t="shared" si="1"/>
        <v>45.94</v>
      </c>
    </row>
    <row r="46" spans="1:6" ht="12.75">
      <c r="A46" s="72" t="str">
        <f>'[8]Aug DL 1'!A38</f>
        <v>102104.5945</v>
      </c>
      <c r="B46" s="58" t="str">
        <f>'[8]Aug DL 1'!C38</f>
        <v>NORTHWESTERN INDIANA TELEPHONE (NITCO)</v>
      </c>
      <c r="C46" s="114">
        <f>'[8]Aug DL 1'!G38</f>
        <v>45.94</v>
      </c>
      <c r="D46" s="114"/>
      <c r="E46" s="60" t="str">
        <f t="shared" si="0"/>
        <v>102.4525</v>
      </c>
      <c r="F46" s="116">
        <f t="shared" si="1"/>
        <v>45.94</v>
      </c>
    </row>
    <row r="47" spans="1:6" ht="12.75">
      <c r="A47" s="72" t="str">
        <f>'[8]Aug DL 1'!A39</f>
        <v>102104.5945</v>
      </c>
      <c r="B47" s="58" t="str">
        <f>'[8]Aug DL 1'!C39</f>
        <v>CENTURYLINK-IL</v>
      </c>
      <c r="C47" s="114">
        <f>'[8]Aug DL 1'!G39</f>
        <v>51.69</v>
      </c>
      <c r="D47" s="114"/>
      <c r="E47" s="60" t="str">
        <f t="shared" si="0"/>
        <v>102.4525</v>
      </c>
      <c r="F47" s="116">
        <f t="shared" si="1"/>
        <v>51.69</v>
      </c>
    </row>
    <row r="48" spans="1:6" ht="12.75">
      <c r="A48" s="72" t="str">
        <f>'[8]Aug DL 1'!A40</f>
        <v>102104.5945</v>
      </c>
      <c r="B48" s="58" t="str">
        <f>'[8]Aug DL 1'!C40</f>
        <v>WINDSTREAM</v>
      </c>
      <c r="C48" s="114">
        <f>'[8]Aug DL 1'!G40</f>
        <v>52.51</v>
      </c>
      <c r="D48" s="114"/>
      <c r="E48" s="60" t="str">
        <f t="shared" si="0"/>
        <v>102.4525</v>
      </c>
      <c r="F48" s="116">
        <f t="shared" si="1"/>
        <v>52.51</v>
      </c>
    </row>
    <row r="49" spans="1:6" ht="12.75">
      <c r="A49" s="72" t="str">
        <f>'[8]Aug DL 1'!A41</f>
        <v>102104.5945</v>
      </c>
      <c r="B49" s="58" t="str">
        <f>'[8]Aug DL 1'!C41</f>
        <v>Ostler, Tom G.</v>
      </c>
      <c r="C49" s="114">
        <f>'[8]Aug DL 1'!G41</f>
        <v>56.99</v>
      </c>
      <c r="D49" s="114"/>
      <c r="E49" s="60" t="str">
        <f t="shared" si="0"/>
        <v>102.4525</v>
      </c>
      <c r="F49" s="116">
        <f t="shared" si="1"/>
        <v>56.99</v>
      </c>
    </row>
    <row r="50" spans="1:6" ht="12.75">
      <c r="A50" s="72" t="str">
        <f>'[8]Aug DL 1'!A42</f>
        <v>102104.5945</v>
      </c>
      <c r="B50" s="58" t="str">
        <f>'[8]Aug DL 1'!C42</f>
        <v>AT&amp;T</v>
      </c>
      <c r="C50" s="114">
        <f>'[8]Aug DL 1'!G42</f>
        <v>59.49</v>
      </c>
      <c r="D50" s="114"/>
      <c r="E50" s="60" t="str">
        <f t="shared" si="0"/>
        <v>102.4525</v>
      </c>
      <c r="F50" s="116">
        <f t="shared" si="1"/>
        <v>59.49</v>
      </c>
    </row>
    <row r="51" spans="1:6" ht="12.75">
      <c r="A51" s="72" t="str">
        <f>'[8]Aug DL 1'!A43</f>
        <v>102104.5945</v>
      </c>
      <c r="B51" s="58" t="str">
        <f>'[8]Aug DL 1'!C43</f>
        <v>AT&amp;T</v>
      </c>
      <c r="C51" s="114">
        <f>'[8]Aug DL 1'!G43</f>
        <v>59.49</v>
      </c>
      <c r="D51" s="114"/>
      <c r="E51" s="60" t="str">
        <f t="shared" si="0"/>
        <v>102.4525</v>
      </c>
      <c r="F51" s="116">
        <f t="shared" si="1"/>
        <v>59.49</v>
      </c>
    </row>
    <row r="52" spans="1:6" ht="12.75">
      <c r="A52" s="72" t="str">
        <f>'[8]Aug DL 1'!A44</f>
        <v>102104.5945</v>
      </c>
      <c r="B52" s="58" t="str">
        <f>'[8]Aug DL 1'!C44</f>
        <v>COUNTRY CABLEVISION</v>
      </c>
      <c r="C52" s="114">
        <f>'[8]Aug DL 1'!G44</f>
        <v>60.08</v>
      </c>
      <c r="D52" s="114"/>
      <c r="E52" s="60" t="str">
        <f t="shared" si="0"/>
        <v>102.4525</v>
      </c>
      <c r="F52" s="116">
        <f t="shared" si="1"/>
        <v>60.08</v>
      </c>
    </row>
    <row r="53" spans="1:6" ht="12.75">
      <c r="A53" s="72" t="str">
        <f>'[8]Aug DL 1'!A45</f>
        <v>102104.5945</v>
      </c>
      <c r="B53" s="58" t="str">
        <f>'[8]Aug DL 1'!C45</f>
        <v>FT. MOJAVE TRIBAL UTILITIES AUTHORITY</v>
      </c>
      <c r="C53" s="114">
        <f>'[8]Aug DL 1'!G45</f>
        <v>69</v>
      </c>
      <c r="D53" s="114"/>
      <c r="E53" s="60" t="str">
        <f t="shared" si="0"/>
        <v>102.4525</v>
      </c>
      <c r="F53" s="116">
        <f t="shared" si="1"/>
        <v>69</v>
      </c>
    </row>
    <row r="54" spans="1:6" ht="12.75">
      <c r="A54" s="72" t="str">
        <f>'[8]Aug DL 1'!A46</f>
        <v>102104.5945</v>
      </c>
      <c r="B54" s="58" t="str">
        <f>'[8]Aug DL 1'!C46</f>
        <v>MCNABB TELEPHONE CO.</v>
      </c>
      <c r="C54" s="114">
        <f>'[8]Aug DL 1'!G46</f>
        <v>74.95</v>
      </c>
      <c r="D54" s="114"/>
      <c r="E54" s="60" t="str">
        <f t="shared" si="0"/>
        <v>102.4525</v>
      </c>
      <c r="F54" s="116">
        <f t="shared" si="1"/>
        <v>74.95</v>
      </c>
    </row>
    <row r="55" spans="1:6" ht="12.75">
      <c r="A55" s="72" t="str">
        <f>'[8]Aug DL 1'!A47</f>
        <v>102104.5945</v>
      </c>
      <c r="B55" s="58" t="str">
        <f>'[8]Aug DL 1'!C47</f>
        <v>US CELLULAR</v>
      </c>
      <c r="C55" s="114">
        <f>'[8]Aug DL 1'!G47</f>
        <v>80.16</v>
      </c>
      <c r="D55" s="114"/>
      <c r="E55" s="60" t="str">
        <f t="shared" si="0"/>
        <v>102.4525</v>
      </c>
      <c r="F55" s="116">
        <f t="shared" si="1"/>
        <v>80.16</v>
      </c>
    </row>
    <row r="56" spans="1:6" ht="12.75">
      <c r="A56" s="72" t="str">
        <f>'[8]Aug DL 1'!A48</f>
        <v>102104.5945</v>
      </c>
      <c r="B56" s="58" t="str">
        <f>'[8]Aug DL 1'!C48</f>
        <v>CENTURYLINK-IL</v>
      </c>
      <c r="C56" s="114">
        <f>'[8]Aug DL 1'!G48</f>
        <v>82.99</v>
      </c>
      <c r="D56" s="114"/>
      <c r="E56" s="60" t="str">
        <f t="shared" si="0"/>
        <v>102.4525</v>
      </c>
      <c r="F56" s="116">
        <f t="shared" si="1"/>
        <v>82.99</v>
      </c>
    </row>
    <row r="57" spans="1:6" ht="12.75">
      <c r="A57" s="72" t="str">
        <f>'[8]Aug DL 1'!A49</f>
        <v>102104.5945</v>
      </c>
      <c r="B57" s="58" t="str">
        <f>'[8]Aug DL 1'!C49</f>
        <v>MEDIACOM</v>
      </c>
      <c r="C57" s="114">
        <f>'[8]Aug DL 1'!G49</f>
        <v>89.95</v>
      </c>
      <c r="D57" s="114"/>
      <c r="E57" s="60" t="str">
        <f t="shared" si="0"/>
        <v>102.4525</v>
      </c>
      <c r="F57" s="116">
        <f t="shared" si="1"/>
        <v>89.95</v>
      </c>
    </row>
    <row r="58" spans="1:6" ht="12.75">
      <c r="A58" s="72" t="str">
        <f>'[8]Aug DL 1'!A50</f>
        <v>102104.5945</v>
      </c>
      <c r="B58" s="58" t="str">
        <f>'[8]Aug DL 1'!C50</f>
        <v>CHARTER COMMUNICATIONS</v>
      </c>
      <c r="C58" s="114">
        <f>'[8]Aug DL 1'!G50</f>
        <v>119.99</v>
      </c>
      <c r="D58" s="114"/>
      <c r="E58" s="60" t="str">
        <f t="shared" si="0"/>
        <v>102.4525</v>
      </c>
      <c r="F58" s="116">
        <f t="shared" si="1"/>
        <v>119.99</v>
      </c>
    </row>
    <row r="59" spans="1:6" ht="12.75">
      <c r="A59" s="72" t="str">
        <f>'[8]Aug DL 1'!A51</f>
        <v>102104.5945</v>
      </c>
      <c r="B59" s="58" t="str">
        <f>'[8]Aug DL 1'!C51</f>
        <v>NORTHWESTERN INDIANA TELEPHONE (NITCO)</v>
      </c>
      <c r="C59" s="114">
        <f>'[8]Aug DL 1'!G51</f>
        <v>168.78</v>
      </c>
      <c r="D59" s="114"/>
      <c r="E59" s="60" t="str">
        <f t="shared" si="0"/>
        <v>102.4525</v>
      </c>
      <c r="F59" s="116">
        <f t="shared" si="1"/>
        <v>168.78</v>
      </c>
    </row>
    <row r="60" spans="1:6" ht="12.75">
      <c r="A60" s="72" t="str">
        <f>'[8]Aug DL 1'!A52</f>
        <v>102104.5945</v>
      </c>
      <c r="B60" s="58" t="str">
        <f>'[8]Aug DL 1'!C52</f>
        <v>BRIGHT HOUSE NETWORKS</v>
      </c>
      <c r="C60" s="114">
        <f>'[8]Aug DL 1'!G52</f>
        <v>282.11</v>
      </c>
      <c r="D60" s="114"/>
      <c r="E60" s="60" t="str">
        <f t="shared" si="0"/>
        <v>102.4525</v>
      </c>
      <c r="F60" s="116">
        <f t="shared" si="1"/>
        <v>282.11</v>
      </c>
    </row>
    <row r="61" spans="1:6" ht="12.75">
      <c r="A61" s="72" t="str">
        <f>'[8]Aug DL 1'!A53</f>
        <v>102104.5945</v>
      </c>
      <c r="B61" s="58" t="str">
        <f>'[8]Aug DL 1'!C53</f>
        <v>Shimkus, Matthew D.</v>
      </c>
      <c r="C61" s="114">
        <f>'[8]Aug DL 1'!G53</f>
        <v>300</v>
      </c>
      <c r="D61" s="114"/>
      <c r="E61" s="60" t="str">
        <f t="shared" si="0"/>
        <v>102.4525</v>
      </c>
      <c r="F61" s="116">
        <f t="shared" si="1"/>
        <v>300</v>
      </c>
    </row>
    <row r="62" spans="1:6" ht="12.75">
      <c r="A62" s="72" t="str">
        <f>'[8]Aug DL 1'!A54</f>
        <v>102104.6190</v>
      </c>
      <c r="B62" s="58" t="str">
        <f>'[8]Aug DL 1'!C54</f>
        <v>Smutny, Thomas A.</v>
      </c>
      <c r="C62" s="114">
        <f>'[8]Aug DL 1'!G54</f>
        <v>50</v>
      </c>
      <c r="D62" s="114"/>
      <c r="E62" s="60" t="str">
        <f t="shared" si="0"/>
        <v>102.4525</v>
      </c>
      <c r="F62" s="116">
        <f t="shared" si="1"/>
        <v>50</v>
      </c>
    </row>
    <row r="63" spans="1:6" ht="12.75">
      <c r="A63" s="72" t="str">
        <f>'[8]Aug DL 1'!A55</f>
        <v>102104.6195</v>
      </c>
      <c r="B63" s="58" t="str">
        <f>'[8]Aug DL 1'!C55</f>
        <v>Smutny, Thomas A.</v>
      </c>
      <c r="C63" s="114">
        <f>'[8]Aug DL 1'!G55</f>
        <v>247.5</v>
      </c>
      <c r="D63" s="114"/>
      <c r="E63" s="60" t="str">
        <f t="shared" si="0"/>
        <v>102.4525</v>
      </c>
      <c r="F63" s="116">
        <f t="shared" si="1"/>
        <v>247.5</v>
      </c>
    </row>
    <row r="64" spans="1:6" ht="12.75">
      <c r="A64" s="72" t="str">
        <f>'[8]Aug DL 1'!A56</f>
        <v>102104.6200</v>
      </c>
      <c r="B64" s="58" t="str">
        <f>'[8]Aug DL 1'!C56</f>
        <v>Smutny, Thomas A.</v>
      </c>
      <c r="C64" s="114">
        <f>'[8]Aug DL 1'!G56</f>
        <v>28.3</v>
      </c>
      <c r="D64" s="114"/>
      <c r="E64" s="60" t="str">
        <f t="shared" si="0"/>
        <v>102.4525</v>
      </c>
      <c r="F64" s="116">
        <f t="shared" si="1"/>
        <v>28.3</v>
      </c>
    </row>
    <row r="65" spans="1:6" ht="12.75">
      <c r="A65" s="72" t="str">
        <f>'[8]Aug DL 1'!A57</f>
        <v>102105.5525</v>
      </c>
      <c r="B65" s="58" t="str">
        <f>'[8]Aug DL 1'!C57</f>
        <v>INFOSEND INC.</v>
      </c>
      <c r="C65" s="114">
        <f>'[8]Aug DL 1'!G57</f>
        <v>623.41</v>
      </c>
      <c r="D65" s="114"/>
      <c r="E65" s="60" t="str">
        <f t="shared" si="0"/>
        <v>102.4525</v>
      </c>
      <c r="F65" s="116">
        <f t="shared" si="1"/>
        <v>623.41</v>
      </c>
    </row>
    <row r="66" spans="1:6" ht="12.75">
      <c r="A66" s="72" t="str">
        <f>'[8]Aug DL 1'!A58</f>
        <v>102105.5535</v>
      </c>
      <c r="B66" s="58" t="str">
        <f>'[8]Aug DL 1'!C58</f>
        <v>INFOSEND INC.</v>
      </c>
      <c r="C66" s="114">
        <f>'[8]Aug DL 1'!G58</f>
        <v>1246.97</v>
      </c>
      <c r="D66" s="114"/>
      <c r="E66" s="60" t="str">
        <f t="shared" si="0"/>
        <v>102.4525</v>
      </c>
      <c r="F66" s="116">
        <f t="shared" si="1"/>
        <v>1246.97</v>
      </c>
    </row>
    <row r="67" spans="1:6" ht="12.75">
      <c r="A67" s="72" t="str">
        <f>'[8]Aug DL 1'!A59</f>
        <v>102105.5540</v>
      </c>
      <c r="B67" s="58" t="str">
        <f>'[8]Aug DL 1'!C59</f>
        <v>INFOSEND INC.</v>
      </c>
      <c r="C67" s="114">
        <f>'[8]Aug DL 1'!G59</f>
        <v>19144.51</v>
      </c>
      <c r="D67" s="114"/>
      <c r="E67" s="60" t="str">
        <f t="shared" si="0"/>
        <v>102.4525</v>
      </c>
      <c r="F67" s="116">
        <f t="shared" si="1"/>
        <v>19144.51</v>
      </c>
    </row>
    <row r="68" spans="1:6" ht="12.75">
      <c r="A68" s="72" t="str">
        <f>'[8]Aug DL 1'!A60</f>
        <v>102105.6050</v>
      </c>
      <c r="B68" s="58" t="str">
        <f>'[8]Aug DL 1'!C60</f>
        <v>INFOSEND INC.</v>
      </c>
      <c r="C68" s="114">
        <f>'[8]Aug DL 1'!G60</f>
        <v>2376.1</v>
      </c>
      <c r="D68" s="114"/>
      <c r="E68" s="60" t="str">
        <f t="shared" si="0"/>
        <v>102.4525</v>
      </c>
      <c r="F68" s="116">
        <f t="shared" si="1"/>
        <v>2376.1</v>
      </c>
    </row>
    <row r="69" spans="1:6" ht="12.75">
      <c r="A69" s="72" t="str">
        <f>'[8]Aug DL 1'!A61</f>
        <v>102106.5660</v>
      </c>
      <c r="B69" s="58" t="str">
        <f>'[8]Aug DL 1'!C61</f>
        <v>Self, Rose D.</v>
      </c>
      <c r="C69" s="114">
        <f>'[8]Aug DL 1'!G61</f>
        <v>44</v>
      </c>
      <c r="D69" s="114"/>
      <c r="E69" s="60" t="str">
        <f t="shared" si="0"/>
        <v>102.4525</v>
      </c>
      <c r="F69" s="116">
        <f t="shared" si="1"/>
        <v>44</v>
      </c>
    </row>
    <row r="70" spans="1:6" ht="12.75">
      <c r="A70" s="72" t="str">
        <f>'[8]Aug DL 1'!A62</f>
        <v>102106.5820</v>
      </c>
      <c r="B70" s="58" t="str">
        <f>'[8]Aug DL 1'!C62</f>
        <v>Self, Rose D.</v>
      </c>
      <c r="C70" s="114">
        <f>'[8]Aug DL 1'!G62</f>
        <v>18.13</v>
      </c>
      <c r="D70" s="114"/>
      <c r="E70" s="60" t="str">
        <f t="shared" si="0"/>
        <v>102.4525</v>
      </c>
      <c r="F70" s="116">
        <f t="shared" si="1"/>
        <v>18.13</v>
      </c>
    </row>
    <row r="71" spans="1:6" ht="12.75">
      <c r="A71" s="72" t="str">
        <f>'[8]Aug DL 1'!A63</f>
        <v>102106.5895</v>
      </c>
      <c r="B71" s="58" t="str">
        <f>'[8]Aug DL 1'!C63</f>
        <v>Self, Rose D.</v>
      </c>
      <c r="C71" s="114">
        <f>'[8]Aug DL 1'!G63</f>
        <v>18</v>
      </c>
      <c r="D71" s="114"/>
      <c r="E71" s="60" t="str">
        <f t="shared" si="0"/>
        <v>102.4525</v>
      </c>
      <c r="F71" s="116">
        <f t="shared" si="1"/>
        <v>18</v>
      </c>
    </row>
    <row r="72" spans="1:6" ht="12.75">
      <c r="A72" s="72" t="str">
        <f>'[8]Aug DL 1'!A64</f>
        <v>102106.6190</v>
      </c>
      <c r="B72" s="58" t="str">
        <f>'[8]Aug DL 1'!C64</f>
        <v>Self, Rose D.</v>
      </c>
      <c r="C72" s="114">
        <f>'[8]Aug DL 1'!G64</f>
        <v>305.6</v>
      </c>
      <c r="D72" s="114"/>
      <c r="E72" s="60" t="str">
        <f t="shared" si="0"/>
        <v>102.4525</v>
      </c>
      <c r="F72" s="116">
        <f t="shared" si="1"/>
        <v>305.6</v>
      </c>
    </row>
    <row r="73" spans="1:6" ht="12.75">
      <c r="A73" s="72" t="str">
        <f>'[8]Aug DL 1'!A65</f>
        <v>102106.6195</v>
      </c>
      <c r="B73" s="58" t="str">
        <f>'[8]Aug DL 1'!C65</f>
        <v>Self, Rose D.</v>
      </c>
      <c r="C73" s="114">
        <f>'[8]Aug DL 1'!G65</f>
        <v>67.72</v>
      </c>
      <c r="D73" s="114"/>
      <c r="E73" s="60" t="str">
        <f t="shared" si="0"/>
        <v>102.4525</v>
      </c>
      <c r="F73" s="116">
        <f t="shared" si="1"/>
        <v>67.72</v>
      </c>
    </row>
    <row r="74" spans="1:6" ht="12.75">
      <c r="A74" s="72" t="str">
        <f>'[8]Aug DL 1'!A66</f>
        <v>102106.6200</v>
      </c>
      <c r="B74" s="58" t="str">
        <f>'[8]Aug DL 1'!C66</f>
        <v>Self, Rose D.</v>
      </c>
      <c r="C74" s="114">
        <f>'[8]Aug DL 1'!G66</f>
        <v>17.46</v>
      </c>
      <c r="D74" s="114"/>
      <c r="E74" s="60" t="str">
        <f aca="true" t="shared" si="2" ref="E74:E137">CONCATENATE(LEFT(A74,3),".",4525)</f>
        <v>102.4525</v>
      </c>
      <c r="F74" s="116">
        <f aca="true" t="shared" si="3" ref="F74:F137">C74</f>
        <v>17.46</v>
      </c>
    </row>
    <row r="75" spans="1:6" ht="12.75">
      <c r="A75" s="72" t="str">
        <f>'[8]Aug DL 1'!A67</f>
        <v>102106.6200</v>
      </c>
      <c r="B75" s="58" t="str">
        <f>'[8]Aug DL 1'!C67</f>
        <v>UTILITIES, INC OF FLORIDA</v>
      </c>
      <c r="C75" s="114">
        <f>'[8]Aug DL 1'!G67</f>
        <v>132.7</v>
      </c>
      <c r="D75" s="114"/>
      <c r="E75" s="60" t="str">
        <f t="shared" si="2"/>
        <v>102.4525</v>
      </c>
      <c r="F75" s="116">
        <f t="shared" si="3"/>
        <v>132.7</v>
      </c>
    </row>
    <row r="76" spans="1:6" ht="12.75">
      <c r="A76" s="72" t="str">
        <f>'[8]Aug DL 1'!A68</f>
        <v>102106.6207</v>
      </c>
      <c r="B76" s="58" t="str">
        <f>'[8]Aug DL 1'!C68</f>
        <v>Self, Rose D.</v>
      </c>
      <c r="C76" s="114">
        <f>'[8]Aug DL 1'!G68</f>
        <v>60</v>
      </c>
      <c r="D76" s="114"/>
      <c r="E76" s="60" t="str">
        <f t="shared" si="2"/>
        <v>102.4525</v>
      </c>
      <c r="F76" s="116">
        <f t="shared" si="3"/>
        <v>60</v>
      </c>
    </row>
    <row r="77" spans="1:6" ht="12.75">
      <c r="A77" s="72" t="str">
        <f>'[8]Aug DL 1'!A69</f>
        <v>102107.5825</v>
      </c>
      <c r="B77" s="58" t="str">
        <f>'[8]Aug DL 1'!C69</f>
        <v>Sparrow, Lisa A.</v>
      </c>
      <c r="C77" s="114">
        <f>'[8]Aug DL 1'!G69</f>
        <v>114.95</v>
      </c>
      <c r="D77" s="114"/>
      <c r="E77" s="60" t="str">
        <f t="shared" si="2"/>
        <v>102.4525</v>
      </c>
      <c r="F77" s="116">
        <f t="shared" si="3"/>
        <v>114.95</v>
      </c>
    </row>
    <row r="78" spans="1:6" ht="12.75">
      <c r="A78" s="72" t="str">
        <f>'[8]Aug DL 1'!A70</f>
        <v>102107.5945</v>
      </c>
      <c r="B78" s="58" t="str">
        <f>'[8]Aug DL 1'!C70</f>
        <v>Sparrow, Lisa A.</v>
      </c>
      <c r="C78" s="114">
        <f>'[8]Aug DL 1'!G70</f>
        <v>194.36</v>
      </c>
      <c r="D78" s="114"/>
      <c r="E78" s="60" t="str">
        <f t="shared" si="2"/>
        <v>102.4525</v>
      </c>
      <c r="F78" s="116">
        <f t="shared" si="3"/>
        <v>194.36</v>
      </c>
    </row>
    <row r="79" spans="1:6" ht="12.75">
      <c r="A79" s="72" t="str">
        <f>'[8]Aug DL 1'!A71</f>
        <v>102107.6185</v>
      </c>
      <c r="B79" s="58" t="str">
        <f>'[8]Aug DL 1'!C71</f>
        <v>Sparrow, Lisa A.</v>
      </c>
      <c r="C79" s="114">
        <f>'[8]Aug DL 1'!G71</f>
        <v>1412.32</v>
      </c>
      <c r="D79" s="114"/>
      <c r="E79" s="60" t="str">
        <f t="shared" si="2"/>
        <v>102.4525</v>
      </c>
      <c r="F79" s="116">
        <f t="shared" si="3"/>
        <v>1412.32</v>
      </c>
    </row>
    <row r="80" spans="1:6" ht="12.75">
      <c r="A80" s="72" t="str">
        <f>'[8]Aug DL 1'!A72</f>
        <v>102107.6185</v>
      </c>
      <c r="B80" s="58" t="str">
        <f>'[8]Aug DL 1'!C72</f>
        <v>Japczyk, James F.</v>
      </c>
      <c r="C80" s="114">
        <f>'[8]Aug DL 1'!G72</f>
        <v>1412.32</v>
      </c>
      <c r="D80" s="114"/>
      <c r="E80" s="60" t="str">
        <f t="shared" si="2"/>
        <v>102.4525</v>
      </c>
      <c r="F80" s="116">
        <f t="shared" si="3"/>
        <v>1412.32</v>
      </c>
    </row>
    <row r="81" spans="1:6" ht="12.75">
      <c r="A81" s="72" t="str">
        <f>'[8]Aug DL 1'!A73</f>
        <v>102107.6190</v>
      </c>
      <c r="B81" s="58" t="str">
        <f>'[8]Aug DL 1'!C73</f>
        <v>Japczyk, James F.</v>
      </c>
      <c r="C81" s="114">
        <f>'[8]Aug DL 1'!G73</f>
        <v>490.6</v>
      </c>
      <c r="D81" s="114"/>
      <c r="E81" s="60" t="str">
        <f t="shared" si="2"/>
        <v>102.4525</v>
      </c>
      <c r="F81" s="116">
        <f t="shared" si="3"/>
        <v>490.6</v>
      </c>
    </row>
    <row r="82" spans="1:6" ht="12.75">
      <c r="A82" s="72" t="str">
        <f>'[8]Aug DL 1'!A74</f>
        <v>102107.6195</v>
      </c>
      <c r="B82" s="58" t="str">
        <f>'[8]Aug DL 1'!C74</f>
        <v>Japczyk, James F.</v>
      </c>
      <c r="C82" s="114">
        <f>'[8]Aug DL 1'!G74</f>
        <v>229.68</v>
      </c>
      <c r="D82" s="114"/>
      <c r="E82" s="60" t="str">
        <f t="shared" si="2"/>
        <v>102.4525</v>
      </c>
      <c r="F82" s="116">
        <f t="shared" si="3"/>
        <v>229.68</v>
      </c>
    </row>
    <row r="83" spans="1:6" ht="12.75">
      <c r="A83" s="72" t="str">
        <f>'[8]Aug DL 1'!A75</f>
        <v>102107.6195</v>
      </c>
      <c r="B83" s="58" t="str">
        <f>'[8]Aug DL 1'!C75</f>
        <v>Sparrow, Lisa A.</v>
      </c>
      <c r="C83" s="114">
        <f>'[8]Aug DL 1'!G75</f>
        <v>998.14</v>
      </c>
      <c r="D83" s="114"/>
      <c r="E83" s="60" t="str">
        <f t="shared" si="2"/>
        <v>102.4525</v>
      </c>
      <c r="F83" s="116">
        <f t="shared" si="3"/>
        <v>998.14</v>
      </c>
    </row>
    <row r="84" spans="1:6" ht="12.75">
      <c r="A84" s="72" t="str">
        <f>'[8]Aug DL 1'!A76</f>
        <v>102107.6200</v>
      </c>
      <c r="B84" s="58" t="str">
        <f>'[8]Aug DL 1'!C76</f>
        <v>Japczyk, James F.</v>
      </c>
      <c r="C84" s="114">
        <f>'[8]Aug DL 1'!G76</f>
        <v>198.27</v>
      </c>
      <c r="D84" s="114"/>
      <c r="E84" s="60" t="str">
        <f t="shared" si="2"/>
        <v>102.4525</v>
      </c>
      <c r="F84" s="116">
        <f t="shared" si="3"/>
        <v>198.27</v>
      </c>
    </row>
    <row r="85" spans="1:6" ht="12.75">
      <c r="A85" s="72" t="str">
        <f>'[8]Aug DL 1'!A77</f>
        <v>102107.6200</v>
      </c>
      <c r="B85" s="58" t="str">
        <f>'[8]Aug DL 1'!C77</f>
        <v>Sparrow, Lisa A.</v>
      </c>
      <c r="C85" s="114">
        <f>'[8]Aug DL 1'!G77</f>
        <v>1315.19</v>
      </c>
      <c r="D85" s="114"/>
      <c r="E85" s="60" t="str">
        <f t="shared" si="2"/>
        <v>102.4525</v>
      </c>
      <c r="F85" s="116">
        <f t="shared" si="3"/>
        <v>1315.19</v>
      </c>
    </row>
    <row r="86" spans="1:6" ht="12.75">
      <c r="A86" s="72" t="str">
        <f>'[8]Aug DL 1'!A78</f>
        <v>102107.6205</v>
      </c>
      <c r="B86" s="58" t="str">
        <f>'[8]Aug DL 1'!C78</f>
        <v>Japczyk, James F.</v>
      </c>
      <c r="C86" s="114">
        <f>'[8]Aug DL 1'!G78</f>
        <v>46.6</v>
      </c>
      <c r="D86" s="114"/>
      <c r="E86" s="60" t="str">
        <f t="shared" si="2"/>
        <v>102.4525</v>
      </c>
      <c r="F86" s="116">
        <f t="shared" si="3"/>
        <v>46.6</v>
      </c>
    </row>
    <row r="87" spans="1:6" ht="12.75">
      <c r="A87" s="72" t="str">
        <f>'[8]Aug DL 1'!A79</f>
        <v>102107.6207</v>
      </c>
      <c r="B87" s="58" t="str">
        <f>'[8]Aug DL 1'!C79</f>
        <v>Japczyk, James F.</v>
      </c>
      <c r="C87" s="114">
        <f>'[8]Aug DL 1'!G79</f>
        <v>185</v>
      </c>
      <c r="D87" s="114"/>
      <c r="E87" s="60" t="str">
        <f t="shared" si="2"/>
        <v>102.4525</v>
      </c>
      <c r="F87" s="116">
        <f t="shared" si="3"/>
        <v>185</v>
      </c>
    </row>
    <row r="88" spans="1:6" ht="12.75">
      <c r="A88" s="72" t="str">
        <f>'[8]Aug DL 1'!A80</f>
        <v>102107.6207</v>
      </c>
      <c r="B88" s="58" t="str">
        <f>'[8]Aug DL 1'!C80</f>
        <v>Sparrow, Lisa A.</v>
      </c>
      <c r="C88" s="114">
        <f>'[8]Aug DL 1'!G80</f>
        <v>225</v>
      </c>
      <c r="D88" s="114"/>
      <c r="E88" s="60" t="str">
        <f t="shared" si="2"/>
        <v>102.4525</v>
      </c>
      <c r="F88" s="116">
        <f t="shared" si="3"/>
        <v>225</v>
      </c>
    </row>
    <row r="89" spans="1:6" ht="12.75">
      <c r="A89" s="72" t="str">
        <f>'[8]Aug DL 1'!A81</f>
        <v>102107.6215</v>
      </c>
      <c r="B89" s="58" t="str">
        <f>'[8]Aug DL 1'!C81</f>
        <v>Japczyk, James F.</v>
      </c>
      <c r="C89" s="114">
        <f>'[8]Aug DL 1'!G81</f>
        <v>30.97</v>
      </c>
      <c r="D89" s="114"/>
      <c r="E89" s="60" t="str">
        <f t="shared" si="2"/>
        <v>102.4525</v>
      </c>
      <c r="F89" s="116">
        <f t="shared" si="3"/>
        <v>30.97</v>
      </c>
    </row>
    <row r="90" spans="1:6" ht="12.75">
      <c r="A90" s="72" t="str">
        <f>'[8]Aug DL 1'!A82</f>
        <v>102108.5660</v>
      </c>
      <c r="B90" s="58" t="str">
        <f>'[8]Aug DL 1'!C82</f>
        <v>AWARDS NETWORK</v>
      </c>
      <c r="C90" s="114">
        <f>'[8]Aug DL 1'!G82</f>
        <v>55</v>
      </c>
      <c r="D90" s="114"/>
      <c r="E90" s="60" t="str">
        <f t="shared" si="2"/>
        <v>102.4525</v>
      </c>
      <c r="F90" s="116">
        <f t="shared" si="3"/>
        <v>55</v>
      </c>
    </row>
    <row r="91" spans="1:6" ht="12.75">
      <c r="A91" s="72" t="str">
        <f>'[8]Aug DL 1'!A83</f>
        <v>102108.5885</v>
      </c>
      <c r="B91" s="58" t="str">
        <f>'[8]Aug DL 1'!C83</f>
        <v>MINUTEMAN PRESS</v>
      </c>
      <c r="C91" s="114">
        <f>'[8]Aug DL 1'!G83</f>
        <v>222.86</v>
      </c>
      <c r="D91" s="114"/>
      <c r="E91" s="60" t="str">
        <f t="shared" si="2"/>
        <v>102.4525</v>
      </c>
      <c r="F91" s="116">
        <f t="shared" si="3"/>
        <v>222.86</v>
      </c>
    </row>
    <row r="92" spans="1:6" ht="12.75">
      <c r="A92" s="72" t="str">
        <f>'[8]Aug DL 1'!A84</f>
        <v>102108.5950</v>
      </c>
      <c r="B92" s="58" t="str">
        <f>'[8]Aug DL 1'!C84</f>
        <v>VEOLIA ES SOLID WASTE MIDWEST INC T4</v>
      </c>
      <c r="C92" s="114">
        <f>'[8]Aug DL 1'!G84</f>
        <v>8.9</v>
      </c>
      <c r="D92" s="114"/>
      <c r="E92" s="60" t="str">
        <f t="shared" si="2"/>
        <v>102.4525</v>
      </c>
      <c r="F92" s="116">
        <f t="shared" si="3"/>
        <v>8.9</v>
      </c>
    </row>
    <row r="93" spans="1:6" ht="12.75">
      <c r="A93" s="72" t="str">
        <f>'[8]Aug DL 1'!A85</f>
        <v>102110.6200</v>
      </c>
      <c r="B93" s="58" t="str">
        <f>'[8]Aug DL 1'!C85</f>
        <v>UTILITIES, INC OF FLORIDA</v>
      </c>
      <c r="C93" s="114">
        <f>'[8]Aug DL 1'!G85</f>
        <v>66.65</v>
      </c>
      <c r="D93" s="114"/>
      <c r="E93" s="60" t="str">
        <f t="shared" si="2"/>
        <v>102.4525</v>
      </c>
      <c r="F93" s="116">
        <f t="shared" si="3"/>
        <v>66.65</v>
      </c>
    </row>
    <row r="94" spans="1:6" ht="12.75">
      <c r="A94" s="72" t="str">
        <f>'[8]Aug DL 1'!A86</f>
        <v>102111.5825</v>
      </c>
      <c r="B94" s="58" t="str">
        <f>'[8]Aug DL 1'!C86</f>
        <v>Daniel, Carl</v>
      </c>
      <c r="C94" s="114">
        <f>'[8]Aug DL 1'!G86</f>
        <v>3.23</v>
      </c>
      <c r="D94" s="114"/>
      <c r="E94" s="60" t="str">
        <f t="shared" si="2"/>
        <v>102.4525</v>
      </c>
      <c r="F94" s="116">
        <f t="shared" si="3"/>
        <v>3.23</v>
      </c>
    </row>
    <row r="95" spans="1:6" ht="12.75">
      <c r="A95" s="72" t="str">
        <f>'[8]Aug DL 1'!A87</f>
        <v>102111.5945</v>
      </c>
      <c r="B95" s="58" t="str">
        <f>'[8]Aug DL 1'!C87</f>
        <v>Daniel, Carl</v>
      </c>
      <c r="C95" s="114">
        <f>'[8]Aug DL 1'!G87</f>
        <v>90.31</v>
      </c>
      <c r="D95" s="114"/>
      <c r="E95" s="60" t="str">
        <f t="shared" si="2"/>
        <v>102.4525</v>
      </c>
      <c r="F95" s="116">
        <f t="shared" si="3"/>
        <v>90.31</v>
      </c>
    </row>
    <row r="96" spans="1:6" ht="12.75">
      <c r="A96" s="72" t="str">
        <f>'[8]Aug DL 1'!A88</f>
        <v>102111.6185</v>
      </c>
      <c r="B96" s="58" t="str">
        <f>'[8]Aug DL 1'!C88</f>
        <v>Daniel, Carl</v>
      </c>
      <c r="C96" s="114">
        <f>'[8]Aug DL 1'!G88</f>
        <v>246.86</v>
      </c>
      <c r="D96" s="114"/>
      <c r="E96" s="60" t="str">
        <f t="shared" si="2"/>
        <v>102.4525</v>
      </c>
      <c r="F96" s="116">
        <f t="shared" si="3"/>
        <v>246.86</v>
      </c>
    </row>
    <row r="97" spans="1:6" ht="12.75">
      <c r="A97" s="72" t="str">
        <f>'[8]Aug DL 1'!A89</f>
        <v>102111.6190</v>
      </c>
      <c r="B97" s="58" t="str">
        <f>'[8]Aug DL 1'!C89</f>
        <v>Daniel, Carl</v>
      </c>
      <c r="C97" s="114">
        <f>'[8]Aug DL 1'!G89</f>
        <v>307.2</v>
      </c>
      <c r="D97" s="114"/>
      <c r="E97" s="60" t="str">
        <f t="shared" si="2"/>
        <v>102.4525</v>
      </c>
      <c r="F97" s="116">
        <f t="shared" si="3"/>
        <v>307.2</v>
      </c>
    </row>
    <row r="98" spans="1:6" ht="12.75">
      <c r="A98" s="72" t="str">
        <f>'[8]Aug DL 1'!A90</f>
        <v>102111.6200</v>
      </c>
      <c r="B98" s="58" t="str">
        <f>'[8]Aug DL 1'!C90</f>
        <v>Daniel, Carl</v>
      </c>
      <c r="C98" s="114">
        <f>'[8]Aug DL 1'!G90</f>
        <v>6.37</v>
      </c>
      <c r="D98" s="114"/>
      <c r="E98" s="60" t="str">
        <f t="shared" si="2"/>
        <v>102.4525</v>
      </c>
      <c r="F98" s="116">
        <f t="shared" si="3"/>
        <v>6.37</v>
      </c>
    </row>
    <row r="99" spans="1:6" ht="12.75">
      <c r="A99" s="72" t="str">
        <f>'[8]Aug DL 1'!A91</f>
        <v>102111.6207</v>
      </c>
      <c r="B99" s="58" t="str">
        <f>'[8]Aug DL 1'!C91</f>
        <v>Daniel, Carl</v>
      </c>
      <c r="C99" s="114">
        <f>'[8]Aug DL 1'!G91</f>
        <v>23</v>
      </c>
      <c r="D99" s="114"/>
      <c r="E99" s="60" t="str">
        <f t="shared" si="2"/>
        <v>102.4525</v>
      </c>
      <c r="F99" s="116">
        <f t="shared" si="3"/>
        <v>23</v>
      </c>
    </row>
    <row r="100" spans="1:6" ht="12.75">
      <c r="A100" s="72" t="str">
        <f>'[8]Aug DL 1'!A92</f>
        <v>110100.6255</v>
      </c>
      <c r="B100" s="58" t="str">
        <f>'[8]Aug DL 1'!C92</f>
        <v>LYONS LABS</v>
      </c>
      <c r="C100" s="114">
        <f>'[8]Aug DL 1'!G92</f>
        <v>40</v>
      </c>
      <c r="D100" s="114"/>
      <c r="E100" s="60" t="str">
        <f t="shared" si="2"/>
        <v>110.4525</v>
      </c>
      <c r="F100" s="116">
        <f t="shared" si="3"/>
        <v>40</v>
      </c>
    </row>
    <row r="101" spans="1:6" ht="12.75">
      <c r="A101" s="72" t="str">
        <f>'[8]Aug DL 1'!A93</f>
        <v>110100.6285</v>
      </c>
      <c r="B101" s="58" t="str">
        <f>'[8]Aug DL 1'!C93</f>
        <v>GASSER &amp; GALENA TRUE VALUE</v>
      </c>
      <c r="C101" s="114">
        <f>'[8]Aug DL 1'!G93</f>
        <v>24</v>
      </c>
      <c r="D101" s="114"/>
      <c r="E101" s="60" t="str">
        <f t="shared" si="2"/>
        <v>110.4525</v>
      </c>
      <c r="F101" s="116">
        <f t="shared" si="3"/>
        <v>24</v>
      </c>
    </row>
    <row r="102" spans="1:6" ht="12.75">
      <c r="A102" s="72" t="str">
        <f>'[8]Aug DL 1'!A94</f>
        <v>110100.6285</v>
      </c>
      <c r="B102" s="58" t="str">
        <f>'[8]Aug DL 1'!C94</f>
        <v>GASSER &amp; GALENA TRUE VALUE</v>
      </c>
      <c r="C102" s="114">
        <f>'[8]Aug DL 1'!G94</f>
        <v>38.22</v>
      </c>
      <c r="D102" s="114"/>
      <c r="E102" s="60" t="str">
        <f t="shared" si="2"/>
        <v>110.4525</v>
      </c>
      <c r="F102" s="116">
        <f t="shared" si="3"/>
        <v>38.22</v>
      </c>
    </row>
    <row r="103" spans="1:6" ht="12.75">
      <c r="A103" s="72" t="str">
        <f>'[8]Aug DL 1'!A95</f>
        <v>111101.5950</v>
      </c>
      <c r="B103" s="58" t="str">
        <f>'[8]Aug DL 1'!C95</f>
        <v>WASTE MANAGEMENT OF IL - WEST</v>
      </c>
      <c r="C103" s="114">
        <f>'[8]Aug DL 1'!G95</f>
        <v>135.47</v>
      </c>
      <c r="D103" s="114"/>
      <c r="E103" s="60" t="str">
        <f t="shared" si="2"/>
        <v>111.4525</v>
      </c>
      <c r="F103" s="116">
        <f t="shared" si="3"/>
        <v>135.47</v>
      </c>
    </row>
    <row r="104" spans="1:6" ht="12.75">
      <c r="A104" s="72" t="str">
        <f>'[8]Aug DL 1'!A96</f>
        <v>113100.5465.10</v>
      </c>
      <c r="B104" s="58" t="str">
        <f>'[8]Aug DL 1'!C96</f>
        <v>COMMONWEALTH EDISON</v>
      </c>
      <c r="C104" s="114">
        <f>'[8]Aug DL 1'!G96</f>
        <v>23.96</v>
      </c>
      <c r="D104" s="114"/>
      <c r="E104" s="60" t="str">
        <f t="shared" si="2"/>
        <v>113.4525</v>
      </c>
      <c r="F104" s="116">
        <f t="shared" si="3"/>
        <v>23.96</v>
      </c>
    </row>
    <row r="105" spans="1:6" ht="12.75">
      <c r="A105" s="72" t="str">
        <f>'[8]Aug DL 1'!A97</f>
        <v>113100.5465.10</v>
      </c>
      <c r="B105" s="58" t="str">
        <f>'[8]Aug DL 1'!C97</f>
        <v>COMMONWEALTH EDISON</v>
      </c>
      <c r="C105" s="114">
        <f>'[8]Aug DL 1'!G97</f>
        <v>239.76</v>
      </c>
      <c r="D105" s="114"/>
      <c r="E105" s="60" t="str">
        <f t="shared" si="2"/>
        <v>113.4525</v>
      </c>
      <c r="F105" s="116">
        <f t="shared" si="3"/>
        <v>239.76</v>
      </c>
    </row>
    <row r="106" spans="1:6" ht="12.75">
      <c r="A106" s="72" t="str">
        <f>'[8]Aug DL 1'!A98</f>
        <v>113100.5860</v>
      </c>
      <c r="B106" s="58" t="str">
        <f>'[8]Aug DL 1'!C98</f>
        <v>VILLAGE ACE HARDWARE</v>
      </c>
      <c r="C106" s="114">
        <f>'[8]Aug DL 1'!G98</f>
        <v>13.99</v>
      </c>
      <c r="D106" s="114"/>
      <c r="E106" s="60" t="str">
        <f t="shared" si="2"/>
        <v>113.4525</v>
      </c>
      <c r="F106" s="116">
        <f t="shared" si="3"/>
        <v>13.99</v>
      </c>
    </row>
    <row r="107" spans="1:6" ht="12.75">
      <c r="A107" s="72" t="str">
        <f>'[8]Aug DL 1'!A99</f>
        <v>113100.5955</v>
      </c>
      <c r="B107" s="58" t="str">
        <f>'[8]Aug DL 1'!C99</f>
        <v>NEW LENOX LAWN CARE INC</v>
      </c>
      <c r="C107" s="114">
        <f>'[8]Aug DL 1'!G99</f>
        <v>114.48</v>
      </c>
      <c r="D107" s="114"/>
      <c r="E107" s="60" t="str">
        <f t="shared" si="2"/>
        <v>113.4525</v>
      </c>
      <c r="F107" s="116">
        <f t="shared" si="3"/>
        <v>114.48</v>
      </c>
    </row>
    <row r="108" spans="1:6" ht="12.75">
      <c r="A108" s="72" t="str">
        <f>'[8]Aug DL 1'!A100</f>
        <v>113100.6285</v>
      </c>
      <c r="B108" s="58" t="str">
        <f>'[8]Aug DL 1'!C100</f>
        <v>VILLAGE ACE HARDWARE</v>
      </c>
      <c r="C108" s="114">
        <f>'[8]Aug DL 1'!G100</f>
        <v>37.65</v>
      </c>
      <c r="D108" s="114"/>
      <c r="E108" s="60" t="str">
        <f t="shared" si="2"/>
        <v>113.4525</v>
      </c>
      <c r="F108" s="116">
        <f t="shared" si="3"/>
        <v>37.65</v>
      </c>
    </row>
    <row r="109" spans="1:6" ht="12.75">
      <c r="A109" s="72" t="str">
        <f>'[8]Aug DL 1'!A101</f>
        <v>114100.6370</v>
      </c>
      <c r="B109" s="58" t="str">
        <f>'[8]Aug DL 1'!C101</f>
        <v>HURLEY, JOAN</v>
      </c>
      <c r="C109" s="114">
        <f>'[8]Aug DL 1'!G101</f>
        <v>140</v>
      </c>
      <c r="D109" s="114"/>
      <c r="E109" s="60" t="str">
        <f t="shared" si="2"/>
        <v>114.4525</v>
      </c>
      <c r="F109" s="116">
        <f t="shared" si="3"/>
        <v>140</v>
      </c>
    </row>
    <row r="110" spans="1:6" ht="12.75">
      <c r="A110" s="72" t="str">
        <f>'[8]Aug DL 1'!A102</f>
        <v>118100.6310</v>
      </c>
      <c r="B110" s="58" t="str">
        <f>'[8]Aug DL 1'!C102</f>
        <v>VILLAGE ACE HARDWARE</v>
      </c>
      <c r="C110" s="114">
        <f>'[8]Aug DL 1'!G102</f>
        <v>4.24</v>
      </c>
      <c r="D110" s="114"/>
      <c r="E110" s="60" t="str">
        <f t="shared" si="2"/>
        <v>118.4525</v>
      </c>
      <c r="F110" s="116">
        <f t="shared" si="3"/>
        <v>4.24</v>
      </c>
    </row>
    <row r="111" spans="1:6" ht="12.75">
      <c r="A111" s="72" t="str">
        <f>'[8]Aug DL 1'!A103</f>
        <v>118101.5935</v>
      </c>
      <c r="B111" s="58" t="str">
        <f>'[8]Aug DL 1'!C103</f>
        <v>NICOR GAS</v>
      </c>
      <c r="C111" s="114">
        <f>'[8]Aug DL 1'!G103</f>
        <v>26.85</v>
      </c>
      <c r="D111" s="114"/>
      <c r="E111" s="60" t="str">
        <f t="shared" si="2"/>
        <v>118.4525</v>
      </c>
      <c r="F111" s="116">
        <f t="shared" si="3"/>
        <v>26.85</v>
      </c>
    </row>
    <row r="112" spans="1:6" ht="12.75">
      <c r="A112" s="72" t="str">
        <f>'[8]Aug DL 1'!A104</f>
        <v>118101.5950</v>
      </c>
      <c r="B112" s="58" t="str">
        <f>'[8]Aug DL 1'!C104</f>
        <v>WASTE MANAGEMENT OF IL - WEST</v>
      </c>
      <c r="C112" s="114">
        <f>'[8]Aug DL 1'!G104</f>
        <v>114.76</v>
      </c>
      <c r="D112" s="114"/>
      <c r="E112" s="60" t="str">
        <f t="shared" si="2"/>
        <v>118.4525</v>
      </c>
      <c r="F112" s="116">
        <f t="shared" si="3"/>
        <v>114.76</v>
      </c>
    </row>
    <row r="113" spans="1:6" ht="12.75">
      <c r="A113" s="72" t="str">
        <f>'[8]Aug DL 1'!A105</f>
        <v>119100.5860</v>
      </c>
      <c r="B113" s="58" t="str">
        <f>'[8]Aug DL 1'!C105</f>
        <v>GASSER &amp; GALENA TRUE VALUE</v>
      </c>
      <c r="C113" s="114">
        <f>'[8]Aug DL 1'!G105</f>
        <v>55.63</v>
      </c>
      <c r="D113" s="114"/>
      <c r="E113" s="60" t="str">
        <f t="shared" si="2"/>
        <v>119.4525</v>
      </c>
      <c r="F113" s="116">
        <f t="shared" si="3"/>
        <v>55.63</v>
      </c>
    </row>
    <row r="114" spans="1:6" ht="12.75">
      <c r="A114" s="72" t="str">
        <f>'[8]Aug DL 1'!A106</f>
        <v>119100.6310</v>
      </c>
      <c r="B114" s="58" t="str">
        <f>'[8]Aug DL 1'!C106</f>
        <v>GASSER &amp; GALENA TRUE VALUE</v>
      </c>
      <c r="C114" s="114">
        <f>'[8]Aug DL 1'!G106</f>
        <v>26.86</v>
      </c>
      <c r="D114" s="114"/>
      <c r="E114" s="60" t="str">
        <f t="shared" si="2"/>
        <v>119.4525</v>
      </c>
      <c r="F114" s="116">
        <f t="shared" si="3"/>
        <v>26.86</v>
      </c>
    </row>
    <row r="115" spans="1:6" ht="12.75">
      <c r="A115" s="72" t="str">
        <f>'[8]Aug DL 1'!A107</f>
        <v>119101.5950</v>
      </c>
      <c r="B115" s="58" t="str">
        <f>'[8]Aug DL 1'!C107</f>
        <v>MONTGOMERY TRUCKING INC</v>
      </c>
      <c r="C115" s="114">
        <f>'[8]Aug DL 1'!G107</f>
        <v>61</v>
      </c>
      <c r="D115" s="114"/>
      <c r="E115" s="60" t="str">
        <f t="shared" si="2"/>
        <v>119.4525</v>
      </c>
      <c r="F115" s="116">
        <f t="shared" si="3"/>
        <v>61</v>
      </c>
    </row>
    <row r="116" spans="1:6" ht="12.75">
      <c r="A116" s="72" t="str">
        <f>'[8]Aug DL 1'!A108</f>
        <v>121100.5860</v>
      </c>
      <c r="B116" s="58" t="str">
        <f>'[8]Aug DL 1'!C108</f>
        <v>VILLAGE ACE HARDWARE</v>
      </c>
      <c r="C116" s="114">
        <f>'[8]Aug DL 1'!G108</f>
        <v>48.16</v>
      </c>
      <c r="D116" s="114"/>
      <c r="E116" s="60" t="str">
        <f t="shared" si="2"/>
        <v>121.4525</v>
      </c>
      <c r="F116" s="116">
        <f t="shared" si="3"/>
        <v>48.16</v>
      </c>
    </row>
    <row r="117" spans="1:6" ht="12.75">
      <c r="A117" s="72" t="str">
        <f>'[8]Aug DL 1'!A109</f>
        <v>121100.5955</v>
      </c>
      <c r="B117" s="58" t="str">
        <f>'[8]Aug DL 1'!C109</f>
        <v>HUSS LAWN CARE INC</v>
      </c>
      <c r="C117" s="114">
        <f>'[8]Aug DL 1'!G109</f>
        <v>210</v>
      </c>
      <c r="D117" s="114"/>
      <c r="E117" s="60" t="str">
        <f t="shared" si="2"/>
        <v>121.4525</v>
      </c>
      <c r="F117" s="116">
        <f t="shared" si="3"/>
        <v>210</v>
      </c>
    </row>
    <row r="118" spans="1:6" ht="12.75">
      <c r="A118" s="72" t="str">
        <f>'[8]Aug DL 1'!A110</f>
        <v>121100.6285</v>
      </c>
      <c r="B118" s="58" t="str">
        <f>'[8]Aug DL 1'!C110</f>
        <v>VILLAGE ACE HARDWARE</v>
      </c>
      <c r="C118" s="114">
        <f>'[8]Aug DL 1'!G110</f>
        <v>15.77</v>
      </c>
      <c r="D118" s="114"/>
      <c r="E118" s="60" t="str">
        <f t="shared" si="2"/>
        <v>121.4525</v>
      </c>
      <c r="F118" s="116">
        <f t="shared" si="3"/>
        <v>15.77</v>
      </c>
    </row>
    <row r="119" spans="1:6" ht="12.75">
      <c r="A119" s="72" t="str">
        <f>'[8]Aug DL 1'!A111</f>
        <v>121100.6310</v>
      </c>
      <c r="B119" s="58" t="str">
        <f>'[8]Aug DL 1'!C111</f>
        <v>VILLAGE ACE HARDWARE</v>
      </c>
      <c r="C119" s="114">
        <f>'[8]Aug DL 1'!G111</f>
        <v>8.46</v>
      </c>
      <c r="D119" s="114"/>
      <c r="E119" s="60" t="str">
        <f t="shared" si="2"/>
        <v>121.4525</v>
      </c>
      <c r="F119" s="116">
        <f t="shared" si="3"/>
        <v>8.46</v>
      </c>
    </row>
    <row r="120" spans="1:6" ht="12.75">
      <c r="A120" s="72" t="str">
        <f>'[8]Aug DL 1'!A112</f>
        <v>121100.6310</v>
      </c>
      <c r="B120" s="58" t="str">
        <f>'[8]Aug DL 1'!C112</f>
        <v>VILLAGE ACE HARDWARE</v>
      </c>
      <c r="C120" s="114">
        <f>'[8]Aug DL 1'!G112</f>
        <v>16.98</v>
      </c>
      <c r="D120" s="114"/>
      <c r="E120" s="60" t="str">
        <f t="shared" si="2"/>
        <v>121.4525</v>
      </c>
      <c r="F120" s="116">
        <f t="shared" si="3"/>
        <v>16.98</v>
      </c>
    </row>
    <row r="121" spans="1:6" ht="12.75">
      <c r="A121" s="72" t="str">
        <f>'[8]Aug DL 1'!A113</f>
        <v>121100.6310</v>
      </c>
      <c r="B121" s="58" t="str">
        <f>'[8]Aug DL 1'!C113</f>
        <v>VILLAGE ACE HARDWARE</v>
      </c>
      <c r="C121" s="114">
        <f>'[8]Aug DL 1'!G113</f>
        <v>56.25</v>
      </c>
      <c r="D121" s="114"/>
      <c r="E121" s="60" t="str">
        <f t="shared" si="2"/>
        <v>121.4525</v>
      </c>
      <c r="F121" s="116">
        <f t="shared" si="3"/>
        <v>56.25</v>
      </c>
    </row>
    <row r="122" spans="1:6" ht="12.75">
      <c r="A122" s="72" t="str">
        <f>'[8]Aug DL 1'!A114</f>
        <v>126100.6285</v>
      </c>
      <c r="B122" s="58" t="str">
        <f>'[8]Aug DL 1'!C114</f>
        <v>USA BLUEBOOK/UTILTY SUPPLY OF AMERICA</v>
      </c>
      <c r="C122" s="114">
        <f>'[8]Aug DL 1'!G114</f>
        <v>65.05</v>
      </c>
      <c r="D122" s="114"/>
      <c r="E122" s="60" t="str">
        <f t="shared" si="2"/>
        <v>126.4525</v>
      </c>
      <c r="F122" s="116">
        <f t="shared" si="3"/>
        <v>65.05</v>
      </c>
    </row>
    <row r="123" spans="1:6" ht="12.75">
      <c r="A123" s="72" t="str">
        <f>'[8]Aug DL 1'!A115</f>
        <v>127100.5480</v>
      </c>
      <c r="B123" s="58" t="str">
        <f>'[8]Aug DL 1'!C115</f>
        <v>HAWKINS, INC</v>
      </c>
      <c r="C123" s="114">
        <f>'[8]Aug DL 1'!G115</f>
        <v>25.12</v>
      </c>
      <c r="D123" s="114"/>
      <c r="E123" s="60" t="str">
        <f t="shared" si="2"/>
        <v>127.4525</v>
      </c>
      <c r="F123" s="116">
        <f t="shared" si="3"/>
        <v>25.12</v>
      </c>
    </row>
    <row r="124" spans="1:6" ht="12.75">
      <c r="A124" s="72" t="str">
        <f>'[8]Aug DL 1'!A116</f>
        <v>128100.5895</v>
      </c>
      <c r="B124" s="58" t="str">
        <f>'[8]Aug DL 1'!C116</f>
        <v>FEDERAL EXPRESS</v>
      </c>
      <c r="C124" s="114">
        <f>'[8]Aug DL 1'!G116</f>
        <v>7.49</v>
      </c>
      <c r="D124" s="114"/>
      <c r="E124" s="60" t="str">
        <f t="shared" si="2"/>
        <v>128.4525</v>
      </c>
      <c r="F124" s="116">
        <f t="shared" si="3"/>
        <v>7.49</v>
      </c>
    </row>
    <row r="125" spans="1:6" ht="12.75">
      <c r="A125" s="72" t="str">
        <f>'[8]Aug DL 1'!A117</f>
        <v>128100.5935</v>
      </c>
      <c r="B125" s="58" t="str">
        <f>'[8]Aug DL 1'!C117</f>
        <v>NICOR GAS</v>
      </c>
      <c r="C125" s="114">
        <f>'[8]Aug DL 1'!G117</f>
        <v>26.92</v>
      </c>
      <c r="D125" s="114"/>
      <c r="E125" s="60" t="str">
        <f t="shared" si="2"/>
        <v>128.4525</v>
      </c>
      <c r="F125" s="116">
        <f t="shared" si="3"/>
        <v>26.92</v>
      </c>
    </row>
    <row r="126" spans="1:6" ht="12.75">
      <c r="A126" s="72" t="str">
        <f>'[8]Aug DL 1'!A118</f>
        <v>130100.5940</v>
      </c>
      <c r="B126" s="58" t="str">
        <f>'[8]Aug DL 1'!C118</f>
        <v>ILLINOIS-AMERICAN WATER CO</v>
      </c>
      <c r="C126" s="114">
        <f>'[8]Aug DL 1'!G118</f>
        <v>20.21</v>
      </c>
      <c r="D126" s="114"/>
      <c r="E126" s="60" t="str">
        <f t="shared" si="2"/>
        <v>130.4525</v>
      </c>
      <c r="F126" s="116">
        <f t="shared" si="3"/>
        <v>20.21</v>
      </c>
    </row>
    <row r="127" spans="1:6" ht="12.75">
      <c r="A127" s="72" t="str">
        <f>'[8]Aug DL 1'!A119</f>
        <v>131100.5465.10</v>
      </c>
      <c r="B127" s="58" t="str">
        <f>'[8]Aug DL 1'!C119</f>
        <v>COMMONWEALTH EDISON</v>
      </c>
      <c r="C127" s="114">
        <f>'[8]Aug DL 1'!G119</f>
        <v>972.88</v>
      </c>
      <c r="D127" s="114"/>
      <c r="E127" s="60" t="str">
        <f t="shared" si="2"/>
        <v>131.4525</v>
      </c>
      <c r="F127" s="116">
        <f t="shared" si="3"/>
        <v>972.88</v>
      </c>
    </row>
    <row r="128" spans="1:6" ht="12.75">
      <c r="A128" s="72" t="str">
        <f>'[8]Aug DL 1'!A120</f>
        <v>131101.5470.10</v>
      </c>
      <c r="B128" s="58" t="str">
        <f>'[8]Aug DL 1'!C120</f>
        <v>COMMONWEALTH EDISON</v>
      </c>
      <c r="C128" s="114">
        <f>'[8]Aug DL 1'!G120</f>
        <v>39.77</v>
      </c>
      <c r="D128" s="114"/>
      <c r="E128" s="60" t="str">
        <f t="shared" si="2"/>
        <v>131.4525</v>
      </c>
      <c r="F128" s="116">
        <f t="shared" si="3"/>
        <v>39.77</v>
      </c>
    </row>
    <row r="129" spans="1:6" ht="12.75">
      <c r="A129" s="72" t="str">
        <f>'[8]Aug DL 1'!A121</f>
        <v>131101.5470.10</v>
      </c>
      <c r="B129" s="58" t="str">
        <f>'[8]Aug DL 1'!C121</f>
        <v>COMMONWEALTH EDISON</v>
      </c>
      <c r="C129" s="114">
        <f>'[8]Aug DL 1'!G121</f>
        <v>87.68</v>
      </c>
      <c r="D129" s="114"/>
      <c r="E129" s="60" t="str">
        <f t="shared" si="2"/>
        <v>131.4525</v>
      </c>
      <c r="F129" s="116">
        <f t="shared" si="3"/>
        <v>87.68</v>
      </c>
    </row>
    <row r="130" spans="1:6" ht="12.75">
      <c r="A130" s="72" t="str">
        <f>'[8]Aug DL 1'!A122</f>
        <v>131101.5470.10</v>
      </c>
      <c r="B130" s="58" t="str">
        <f>'[8]Aug DL 1'!C122</f>
        <v>COMMONWEALTH EDISON</v>
      </c>
      <c r="C130" s="114">
        <f>'[8]Aug DL 1'!G122</f>
        <v>98.31</v>
      </c>
      <c r="D130" s="114"/>
      <c r="E130" s="60" t="str">
        <f t="shared" si="2"/>
        <v>131.4525</v>
      </c>
      <c r="F130" s="116">
        <f t="shared" si="3"/>
        <v>98.31</v>
      </c>
    </row>
    <row r="131" spans="1:6" ht="12.75">
      <c r="A131" s="72" t="str">
        <f>'[8]Aug DL 1'!A123</f>
        <v>131101.5470.10</v>
      </c>
      <c r="B131" s="58" t="str">
        <f>'[8]Aug DL 1'!C123</f>
        <v>COMMONWEALTH EDISON</v>
      </c>
      <c r="C131" s="114">
        <f>'[8]Aug DL 1'!G123</f>
        <v>216.94</v>
      </c>
      <c r="D131" s="114"/>
      <c r="E131" s="60" t="str">
        <f t="shared" si="2"/>
        <v>131.4525</v>
      </c>
      <c r="F131" s="116">
        <f t="shared" si="3"/>
        <v>216.94</v>
      </c>
    </row>
    <row r="132" spans="1:6" ht="12.75">
      <c r="A132" s="72" t="str">
        <f>'[8]Aug DL 1'!A124</f>
        <v>131101.5470.10</v>
      </c>
      <c r="B132" s="58" t="str">
        <f>'[8]Aug DL 1'!C124</f>
        <v>COMMONWEALTH EDISON</v>
      </c>
      <c r="C132" s="114">
        <f>'[8]Aug DL 1'!G124</f>
        <v>742.39</v>
      </c>
      <c r="D132" s="114"/>
      <c r="E132" s="60" t="str">
        <f t="shared" si="2"/>
        <v>131.4525</v>
      </c>
      <c r="F132" s="116">
        <f t="shared" si="3"/>
        <v>742.39</v>
      </c>
    </row>
    <row r="133" spans="1:6" ht="12.75">
      <c r="A133" s="72" t="str">
        <f>'[8]Aug DL 1'!A125</f>
        <v>132100.5940</v>
      </c>
      <c r="B133" s="58" t="str">
        <f>'[8]Aug DL 1'!C125</f>
        <v>ILLINOIS-AMERICAN WATER CO</v>
      </c>
      <c r="C133" s="114">
        <f>'[8]Aug DL 1'!G125</f>
        <v>83.38</v>
      </c>
      <c r="D133" s="114"/>
      <c r="E133" s="60" t="str">
        <f t="shared" si="2"/>
        <v>132.4525</v>
      </c>
      <c r="F133" s="116">
        <f t="shared" si="3"/>
        <v>83.38</v>
      </c>
    </row>
    <row r="134" spans="1:6" ht="12.75">
      <c r="A134" s="72" t="str">
        <f>'[8]Aug DL 1'!A126</f>
        <v>150100.5860</v>
      </c>
      <c r="B134" s="58" t="str">
        <f>'[8]Aug DL 1'!C126</f>
        <v>MERRILLVILLE ACE HARDWARE</v>
      </c>
      <c r="C134" s="114">
        <f>'[8]Aug DL 1'!G126</f>
        <v>55.08</v>
      </c>
      <c r="D134" s="114"/>
      <c r="E134" s="60" t="str">
        <f t="shared" si="2"/>
        <v>150.4525</v>
      </c>
      <c r="F134" s="116">
        <f t="shared" si="3"/>
        <v>55.08</v>
      </c>
    </row>
    <row r="135" spans="1:6" ht="12.75">
      <c r="A135" s="72" t="str">
        <f>'[8]Aug DL 1'!A127</f>
        <v>150100.6310</v>
      </c>
      <c r="B135" s="58" t="str">
        <f>'[8]Aug DL 1'!C127</f>
        <v>MERRILLVILLE ACE HARDWARE</v>
      </c>
      <c r="C135" s="114">
        <f>'[8]Aug DL 1'!G127</f>
        <v>21.68</v>
      </c>
      <c r="D135" s="114"/>
      <c r="E135" s="60" t="str">
        <f t="shared" si="2"/>
        <v>150.4525</v>
      </c>
      <c r="F135" s="116">
        <f t="shared" si="3"/>
        <v>21.68</v>
      </c>
    </row>
    <row r="136" spans="1:6" ht="12.75">
      <c r="A136" s="72" t="str">
        <f>'[8]Aug DL 1'!A128</f>
        <v>150101.5490</v>
      </c>
      <c r="B136" s="58" t="str">
        <f>'[8]Aug DL 1'!C128</f>
        <v>PRODUCERS CHEMICAL CO</v>
      </c>
      <c r="C136" s="114">
        <f>'[8]Aug DL 1'!G128</f>
        <v>130.67</v>
      </c>
      <c r="D136" s="114"/>
      <c r="E136" s="60" t="str">
        <f t="shared" si="2"/>
        <v>150.4525</v>
      </c>
      <c r="F136" s="116">
        <f t="shared" si="3"/>
        <v>130.67</v>
      </c>
    </row>
    <row r="137" spans="1:6" ht="12.75">
      <c r="A137" s="72" t="str">
        <f>'[8]Aug DL 1'!A129</f>
        <v>150101.5860</v>
      </c>
      <c r="B137" s="58" t="str">
        <f>'[8]Aug DL 1'!C129</f>
        <v>MERRILLVILLE ACE HARDWARE</v>
      </c>
      <c r="C137" s="114">
        <f>'[8]Aug DL 1'!G129</f>
        <v>41.66</v>
      </c>
      <c r="D137" s="114"/>
      <c r="E137" s="60" t="str">
        <f t="shared" si="2"/>
        <v>150.4525</v>
      </c>
      <c r="F137" s="116">
        <f t="shared" si="3"/>
        <v>41.66</v>
      </c>
    </row>
    <row r="138" spans="1:6" ht="12.75">
      <c r="A138" s="72" t="str">
        <f>'[8]Aug DL 1'!A130</f>
        <v>150101.5950</v>
      </c>
      <c r="B138" s="58" t="str">
        <f>'[8]Aug DL 1'!C130</f>
        <v>WASTE MANAGEMENT OF IL - WEST</v>
      </c>
      <c r="C138" s="114">
        <f>'[8]Aug DL 1'!G130</f>
        <v>236.61</v>
      </c>
      <c r="D138" s="114"/>
      <c r="E138" s="60" t="str">
        <f aca="true" t="shared" si="4" ref="E138:E201">CONCATENATE(LEFT(A138,3),".",4525)</f>
        <v>150.4525</v>
      </c>
      <c r="F138" s="116">
        <f aca="true" t="shared" si="5" ref="F138:F201">C138</f>
        <v>236.61</v>
      </c>
    </row>
    <row r="139" spans="1:6" ht="12.75">
      <c r="A139" s="72" t="str">
        <f>'[8]Aug DL 1'!A131</f>
        <v>150101.6320</v>
      </c>
      <c r="B139" s="58" t="str">
        <f>'[8]Aug DL 1'!C131</f>
        <v>MERRILLVILLE ACE HARDWARE</v>
      </c>
      <c r="C139" s="114">
        <f>'[8]Aug DL 1'!G131</f>
        <v>6.41</v>
      </c>
      <c r="D139" s="114"/>
      <c r="E139" s="60" t="str">
        <f t="shared" si="4"/>
        <v>150.4525</v>
      </c>
      <c r="F139" s="116">
        <f t="shared" si="5"/>
        <v>6.41</v>
      </c>
    </row>
    <row r="140" spans="1:6" ht="12.75">
      <c r="A140" s="72" t="str">
        <f>'[8]Aug DL 1'!A132</f>
        <v>150101.6320</v>
      </c>
      <c r="B140" s="58" t="str">
        <f>'[8]Aug DL 1'!C132</f>
        <v>MERRILLVILLE ACE HARDWARE</v>
      </c>
      <c r="C140" s="114">
        <f>'[8]Aug DL 1'!G132</f>
        <v>42.79</v>
      </c>
      <c r="D140" s="114"/>
      <c r="E140" s="60" t="str">
        <f t="shared" si="4"/>
        <v>150.4525</v>
      </c>
      <c r="F140" s="116">
        <f t="shared" si="5"/>
        <v>42.79</v>
      </c>
    </row>
    <row r="141" spans="1:6" ht="12.75">
      <c r="A141" s="72" t="str">
        <f>'[8]Aug DL 1'!A133</f>
        <v>150101.6320</v>
      </c>
      <c r="B141" s="58" t="str">
        <f>'[8]Aug DL 1'!C133</f>
        <v>MERRILLVILLE ACE HARDWARE</v>
      </c>
      <c r="C141" s="114">
        <f>'[8]Aug DL 1'!G133</f>
        <v>78.06</v>
      </c>
      <c r="D141" s="114"/>
      <c r="E141" s="60" t="str">
        <f t="shared" si="4"/>
        <v>150.4525</v>
      </c>
      <c r="F141" s="116">
        <f t="shared" si="5"/>
        <v>78.06</v>
      </c>
    </row>
    <row r="142" spans="1:6" ht="12.75">
      <c r="A142" s="72" t="str">
        <f>'[8]Aug DL 1'!A134</f>
        <v>150101.6320</v>
      </c>
      <c r="B142" s="58" t="str">
        <f>'[8]Aug DL 1'!C134</f>
        <v>MERRILLVILLE ACE HARDWARE</v>
      </c>
      <c r="C142" s="114">
        <f>'[8]Aug DL 1'!G134</f>
        <v>83.93</v>
      </c>
      <c r="D142" s="114"/>
      <c r="E142" s="60" t="str">
        <f t="shared" si="4"/>
        <v>150.4525</v>
      </c>
      <c r="F142" s="116">
        <f t="shared" si="5"/>
        <v>83.93</v>
      </c>
    </row>
    <row r="143" spans="1:6" ht="12.75">
      <c r="A143" s="72" t="str">
        <f>'[8]Aug DL 1'!A135</f>
        <v>150101.6345</v>
      </c>
      <c r="B143" s="58" t="str">
        <f>'[8]Aug DL 1'!C135</f>
        <v>MERRILLVILLE ACE HARDWARE</v>
      </c>
      <c r="C143" s="114">
        <f>'[8]Aug DL 1'!G135</f>
        <v>25.1</v>
      </c>
      <c r="D143" s="114"/>
      <c r="E143" s="60" t="str">
        <f t="shared" si="4"/>
        <v>150.4525</v>
      </c>
      <c r="F143" s="116">
        <f t="shared" si="5"/>
        <v>25.1</v>
      </c>
    </row>
    <row r="144" spans="1:6" ht="12.75">
      <c r="A144" s="72" t="str">
        <f>'[8]Aug DL 1'!A136</f>
        <v>150101.6345</v>
      </c>
      <c r="B144" s="58" t="str">
        <f>'[8]Aug DL 1'!C136</f>
        <v>MERRILLVILLE ACE HARDWARE</v>
      </c>
      <c r="C144" s="114">
        <f>'[8]Aug DL 1'!G136</f>
        <v>29.49</v>
      </c>
      <c r="D144" s="114"/>
      <c r="E144" s="60" t="str">
        <f t="shared" si="4"/>
        <v>150.4525</v>
      </c>
      <c r="F144" s="116">
        <f t="shared" si="5"/>
        <v>29.49</v>
      </c>
    </row>
    <row r="145" spans="1:6" ht="12.75">
      <c r="A145" s="72" t="str">
        <f>'[8]Aug DL 1'!A137</f>
        <v>150102.5860</v>
      </c>
      <c r="B145" s="58" t="str">
        <f>'[8]Aug DL 1'!C137</f>
        <v>MERRILLVILLE ACE HARDWARE</v>
      </c>
      <c r="C145" s="114">
        <f>'[8]Aug DL 1'!G137</f>
        <v>12</v>
      </c>
      <c r="D145" s="114"/>
      <c r="E145" s="60" t="str">
        <f t="shared" si="4"/>
        <v>150.4525</v>
      </c>
      <c r="F145" s="116">
        <f t="shared" si="5"/>
        <v>12</v>
      </c>
    </row>
    <row r="146" spans="1:6" ht="12.75">
      <c r="A146" s="72" t="str">
        <f>'[8]Aug DL 1'!A138</f>
        <v>151100.5465.10</v>
      </c>
      <c r="B146" s="58" t="str">
        <f>'[8]Aug DL 1'!C138</f>
        <v>JASPER COUNTY REMC</v>
      </c>
      <c r="C146" s="114">
        <f>'[8]Aug DL 1'!G138</f>
        <v>461.51</v>
      </c>
      <c r="D146" s="114"/>
      <c r="E146" s="60" t="str">
        <f t="shared" si="4"/>
        <v>151.4525</v>
      </c>
      <c r="F146" s="116">
        <f t="shared" si="5"/>
        <v>461.51</v>
      </c>
    </row>
    <row r="147" spans="1:6" ht="12.75">
      <c r="A147" s="72" t="str">
        <f>'[8]Aug DL 1'!A139</f>
        <v>151101.5470.10</v>
      </c>
      <c r="B147" s="58" t="str">
        <f>'[8]Aug DL 1'!C139</f>
        <v>JASPER COUNTY REMC</v>
      </c>
      <c r="C147" s="114">
        <f>'[8]Aug DL 1'!G139</f>
        <v>99.96</v>
      </c>
      <c r="D147" s="114"/>
      <c r="E147" s="60" t="str">
        <f t="shared" si="4"/>
        <v>151.4525</v>
      </c>
      <c r="F147" s="116">
        <f t="shared" si="5"/>
        <v>99.96</v>
      </c>
    </row>
    <row r="148" spans="1:6" ht="12.75">
      <c r="A148" s="72" t="str">
        <f>'[8]Aug DL 1'!A140</f>
        <v>151101.5470.10</v>
      </c>
      <c r="B148" s="58" t="str">
        <f>'[8]Aug DL 1'!C140</f>
        <v>JASPER COUNTY REMC</v>
      </c>
      <c r="C148" s="114">
        <f>'[8]Aug DL 1'!G140</f>
        <v>4216.83</v>
      </c>
      <c r="D148" s="114"/>
      <c r="E148" s="60" t="str">
        <f t="shared" si="4"/>
        <v>151.4525</v>
      </c>
      <c r="F148" s="116">
        <f t="shared" si="5"/>
        <v>4216.83</v>
      </c>
    </row>
    <row r="149" spans="1:6" ht="12.75">
      <c r="A149" s="72" t="str">
        <f>'[8]Aug DL 1'!A141</f>
        <v>151101.5900</v>
      </c>
      <c r="B149" s="58" t="str">
        <f>'[8]Aug DL 1'!C141</f>
        <v>MERRILLVILLE ACE HARDWARE</v>
      </c>
      <c r="C149" s="114">
        <f>'[8]Aug DL 1'!G141</f>
        <v>45.51</v>
      </c>
      <c r="D149" s="114"/>
      <c r="E149" s="60" t="str">
        <f t="shared" si="4"/>
        <v>151.4525</v>
      </c>
      <c r="F149" s="116">
        <f t="shared" si="5"/>
        <v>45.51</v>
      </c>
    </row>
    <row r="150" spans="1:6" ht="12.75">
      <c r="A150" s="72" t="str">
        <f>'[8]Aug DL 1'!A142</f>
        <v>152100.5545</v>
      </c>
      <c r="B150" s="58" t="str">
        <f>'[8]Aug DL 1'!C142</f>
        <v>CUSTOM FORMS INC.</v>
      </c>
      <c r="C150" s="114">
        <f>'[8]Aug DL 1'!G142</f>
        <v>181.9</v>
      </c>
      <c r="D150" s="114"/>
      <c r="E150" s="60" t="str">
        <f t="shared" si="4"/>
        <v>152.4525</v>
      </c>
      <c r="F150" s="116">
        <f t="shared" si="5"/>
        <v>181.9</v>
      </c>
    </row>
    <row r="151" spans="1:6" ht="12.75">
      <c r="A151" s="72" t="str">
        <f>'[8]Aug DL 1'!A143</f>
        <v>152100.5545</v>
      </c>
      <c r="B151" s="58" t="str">
        <f>'[8]Aug DL 1'!C143</f>
        <v>CUSTOM FORMS INC.</v>
      </c>
      <c r="C151" s="114">
        <f>'[8]Aug DL 1'!G143</f>
        <v>195.92</v>
      </c>
      <c r="D151" s="114"/>
      <c r="E151" s="60" t="str">
        <f t="shared" si="4"/>
        <v>152.4525</v>
      </c>
      <c r="F151" s="116">
        <f t="shared" si="5"/>
        <v>195.92</v>
      </c>
    </row>
    <row r="152" spans="1:6" ht="12.75">
      <c r="A152" s="72" t="str">
        <f>'[8]Aug DL 1'!A144</f>
        <v>152100.5545</v>
      </c>
      <c r="B152" s="58" t="str">
        <f>'[8]Aug DL 1'!C144</f>
        <v>CUSTOM FORMS INC.</v>
      </c>
      <c r="C152" s="114">
        <f>'[8]Aug DL 1'!G144</f>
        <v>201.96</v>
      </c>
      <c r="D152" s="114"/>
      <c r="E152" s="60" t="str">
        <f t="shared" si="4"/>
        <v>152.4525</v>
      </c>
      <c r="F152" s="116">
        <f t="shared" si="5"/>
        <v>201.96</v>
      </c>
    </row>
    <row r="153" spans="1:6" ht="12.75">
      <c r="A153" s="72" t="str">
        <f>'[8]Aug DL 1'!A145</f>
        <v>181100.5465.10</v>
      </c>
      <c r="B153" s="58" t="str">
        <f>'[8]Aug DL 1'!C145</f>
        <v>MOUNTAIN ELECTRIC COOPERATIVE</v>
      </c>
      <c r="C153" s="114">
        <f>'[8]Aug DL 1'!G145</f>
        <v>21.32</v>
      </c>
      <c r="D153" s="114"/>
      <c r="E153" s="60" t="str">
        <f t="shared" si="4"/>
        <v>181.4525</v>
      </c>
      <c r="F153" s="116">
        <f t="shared" si="5"/>
        <v>21.32</v>
      </c>
    </row>
    <row r="154" spans="1:6" ht="12.75">
      <c r="A154" s="72" t="str">
        <f>'[8]Aug DL 1'!A146</f>
        <v>181101.5470.10</v>
      </c>
      <c r="B154" s="58" t="str">
        <f>'[8]Aug DL 1'!C146</f>
        <v>MOUNTAIN ELECTRIC COOPERATIVE</v>
      </c>
      <c r="C154" s="114">
        <f>'[8]Aug DL 1'!G146</f>
        <v>22.17</v>
      </c>
      <c r="D154" s="114"/>
      <c r="E154" s="60" t="str">
        <f t="shared" si="4"/>
        <v>181.4525</v>
      </c>
      <c r="F154" s="116">
        <f t="shared" si="5"/>
        <v>22.17</v>
      </c>
    </row>
    <row r="155" spans="1:6" ht="12.75">
      <c r="A155" s="72" t="str">
        <f>'[8]Aug DL 1'!A147</f>
        <v>181101.5470.10</v>
      </c>
      <c r="B155" s="58" t="str">
        <f>'[8]Aug DL 1'!C147</f>
        <v>MOUNTAIN ELECTRIC COOPERATIVE</v>
      </c>
      <c r="C155" s="114">
        <f>'[8]Aug DL 1'!G147</f>
        <v>58.34</v>
      </c>
      <c r="D155" s="114"/>
      <c r="E155" s="60" t="str">
        <f t="shared" si="4"/>
        <v>181.4525</v>
      </c>
      <c r="F155" s="116">
        <f t="shared" si="5"/>
        <v>58.34</v>
      </c>
    </row>
    <row r="156" spans="1:6" ht="12.75">
      <c r="A156" s="72" t="str">
        <f>'[8]Aug DL 1'!A148</f>
        <v>182100.5820</v>
      </c>
      <c r="B156" s="58" t="str">
        <f>'[8]Aug DL 1'!C148</f>
        <v>Henry, Larry D.</v>
      </c>
      <c r="C156" s="114">
        <f>'[8]Aug DL 1'!G148</f>
        <v>127</v>
      </c>
      <c r="D156" s="114"/>
      <c r="E156" s="60" t="str">
        <f t="shared" si="4"/>
        <v>182.4525</v>
      </c>
      <c r="F156" s="116">
        <f t="shared" si="5"/>
        <v>127</v>
      </c>
    </row>
    <row r="157" spans="1:6" ht="12.75">
      <c r="A157" s="72" t="str">
        <f>'[8]Aug DL 1'!A149</f>
        <v>182100.6385</v>
      </c>
      <c r="B157" s="58" t="str">
        <f>'[8]Aug DL 1'!C149</f>
        <v>Henry, Larry D.</v>
      </c>
      <c r="C157" s="114">
        <f>'[8]Aug DL 1'!G149</f>
        <v>100</v>
      </c>
      <c r="D157" s="114"/>
      <c r="E157" s="60" t="str">
        <f t="shared" si="4"/>
        <v>182.4525</v>
      </c>
      <c r="F157" s="116">
        <f t="shared" si="5"/>
        <v>100</v>
      </c>
    </row>
    <row r="158" spans="1:6" ht="12.75">
      <c r="A158" s="72" t="str">
        <f>'[8]Aug DL 1'!A150</f>
        <v>182101.5470.10</v>
      </c>
      <c r="B158" s="58" t="str">
        <f>'[8]Aug DL 1'!C150</f>
        <v>ENERGY UNITED</v>
      </c>
      <c r="C158" s="114">
        <f>'[8]Aug DL 1'!G150</f>
        <v>67.87</v>
      </c>
      <c r="D158" s="114"/>
      <c r="E158" s="60" t="str">
        <f t="shared" si="4"/>
        <v>182.4525</v>
      </c>
      <c r="F158" s="116">
        <f t="shared" si="5"/>
        <v>67.87</v>
      </c>
    </row>
    <row r="159" spans="1:6" ht="12.75">
      <c r="A159" s="72" t="str">
        <f>'[8]Aug DL 1'!A151</f>
        <v>182101.5470.10</v>
      </c>
      <c r="B159" s="58" t="str">
        <f>'[8]Aug DL 1'!C151</f>
        <v>ENERGY UNITED</v>
      </c>
      <c r="C159" s="114">
        <f>'[8]Aug DL 1'!G151</f>
        <v>90.15</v>
      </c>
      <c r="D159" s="114"/>
      <c r="E159" s="60" t="str">
        <f t="shared" si="4"/>
        <v>182.4525</v>
      </c>
      <c r="F159" s="116">
        <f t="shared" si="5"/>
        <v>90.15</v>
      </c>
    </row>
    <row r="160" spans="1:6" ht="12.75">
      <c r="A160" s="72" t="str">
        <f>'[8]Aug DL 1'!A152</f>
        <v>182101.5470.10</v>
      </c>
      <c r="B160" s="58" t="str">
        <f>'[8]Aug DL 1'!C152</f>
        <v>ENERGY UNITED</v>
      </c>
      <c r="C160" s="114">
        <f>'[8]Aug DL 1'!G152</f>
        <v>1784.64</v>
      </c>
      <c r="D160" s="114"/>
      <c r="E160" s="60" t="str">
        <f t="shared" si="4"/>
        <v>182.4525</v>
      </c>
      <c r="F160" s="116">
        <f t="shared" si="5"/>
        <v>1784.64</v>
      </c>
    </row>
    <row r="161" spans="1:6" ht="12.75">
      <c r="A161" s="72" t="str">
        <f>'[8]Aug DL 1'!A153</f>
        <v>182102.5470.10</v>
      </c>
      <c r="B161" s="58" t="str">
        <f>'[8]Aug DL 1'!C153</f>
        <v>PROGRESS ENERGY CAROLINAS, INC.</v>
      </c>
      <c r="C161" s="114">
        <f>'[8]Aug DL 1'!G153</f>
        <v>21.65</v>
      </c>
      <c r="D161" s="114"/>
      <c r="E161" s="60" t="str">
        <f t="shared" si="4"/>
        <v>182.4525</v>
      </c>
      <c r="F161" s="116">
        <f t="shared" si="5"/>
        <v>21.65</v>
      </c>
    </row>
    <row r="162" spans="1:6" ht="12.75">
      <c r="A162" s="72" t="str">
        <f>'[8]Aug DL 1'!A154</f>
        <v>182102.5470.10</v>
      </c>
      <c r="B162" s="58" t="str">
        <f>'[8]Aug DL 1'!C154</f>
        <v>PROGRESS ENERGY CAROLINAS, INC.</v>
      </c>
      <c r="C162" s="114">
        <f>'[8]Aug DL 1'!G154</f>
        <v>30.9</v>
      </c>
      <c r="D162" s="114"/>
      <c r="E162" s="60" t="str">
        <f t="shared" si="4"/>
        <v>182.4525</v>
      </c>
      <c r="F162" s="116">
        <f t="shared" si="5"/>
        <v>30.9</v>
      </c>
    </row>
    <row r="163" spans="1:6" ht="12.75">
      <c r="A163" s="72" t="str">
        <f>'[8]Aug DL 1'!A155</f>
        <v>182102.5470.10</v>
      </c>
      <c r="B163" s="58" t="str">
        <f>'[8]Aug DL 1'!C155</f>
        <v>PROGRESS ENERGY CAROLINAS, INC.</v>
      </c>
      <c r="C163" s="114">
        <f>'[8]Aug DL 1'!G155</f>
        <v>32</v>
      </c>
      <c r="D163" s="114"/>
      <c r="E163" s="60" t="str">
        <f t="shared" si="4"/>
        <v>182.4525</v>
      </c>
      <c r="F163" s="116">
        <f t="shared" si="5"/>
        <v>32</v>
      </c>
    </row>
    <row r="164" spans="1:6" ht="12.75">
      <c r="A164" s="72" t="str">
        <f>'[8]Aug DL 1'!A156</f>
        <v>182102.5470.10</v>
      </c>
      <c r="B164" s="58" t="str">
        <f>'[8]Aug DL 1'!C156</f>
        <v>PROGRESS ENERGY CAROLINAS, INC.</v>
      </c>
      <c r="C164" s="114">
        <f>'[8]Aug DL 1'!G156</f>
        <v>39.72</v>
      </c>
      <c r="D164" s="114"/>
      <c r="E164" s="60" t="str">
        <f t="shared" si="4"/>
        <v>182.4525</v>
      </c>
      <c r="F164" s="116">
        <f t="shared" si="5"/>
        <v>39.72</v>
      </c>
    </row>
    <row r="165" spans="1:6" ht="12.75">
      <c r="A165" s="72" t="str">
        <f>'[8]Aug DL 1'!A157</f>
        <v>182102.5470.10</v>
      </c>
      <c r="B165" s="58" t="str">
        <f>'[8]Aug DL 1'!C157</f>
        <v>PROGRESS ENERGY CAROLINAS, INC.</v>
      </c>
      <c r="C165" s="114">
        <f>'[8]Aug DL 1'!G157</f>
        <v>42.29</v>
      </c>
      <c r="D165" s="114"/>
      <c r="E165" s="60" t="str">
        <f t="shared" si="4"/>
        <v>182.4525</v>
      </c>
      <c r="F165" s="116">
        <f t="shared" si="5"/>
        <v>42.29</v>
      </c>
    </row>
    <row r="166" spans="1:6" ht="12.75">
      <c r="A166" s="72" t="str">
        <f>'[8]Aug DL 1'!A158</f>
        <v>182102.5470.10</v>
      </c>
      <c r="B166" s="58" t="str">
        <f>'[8]Aug DL 1'!C158</f>
        <v>PROGRESS ENERGY CAROLINAS, INC.</v>
      </c>
      <c r="C166" s="114">
        <f>'[8]Aug DL 1'!G158</f>
        <v>47.37</v>
      </c>
      <c r="D166" s="114"/>
      <c r="E166" s="60" t="str">
        <f t="shared" si="4"/>
        <v>182.4525</v>
      </c>
      <c r="F166" s="116">
        <f t="shared" si="5"/>
        <v>47.37</v>
      </c>
    </row>
    <row r="167" spans="1:6" ht="12.75">
      <c r="A167" s="72" t="str">
        <f>'[8]Aug DL 1'!A159</f>
        <v>182102.5470.10</v>
      </c>
      <c r="B167" s="58" t="str">
        <f>'[8]Aug DL 1'!C159</f>
        <v>PROGRESS ENERGY CAROLINAS, INC.</v>
      </c>
      <c r="C167" s="114">
        <f>'[8]Aug DL 1'!G159</f>
        <v>55.28</v>
      </c>
      <c r="D167" s="114"/>
      <c r="E167" s="60" t="str">
        <f t="shared" si="4"/>
        <v>182.4525</v>
      </c>
      <c r="F167" s="116">
        <f t="shared" si="5"/>
        <v>55.28</v>
      </c>
    </row>
    <row r="168" spans="1:6" ht="12.75">
      <c r="A168" s="72" t="str">
        <f>'[8]Aug DL 1'!A160</f>
        <v>182102.5470.10</v>
      </c>
      <c r="B168" s="58" t="str">
        <f>'[8]Aug DL 1'!C160</f>
        <v>PROGRESS ENERGY CAROLINAS, INC.</v>
      </c>
      <c r="C168" s="114">
        <f>'[8]Aug DL 1'!G160</f>
        <v>57.29</v>
      </c>
      <c r="D168" s="114"/>
      <c r="E168" s="60" t="str">
        <f t="shared" si="4"/>
        <v>182.4525</v>
      </c>
      <c r="F168" s="116">
        <f t="shared" si="5"/>
        <v>57.29</v>
      </c>
    </row>
    <row r="169" spans="1:6" ht="12.75">
      <c r="A169" s="72" t="str">
        <f>'[8]Aug DL 1'!A161</f>
        <v>182102.5470.10</v>
      </c>
      <c r="B169" s="58" t="str">
        <f>'[8]Aug DL 1'!C161</f>
        <v>PROGRESS ENERGY CAROLINAS, INC.</v>
      </c>
      <c r="C169" s="114">
        <f>'[8]Aug DL 1'!G161</f>
        <v>73.18</v>
      </c>
      <c r="D169" s="114"/>
      <c r="E169" s="60" t="str">
        <f t="shared" si="4"/>
        <v>182.4525</v>
      </c>
      <c r="F169" s="116">
        <f t="shared" si="5"/>
        <v>73.18</v>
      </c>
    </row>
    <row r="170" spans="1:6" ht="12.75">
      <c r="A170" s="72" t="str">
        <f>'[8]Aug DL 1'!A162</f>
        <v>182102.5470.10</v>
      </c>
      <c r="B170" s="58" t="str">
        <f>'[8]Aug DL 1'!C162</f>
        <v>PROGRESS ENERGY CAROLINAS, INC.</v>
      </c>
      <c r="C170" s="114">
        <f>'[8]Aug DL 1'!G162</f>
        <v>93.39</v>
      </c>
      <c r="D170" s="114"/>
      <c r="E170" s="60" t="str">
        <f t="shared" si="4"/>
        <v>182.4525</v>
      </c>
      <c r="F170" s="116">
        <f t="shared" si="5"/>
        <v>93.39</v>
      </c>
    </row>
    <row r="171" spans="1:6" ht="12.75">
      <c r="A171" s="72" t="str">
        <f>'[8]Aug DL 1'!A163</f>
        <v>182102.5470.10</v>
      </c>
      <c r="B171" s="58" t="str">
        <f>'[8]Aug DL 1'!C163</f>
        <v>PROGRESS ENERGY CAROLINAS, INC.</v>
      </c>
      <c r="C171" s="114">
        <f>'[8]Aug DL 1'!G163</f>
        <v>169.26</v>
      </c>
      <c r="D171" s="114"/>
      <c r="E171" s="60" t="str">
        <f t="shared" si="4"/>
        <v>182.4525</v>
      </c>
      <c r="F171" s="116">
        <f t="shared" si="5"/>
        <v>169.26</v>
      </c>
    </row>
    <row r="172" spans="1:6" ht="12.75">
      <c r="A172" s="72" t="str">
        <f>'[8]Aug DL 1'!A164</f>
        <v>182102.5470.10</v>
      </c>
      <c r="B172" s="58" t="str">
        <f>'[8]Aug DL 1'!C164</f>
        <v>PROGRESS ENERGY CAROLINAS, INC.</v>
      </c>
      <c r="C172" s="114">
        <f>'[8]Aug DL 1'!G164</f>
        <v>1714.1</v>
      </c>
      <c r="D172" s="114"/>
      <c r="E172" s="60" t="str">
        <f t="shared" si="4"/>
        <v>182.4525</v>
      </c>
      <c r="F172" s="116">
        <f t="shared" si="5"/>
        <v>1714.1</v>
      </c>
    </row>
    <row r="173" spans="1:6" ht="12.75">
      <c r="A173" s="72" t="str">
        <f>'[8]Aug DL 1'!A165</f>
        <v>182104.5465.10</v>
      </c>
      <c r="B173" s="58" t="str">
        <f>'[8]Aug DL 1'!C165</f>
        <v>DUKE ENERGY</v>
      </c>
      <c r="C173" s="114">
        <f>'[8]Aug DL 1'!G165</f>
        <v>235.62</v>
      </c>
      <c r="D173" s="114"/>
      <c r="E173" s="60" t="str">
        <f t="shared" si="4"/>
        <v>182.4525</v>
      </c>
      <c r="F173" s="116">
        <f t="shared" si="5"/>
        <v>235.62</v>
      </c>
    </row>
    <row r="174" spans="1:6" ht="12.75">
      <c r="A174" s="72" t="str">
        <f>'[8]Aug DL 1'!A166</f>
        <v>182104.5465.10</v>
      </c>
      <c r="B174" s="58" t="str">
        <f>'[8]Aug DL 1'!C166</f>
        <v>DUKE ENERGY</v>
      </c>
      <c r="C174" s="114">
        <f>'[8]Aug DL 1'!G166</f>
        <v>342.85</v>
      </c>
      <c r="D174" s="114"/>
      <c r="E174" s="60" t="str">
        <f t="shared" si="4"/>
        <v>182.4525</v>
      </c>
      <c r="F174" s="116">
        <f t="shared" si="5"/>
        <v>342.85</v>
      </c>
    </row>
    <row r="175" spans="1:6" ht="12.75">
      <c r="A175" s="72" t="str">
        <f>'[8]Aug DL 1'!A167</f>
        <v>182104.5465.10</v>
      </c>
      <c r="B175" s="58" t="str">
        <f>'[8]Aug DL 1'!C167</f>
        <v>DUKE ENERGY</v>
      </c>
      <c r="C175" s="114">
        <f>'[8]Aug DL 1'!G167</f>
        <v>518.02</v>
      </c>
      <c r="D175" s="114"/>
      <c r="E175" s="60" t="str">
        <f t="shared" si="4"/>
        <v>182.4525</v>
      </c>
      <c r="F175" s="116">
        <f t="shared" si="5"/>
        <v>518.02</v>
      </c>
    </row>
    <row r="176" spans="1:6" ht="12.75">
      <c r="A176" s="72" t="str">
        <f>'[8]Aug DL 1'!A168</f>
        <v>182104.5495</v>
      </c>
      <c r="B176" s="58" t="str">
        <f>'[8]Aug DL 1'!C168</f>
        <v>BOGER, JESSE</v>
      </c>
      <c r="C176" s="114">
        <f>'[8]Aug DL 1'!G168</f>
        <v>17.55</v>
      </c>
      <c r="D176" s="114"/>
      <c r="E176" s="60" t="str">
        <f t="shared" si="4"/>
        <v>182.4525</v>
      </c>
      <c r="F176" s="116">
        <f t="shared" si="5"/>
        <v>17.55</v>
      </c>
    </row>
    <row r="177" spans="1:6" ht="12.75">
      <c r="A177" s="72" t="str">
        <f>'[8]Aug DL 1'!A169</f>
        <v>182106.5465.10</v>
      </c>
      <c r="B177" s="58" t="str">
        <f>'[8]Aug DL 1'!C169</f>
        <v>MOUNTAIN ELECTRIC COOPERATIVE</v>
      </c>
      <c r="C177" s="114">
        <f>'[8]Aug DL 1'!G169</f>
        <v>25.65</v>
      </c>
      <c r="D177" s="114"/>
      <c r="E177" s="60" t="str">
        <f t="shared" si="4"/>
        <v>182.4525</v>
      </c>
      <c r="F177" s="116">
        <f t="shared" si="5"/>
        <v>25.65</v>
      </c>
    </row>
    <row r="178" spans="1:6" ht="12.75">
      <c r="A178" s="72" t="str">
        <f>'[8]Aug DL 1'!A170</f>
        <v>182106.5465.10</v>
      </c>
      <c r="B178" s="58" t="str">
        <f>'[8]Aug DL 1'!C170</f>
        <v>MOUNTAIN ELECTRIC COOPERATIVE</v>
      </c>
      <c r="C178" s="114">
        <f>'[8]Aug DL 1'!G170</f>
        <v>34</v>
      </c>
      <c r="D178" s="114"/>
      <c r="E178" s="60" t="str">
        <f t="shared" si="4"/>
        <v>182.4525</v>
      </c>
      <c r="F178" s="116">
        <f t="shared" si="5"/>
        <v>34</v>
      </c>
    </row>
    <row r="179" spans="1:6" ht="12.75">
      <c r="A179" s="72" t="str">
        <f>'[8]Aug DL 1'!A171</f>
        <v>182106.5465.10</v>
      </c>
      <c r="B179" s="58" t="str">
        <f>'[8]Aug DL 1'!C171</f>
        <v>MOUNTAIN ELECTRIC COOPERATIVE</v>
      </c>
      <c r="C179" s="114">
        <f>'[8]Aug DL 1'!G171</f>
        <v>49</v>
      </c>
      <c r="D179" s="114"/>
      <c r="E179" s="60" t="str">
        <f t="shared" si="4"/>
        <v>182.4525</v>
      </c>
      <c r="F179" s="116">
        <f t="shared" si="5"/>
        <v>49</v>
      </c>
    </row>
    <row r="180" spans="1:6" ht="12.75">
      <c r="A180" s="72" t="str">
        <f>'[8]Aug DL 1'!A172</f>
        <v>182106.5465.10</v>
      </c>
      <c r="B180" s="58" t="str">
        <f>'[8]Aug DL 1'!C172</f>
        <v>MOUNTAIN ELECTRIC COOPERATIVE</v>
      </c>
      <c r="C180" s="114">
        <f>'[8]Aug DL 1'!G172</f>
        <v>64.25</v>
      </c>
      <c r="D180" s="114"/>
      <c r="E180" s="60" t="str">
        <f t="shared" si="4"/>
        <v>182.4525</v>
      </c>
      <c r="F180" s="116">
        <f t="shared" si="5"/>
        <v>64.25</v>
      </c>
    </row>
    <row r="181" spans="1:6" ht="12.75">
      <c r="A181" s="72" t="str">
        <f>'[8]Aug DL 1'!A173</f>
        <v>182106.5465.10</v>
      </c>
      <c r="B181" s="58" t="str">
        <f>'[8]Aug DL 1'!C173</f>
        <v>MOUNTAIN ELECTRIC COOPERATIVE</v>
      </c>
      <c r="C181" s="114">
        <f>'[8]Aug DL 1'!G173</f>
        <v>82.82</v>
      </c>
      <c r="D181" s="114"/>
      <c r="E181" s="60" t="str">
        <f t="shared" si="4"/>
        <v>182.4525</v>
      </c>
      <c r="F181" s="116">
        <f t="shared" si="5"/>
        <v>82.82</v>
      </c>
    </row>
    <row r="182" spans="1:6" ht="12.75">
      <c r="A182" s="72" t="str">
        <f>'[8]Aug DL 1'!A174</f>
        <v>182106.5465.10</v>
      </c>
      <c r="B182" s="58" t="str">
        <f>'[8]Aug DL 1'!C174</f>
        <v>MOUNTAIN ELECTRIC COOPERATIVE</v>
      </c>
      <c r="C182" s="114">
        <f>'[8]Aug DL 1'!G174</f>
        <v>94.52</v>
      </c>
      <c r="D182" s="114"/>
      <c r="E182" s="60" t="str">
        <f t="shared" si="4"/>
        <v>182.4525</v>
      </c>
      <c r="F182" s="116">
        <f t="shared" si="5"/>
        <v>94.52</v>
      </c>
    </row>
    <row r="183" spans="1:6" ht="12.75">
      <c r="A183" s="72" t="str">
        <f>'[8]Aug DL 1'!A175</f>
        <v>182106.5465.10</v>
      </c>
      <c r="B183" s="58" t="str">
        <f>'[8]Aug DL 1'!C175</f>
        <v>MOUNTAIN ELECTRIC COOPERATIVE</v>
      </c>
      <c r="C183" s="114">
        <f>'[8]Aug DL 1'!G175</f>
        <v>102.93</v>
      </c>
      <c r="D183" s="114"/>
      <c r="E183" s="60" t="str">
        <f t="shared" si="4"/>
        <v>182.4525</v>
      </c>
      <c r="F183" s="116">
        <f t="shared" si="5"/>
        <v>102.93</v>
      </c>
    </row>
    <row r="184" spans="1:6" ht="12.75">
      <c r="A184" s="72" t="str">
        <f>'[8]Aug DL 1'!A176</f>
        <v>182106.5465.10</v>
      </c>
      <c r="B184" s="58" t="str">
        <f>'[8]Aug DL 1'!C176</f>
        <v>MOUNTAIN ELECTRIC COOPERATIVE</v>
      </c>
      <c r="C184" s="114">
        <f>'[8]Aug DL 1'!G176</f>
        <v>108</v>
      </c>
      <c r="D184" s="114"/>
      <c r="E184" s="60" t="str">
        <f t="shared" si="4"/>
        <v>182.4525</v>
      </c>
      <c r="F184" s="116">
        <f t="shared" si="5"/>
        <v>108</v>
      </c>
    </row>
    <row r="185" spans="1:6" ht="12.75">
      <c r="A185" s="72" t="str">
        <f>'[8]Aug DL 1'!A177</f>
        <v>182106.5465.10</v>
      </c>
      <c r="B185" s="58" t="str">
        <f>'[8]Aug DL 1'!C177</f>
        <v>MOUNTAIN ELECTRIC COOPERATIVE</v>
      </c>
      <c r="C185" s="114">
        <f>'[8]Aug DL 1'!G177</f>
        <v>168.36</v>
      </c>
      <c r="D185" s="114"/>
      <c r="E185" s="60" t="str">
        <f t="shared" si="4"/>
        <v>182.4525</v>
      </c>
      <c r="F185" s="116">
        <f t="shared" si="5"/>
        <v>168.36</v>
      </c>
    </row>
    <row r="186" spans="1:6" ht="12.75">
      <c r="A186" s="72" t="str">
        <f>'[8]Aug DL 1'!A178</f>
        <v>182106.5465.10</v>
      </c>
      <c r="B186" s="58" t="str">
        <f>'[8]Aug DL 1'!C178</f>
        <v>MOUNTAIN ELECTRIC COOPERATIVE</v>
      </c>
      <c r="C186" s="114">
        <f>'[8]Aug DL 1'!G178</f>
        <v>232.15</v>
      </c>
      <c r="D186" s="114"/>
      <c r="E186" s="60" t="str">
        <f t="shared" si="4"/>
        <v>182.4525</v>
      </c>
      <c r="F186" s="116">
        <f t="shared" si="5"/>
        <v>232.15</v>
      </c>
    </row>
    <row r="187" spans="1:6" ht="12.75">
      <c r="A187" s="72" t="str">
        <f>'[8]Aug DL 1'!A179</f>
        <v>182106.5465.10</v>
      </c>
      <c r="B187" s="58" t="str">
        <f>'[8]Aug DL 1'!C179</f>
        <v>MOUNTAIN ELECTRIC COOPERATIVE</v>
      </c>
      <c r="C187" s="114">
        <f>'[8]Aug DL 1'!G179</f>
        <v>236.89</v>
      </c>
      <c r="D187" s="114"/>
      <c r="E187" s="60" t="str">
        <f t="shared" si="4"/>
        <v>182.4525</v>
      </c>
      <c r="F187" s="116">
        <f t="shared" si="5"/>
        <v>236.89</v>
      </c>
    </row>
    <row r="188" spans="1:6" ht="12.75">
      <c r="A188" s="72" t="str">
        <f>'[8]Aug DL 1'!A180</f>
        <v>182106.5465.10</v>
      </c>
      <c r="B188" s="58" t="str">
        <f>'[8]Aug DL 1'!C180</f>
        <v>MOUNTAIN ELECTRIC COOPERATIVE</v>
      </c>
      <c r="C188" s="114">
        <f>'[8]Aug DL 1'!G180</f>
        <v>240.06</v>
      </c>
      <c r="D188" s="114"/>
      <c r="E188" s="60" t="str">
        <f t="shared" si="4"/>
        <v>182.4525</v>
      </c>
      <c r="F188" s="116">
        <f t="shared" si="5"/>
        <v>240.06</v>
      </c>
    </row>
    <row r="189" spans="1:6" ht="12.75">
      <c r="A189" s="72" t="str">
        <f>'[8]Aug DL 1'!A181</f>
        <v>182106.5465.10</v>
      </c>
      <c r="B189" s="58" t="str">
        <f>'[8]Aug DL 1'!C181</f>
        <v>MOUNTAIN ELECTRIC COOPERATIVE</v>
      </c>
      <c r="C189" s="114">
        <f>'[8]Aug DL 1'!G181</f>
        <v>271.18</v>
      </c>
      <c r="D189" s="114"/>
      <c r="E189" s="60" t="str">
        <f t="shared" si="4"/>
        <v>182.4525</v>
      </c>
      <c r="F189" s="116">
        <f t="shared" si="5"/>
        <v>271.18</v>
      </c>
    </row>
    <row r="190" spans="1:6" ht="12.75">
      <c r="A190" s="72" t="str">
        <f>'[8]Aug DL 1'!A182</f>
        <v>182106.5465.10</v>
      </c>
      <c r="B190" s="58" t="str">
        <f>'[8]Aug DL 1'!C182</f>
        <v>MOUNTAIN ELECTRIC COOPERATIVE</v>
      </c>
      <c r="C190" s="114">
        <f>'[8]Aug DL 1'!G182</f>
        <v>285.13</v>
      </c>
      <c r="D190" s="114"/>
      <c r="E190" s="60" t="str">
        <f t="shared" si="4"/>
        <v>182.4525</v>
      </c>
      <c r="F190" s="116">
        <f t="shared" si="5"/>
        <v>285.13</v>
      </c>
    </row>
    <row r="191" spans="1:6" ht="12.75">
      <c r="A191" s="72" t="str">
        <f>'[8]Aug DL 1'!A183</f>
        <v>182106.5465.10</v>
      </c>
      <c r="B191" s="58" t="str">
        <f>'[8]Aug DL 1'!C183</f>
        <v>MOUNTAIN ELECTRIC COOPERATIVE</v>
      </c>
      <c r="C191" s="114">
        <f>'[8]Aug DL 1'!G183</f>
        <v>324.45</v>
      </c>
      <c r="D191" s="114"/>
      <c r="E191" s="60" t="str">
        <f t="shared" si="4"/>
        <v>182.4525</v>
      </c>
      <c r="F191" s="116">
        <f t="shared" si="5"/>
        <v>324.45</v>
      </c>
    </row>
    <row r="192" spans="1:6" ht="12.75">
      <c r="A192" s="72" t="str">
        <f>'[8]Aug DL 1'!A184</f>
        <v>182106.5465.10</v>
      </c>
      <c r="B192" s="58" t="str">
        <f>'[8]Aug DL 1'!C184</f>
        <v>MOUNTAIN ELECTRIC COOPERATIVE</v>
      </c>
      <c r="C192" s="114">
        <f>'[8]Aug DL 1'!G184</f>
        <v>380.68</v>
      </c>
      <c r="D192" s="114"/>
      <c r="E192" s="60" t="str">
        <f t="shared" si="4"/>
        <v>182.4525</v>
      </c>
      <c r="F192" s="116">
        <f t="shared" si="5"/>
        <v>380.68</v>
      </c>
    </row>
    <row r="193" spans="1:6" ht="12.75">
      <c r="A193" s="72" t="str">
        <f>'[8]Aug DL 1'!A185</f>
        <v>182106.5465.10</v>
      </c>
      <c r="B193" s="58" t="str">
        <f>'[8]Aug DL 1'!C185</f>
        <v>MOUNTAIN ELECTRIC COOPERATIVE</v>
      </c>
      <c r="C193" s="114">
        <f>'[8]Aug DL 1'!G185</f>
        <v>525.2</v>
      </c>
      <c r="D193" s="114"/>
      <c r="E193" s="60" t="str">
        <f t="shared" si="4"/>
        <v>182.4525</v>
      </c>
      <c r="F193" s="116">
        <f t="shared" si="5"/>
        <v>525.2</v>
      </c>
    </row>
    <row r="194" spans="1:6" ht="12.75">
      <c r="A194" s="72" t="str">
        <f>'[8]Aug DL 1'!A186</f>
        <v>182110.5470.10</v>
      </c>
      <c r="B194" s="58" t="str">
        <f>'[8]Aug DL 1'!C186</f>
        <v>DUKE ENERGY</v>
      </c>
      <c r="C194" s="114">
        <f>'[8]Aug DL 1'!G186</f>
        <v>291.79</v>
      </c>
      <c r="D194" s="114"/>
      <c r="E194" s="60" t="str">
        <f t="shared" si="4"/>
        <v>182.4525</v>
      </c>
      <c r="F194" s="116">
        <f t="shared" si="5"/>
        <v>291.79</v>
      </c>
    </row>
    <row r="195" spans="1:6" ht="12.75">
      <c r="A195" s="72" t="str">
        <f>'[8]Aug DL 1'!A187</f>
        <v>182117.5470.10</v>
      </c>
      <c r="B195" s="58" t="str">
        <f>'[8]Aug DL 1'!C187</f>
        <v>DOMINION</v>
      </c>
      <c r="C195" s="114">
        <f>'[8]Aug DL 1'!G187</f>
        <v>47.87</v>
      </c>
      <c r="D195" s="114"/>
      <c r="E195" s="60" t="str">
        <f t="shared" si="4"/>
        <v>182.4525</v>
      </c>
      <c r="F195" s="116">
        <f t="shared" si="5"/>
        <v>47.87</v>
      </c>
    </row>
    <row r="196" spans="1:6" ht="12.75">
      <c r="A196" s="72" t="str">
        <f>'[8]Aug DL 1'!A188</f>
        <v>182117.5470.10</v>
      </c>
      <c r="B196" s="58" t="str">
        <f>'[8]Aug DL 1'!C188</f>
        <v>DOMINION</v>
      </c>
      <c r="C196" s="114">
        <f>'[8]Aug DL 1'!G188</f>
        <v>60.26</v>
      </c>
      <c r="D196" s="114"/>
      <c r="E196" s="60" t="str">
        <f t="shared" si="4"/>
        <v>182.4525</v>
      </c>
      <c r="F196" s="116">
        <f t="shared" si="5"/>
        <v>60.26</v>
      </c>
    </row>
    <row r="197" spans="1:6" ht="12.75">
      <c r="A197" s="72" t="str">
        <f>'[8]Aug DL 1'!A189</f>
        <v>182117.5470.10</v>
      </c>
      <c r="B197" s="58" t="str">
        <f>'[8]Aug DL 1'!C189</f>
        <v>DOMINION</v>
      </c>
      <c r="C197" s="114">
        <f>'[8]Aug DL 1'!G189</f>
        <v>70.7</v>
      </c>
      <c r="D197" s="114"/>
      <c r="E197" s="60" t="str">
        <f t="shared" si="4"/>
        <v>182.4525</v>
      </c>
      <c r="F197" s="116">
        <f t="shared" si="5"/>
        <v>70.7</v>
      </c>
    </row>
    <row r="198" spans="1:6" ht="12.75">
      <c r="A198" s="72" t="str">
        <f>'[8]Aug DL 1'!A190</f>
        <v>182117.5470.10</v>
      </c>
      <c r="B198" s="58" t="str">
        <f>'[8]Aug DL 1'!C190</f>
        <v>DOMINION</v>
      </c>
      <c r="C198" s="114">
        <f>'[8]Aug DL 1'!G190</f>
        <v>99.35</v>
      </c>
      <c r="D198" s="114"/>
      <c r="E198" s="60" t="str">
        <f t="shared" si="4"/>
        <v>182.4525</v>
      </c>
      <c r="F198" s="116">
        <f t="shared" si="5"/>
        <v>99.35</v>
      </c>
    </row>
    <row r="199" spans="1:6" ht="12.75">
      <c r="A199" s="72" t="str">
        <f>'[8]Aug DL 1'!A191</f>
        <v>182117.5470.10</v>
      </c>
      <c r="B199" s="58" t="str">
        <f>'[8]Aug DL 1'!C191</f>
        <v>DOMINION</v>
      </c>
      <c r="C199" s="114">
        <f>'[8]Aug DL 1'!G191</f>
        <v>145.18</v>
      </c>
      <c r="D199" s="114"/>
      <c r="E199" s="60" t="str">
        <f t="shared" si="4"/>
        <v>182.4525</v>
      </c>
      <c r="F199" s="116">
        <f t="shared" si="5"/>
        <v>145.18</v>
      </c>
    </row>
    <row r="200" spans="1:6" ht="12.75">
      <c r="A200" s="72" t="str">
        <f>'[8]Aug DL 1'!A192</f>
        <v>182117.5470.10</v>
      </c>
      <c r="B200" s="58" t="str">
        <f>'[8]Aug DL 1'!C192</f>
        <v>DOMINION</v>
      </c>
      <c r="C200" s="114">
        <f>'[8]Aug DL 1'!G192</f>
        <v>1479.6</v>
      </c>
      <c r="D200" s="114"/>
      <c r="E200" s="60" t="str">
        <f t="shared" si="4"/>
        <v>182.4525</v>
      </c>
      <c r="F200" s="116">
        <f t="shared" si="5"/>
        <v>1479.6</v>
      </c>
    </row>
    <row r="201" spans="1:6" ht="12.75">
      <c r="A201" s="72" t="str">
        <f>'[8]Aug DL 1'!A193</f>
        <v>182120.5470.10</v>
      </c>
      <c r="B201" s="58" t="str">
        <f>'[8]Aug DL 1'!C193</f>
        <v>PROGRESS ENERGY CAROLINAS, INC.</v>
      </c>
      <c r="C201" s="114">
        <f>'[8]Aug DL 1'!G193</f>
        <v>1209.61</v>
      </c>
      <c r="D201" s="114"/>
      <c r="E201" s="60" t="str">
        <f t="shared" si="4"/>
        <v>182.4525</v>
      </c>
      <c r="F201" s="116">
        <f t="shared" si="5"/>
        <v>1209.61</v>
      </c>
    </row>
    <row r="202" spans="1:6" ht="12.75">
      <c r="A202" s="72" t="str">
        <f>'[8]Aug DL 1'!A194</f>
        <v>182125.5820</v>
      </c>
      <c r="B202" s="58" t="str">
        <f>'[8]Aug DL 1'!C194</f>
        <v>NORTH CAROLINA WATERWORKS OPERATORS ASSO</v>
      </c>
      <c r="C202" s="114">
        <f>'[8]Aug DL 1'!G194</f>
        <v>290</v>
      </c>
      <c r="D202" s="114"/>
      <c r="E202" s="60" t="str">
        <f aca="true" t="shared" si="6" ref="E202:E265">CONCATENATE(LEFT(A202,3),".",4525)</f>
        <v>182.4525</v>
      </c>
      <c r="F202" s="116">
        <f aca="true" t="shared" si="7" ref="F202:F265">C202</f>
        <v>290</v>
      </c>
    </row>
    <row r="203" spans="1:6" ht="12.75">
      <c r="A203" s="72" t="str">
        <f>'[8]Aug DL 1'!A195</f>
        <v>182132.5465.10</v>
      </c>
      <c r="B203" s="58" t="str">
        <f>'[8]Aug DL 1'!C195</f>
        <v>PROGRESS ENERGY CAROLINAS, INC.</v>
      </c>
      <c r="C203" s="114">
        <f>'[8]Aug DL 1'!G195</f>
        <v>28.55</v>
      </c>
      <c r="D203" s="114"/>
      <c r="E203" s="60" t="str">
        <f t="shared" si="6"/>
        <v>182.4525</v>
      </c>
      <c r="F203" s="116">
        <f t="shared" si="7"/>
        <v>28.55</v>
      </c>
    </row>
    <row r="204" spans="1:6" ht="12.75">
      <c r="A204" s="72" t="str">
        <f>'[8]Aug DL 1'!A196</f>
        <v>182132.5465.10</v>
      </c>
      <c r="B204" s="58" t="str">
        <f>'[8]Aug DL 1'!C196</f>
        <v>PUBLIC WORKS COMMISSION</v>
      </c>
      <c r="C204" s="114">
        <f>'[8]Aug DL 1'!G196</f>
        <v>45.78</v>
      </c>
      <c r="D204" s="114"/>
      <c r="E204" s="60" t="str">
        <f t="shared" si="6"/>
        <v>182.4525</v>
      </c>
      <c r="F204" s="116">
        <f t="shared" si="7"/>
        <v>45.78</v>
      </c>
    </row>
    <row r="205" spans="1:6" ht="12.75">
      <c r="A205" s="72" t="str">
        <f>'[8]Aug DL 1'!A197</f>
        <v>182132.5465.10</v>
      </c>
      <c r="B205" s="58" t="str">
        <f>'[8]Aug DL 1'!C197</f>
        <v>PUBLIC WORKS COMMISSION</v>
      </c>
      <c r="C205" s="114">
        <f>'[8]Aug DL 1'!G197</f>
        <v>81.15</v>
      </c>
      <c r="D205" s="114"/>
      <c r="E205" s="60" t="str">
        <f t="shared" si="6"/>
        <v>182.4525</v>
      </c>
      <c r="F205" s="116">
        <f t="shared" si="7"/>
        <v>81.15</v>
      </c>
    </row>
    <row r="206" spans="1:6" ht="12.75">
      <c r="A206" s="72" t="str">
        <f>'[8]Aug DL 1'!A198</f>
        <v>182132.5495</v>
      </c>
      <c r="B206" s="58" t="str">
        <f>'[8]Aug DL 1'!C198</f>
        <v>MATTHEWS, LANCE C.</v>
      </c>
      <c r="C206" s="114">
        <f>'[8]Aug DL 1'!G198</f>
        <v>228.7</v>
      </c>
      <c r="D206" s="114"/>
      <c r="E206" s="60" t="str">
        <f t="shared" si="6"/>
        <v>182.4525</v>
      </c>
      <c r="F206" s="116">
        <f t="shared" si="7"/>
        <v>228.7</v>
      </c>
    </row>
    <row r="207" spans="1:6" ht="12.75">
      <c r="A207" s="72" t="str">
        <f>'[8]Aug DL 1'!A199</f>
        <v>182141.5465.10</v>
      </c>
      <c r="B207" s="58" t="str">
        <f>'[8]Aug DL 1'!C199</f>
        <v>PROGRESS ENERGY CAROLINAS, INC.</v>
      </c>
      <c r="C207" s="114">
        <f>'[8]Aug DL 1'!G199</f>
        <v>19.28</v>
      </c>
      <c r="D207" s="114"/>
      <c r="E207" s="60" t="str">
        <f t="shared" si="6"/>
        <v>182.4525</v>
      </c>
      <c r="F207" s="116">
        <f t="shared" si="7"/>
        <v>19.28</v>
      </c>
    </row>
    <row r="208" spans="1:6" ht="12.75">
      <c r="A208" s="72" t="str">
        <f>'[8]Aug DL 1'!A200</f>
        <v>182141.5465.10</v>
      </c>
      <c r="B208" s="58" t="str">
        <f>'[8]Aug DL 1'!C200</f>
        <v>PROGRESS ENERGY CAROLINAS, INC.</v>
      </c>
      <c r="C208" s="114">
        <f>'[8]Aug DL 1'!G200</f>
        <v>329.21</v>
      </c>
      <c r="D208" s="114"/>
      <c r="E208" s="60" t="str">
        <f t="shared" si="6"/>
        <v>182.4525</v>
      </c>
      <c r="F208" s="116">
        <f t="shared" si="7"/>
        <v>329.21</v>
      </c>
    </row>
    <row r="209" spans="1:6" ht="12.75">
      <c r="A209" s="72" t="str">
        <f>'[8]Aug DL 1'!A201</f>
        <v>182141.5495</v>
      </c>
      <c r="B209" s="58" t="str">
        <f>'[8]Aug DL 1'!C201</f>
        <v>MATTHEWS, LANCE C.</v>
      </c>
      <c r="C209" s="114">
        <f>'[8]Aug DL 1'!G201</f>
        <v>7.15</v>
      </c>
      <c r="D209" s="114"/>
      <c r="E209" s="60" t="str">
        <f t="shared" si="6"/>
        <v>182.4525</v>
      </c>
      <c r="F209" s="116">
        <f t="shared" si="7"/>
        <v>7.15</v>
      </c>
    </row>
    <row r="210" spans="1:6" ht="12.75">
      <c r="A210" s="72" t="str">
        <f>'[8]Aug DL 1'!A202</f>
        <v>182147.5465.10</v>
      </c>
      <c r="B210" s="58" t="str">
        <f>'[8]Aug DL 1'!C202</f>
        <v>FRENCH BROAD ELEC MEMB CORP</v>
      </c>
      <c r="C210" s="114">
        <f>'[8]Aug DL 1'!G202</f>
        <v>26.08</v>
      </c>
      <c r="D210" s="114"/>
      <c r="E210" s="60" t="str">
        <f t="shared" si="6"/>
        <v>182.4525</v>
      </c>
      <c r="F210" s="116">
        <f t="shared" si="7"/>
        <v>26.08</v>
      </c>
    </row>
    <row r="211" spans="1:6" ht="12.75">
      <c r="A211" s="72" t="str">
        <f>'[8]Aug DL 1'!A203</f>
        <v>182147.5465.10</v>
      </c>
      <c r="B211" s="58" t="str">
        <f>'[8]Aug DL 1'!C203</f>
        <v>FRENCH BROAD ELEC MEMB CORP</v>
      </c>
      <c r="C211" s="114">
        <f>'[8]Aug DL 1'!G203</f>
        <v>31.74</v>
      </c>
      <c r="D211" s="114"/>
      <c r="E211" s="60" t="str">
        <f t="shared" si="6"/>
        <v>182.4525</v>
      </c>
      <c r="F211" s="116">
        <f t="shared" si="7"/>
        <v>31.74</v>
      </c>
    </row>
    <row r="212" spans="1:6" ht="12.75">
      <c r="A212" s="72" t="str">
        <f>'[8]Aug DL 1'!A204</f>
        <v>182147.5465.10</v>
      </c>
      <c r="B212" s="58" t="str">
        <f>'[8]Aug DL 1'!C204</f>
        <v>FRENCH BROAD ELEC MEMB CORP</v>
      </c>
      <c r="C212" s="114">
        <f>'[8]Aug DL 1'!G204</f>
        <v>42.94</v>
      </c>
      <c r="D212" s="114"/>
      <c r="E212" s="60" t="str">
        <f t="shared" si="6"/>
        <v>182.4525</v>
      </c>
      <c r="F212" s="116">
        <f t="shared" si="7"/>
        <v>42.94</v>
      </c>
    </row>
    <row r="213" spans="1:6" ht="12.75">
      <c r="A213" s="72" t="str">
        <f>'[8]Aug DL 1'!A205</f>
        <v>182147.5465.10</v>
      </c>
      <c r="B213" s="58" t="str">
        <f>'[8]Aug DL 1'!C205</f>
        <v>FRENCH BROAD ELEC MEMB CORP</v>
      </c>
      <c r="C213" s="114">
        <f>'[8]Aug DL 1'!G205</f>
        <v>73.53</v>
      </c>
      <c r="D213" s="114"/>
      <c r="E213" s="60" t="str">
        <f t="shared" si="6"/>
        <v>182.4525</v>
      </c>
      <c r="F213" s="116">
        <f t="shared" si="7"/>
        <v>73.53</v>
      </c>
    </row>
    <row r="214" spans="1:6" ht="12.75">
      <c r="A214" s="72" t="str">
        <f>'[8]Aug DL 1'!A206</f>
        <v>182147.5465.10</v>
      </c>
      <c r="B214" s="58" t="str">
        <f>'[8]Aug DL 1'!C206</f>
        <v>FRENCH BROAD ELEC MEMB CORP</v>
      </c>
      <c r="C214" s="114">
        <f>'[8]Aug DL 1'!G206</f>
        <v>88.35</v>
      </c>
      <c r="D214" s="114"/>
      <c r="E214" s="60" t="str">
        <f t="shared" si="6"/>
        <v>182.4525</v>
      </c>
      <c r="F214" s="116">
        <f t="shared" si="7"/>
        <v>88.35</v>
      </c>
    </row>
    <row r="215" spans="1:6" ht="12.75">
      <c r="A215" s="72" t="str">
        <f>'[8]Aug DL 1'!A207</f>
        <v>182147.5465.10</v>
      </c>
      <c r="B215" s="58" t="str">
        <f>'[8]Aug DL 1'!C207</f>
        <v>FRENCH BROAD ELEC MEMB CORP</v>
      </c>
      <c r="C215" s="114">
        <f>'[8]Aug DL 1'!G207</f>
        <v>116.66</v>
      </c>
      <c r="D215" s="114"/>
      <c r="E215" s="60" t="str">
        <f t="shared" si="6"/>
        <v>182.4525</v>
      </c>
      <c r="F215" s="116">
        <f t="shared" si="7"/>
        <v>116.66</v>
      </c>
    </row>
    <row r="216" spans="1:6" ht="12.75">
      <c r="A216" s="72" t="str">
        <f>'[8]Aug DL 1'!A208</f>
        <v>182147.5465.10</v>
      </c>
      <c r="B216" s="58" t="str">
        <f>'[8]Aug DL 1'!C208</f>
        <v>FRENCH BROAD ELEC MEMB CORP</v>
      </c>
      <c r="C216" s="114">
        <f>'[8]Aug DL 1'!G208</f>
        <v>201.8</v>
      </c>
      <c r="D216" s="114"/>
      <c r="E216" s="60" t="str">
        <f t="shared" si="6"/>
        <v>182.4525</v>
      </c>
      <c r="F216" s="116">
        <f t="shared" si="7"/>
        <v>201.8</v>
      </c>
    </row>
    <row r="217" spans="1:6" ht="12.75">
      <c r="A217" s="72" t="str">
        <f>'[8]Aug DL 1'!A209</f>
        <v>182147.5465.10</v>
      </c>
      <c r="B217" s="58" t="str">
        <f>'[8]Aug DL 1'!C209</f>
        <v>FRENCH BROAD ELEC MEMB CORP</v>
      </c>
      <c r="C217" s="114">
        <f>'[8]Aug DL 1'!G209</f>
        <v>260.37</v>
      </c>
      <c r="D217" s="114"/>
      <c r="E217" s="60" t="str">
        <f t="shared" si="6"/>
        <v>182.4525</v>
      </c>
      <c r="F217" s="116">
        <f t="shared" si="7"/>
        <v>260.37</v>
      </c>
    </row>
    <row r="218" spans="1:6" ht="12.75">
      <c r="A218" s="72" t="str">
        <f>'[8]Aug DL 1'!A210</f>
        <v>182147.5465.10</v>
      </c>
      <c r="B218" s="58" t="str">
        <f>'[8]Aug DL 1'!C210</f>
        <v>FRENCH BROAD ELEC MEMB CORP</v>
      </c>
      <c r="C218" s="114">
        <f>'[8]Aug DL 1'!G210</f>
        <v>428.73</v>
      </c>
      <c r="D218" s="114"/>
      <c r="E218" s="60" t="str">
        <f t="shared" si="6"/>
        <v>182.4525</v>
      </c>
      <c r="F218" s="116">
        <f t="shared" si="7"/>
        <v>428.73</v>
      </c>
    </row>
    <row r="219" spans="1:6" ht="12.75">
      <c r="A219" s="72" t="str">
        <f>'[8]Aug DL 1'!A211</f>
        <v>182147.5465.10</v>
      </c>
      <c r="B219" s="58" t="str">
        <f>'[8]Aug DL 1'!C211</f>
        <v>FRENCH BROAD ELEC MEMB CORP</v>
      </c>
      <c r="C219" s="114">
        <f>'[8]Aug DL 1'!G211</f>
        <v>785.76</v>
      </c>
      <c r="D219" s="114"/>
      <c r="E219" s="60" t="str">
        <f t="shared" si="6"/>
        <v>182.4525</v>
      </c>
      <c r="F219" s="116">
        <f t="shared" si="7"/>
        <v>785.76</v>
      </c>
    </row>
    <row r="220" spans="1:6" ht="12.75">
      <c r="A220" s="72" t="str">
        <f>'[8]Aug DL 1'!A212</f>
        <v>182157.5465.10</v>
      </c>
      <c r="B220" s="58" t="str">
        <f>'[8]Aug DL 1'!C212</f>
        <v>PROGRESS ENERGY CAROLINAS, INC.</v>
      </c>
      <c r="C220" s="114">
        <f>'[8]Aug DL 1'!G212</f>
        <v>318.7</v>
      </c>
      <c r="D220" s="114"/>
      <c r="E220" s="60" t="str">
        <f t="shared" si="6"/>
        <v>182.4525</v>
      </c>
      <c r="F220" s="116">
        <f t="shared" si="7"/>
        <v>318.7</v>
      </c>
    </row>
    <row r="221" spans="1:6" ht="12.75">
      <c r="A221" s="72" t="str">
        <f>'[8]Aug DL 1'!A213</f>
        <v>182157.5495</v>
      </c>
      <c r="B221" s="58" t="str">
        <f>'[8]Aug DL 1'!C213</f>
        <v>MATTHEWS, LANCE C.</v>
      </c>
      <c r="C221" s="114">
        <f>'[8]Aug DL 1'!G213</f>
        <v>107.9</v>
      </c>
      <c r="D221" s="114"/>
      <c r="E221" s="60" t="str">
        <f t="shared" si="6"/>
        <v>182.4525</v>
      </c>
      <c r="F221" s="116">
        <f t="shared" si="7"/>
        <v>107.9</v>
      </c>
    </row>
    <row r="222" spans="1:6" ht="12.75">
      <c r="A222" s="72" t="str">
        <f>'[8]Aug DL 1'!A214</f>
        <v>182167.5465.10</v>
      </c>
      <c r="B222" s="58" t="str">
        <f>'[8]Aug DL 1'!C214</f>
        <v>DUKE ENERGY</v>
      </c>
      <c r="C222" s="114">
        <f>'[8]Aug DL 1'!G214</f>
        <v>96.73</v>
      </c>
      <c r="D222" s="114"/>
      <c r="E222" s="60" t="str">
        <f t="shared" si="6"/>
        <v>182.4525</v>
      </c>
      <c r="F222" s="116">
        <f t="shared" si="7"/>
        <v>96.73</v>
      </c>
    </row>
    <row r="223" spans="1:6" ht="12.75">
      <c r="A223" s="72" t="str">
        <f>'[8]Aug DL 1'!A215</f>
        <v>182167.5465.10</v>
      </c>
      <c r="B223" s="58" t="str">
        <f>'[8]Aug DL 1'!C215</f>
        <v>DUKE ENERGY</v>
      </c>
      <c r="C223" s="114">
        <f>'[8]Aug DL 1'!G215</f>
        <v>111.64</v>
      </c>
      <c r="D223" s="114"/>
      <c r="E223" s="60" t="str">
        <f t="shared" si="6"/>
        <v>182.4525</v>
      </c>
      <c r="F223" s="116">
        <f t="shared" si="7"/>
        <v>111.64</v>
      </c>
    </row>
    <row r="224" spans="1:6" ht="12.75">
      <c r="A224" s="72" t="str">
        <f>'[8]Aug DL 1'!A216</f>
        <v>182167.5980</v>
      </c>
      <c r="B224" s="58" t="str">
        <f>'[8]Aug DL 1'!C216</f>
        <v>CITY OF GASTONIA</v>
      </c>
      <c r="C224" s="114">
        <f>'[8]Aug DL 1'!G216</f>
        <v>2.75</v>
      </c>
      <c r="D224" s="114"/>
      <c r="E224" s="60" t="str">
        <f t="shared" si="6"/>
        <v>182.4525</v>
      </c>
      <c r="F224" s="116">
        <f t="shared" si="7"/>
        <v>2.75</v>
      </c>
    </row>
    <row r="225" spans="1:6" ht="12.75">
      <c r="A225" s="72" t="str">
        <f>'[8]Aug DL 1'!A217</f>
        <v>182173.5470.10</v>
      </c>
      <c r="B225" s="58" t="str">
        <f>'[8]Aug DL 1'!C217</f>
        <v>DOMINION</v>
      </c>
      <c r="C225" s="114">
        <f>'[8]Aug DL 1'!G217</f>
        <v>37.04</v>
      </c>
      <c r="D225" s="114"/>
      <c r="E225" s="60" t="str">
        <f t="shared" si="6"/>
        <v>182.4525</v>
      </c>
      <c r="F225" s="116">
        <f t="shared" si="7"/>
        <v>37.04</v>
      </c>
    </row>
    <row r="226" spans="1:6" ht="12.75">
      <c r="A226" s="72" t="str">
        <f>'[8]Aug DL 1'!A218</f>
        <v>182173.5470.10</v>
      </c>
      <c r="B226" s="58" t="str">
        <f>'[8]Aug DL 1'!C218</f>
        <v>DOMINION</v>
      </c>
      <c r="C226" s="114">
        <f>'[8]Aug DL 1'!G218</f>
        <v>43.18</v>
      </c>
      <c r="D226" s="114"/>
      <c r="E226" s="60" t="str">
        <f t="shared" si="6"/>
        <v>182.4525</v>
      </c>
      <c r="F226" s="116">
        <f t="shared" si="7"/>
        <v>43.18</v>
      </c>
    </row>
    <row r="227" spans="1:6" ht="12.75">
      <c r="A227" s="72" t="str">
        <f>'[8]Aug DL 1'!A219</f>
        <v>182173.5470.10</v>
      </c>
      <c r="B227" s="58" t="str">
        <f>'[8]Aug DL 1'!C219</f>
        <v>DOMINION</v>
      </c>
      <c r="C227" s="114">
        <f>'[8]Aug DL 1'!G219</f>
        <v>55.46</v>
      </c>
      <c r="D227" s="114"/>
      <c r="E227" s="60" t="str">
        <f t="shared" si="6"/>
        <v>182.4525</v>
      </c>
      <c r="F227" s="116">
        <f t="shared" si="7"/>
        <v>55.46</v>
      </c>
    </row>
    <row r="228" spans="1:6" ht="12.75">
      <c r="A228" s="72" t="str">
        <f>'[8]Aug DL 1'!A220</f>
        <v>182173.5470.10</v>
      </c>
      <c r="B228" s="58" t="str">
        <f>'[8]Aug DL 1'!C220</f>
        <v>DOMINION</v>
      </c>
      <c r="C228" s="114">
        <f>'[8]Aug DL 1'!G220</f>
        <v>56.8</v>
      </c>
      <c r="D228" s="114"/>
      <c r="E228" s="60" t="str">
        <f t="shared" si="6"/>
        <v>182.4525</v>
      </c>
      <c r="F228" s="116">
        <f t="shared" si="7"/>
        <v>56.8</v>
      </c>
    </row>
    <row r="229" spans="1:6" ht="12.75">
      <c r="A229" s="72" t="str">
        <f>'[8]Aug DL 1'!A221</f>
        <v>182173.5470.10</v>
      </c>
      <c r="B229" s="58" t="str">
        <f>'[8]Aug DL 1'!C221</f>
        <v>DOMINION</v>
      </c>
      <c r="C229" s="114">
        <f>'[8]Aug DL 1'!G221</f>
        <v>64.65</v>
      </c>
      <c r="D229" s="114"/>
      <c r="E229" s="60" t="str">
        <f t="shared" si="6"/>
        <v>182.4525</v>
      </c>
      <c r="F229" s="116">
        <f t="shared" si="7"/>
        <v>64.65</v>
      </c>
    </row>
    <row r="230" spans="1:6" ht="12.75">
      <c r="A230" s="72" t="str">
        <f>'[8]Aug DL 1'!A222</f>
        <v>182173.5470.10</v>
      </c>
      <c r="B230" s="58" t="str">
        <f>'[8]Aug DL 1'!C222</f>
        <v>DOMINION</v>
      </c>
      <c r="C230" s="114">
        <f>'[8]Aug DL 1'!G222</f>
        <v>168.62</v>
      </c>
      <c r="D230" s="114"/>
      <c r="E230" s="60" t="str">
        <f t="shared" si="6"/>
        <v>182.4525</v>
      </c>
      <c r="F230" s="116">
        <f t="shared" si="7"/>
        <v>168.62</v>
      </c>
    </row>
    <row r="231" spans="1:6" ht="12.75">
      <c r="A231" s="72" t="str">
        <f>'[8]Aug DL 1'!A223</f>
        <v>182173.5470.10</v>
      </c>
      <c r="B231" s="58" t="str">
        <f>'[8]Aug DL 1'!C223</f>
        <v>DOMINION</v>
      </c>
      <c r="C231" s="114">
        <f>'[8]Aug DL 1'!G223</f>
        <v>1622.91</v>
      </c>
      <c r="D231" s="114"/>
      <c r="E231" s="60" t="str">
        <f t="shared" si="6"/>
        <v>182.4525</v>
      </c>
      <c r="F231" s="116">
        <f t="shared" si="7"/>
        <v>1622.91</v>
      </c>
    </row>
    <row r="232" spans="1:6" ht="12.75">
      <c r="A232" s="72" t="str">
        <f>'[8]Aug DL 1'!A224</f>
        <v>182173.5470.10</v>
      </c>
      <c r="B232" s="58" t="str">
        <f>'[8]Aug DL 1'!C224</f>
        <v>DOMINION</v>
      </c>
      <c r="C232" s="114">
        <f>'[8]Aug DL 1'!G224</f>
        <v>4691.12</v>
      </c>
      <c r="D232" s="114"/>
      <c r="E232" s="60" t="str">
        <f t="shared" si="6"/>
        <v>182.4525</v>
      </c>
      <c r="F232" s="116">
        <f t="shared" si="7"/>
        <v>4691.12</v>
      </c>
    </row>
    <row r="233" spans="1:6" ht="12.75">
      <c r="A233" s="72" t="str">
        <f>'[8]Aug DL 1'!A225</f>
        <v>182178.5940</v>
      </c>
      <c r="B233" s="58" t="str">
        <f>'[8]Aug DL 1'!C225</f>
        <v>UNION COUNTY</v>
      </c>
      <c r="C233" s="114">
        <f>'[8]Aug DL 1'!G225</f>
        <v>6.26</v>
      </c>
      <c r="D233" s="114"/>
      <c r="E233" s="60" t="str">
        <f t="shared" si="6"/>
        <v>182.4525</v>
      </c>
      <c r="F233" s="116">
        <f t="shared" si="7"/>
        <v>6.26</v>
      </c>
    </row>
    <row r="234" spans="1:6" ht="12.75">
      <c r="A234" s="72" t="str">
        <f>'[8]Aug DL 1'!A226</f>
        <v>182178.5940</v>
      </c>
      <c r="B234" s="58" t="str">
        <f>'[8]Aug DL 1'!C226</f>
        <v>UNION COUNTY</v>
      </c>
      <c r="C234" s="114">
        <f>'[8]Aug DL 1'!G226</f>
        <v>449.87</v>
      </c>
      <c r="D234" s="114"/>
      <c r="E234" s="60" t="str">
        <f t="shared" si="6"/>
        <v>182.4525</v>
      </c>
      <c r="F234" s="116">
        <f t="shared" si="7"/>
        <v>449.87</v>
      </c>
    </row>
    <row r="235" spans="1:6" ht="12.75">
      <c r="A235" s="72" t="str">
        <f>'[8]Aug DL 1'!A227</f>
        <v>182178.6325</v>
      </c>
      <c r="B235" s="58" t="str">
        <f>'[8]Aug DL 1'!C227</f>
        <v>TRICE'S, KERMIT RAY JR D/B/A</v>
      </c>
      <c r="C235" s="114">
        <f>'[8]Aug DL 1'!G227</f>
        <v>200</v>
      </c>
      <c r="D235" s="114"/>
      <c r="E235" s="60" t="str">
        <f t="shared" si="6"/>
        <v>182.4525</v>
      </c>
      <c r="F235" s="116">
        <f t="shared" si="7"/>
        <v>200</v>
      </c>
    </row>
    <row r="236" spans="1:6" ht="12.75">
      <c r="A236" s="72" t="str">
        <f>'[8]Aug DL 1'!A228</f>
        <v>182182.5465.10</v>
      </c>
      <c r="B236" s="58" t="str">
        <f>'[8]Aug DL 1'!C228</f>
        <v>DUKE ENERGY</v>
      </c>
      <c r="C236" s="114">
        <f>'[8]Aug DL 1'!G228</f>
        <v>21.67</v>
      </c>
      <c r="D236" s="114"/>
      <c r="E236" s="60" t="str">
        <f t="shared" si="6"/>
        <v>182.4525</v>
      </c>
      <c r="F236" s="116">
        <f t="shared" si="7"/>
        <v>21.67</v>
      </c>
    </row>
    <row r="237" spans="1:6" ht="12.75">
      <c r="A237" s="72" t="str">
        <f>'[8]Aug DL 1'!A229</f>
        <v>182182.5465.10</v>
      </c>
      <c r="B237" s="58" t="str">
        <f>'[8]Aug DL 1'!C229</f>
        <v>DUKE ENERGY</v>
      </c>
      <c r="C237" s="114">
        <f>'[8]Aug DL 1'!G229</f>
        <v>99.78</v>
      </c>
      <c r="D237" s="114"/>
      <c r="E237" s="60" t="str">
        <f t="shared" si="6"/>
        <v>182.4525</v>
      </c>
      <c r="F237" s="116">
        <f t="shared" si="7"/>
        <v>99.78</v>
      </c>
    </row>
    <row r="238" spans="1:6" ht="12.75">
      <c r="A238" s="72" t="str">
        <f>'[8]Aug DL 1'!A230</f>
        <v>182185.5465.10</v>
      </c>
      <c r="B238" s="58" t="str">
        <f>'[8]Aug DL 1'!C230</f>
        <v>DUKE ENERGY</v>
      </c>
      <c r="C238" s="114">
        <f>'[8]Aug DL 1'!G230</f>
        <v>145.1</v>
      </c>
      <c r="D238" s="114"/>
      <c r="E238" s="60" t="str">
        <f t="shared" si="6"/>
        <v>182.4525</v>
      </c>
      <c r="F238" s="116">
        <f t="shared" si="7"/>
        <v>145.1</v>
      </c>
    </row>
    <row r="239" spans="1:6" ht="12.75">
      <c r="A239" s="72" t="str">
        <f>'[8]Aug DL 1'!A231</f>
        <v>182185.5465.10</v>
      </c>
      <c r="B239" s="58" t="str">
        <f>'[8]Aug DL 1'!C231</f>
        <v>DUKE ENERGY</v>
      </c>
      <c r="C239" s="114">
        <f>'[8]Aug DL 1'!G231</f>
        <v>220.88</v>
      </c>
      <c r="D239" s="114"/>
      <c r="E239" s="60" t="str">
        <f t="shared" si="6"/>
        <v>182.4525</v>
      </c>
      <c r="F239" s="116">
        <f t="shared" si="7"/>
        <v>220.88</v>
      </c>
    </row>
    <row r="240" spans="1:6" ht="12.75">
      <c r="A240" s="72" t="str">
        <f>'[8]Aug DL 1'!A232</f>
        <v>182185.5465.10</v>
      </c>
      <c r="B240" s="58" t="str">
        <f>'[8]Aug DL 1'!C232</f>
        <v>DUKE ENERGY</v>
      </c>
      <c r="C240" s="114">
        <f>'[8]Aug DL 1'!G232</f>
        <v>221.01</v>
      </c>
      <c r="D240" s="114"/>
      <c r="E240" s="60" t="str">
        <f t="shared" si="6"/>
        <v>182.4525</v>
      </c>
      <c r="F240" s="116">
        <f t="shared" si="7"/>
        <v>221.01</v>
      </c>
    </row>
    <row r="241" spans="1:6" ht="12.75">
      <c r="A241" s="72" t="str">
        <f>'[8]Aug DL 1'!A233</f>
        <v>182189.5465.10</v>
      </c>
      <c r="B241" s="58" t="str">
        <f>'[8]Aug DL 1'!C233</f>
        <v>DUKE ENERGY</v>
      </c>
      <c r="C241" s="114">
        <f>'[8]Aug DL 1'!G233</f>
        <v>32.31</v>
      </c>
      <c r="D241" s="114"/>
      <c r="E241" s="60" t="str">
        <f t="shared" si="6"/>
        <v>182.4525</v>
      </c>
      <c r="F241" s="116">
        <f t="shared" si="7"/>
        <v>32.31</v>
      </c>
    </row>
    <row r="242" spans="1:6" ht="12.75">
      <c r="A242" s="72" t="str">
        <f>'[8]Aug DL 1'!A234</f>
        <v>182189.5465.10</v>
      </c>
      <c r="B242" s="58" t="str">
        <f>'[8]Aug DL 1'!C234</f>
        <v>DUKE ENERGY</v>
      </c>
      <c r="C242" s="114">
        <f>'[8]Aug DL 1'!G234</f>
        <v>90.15</v>
      </c>
      <c r="D242" s="114"/>
      <c r="E242" s="60" t="str">
        <f t="shared" si="6"/>
        <v>182.4525</v>
      </c>
      <c r="F242" s="116">
        <f t="shared" si="7"/>
        <v>90.15</v>
      </c>
    </row>
    <row r="243" spans="1:6" ht="12.75">
      <c r="A243" s="72" t="str">
        <f>'[8]Aug DL 1'!A235</f>
        <v>182189.5465.10</v>
      </c>
      <c r="B243" s="58" t="str">
        <f>'[8]Aug DL 1'!C235</f>
        <v>DUKE ENERGY</v>
      </c>
      <c r="C243" s="114">
        <f>'[8]Aug DL 1'!G235</f>
        <v>407.72</v>
      </c>
      <c r="D243" s="114"/>
      <c r="E243" s="60" t="str">
        <f t="shared" si="6"/>
        <v>182.4525</v>
      </c>
      <c r="F243" s="116">
        <f t="shared" si="7"/>
        <v>407.72</v>
      </c>
    </row>
    <row r="244" spans="1:6" ht="12.75">
      <c r="A244" s="72" t="str">
        <f>'[8]Aug DL 1'!A236</f>
        <v>182189.5465.10</v>
      </c>
      <c r="B244" s="58" t="str">
        <f>'[8]Aug DL 1'!C236</f>
        <v>DUKE ENERGY</v>
      </c>
      <c r="C244" s="114">
        <f>'[8]Aug DL 1'!G236</f>
        <v>858.48</v>
      </c>
      <c r="D244" s="114"/>
      <c r="E244" s="60" t="str">
        <f t="shared" si="6"/>
        <v>182.4525</v>
      </c>
      <c r="F244" s="116">
        <f t="shared" si="7"/>
        <v>858.48</v>
      </c>
    </row>
    <row r="245" spans="1:6" ht="12.75">
      <c r="A245" s="72" t="str">
        <f>'[8]Aug DL 1'!A237</f>
        <v>182189.5465.10</v>
      </c>
      <c r="B245" s="58" t="str">
        <f>'[8]Aug DL 1'!C237</f>
        <v>DUKE ENERGY</v>
      </c>
      <c r="C245" s="114">
        <f>'[8]Aug DL 1'!G237</f>
        <v>1884.13</v>
      </c>
      <c r="D245" s="114"/>
      <c r="E245" s="60" t="str">
        <f t="shared" si="6"/>
        <v>182.4525</v>
      </c>
      <c r="F245" s="116">
        <f t="shared" si="7"/>
        <v>1884.13</v>
      </c>
    </row>
    <row r="246" spans="1:6" ht="12.75">
      <c r="A246" s="72" t="str">
        <f>'[8]Aug DL 1'!A238</f>
        <v>182190.5470.10</v>
      </c>
      <c r="B246" s="58" t="str">
        <f>'[8]Aug DL 1'!C238</f>
        <v>DUKE ENERGY</v>
      </c>
      <c r="C246" s="114">
        <f>'[8]Aug DL 1'!G238</f>
        <v>189.32</v>
      </c>
      <c r="D246" s="114"/>
      <c r="E246" s="60" t="str">
        <f t="shared" si="6"/>
        <v>182.4525</v>
      </c>
      <c r="F246" s="116">
        <f t="shared" si="7"/>
        <v>189.32</v>
      </c>
    </row>
    <row r="247" spans="1:6" ht="12.75">
      <c r="A247" s="72" t="str">
        <f>'[8]Aug DL 1'!A239</f>
        <v>182190.5470.10</v>
      </c>
      <c r="B247" s="58" t="str">
        <f>'[8]Aug DL 1'!C239</f>
        <v>DUKE ENERGY</v>
      </c>
      <c r="C247" s="114">
        <f>'[8]Aug DL 1'!G239</f>
        <v>2690.59</v>
      </c>
      <c r="D247" s="114"/>
      <c r="E247" s="60" t="str">
        <f t="shared" si="6"/>
        <v>182.4525</v>
      </c>
      <c r="F247" s="116">
        <f t="shared" si="7"/>
        <v>2690.59</v>
      </c>
    </row>
    <row r="248" spans="1:6" ht="12.75">
      <c r="A248" s="72" t="str">
        <f>'[8]Aug DL 1'!A240</f>
        <v>182208.5465.10</v>
      </c>
      <c r="B248" s="58" t="str">
        <f>'[8]Aug DL 1'!C240</f>
        <v>DUKE ENERGY</v>
      </c>
      <c r="C248" s="114">
        <f>'[8]Aug DL 1'!G240</f>
        <v>118.66</v>
      </c>
      <c r="D248" s="114"/>
      <c r="E248" s="60" t="str">
        <f t="shared" si="6"/>
        <v>182.4525</v>
      </c>
      <c r="F248" s="116">
        <f t="shared" si="7"/>
        <v>118.66</v>
      </c>
    </row>
    <row r="249" spans="1:6" ht="12.75">
      <c r="A249" s="72" t="str">
        <f>'[8]Aug DL 1'!A241</f>
        <v>182208.5465.10</v>
      </c>
      <c r="B249" s="58" t="str">
        <f>'[8]Aug DL 1'!C241</f>
        <v>DUKE ENERGY</v>
      </c>
      <c r="C249" s="114">
        <f>'[8]Aug DL 1'!G241</f>
        <v>177.14</v>
      </c>
      <c r="D249" s="114"/>
      <c r="E249" s="60" t="str">
        <f t="shared" si="6"/>
        <v>182.4525</v>
      </c>
      <c r="F249" s="116">
        <f t="shared" si="7"/>
        <v>177.14</v>
      </c>
    </row>
    <row r="250" spans="1:6" ht="12.75">
      <c r="A250" s="72" t="str">
        <f>'[8]Aug DL 1'!A242</f>
        <v>182216.5495</v>
      </c>
      <c r="B250" s="58" t="str">
        <f>'[8]Aug DL 1'!C242</f>
        <v>BOGER, JESSE</v>
      </c>
      <c r="C250" s="114">
        <f>'[8]Aug DL 1'!G242</f>
        <v>102.05</v>
      </c>
      <c r="D250" s="114"/>
      <c r="E250" s="60" t="str">
        <f t="shared" si="6"/>
        <v>182.4525</v>
      </c>
      <c r="F250" s="116">
        <f t="shared" si="7"/>
        <v>102.05</v>
      </c>
    </row>
    <row r="251" spans="1:6" ht="12.75">
      <c r="A251" s="72" t="str">
        <f>'[8]Aug DL 1'!A243</f>
        <v>182218.5820</v>
      </c>
      <c r="B251" s="58" t="str">
        <f>'[8]Aug DL 1'!C243</f>
        <v>NC DEPT. OF COMMERCE INDUSTRIAL COMM.</v>
      </c>
      <c r="C251" s="114">
        <f>'[8]Aug DL 1'!G243</f>
        <v>34.95</v>
      </c>
      <c r="D251" s="114"/>
      <c r="E251" s="60" t="str">
        <f t="shared" si="6"/>
        <v>182.4525</v>
      </c>
      <c r="F251" s="116">
        <f t="shared" si="7"/>
        <v>34.95</v>
      </c>
    </row>
    <row r="252" spans="1:6" ht="12.75">
      <c r="A252" s="72" t="str">
        <f>'[8]Aug DL 1'!A244</f>
        <v>182218.5940</v>
      </c>
      <c r="B252" s="58" t="str">
        <f>'[8]Aug DL 1'!C244</f>
        <v>ONSLOW COUNTY WATER DEPARTMENT</v>
      </c>
      <c r="C252" s="114">
        <f>'[8]Aug DL 1'!G244</f>
        <v>19.15</v>
      </c>
      <c r="D252" s="114"/>
      <c r="E252" s="60" t="str">
        <f t="shared" si="6"/>
        <v>182.4525</v>
      </c>
      <c r="F252" s="116">
        <f t="shared" si="7"/>
        <v>19.15</v>
      </c>
    </row>
    <row r="253" spans="1:6" ht="12.75">
      <c r="A253" s="72" t="str">
        <f>'[8]Aug DL 1'!A245</f>
        <v>182222.6260</v>
      </c>
      <c r="B253" s="58" t="str">
        <f>'[8]Aug DL 1'!C245</f>
        <v>ZEE MEDICAL, INC.</v>
      </c>
      <c r="C253" s="114">
        <f>'[8]Aug DL 1'!G245</f>
        <v>114.16</v>
      </c>
      <c r="D253" s="114"/>
      <c r="E253" s="60" t="str">
        <f t="shared" si="6"/>
        <v>182.4525</v>
      </c>
      <c r="F253" s="116">
        <f t="shared" si="7"/>
        <v>114.16</v>
      </c>
    </row>
    <row r="254" spans="1:6" ht="12.75">
      <c r="A254" s="72" t="str">
        <f>'[8]Aug DL 1'!A246</f>
        <v>182227.5465.10</v>
      </c>
      <c r="B254" s="58" t="str">
        <f>'[8]Aug DL 1'!C246</f>
        <v>ENERGY UNITED</v>
      </c>
      <c r="C254" s="114">
        <f>'[8]Aug DL 1'!G246</f>
        <v>29.4</v>
      </c>
      <c r="D254" s="114"/>
      <c r="E254" s="60" t="str">
        <f t="shared" si="6"/>
        <v>182.4525</v>
      </c>
      <c r="F254" s="116">
        <f t="shared" si="7"/>
        <v>29.4</v>
      </c>
    </row>
    <row r="255" spans="1:6" ht="12.75">
      <c r="A255" s="72" t="str">
        <f>'[8]Aug DL 1'!A247</f>
        <v>182227.5465.10</v>
      </c>
      <c r="B255" s="58" t="str">
        <f>'[8]Aug DL 1'!C247</f>
        <v>ENERGY UNITED</v>
      </c>
      <c r="C255" s="114">
        <f>'[8]Aug DL 1'!G247</f>
        <v>176.62</v>
      </c>
      <c r="D255" s="114"/>
      <c r="E255" s="60" t="str">
        <f t="shared" si="6"/>
        <v>182.4525</v>
      </c>
      <c r="F255" s="116">
        <f t="shared" si="7"/>
        <v>176.62</v>
      </c>
    </row>
    <row r="256" spans="1:6" ht="12.75">
      <c r="A256" s="72" t="str">
        <f>'[8]Aug DL 1'!A248</f>
        <v>182227.5465.10</v>
      </c>
      <c r="B256" s="58" t="str">
        <f>'[8]Aug DL 1'!C248</f>
        <v>ENERGY UNITED</v>
      </c>
      <c r="C256" s="114">
        <f>'[8]Aug DL 1'!G248</f>
        <v>244.64</v>
      </c>
      <c r="D256" s="114"/>
      <c r="E256" s="60" t="str">
        <f t="shared" si="6"/>
        <v>182.4525</v>
      </c>
      <c r="F256" s="116">
        <f t="shared" si="7"/>
        <v>244.64</v>
      </c>
    </row>
    <row r="257" spans="1:6" ht="12.75">
      <c r="A257" s="72" t="str">
        <f>'[8]Aug DL 1'!A249</f>
        <v>182227.5465.10</v>
      </c>
      <c r="B257" s="58" t="str">
        <f>'[8]Aug DL 1'!C249</f>
        <v>ENERGY UNITED</v>
      </c>
      <c r="C257" s="114">
        <f>'[8]Aug DL 1'!G249</f>
        <v>275.09</v>
      </c>
      <c r="D257" s="114"/>
      <c r="E257" s="60" t="str">
        <f t="shared" si="6"/>
        <v>182.4525</v>
      </c>
      <c r="F257" s="116">
        <f t="shared" si="7"/>
        <v>275.09</v>
      </c>
    </row>
    <row r="258" spans="1:6" ht="12.75">
      <c r="A258" s="72" t="str">
        <f>'[8]Aug DL 1'!A250</f>
        <v>182227.5465.10</v>
      </c>
      <c r="B258" s="58" t="str">
        <f>'[8]Aug DL 1'!C250</f>
        <v>ENERGY UNITED</v>
      </c>
      <c r="C258" s="114">
        <f>'[8]Aug DL 1'!G250</f>
        <v>456.81</v>
      </c>
      <c r="D258" s="114"/>
      <c r="E258" s="60" t="str">
        <f t="shared" si="6"/>
        <v>182.4525</v>
      </c>
      <c r="F258" s="116">
        <f t="shared" si="7"/>
        <v>456.81</v>
      </c>
    </row>
    <row r="259" spans="1:6" ht="12.75">
      <c r="A259" s="72" t="str">
        <f>'[8]Aug DL 1'!A251</f>
        <v>182231.5465.10</v>
      </c>
      <c r="B259" s="58" t="str">
        <f>'[8]Aug DL 1'!C251</f>
        <v>PROGRESS ENERGY CAROLINAS, INC.</v>
      </c>
      <c r="C259" s="114">
        <f>'[8]Aug DL 1'!G251</f>
        <v>20.19</v>
      </c>
      <c r="D259" s="114"/>
      <c r="E259" s="60" t="str">
        <f t="shared" si="6"/>
        <v>182.4525</v>
      </c>
      <c r="F259" s="116">
        <f t="shared" si="7"/>
        <v>20.19</v>
      </c>
    </row>
    <row r="260" spans="1:6" ht="12.75">
      <c r="A260" s="72" t="str">
        <f>'[8]Aug DL 1'!A252</f>
        <v>182231.5465.10</v>
      </c>
      <c r="B260" s="58" t="str">
        <f>'[8]Aug DL 1'!C252</f>
        <v>PROGRESS ENERGY CAROLINAS, INC.</v>
      </c>
      <c r="C260" s="114">
        <f>'[8]Aug DL 1'!G252</f>
        <v>62.48</v>
      </c>
      <c r="D260" s="114"/>
      <c r="E260" s="60" t="str">
        <f t="shared" si="6"/>
        <v>182.4525</v>
      </c>
      <c r="F260" s="116">
        <f t="shared" si="7"/>
        <v>62.48</v>
      </c>
    </row>
    <row r="261" spans="1:6" ht="12.75">
      <c r="A261" s="72" t="str">
        <f>'[8]Aug DL 1'!A253</f>
        <v>182231.5465.10</v>
      </c>
      <c r="B261" s="58" t="str">
        <f>'[8]Aug DL 1'!C253</f>
        <v>PROGRESS ENERGY CAROLINAS, INC.</v>
      </c>
      <c r="C261" s="114">
        <f>'[8]Aug DL 1'!G253</f>
        <v>907.16</v>
      </c>
      <c r="D261" s="114"/>
      <c r="E261" s="60" t="str">
        <f t="shared" si="6"/>
        <v>182.4525</v>
      </c>
      <c r="F261" s="116">
        <f t="shared" si="7"/>
        <v>907.16</v>
      </c>
    </row>
    <row r="262" spans="1:6" ht="12.75">
      <c r="A262" s="72" t="str">
        <f>'[8]Aug DL 1'!A254</f>
        <v>182241.5470.10</v>
      </c>
      <c r="B262" s="58" t="str">
        <f>'[8]Aug DL 1'!C254</f>
        <v>PROGRESS ENERGY CAROLINAS, INC.</v>
      </c>
      <c r="C262" s="114">
        <f>'[8]Aug DL 1'!G254</f>
        <v>23.11</v>
      </c>
      <c r="D262" s="114"/>
      <c r="E262" s="60" t="str">
        <f t="shared" si="6"/>
        <v>182.4525</v>
      </c>
      <c r="F262" s="116">
        <f t="shared" si="7"/>
        <v>23.11</v>
      </c>
    </row>
    <row r="263" spans="1:6" ht="12.75">
      <c r="A263" s="72" t="str">
        <f>'[8]Aug DL 1'!A255</f>
        <v>182241.5470.10</v>
      </c>
      <c r="B263" s="58" t="str">
        <f>'[8]Aug DL 1'!C255</f>
        <v>PROGRESS ENERGY CAROLINAS, INC.</v>
      </c>
      <c r="C263" s="114">
        <f>'[8]Aug DL 1'!G255</f>
        <v>29.32</v>
      </c>
      <c r="D263" s="114"/>
      <c r="E263" s="60" t="str">
        <f t="shared" si="6"/>
        <v>182.4525</v>
      </c>
      <c r="F263" s="116">
        <f t="shared" si="7"/>
        <v>29.32</v>
      </c>
    </row>
    <row r="264" spans="1:6" ht="12.75">
      <c r="A264" s="72" t="str">
        <f>'[8]Aug DL 1'!A256</f>
        <v>182241.5470.10</v>
      </c>
      <c r="B264" s="58" t="str">
        <f>'[8]Aug DL 1'!C256</f>
        <v>PROGRESS ENERGY CAROLINAS, INC.</v>
      </c>
      <c r="C264" s="114">
        <f>'[8]Aug DL 1'!G256</f>
        <v>102.89</v>
      </c>
      <c r="D264" s="114"/>
      <c r="E264" s="60" t="str">
        <f t="shared" si="6"/>
        <v>182.4525</v>
      </c>
      <c r="F264" s="116">
        <f t="shared" si="7"/>
        <v>102.89</v>
      </c>
    </row>
    <row r="265" spans="1:6" ht="12.75">
      <c r="A265" s="72" t="str">
        <f>'[8]Aug DL 1'!A257</f>
        <v>182241.5470.10</v>
      </c>
      <c r="B265" s="58" t="str">
        <f>'[8]Aug DL 1'!C257</f>
        <v>PROGRESS ENERGY CAROLINAS, INC.</v>
      </c>
      <c r="C265" s="114">
        <f>'[8]Aug DL 1'!G257</f>
        <v>1203.23</v>
      </c>
      <c r="D265" s="114"/>
      <c r="E265" s="60" t="str">
        <f t="shared" si="6"/>
        <v>182.4525</v>
      </c>
      <c r="F265" s="116">
        <f t="shared" si="7"/>
        <v>1203.23</v>
      </c>
    </row>
    <row r="266" spans="1:6" ht="12.75">
      <c r="A266" s="72" t="str">
        <f>'[8]Aug DL 1'!A258</f>
        <v>183101.6200</v>
      </c>
      <c r="B266" s="58" t="str">
        <f>'[8]Aug DL 1'!C258</f>
        <v>Peacock II, Gary M.</v>
      </c>
      <c r="C266" s="114">
        <f>'[8]Aug DL 1'!G258</f>
        <v>21.35</v>
      </c>
      <c r="D266" s="114"/>
      <c r="E266" s="60" t="str">
        <f aca="true" t="shared" si="8" ref="E266:E329">CONCATENATE(LEFT(A266,3),".",4525)</f>
        <v>183.4525</v>
      </c>
      <c r="F266" s="116">
        <f aca="true" t="shared" si="9" ref="F266:F329">C266</f>
        <v>21.35</v>
      </c>
    </row>
    <row r="267" spans="1:6" ht="12.75">
      <c r="A267" s="72" t="str">
        <f>'[8]Aug DL 1'!A259</f>
        <v>183108.6200</v>
      </c>
      <c r="B267" s="58" t="str">
        <f>'[8]Aug DL 1'!C259</f>
        <v>Peacock II, Gary M.</v>
      </c>
      <c r="C267" s="114">
        <f>'[8]Aug DL 1'!G259</f>
        <v>26.37</v>
      </c>
      <c r="D267" s="114"/>
      <c r="E267" s="60" t="str">
        <f t="shared" si="8"/>
        <v>183.4525</v>
      </c>
      <c r="F267" s="116">
        <f t="shared" si="9"/>
        <v>26.37</v>
      </c>
    </row>
    <row r="268" spans="1:6" ht="12.75">
      <c r="A268" s="72" t="str">
        <f>'[8]Aug DL 1'!A260</f>
        <v>183120.5465.10</v>
      </c>
      <c r="B268" s="58" t="str">
        <f>'[8]Aug DL 1'!C260</f>
        <v>PROGRESS ENERGY CAROLINAS, INC.</v>
      </c>
      <c r="C268" s="114">
        <f>'[8]Aug DL 1'!G260</f>
        <v>12.36</v>
      </c>
      <c r="D268" s="114"/>
      <c r="E268" s="60" t="str">
        <f t="shared" si="8"/>
        <v>183.4525</v>
      </c>
      <c r="F268" s="116">
        <f t="shared" si="9"/>
        <v>12.36</v>
      </c>
    </row>
    <row r="269" spans="1:6" ht="12.75">
      <c r="A269" s="72" t="str">
        <f>'[8]Aug DL 1'!A261</f>
        <v>183120.5465.10</v>
      </c>
      <c r="B269" s="58" t="str">
        <f>'[8]Aug DL 1'!C261</f>
        <v>PROGRESS ENERGY CAROLINAS, INC.</v>
      </c>
      <c r="C269" s="114">
        <f>'[8]Aug DL 1'!G261</f>
        <v>57.52</v>
      </c>
      <c r="D269" s="114"/>
      <c r="E269" s="60" t="str">
        <f t="shared" si="8"/>
        <v>183.4525</v>
      </c>
      <c r="F269" s="116">
        <f t="shared" si="9"/>
        <v>57.52</v>
      </c>
    </row>
    <row r="270" spans="1:6" ht="12.75">
      <c r="A270" s="72" t="str">
        <f>'[8]Aug DL 1'!A262</f>
        <v>187100.5820</v>
      </c>
      <c r="B270" s="58" t="str">
        <f>'[8]Aug DL 1'!C262</f>
        <v>NORTH CAROLINA WATERWORKS OPERATORS ASSO</v>
      </c>
      <c r="C270" s="114">
        <f>'[8]Aug DL 1'!G262</f>
        <v>290</v>
      </c>
      <c r="D270" s="114"/>
      <c r="E270" s="60" t="str">
        <f t="shared" si="8"/>
        <v>187.4525</v>
      </c>
      <c r="F270" s="116">
        <f t="shared" si="9"/>
        <v>290</v>
      </c>
    </row>
    <row r="271" spans="1:6" ht="12.75">
      <c r="A271" s="72" t="str">
        <f>'[8]Aug DL 1'!A263</f>
        <v>188100.5465.10</v>
      </c>
      <c r="B271" s="58" t="str">
        <f>'[8]Aug DL 1'!C263</f>
        <v>DUKE ENERGY</v>
      </c>
      <c r="C271" s="114">
        <f>'[8]Aug DL 1'!G263</f>
        <v>21.67</v>
      </c>
      <c r="D271" s="114"/>
      <c r="E271" s="60" t="str">
        <f t="shared" si="8"/>
        <v>188.4525</v>
      </c>
      <c r="F271" s="116">
        <f t="shared" si="9"/>
        <v>21.67</v>
      </c>
    </row>
    <row r="272" spans="1:6" ht="12.75">
      <c r="A272" s="72" t="str">
        <f>'[8]Aug DL 1'!A264</f>
        <v>188100.5465.10</v>
      </c>
      <c r="B272" s="58" t="str">
        <f>'[8]Aug DL 1'!C264</f>
        <v>DUKE ENERGY</v>
      </c>
      <c r="C272" s="114">
        <f>'[8]Aug DL 1'!G264</f>
        <v>25.7</v>
      </c>
      <c r="D272" s="114"/>
      <c r="E272" s="60" t="str">
        <f t="shared" si="8"/>
        <v>188.4525</v>
      </c>
      <c r="F272" s="116">
        <f t="shared" si="9"/>
        <v>25.7</v>
      </c>
    </row>
    <row r="273" spans="1:6" ht="12.75">
      <c r="A273" s="72" t="str">
        <f>'[8]Aug DL 1'!A265</f>
        <v>188100.5465.10</v>
      </c>
      <c r="B273" s="58" t="str">
        <f>'[8]Aug DL 1'!C265</f>
        <v>HAYWOOD EMC</v>
      </c>
      <c r="C273" s="114">
        <f>'[8]Aug DL 1'!G265</f>
        <v>870</v>
      </c>
      <c r="D273" s="114"/>
      <c r="E273" s="60" t="str">
        <f t="shared" si="8"/>
        <v>188.4525</v>
      </c>
      <c r="F273" s="116">
        <f t="shared" si="9"/>
        <v>870</v>
      </c>
    </row>
    <row r="274" spans="1:6" ht="12.75">
      <c r="A274" s="72" t="str">
        <f>'[8]Aug DL 1'!A266</f>
        <v>188101.5470.10</v>
      </c>
      <c r="B274" s="58" t="str">
        <f>'[8]Aug DL 1'!C266</f>
        <v>DUKE ENERGY</v>
      </c>
      <c r="C274" s="114">
        <f>'[8]Aug DL 1'!G266</f>
        <v>108.91</v>
      </c>
      <c r="D274" s="114"/>
      <c r="E274" s="60" t="str">
        <f t="shared" si="8"/>
        <v>188.4525</v>
      </c>
      <c r="F274" s="116">
        <f t="shared" si="9"/>
        <v>108.91</v>
      </c>
    </row>
    <row r="275" spans="1:6" ht="12.75">
      <c r="A275" s="72" t="str">
        <f>'[8]Aug DL 1'!A267</f>
        <v>188101.5470.10</v>
      </c>
      <c r="B275" s="58" t="str">
        <f>'[8]Aug DL 1'!C267</f>
        <v>HAYWOOD EMC</v>
      </c>
      <c r="C275" s="114">
        <f>'[8]Aug DL 1'!G267</f>
        <v>159</v>
      </c>
      <c r="D275" s="114"/>
      <c r="E275" s="60" t="str">
        <f t="shared" si="8"/>
        <v>188.4525</v>
      </c>
      <c r="F275" s="116">
        <f t="shared" si="9"/>
        <v>159</v>
      </c>
    </row>
    <row r="276" spans="1:6" ht="12.75">
      <c r="A276" s="72" t="str">
        <f>'[8]Aug DL 1'!A268</f>
        <v>188101.5470.10</v>
      </c>
      <c r="B276" s="58" t="str">
        <f>'[8]Aug DL 1'!C268</f>
        <v>DUKE ENERGY</v>
      </c>
      <c r="C276" s="114">
        <f>'[8]Aug DL 1'!G268</f>
        <v>362.33</v>
      </c>
      <c r="D276" s="114"/>
      <c r="E276" s="60" t="str">
        <f t="shared" si="8"/>
        <v>188.4525</v>
      </c>
      <c r="F276" s="116">
        <f t="shared" si="9"/>
        <v>362.33</v>
      </c>
    </row>
    <row r="277" spans="1:6" ht="12.75">
      <c r="A277" s="72" t="str">
        <f>'[8]Aug DL 1'!A269</f>
        <v>220100.5490</v>
      </c>
      <c r="B277" s="58" t="str">
        <f>'[8]Aug DL 1'!C269</f>
        <v>ESHELMAN CAROLINAS, INC</v>
      </c>
      <c r="C277" s="114">
        <f>'[8]Aug DL 1'!G269</f>
        <v>8.57</v>
      </c>
      <c r="D277" s="114"/>
      <c r="E277" s="60" t="str">
        <f t="shared" si="8"/>
        <v>220.4525</v>
      </c>
      <c r="F277" s="116">
        <f t="shared" si="9"/>
        <v>8.57</v>
      </c>
    </row>
    <row r="278" spans="1:6" ht="12.75">
      <c r="A278" s="72" t="str">
        <f>'[8]Aug DL 1'!A270</f>
        <v>220100.5895</v>
      </c>
      <c r="B278" s="58" t="str">
        <f>'[8]Aug DL 1'!C270</f>
        <v>Peacock II, Gary M.</v>
      </c>
      <c r="C278" s="114">
        <f>'[8]Aug DL 1'!G270</f>
        <v>54.51</v>
      </c>
      <c r="D278" s="114"/>
      <c r="E278" s="60" t="str">
        <f t="shared" si="8"/>
        <v>220.4525</v>
      </c>
      <c r="F278" s="116">
        <f t="shared" si="9"/>
        <v>54.51</v>
      </c>
    </row>
    <row r="279" spans="1:6" ht="12.75">
      <c r="A279" s="72" t="str">
        <f>'[8]Aug DL 1'!A271</f>
        <v>220100.5900</v>
      </c>
      <c r="B279" s="58" t="str">
        <f>'[8]Aug DL 1'!C271</f>
        <v>Peacock II, Gary M.</v>
      </c>
      <c r="C279" s="114">
        <f>'[8]Aug DL 1'!G271</f>
        <v>1.42</v>
      </c>
      <c r="D279" s="114"/>
      <c r="E279" s="60" t="str">
        <f t="shared" si="8"/>
        <v>220.4525</v>
      </c>
      <c r="F279" s="116">
        <f t="shared" si="9"/>
        <v>1.42</v>
      </c>
    </row>
    <row r="280" spans="1:6" ht="12.75">
      <c r="A280" s="72" t="str">
        <f>'[8]Aug DL 1'!A272</f>
        <v>220100.6200</v>
      </c>
      <c r="B280" s="58" t="str">
        <f>'[8]Aug DL 1'!C272</f>
        <v>Peacock II, Gary M.</v>
      </c>
      <c r="C280" s="114">
        <f>'[8]Aug DL 1'!G272</f>
        <v>28.32</v>
      </c>
      <c r="D280" s="114"/>
      <c r="E280" s="60" t="str">
        <f t="shared" si="8"/>
        <v>220.4525</v>
      </c>
      <c r="F280" s="116">
        <f t="shared" si="9"/>
        <v>28.32</v>
      </c>
    </row>
    <row r="281" spans="1:6" ht="12.75">
      <c r="A281" s="72" t="str">
        <f>'[8]Aug DL 1'!A273</f>
        <v>242100.5465.10</v>
      </c>
      <c r="B281" s="58" t="str">
        <f>'[8]Aug DL 1'!C273</f>
        <v>PROGRESS ENERGY FLORIDA, INC</v>
      </c>
      <c r="C281" s="114">
        <f>'[8]Aug DL 1'!G273</f>
        <v>148.66</v>
      </c>
      <c r="D281" s="114"/>
      <c r="E281" s="60" t="str">
        <f t="shared" si="8"/>
        <v>242.4525</v>
      </c>
      <c r="F281" s="116">
        <f t="shared" si="9"/>
        <v>148.66</v>
      </c>
    </row>
    <row r="282" spans="1:6" ht="12.75">
      <c r="A282" s="72" t="str">
        <f>'[8]Aug DL 1'!A274</f>
        <v>242101.5470.10</v>
      </c>
      <c r="B282" s="58" t="str">
        <f>'[8]Aug DL 1'!C274</f>
        <v>PROGRESS ENERGY FLORIDA, INC</v>
      </c>
      <c r="C282" s="114">
        <f>'[8]Aug DL 1'!G274</f>
        <v>182.88</v>
      </c>
      <c r="D282" s="114"/>
      <c r="E282" s="60" t="str">
        <f t="shared" si="8"/>
        <v>242.4525</v>
      </c>
      <c r="F282" s="116">
        <f t="shared" si="9"/>
        <v>182.88</v>
      </c>
    </row>
    <row r="283" spans="1:6" ht="12.75">
      <c r="A283" s="72" t="str">
        <f>'[8]Aug DL 1'!A275</f>
        <v>246100.5480</v>
      </c>
      <c r="B283" s="58" t="str">
        <f>'[8]Aug DL 1'!C275</f>
        <v>ODYSSEY MANUFACTURING CO.</v>
      </c>
      <c r="C283" s="114">
        <f>'[8]Aug DL 1'!G275</f>
        <v>240</v>
      </c>
      <c r="D283" s="114"/>
      <c r="E283" s="60" t="str">
        <f t="shared" si="8"/>
        <v>246.4525</v>
      </c>
      <c r="F283" s="116">
        <f t="shared" si="9"/>
        <v>240</v>
      </c>
    </row>
    <row r="284" spans="1:6" ht="12.75">
      <c r="A284" s="72" t="str">
        <f>'[8]Aug DL 1'!A276</f>
        <v>246100.5950</v>
      </c>
      <c r="B284" s="58" t="str">
        <f>'[8]Aug DL 1'!C276</f>
        <v>WASTE SERVIES, INC.</v>
      </c>
      <c r="C284" s="114">
        <f>'[8]Aug DL 1'!G276</f>
        <v>239.78</v>
      </c>
      <c r="D284" s="114"/>
      <c r="E284" s="60" t="str">
        <f t="shared" si="8"/>
        <v>246.4525</v>
      </c>
      <c r="F284" s="116">
        <f t="shared" si="9"/>
        <v>239.78</v>
      </c>
    </row>
    <row r="285" spans="1:6" ht="12.75">
      <c r="A285" s="72" t="str">
        <f>'[8]Aug DL 1'!A277</f>
        <v>248100.6265</v>
      </c>
      <c r="B285" s="58" t="str">
        <f>'[8]Aug DL 1'!C277</f>
        <v>ADVANCED ENVIRONMENTAL LABS INC</v>
      </c>
      <c r="C285" s="114">
        <f>'[8]Aug DL 1'!G277</f>
        <v>177</v>
      </c>
      <c r="D285" s="114"/>
      <c r="E285" s="60" t="str">
        <f t="shared" si="8"/>
        <v>248.4525</v>
      </c>
      <c r="F285" s="116">
        <f t="shared" si="9"/>
        <v>177</v>
      </c>
    </row>
    <row r="286" spans="1:6" ht="12.75">
      <c r="A286" s="72" t="str">
        <f>'[8]Aug DL 1'!A278</f>
        <v>249100.6260</v>
      </c>
      <c r="B286" s="58" t="str">
        <f>'[8]Aug DL 1'!C278</f>
        <v>HACH COMPANY</v>
      </c>
      <c r="C286" s="114">
        <f>'[8]Aug DL 1'!G278</f>
        <v>215.23</v>
      </c>
      <c r="D286" s="114"/>
      <c r="E286" s="60" t="str">
        <f t="shared" si="8"/>
        <v>249.4525</v>
      </c>
      <c r="F286" s="116">
        <f t="shared" si="9"/>
        <v>215.23</v>
      </c>
    </row>
    <row r="287" spans="1:6" ht="12.75">
      <c r="A287" s="72" t="str">
        <f>'[8]Aug DL 1'!A279</f>
        <v>249100.6325</v>
      </c>
      <c r="B287" s="58" t="str">
        <f>'[8]Aug DL 1'!C279</f>
        <v>LEHIGH ENVIRONMENTAL SVC INC</v>
      </c>
      <c r="C287" s="114">
        <f>'[8]Aug DL 1'!G279</f>
        <v>225</v>
      </c>
      <c r="D287" s="114"/>
      <c r="E287" s="60" t="str">
        <f t="shared" si="8"/>
        <v>249.4525</v>
      </c>
      <c r="F287" s="116">
        <f t="shared" si="9"/>
        <v>225</v>
      </c>
    </row>
    <row r="288" spans="1:6" ht="12.75">
      <c r="A288" s="72" t="str">
        <f>'[8]Aug DL 1'!A280</f>
        <v>249100.6325</v>
      </c>
      <c r="B288" s="58" t="str">
        <f>'[8]Aug DL 1'!C280</f>
        <v>LEHIGH ENVIRONMENTAL SVC INC</v>
      </c>
      <c r="C288" s="114">
        <f>'[8]Aug DL 1'!G280</f>
        <v>235</v>
      </c>
      <c r="D288" s="114"/>
      <c r="E288" s="60" t="str">
        <f t="shared" si="8"/>
        <v>249.4525</v>
      </c>
      <c r="F288" s="116">
        <f t="shared" si="9"/>
        <v>235</v>
      </c>
    </row>
    <row r="289" spans="1:6" ht="12.75">
      <c r="A289" s="72" t="str">
        <f>'[8]Aug DL 1'!A281</f>
        <v>249101.5480</v>
      </c>
      <c r="B289" s="58" t="str">
        <f>'[8]Aug DL 1'!C281</f>
        <v>THE DUMONT COMPANY INC</v>
      </c>
      <c r="C289" s="114">
        <f>'[8]Aug DL 1'!G281</f>
        <v>143</v>
      </c>
      <c r="D289" s="114"/>
      <c r="E289" s="60" t="str">
        <f t="shared" si="8"/>
        <v>249.4525</v>
      </c>
      <c r="F289" s="116">
        <f t="shared" si="9"/>
        <v>143</v>
      </c>
    </row>
    <row r="290" spans="1:6" ht="12.75">
      <c r="A290" s="72" t="str">
        <f>'[8]Aug DL 1'!A282</f>
        <v>250100.5470.10</v>
      </c>
      <c r="B290" s="58" t="str">
        <f>'[8]Aug DL 1'!C282</f>
        <v>PROGRESS ENERGY FLORIDA, INC</v>
      </c>
      <c r="C290" s="114">
        <f>'[8]Aug DL 1'!G282</f>
        <v>15.73</v>
      </c>
      <c r="D290" s="114"/>
      <c r="E290" s="60" t="str">
        <f t="shared" si="8"/>
        <v>250.4525</v>
      </c>
      <c r="F290" s="116">
        <f t="shared" si="9"/>
        <v>15.73</v>
      </c>
    </row>
    <row r="291" spans="1:6" ht="12.75">
      <c r="A291" s="72" t="str">
        <f>'[8]Aug DL 1'!A283</f>
        <v>250100.5470.10</v>
      </c>
      <c r="B291" s="58" t="str">
        <f>'[8]Aug DL 1'!C283</f>
        <v>PROGRESS ENERGY FLORIDA, INC</v>
      </c>
      <c r="C291" s="114">
        <f>'[8]Aug DL 1'!G283</f>
        <v>32.57</v>
      </c>
      <c r="D291" s="114"/>
      <c r="E291" s="60" t="str">
        <f t="shared" si="8"/>
        <v>250.4525</v>
      </c>
      <c r="F291" s="116">
        <f t="shared" si="9"/>
        <v>32.57</v>
      </c>
    </row>
    <row r="292" spans="1:6" ht="12.75">
      <c r="A292" s="72" t="str">
        <f>'[8]Aug DL 1'!A284</f>
        <v>250100.5470.10</v>
      </c>
      <c r="B292" s="58" t="str">
        <f>'[8]Aug DL 1'!C284</f>
        <v>PROGRESS ENERGY FLORIDA, INC</v>
      </c>
      <c r="C292" s="114">
        <f>'[8]Aug DL 1'!G284</f>
        <v>76.79</v>
      </c>
      <c r="D292" s="114"/>
      <c r="E292" s="60" t="str">
        <f t="shared" si="8"/>
        <v>250.4525</v>
      </c>
      <c r="F292" s="116">
        <f t="shared" si="9"/>
        <v>76.79</v>
      </c>
    </row>
    <row r="293" spans="1:6" ht="12.75">
      <c r="A293" s="72" t="str">
        <f>'[8]Aug DL 1'!A285</f>
        <v>250100.5470.10</v>
      </c>
      <c r="B293" s="58" t="str">
        <f>'[8]Aug DL 1'!C285</f>
        <v>PROGRESS ENERGY FLORIDA, INC</v>
      </c>
      <c r="C293" s="114">
        <f>'[8]Aug DL 1'!G285</f>
        <v>89.37</v>
      </c>
      <c r="D293" s="114"/>
      <c r="E293" s="60" t="str">
        <f t="shared" si="8"/>
        <v>250.4525</v>
      </c>
      <c r="F293" s="116">
        <f t="shared" si="9"/>
        <v>89.37</v>
      </c>
    </row>
    <row r="294" spans="1:6" ht="12.75">
      <c r="A294" s="72" t="str">
        <f>'[8]Aug DL 1'!A286</f>
        <v>250100.5470.10</v>
      </c>
      <c r="B294" s="58" t="str">
        <f>'[8]Aug DL 1'!C286</f>
        <v>PROGRESS ENERGY FLORIDA, INC</v>
      </c>
      <c r="C294" s="114">
        <f>'[8]Aug DL 1'!G286</f>
        <v>109.83</v>
      </c>
      <c r="D294" s="114"/>
      <c r="E294" s="60" t="str">
        <f t="shared" si="8"/>
        <v>250.4525</v>
      </c>
      <c r="F294" s="116">
        <f t="shared" si="9"/>
        <v>109.83</v>
      </c>
    </row>
    <row r="295" spans="1:6" ht="12.75">
      <c r="A295" s="72" t="str">
        <f>'[8]Aug DL 1'!A287</f>
        <v>250100.5470.10</v>
      </c>
      <c r="B295" s="58" t="str">
        <f>'[8]Aug DL 1'!C287</f>
        <v>PROGRESS ENERGY FLORIDA, INC</v>
      </c>
      <c r="C295" s="114">
        <f>'[8]Aug DL 1'!G287</f>
        <v>287.89</v>
      </c>
      <c r="D295" s="114"/>
      <c r="E295" s="60" t="str">
        <f t="shared" si="8"/>
        <v>250.4525</v>
      </c>
      <c r="F295" s="116">
        <f t="shared" si="9"/>
        <v>287.89</v>
      </c>
    </row>
    <row r="296" spans="1:6" ht="12.75">
      <c r="A296" s="72" t="str">
        <f>'[8]Aug DL 1'!A288</f>
        <v>250100.6070</v>
      </c>
      <c r="B296" s="58" t="str">
        <f>'[8]Aug DL 1'!C288</f>
        <v>SUNDSTROM, FRIEDMAN &amp; FUMERO LLP.</v>
      </c>
      <c r="C296" s="114">
        <f>'[8]Aug DL 1'!G288</f>
        <v>680</v>
      </c>
      <c r="D296" s="114"/>
      <c r="E296" s="60" t="str">
        <f t="shared" si="8"/>
        <v>250.4525</v>
      </c>
      <c r="F296" s="116">
        <f t="shared" si="9"/>
        <v>680</v>
      </c>
    </row>
    <row r="297" spans="1:6" ht="12.75">
      <c r="A297" s="72" t="str">
        <f>'[8]Aug DL 1'!A289</f>
        <v>250100.6325</v>
      </c>
      <c r="B297" s="58" t="str">
        <f>'[8]Aug DL 1'!C289</f>
        <v>EMS OF CENTRAL FLORIDA, INC.</v>
      </c>
      <c r="C297" s="114">
        <f>'[8]Aug DL 1'!G289</f>
        <v>75</v>
      </c>
      <c r="D297" s="114"/>
      <c r="E297" s="60" t="str">
        <f t="shared" si="8"/>
        <v>250.4525</v>
      </c>
      <c r="F297" s="116">
        <f t="shared" si="9"/>
        <v>75</v>
      </c>
    </row>
    <row r="298" spans="1:6" ht="12.75">
      <c r="A298" s="72" t="str">
        <f>'[8]Aug DL 1'!A290</f>
        <v>250100.6325</v>
      </c>
      <c r="B298" s="58" t="str">
        <f>'[8]Aug DL 1'!C290</f>
        <v>EMS OF CENTRAL FLORIDA, INC.</v>
      </c>
      <c r="C298" s="114">
        <f>'[8]Aug DL 1'!G290</f>
        <v>200</v>
      </c>
      <c r="D298" s="114"/>
      <c r="E298" s="60" t="str">
        <f t="shared" si="8"/>
        <v>250.4525</v>
      </c>
      <c r="F298" s="116">
        <f t="shared" si="9"/>
        <v>200</v>
      </c>
    </row>
    <row r="299" spans="1:6" ht="12.75">
      <c r="A299" s="72" t="str">
        <f>'[8]Aug DL 1'!A291</f>
        <v>250100.6325</v>
      </c>
      <c r="B299" s="58" t="str">
        <f>'[8]Aug DL 1'!C291</f>
        <v>EMS OF CENTRAL FLORIDA, INC.</v>
      </c>
      <c r="C299" s="114">
        <f>'[8]Aug DL 1'!G291</f>
        <v>250</v>
      </c>
      <c r="D299" s="114"/>
      <c r="E299" s="60" t="str">
        <f t="shared" si="8"/>
        <v>250.4525</v>
      </c>
      <c r="F299" s="116">
        <f t="shared" si="9"/>
        <v>250</v>
      </c>
    </row>
    <row r="300" spans="1:6" ht="12.75">
      <c r="A300" s="72" t="str">
        <f>'[8]Aug DL 1'!A292</f>
        <v>251100.6265</v>
      </c>
      <c r="B300" s="58" t="str">
        <f>'[8]Aug DL 1'!C292</f>
        <v>FLOWERS CHEMICAL LABS INC</v>
      </c>
      <c r="C300" s="114">
        <f>'[8]Aug DL 1'!G292</f>
        <v>15</v>
      </c>
      <c r="D300" s="114"/>
      <c r="E300" s="60" t="str">
        <f t="shared" si="8"/>
        <v>251.4525</v>
      </c>
      <c r="F300" s="116">
        <f t="shared" si="9"/>
        <v>15</v>
      </c>
    </row>
    <row r="301" spans="1:6" ht="12.75">
      <c r="A301" s="72" t="str">
        <f>'[8]Aug DL 1'!A293</f>
        <v>251100.6265</v>
      </c>
      <c r="B301" s="58" t="str">
        <f>'[8]Aug DL 1'!C293</f>
        <v>FLOWERS CHEMICAL LABS INC</v>
      </c>
      <c r="C301" s="114">
        <f>'[8]Aug DL 1'!G293</f>
        <v>150</v>
      </c>
      <c r="D301" s="114"/>
      <c r="E301" s="60" t="str">
        <f t="shared" si="8"/>
        <v>251.4525</v>
      </c>
      <c r="F301" s="116">
        <f t="shared" si="9"/>
        <v>150</v>
      </c>
    </row>
    <row r="302" spans="1:6" ht="12.75">
      <c r="A302" s="72" t="str">
        <f>'[8]Aug DL 1'!A294</f>
        <v>251101.6265</v>
      </c>
      <c r="B302" s="58" t="str">
        <f>'[8]Aug DL 1'!C294</f>
        <v>FLOWERS CHEMICAL LABS INC</v>
      </c>
      <c r="C302" s="114">
        <f>'[8]Aug DL 1'!G294</f>
        <v>150</v>
      </c>
      <c r="D302" s="114"/>
      <c r="E302" s="60" t="str">
        <f t="shared" si="8"/>
        <v>251.4525</v>
      </c>
      <c r="F302" s="116">
        <f t="shared" si="9"/>
        <v>150</v>
      </c>
    </row>
    <row r="303" spans="1:6" ht="12.75">
      <c r="A303" s="72" t="str">
        <f>'[8]Aug DL 1'!A295</f>
        <v>251101.6290</v>
      </c>
      <c r="B303" s="58" t="str">
        <f>'[8]Aug DL 1'!C295</f>
        <v>WATER TREATMENT WAREHOUSE INC. WTW C&amp;I</v>
      </c>
      <c r="C303" s="114">
        <f>'[8]Aug DL 1'!G295</f>
        <v>169.9</v>
      </c>
      <c r="D303" s="114"/>
      <c r="E303" s="60" t="str">
        <f t="shared" si="8"/>
        <v>251.4525</v>
      </c>
      <c r="F303" s="116">
        <f t="shared" si="9"/>
        <v>169.9</v>
      </c>
    </row>
    <row r="304" spans="1:6" ht="12.75">
      <c r="A304" s="72" t="str">
        <f>'[8]Aug DL 1'!A296</f>
        <v>251102.5465.10</v>
      </c>
      <c r="B304" s="58" t="str">
        <f>'[8]Aug DL 1'!C296</f>
        <v>SUMTER ELECTRIC COOP INC</v>
      </c>
      <c r="C304" s="114">
        <f>'[8]Aug DL 1'!G296</f>
        <v>3109.36</v>
      </c>
      <c r="D304" s="114"/>
      <c r="E304" s="60" t="str">
        <f t="shared" si="8"/>
        <v>251.4525</v>
      </c>
      <c r="F304" s="116">
        <f t="shared" si="9"/>
        <v>3109.36</v>
      </c>
    </row>
    <row r="305" spans="1:6" ht="12.75">
      <c r="A305" s="72" t="str">
        <f>'[8]Aug DL 1'!A297</f>
        <v>251102.6265</v>
      </c>
      <c r="B305" s="58" t="str">
        <f>'[8]Aug DL 1'!C297</f>
        <v>FLOWERS CHEMICAL LABS INC</v>
      </c>
      <c r="C305" s="114">
        <f>'[8]Aug DL 1'!G297</f>
        <v>150</v>
      </c>
      <c r="D305" s="114"/>
      <c r="E305" s="60" t="str">
        <f t="shared" si="8"/>
        <v>251.4525</v>
      </c>
      <c r="F305" s="116">
        <f t="shared" si="9"/>
        <v>150</v>
      </c>
    </row>
    <row r="306" spans="1:6" ht="12.75">
      <c r="A306" s="72" t="str">
        <f>'[8]Aug DL 1'!A298</f>
        <v>251102.6285</v>
      </c>
      <c r="B306" s="58" t="str">
        <f>'[8]Aug DL 1'!C298</f>
        <v>AMAZON HOSE &amp; RUBBER CO</v>
      </c>
      <c r="C306" s="114">
        <f>'[8]Aug DL 1'!G298</f>
        <v>112.66</v>
      </c>
      <c r="D306" s="114"/>
      <c r="E306" s="60" t="str">
        <f t="shared" si="8"/>
        <v>251.4525</v>
      </c>
      <c r="F306" s="116">
        <f t="shared" si="9"/>
        <v>112.66</v>
      </c>
    </row>
    <row r="307" spans="1:6" ht="12.75">
      <c r="A307" s="72" t="str">
        <f>'[8]Aug DL 1'!A299</f>
        <v>251103.5470.10</v>
      </c>
      <c r="B307" s="58" t="str">
        <f>'[8]Aug DL 1'!C299</f>
        <v>SUMTER ELECTRIC COOP INC</v>
      </c>
      <c r="C307" s="114">
        <f>'[8]Aug DL 1'!G299</f>
        <v>21.19</v>
      </c>
      <c r="D307" s="114"/>
      <c r="E307" s="60" t="str">
        <f t="shared" si="8"/>
        <v>251.4525</v>
      </c>
      <c r="F307" s="116">
        <f t="shared" si="9"/>
        <v>21.19</v>
      </c>
    </row>
    <row r="308" spans="1:6" ht="12.75">
      <c r="A308" s="72" t="str">
        <f>'[8]Aug DL 1'!A300</f>
        <v>251103.5470.10</v>
      </c>
      <c r="B308" s="58" t="str">
        <f>'[8]Aug DL 1'!C300</f>
        <v>SUMTER ELECTRIC COOP INC</v>
      </c>
      <c r="C308" s="114">
        <f>'[8]Aug DL 1'!G300</f>
        <v>30.42</v>
      </c>
      <c r="D308" s="114"/>
      <c r="E308" s="60" t="str">
        <f t="shared" si="8"/>
        <v>251.4525</v>
      </c>
      <c r="F308" s="116">
        <f t="shared" si="9"/>
        <v>30.42</v>
      </c>
    </row>
    <row r="309" spans="1:6" ht="12.75">
      <c r="A309" s="72" t="str">
        <f>'[8]Aug DL 1'!A301</f>
        <v>251103.5470.10</v>
      </c>
      <c r="B309" s="58" t="str">
        <f>'[8]Aug DL 1'!C301</f>
        <v>SUMTER ELECTRIC COOP INC</v>
      </c>
      <c r="C309" s="114">
        <f>'[8]Aug DL 1'!G301</f>
        <v>41.38</v>
      </c>
      <c r="D309" s="114"/>
      <c r="E309" s="60" t="str">
        <f t="shared" si="8"/>
        <v>251.4525</v>
      </c>
      <c r="F309" s="116">
        <f t="shared" si="9"/>
        <v>41.38</v>
      </c>
    </row>
    <row r="310" spans="1:6" ht="12.75">
      <c r="A310" s="72" t="str">
        <f>'[8]Aug DL 1'!A302</f>
        <v>251103.5470.10</v>
      </c>
      <c r="B310" s="58" t="str">
        <f>'[8]Aug DL 1'!C302</f>
        <v>SUMTER ELECTRIC COOP INC</v>
      </c>
      <c r="C310" s="114">
        <f>'[8]Aug DL 1'!G302</f>
        <v>53.09</v>
      </c>
      <c r="D310" s="114"/>
      <c r="E310" s="60" t="str">
        <f t="shared" si="8"/>
        <v>251.4525</v>
      </c>
      <c r="F310" s="116">
        <f t="shared" si="9"/>
        <v>53.09</v>
      </c>
    </row>
    <row r="311" spans="1:6" ht="12.75">
      <c r="A311" s="72" t="str">
        <f>'[8]Aug DL 1'!A303</f>
        <v>251103.5470.10</v>
      </c>
      <c r="B311" s="58" t="str">
        <f>'[8]Aug DL 1'!C303</f>
        <v>SUMTER ELECTRIC COOP INC</v>
      </c>
      <c r="C311" s="114">
        <f>'[8]Aug DL 1'!G303</f>
        <v>53.29</v>
      </c>
      <c r="D311" s="114"/>
      <c r="E311" s="60" t="str">
        <f t="shared" si="8"/>
        <v>251.4525</v>
      </c>
      <c r="F311" s="116">
        <f t="shared" si="9"/>
        <v>53.29</v>
      </c>
    </row>
    <row r="312" spans="1:6" ht="12.75">
      <c r="A312" s="72" t="str">
        <f>'[8]Aug DL 1'!A304</f>
        <v>251103.5470.10</v>
      </c>
      <c r="B312" s="58" t="str">
        <f>'[8]Aug DL 1'!C304</f>
        <v>PROGRESS ENERGY FLORIDA, INC</v>
      </c>
      <c r="C312" s="114">
        <f>'[8]Aug DL 1'!G304</f>
        <v>53.89</v>
      </c>
      <c r="D312" s="114"/>
      <c r="E312" s="60" t="str">
        <f t="shared" si="8"/>
        <v>251.4525</v>
      </c>
      <c r="F312" s="116">
        <f t="shared" si="9"/>
        <v>53.89</v>
      </c>
    </row>
    <row r="313" spans="1:6" ht="12.75">
      <c r="A313" s="72" t="str">
        <f>'[8]Aug DL 1'!A305</f>
        <v>251103.5470.10</v>
      </c>
      <c r="B313" s="58" t="str">
        <f>'[8]Aug DL 1'!C305</f>
        <v>SUMTER ELECTRIC COOP INC</v>
      </c>
      <c r="C313" s="114">
        <f>'[8]Aug DL 1'!G305</f>
        <v>57.41</v>
      </c>
      <c r="D313" s="114"/>
      <c r="E313" s="60" t="str">
        <f t="shared" si="8"/>
        <v>251.4525</v>
      </c>
      <c r="F313" s="116">
        <f t="shared" si="9"/>
        <v>57.41</v>
      </c>
    </row>
    <row r="314" spans="1:6" ht="12.75">
      <c r="A314" s="72" t="str">
        <f>'[8]Aug DL 1'!A306</f>
        <v>251103.5470.10</v>
      </c>
      <c r="B314" s="58" t="str">
        <f>'[8]Aug DL 1'!C306</f>
        <v>SUMTER ELECTRIC COOP INC</v>
      </c>
      <c r="C314" s="114">
        <f>'[8]Aug DL 1'!G306</f>
        <v>61.04</v>
      </c>
      <c r="D314" s="114"/>
      <c r="E314" s="60" t="str">
        <f t="shared" si="8"/>
        <v>251.4525</v>
      </c>
      <c r="F314" s="116">
        <f t="shared" si="9"/>
        <v>61.04</v>
      </c>
    </row>
    <row r="315" spans="1:6" ht="12.75">
      <c r="A315" s="72" t="str">
        <f>'[8]Aug DL 1'!A307</f>
        <v>251103.5470.10</v>
      </c>
      <c r="B315" s="58" t="str">
        <f>'[8]Aug DL 1'!C307</f>
        <v>SUMTER ELECTRIC COOP INC</v>
      </c>
      <c r="C315" s="114">
        <f>'[8]Aug DL 1'!G307</f>
        <v>65.23</v>
      </c>
      <c r="D315" s="114"/>
      <c r="E315" s="60" t="str">
        <f t="shared" si="8"/>
        <v>251.4525</v>
      </c>
      <c r="F315" s="116">
        <f t="shared" si="9"/>
        <v>65.23</v>
      </c>
    </row>
    <row r="316" spans="1:6" ht="12.75">
      <c r="A316" s="72" t="str">
        <f>'[8]Aug DL 1'!A308</f>
        <v>251103.5470.10</v>
      </c>
      <c r="B316" s="58" t="str">
        <f>'[8]Aug DL 1'!C308</f>
        <v>SUMTER ELECTRIC COOP INC</v>
      </c>
      <c r="C316" s="114">
        <f>'[8]Aug DL 1'!G308</f>
        <v>66.74</v>
      </c>
      <c r="D316" s="114"/>
      <c r="E316" s="60" t="str">
        <f t="shared" si="8"/>
        <v>251.4525</v>
      </c>
      <c r="F316" s="116">
        <f t="shared" si="9"/>
        <v>66.74</v>
      </c>
    </row>
    <row r="317" spans="1:6" ht="12.75">
      <c r="A317" s="72" t="str">
        <f>'[8]Aug DL 1'!A309</f>
        <v>251103.5470.10</v>
      </c>
      <c r="B317" s="58" t="str">
        <f>'[8]Aug DL 1'!C309</f>
        <v>SUMTER ELECTRIC COOP INC</v>
      </c>
      <c r="C317" s="114">
        <f>'[8]Aug DL 1'!G309</f>
        <v>70.37</v>
      </c>
      <c r="D317" s="114"/>
      <c r="E317" s="60" t="str">
        <f t="shared" si="8"/>
        <v>251.4525</v>
      </c>
      <c r="F317" s="116">
        <f t="shared" si="9"/>
        <v>70.37</v>
      </c>
    </row>
    <row r="318" spans="1:6" ht="12.75">
      <c r="A318" s="72" t="str">
        <f>'[8]Aug DL 1'!A310</f>
        <v>251103.5470.10</v>
      </c>
      <c r="B318" s="58" t="str">
        <f>'[8]Aug DL 1'!C310</f>
        <v>PROGRESS ENERGY FLORIDA, INC</v>
      </c>
      <c r="C318" s="114">
        <f>'[8]Aug DL 1'!G310</f>
        <v>89.98</v>
      </c>
      <c r="D318" s="114"/>
      <c r="E318" s="60" t="str">
        <f t="shared" si="8"/>
        <v>251.4525</v>
      </c>
      <c r="F318" s="116">
        <f t="shared" si="9"/>
        <v>89.98</v>
      </c>
    </row>
    <row r="319" spans="1:6" ht="12.75">
      <c r="A319" s="72" t="str">
        <f>'[8]Aug DL 1'!A311</f>
        <v>251103.5470.10</v>
      </c>
      <c r="B319" s="58" t="str">
        <f>'[8]Aug DL 1'!C311</f>
        <v>SUMTER ELECTRIC COOP INC</v>
      </c>
      <c r="C319" s="114">
        <f>'[8]Aug DL 1'!G311</f>
        <v>105.42</v>
      </c>
      <c r="D319" s="114"/>
      <c r="E319" s="60" t="str">
        <f t="shared" si="8"/>
        <v>251.4525</v>
      </c>
      <c r="F319" s="116">
        <f t="shared" si="9"/>
        <v>105.42</v>
      </c>
    </row>
    <row r="320" spans="1:6" ht="12.75">
      <c r="A320" s="72" t="str">
        <f>'[8]Aug DL 1'!A312</f>
        <v>251103.5470.10</v>
      </c>
      <c r="B320" s="58" t="str">
        <f>'[8]Aug DL 1'!C312</f>
        <v>SUMTER ELECTRIC COOP INC</v>
      </c>
      <c r="C320" s="114">
        <f>'[8]Aug DL 1'!G312</f>
        <v>108.78</v>
      </c>
      <c r="D320" s="114"/>
      <c r="E320" s="60" t="str">
        <f t="shared" si="8"/>
        <v>251.4525</v>
      </c>
      <c r="F320" s="116">
        <f t="shared" si="9"/>
        <v>108.78</v>
      </c>
    </row>
    <row r="321" spans="1:6" ht="12.75">
      <c r="A321" s="72" t="str">
        <f>'[8]Aug DL 1'!A313</f>
        <v>251103.5470.10</v>
      </c>
      <c r="B321" s="58" t="str">
        <f>'[8]Aug DL 1'!C313</f>
        <v>SUMTER ELECTRIC COOP INC</v>
      </c>
      <c r="C321" s="114">
        <f>'[8]Aug DL 1'!G313</f>
        <v>109.48</v>
      </c>
      <c r="D321" s="114"/>
      <c r="E321" s="60" t="str">
        <f t="shared" si="8"/>
        <v>251.4525</v>
      </c>
      <c r="F321" s="116">
        <f t="shared" si="9"/>
        <v>109.48</v>
      </c>
    </row>
    <row r="322" spans="1:6" ht="12.75">
      <c r="A322" s="72" t="str">
        <f>'[8]Aug DL 1'!A314</f>
        <v>251103.5470.10</v>
      </c>
      <c r="B322" s="58" t="str">
        <f>'[8]Aug DL 1'!C314</f>
        <v>SUMTER ELECTRIC COOP INC</v>
      </c>
      <c r="C322" s="114">
        <f>'[8]Aug DL 1'!G314</f>
        <v>110.79</v>
      </c>
      <c r="D322" s="114"/>
      <c r="E322" s="60" t="str">
        <f t="shared" si="8"/>
        <v>251.4525</v>
      </c>
      <c r="F322" s="116">
        <f t="shared" si="9"/>
        <v>110.79</v>
      </c>
    </row>
    <row r="323" spans="1:6" ht="12.75">
      <c r="A323" s="72" t="str">
        <f>'[8]Aug DL 1'!A315</f>
        <v>251103.5470.10</v>
      </c>
      <c r="B323" s="58" t="str">
        <f>'[8]Aug DL 1'!C315</f>
        <v>SUMTER ELECTRIC COOP INC</v>
      </c>
      <c r="C323" s="114">
        <f>'[8]Aug DL 1'!G315</f>
        <v>126.56</v>
      </c>
      <c r="D323" s="114"/>
      <c r="E323" s="60" t="str">
        <f t="shared" si="8"/>
        <v>251.4525</v>
      </c>
      <c r="F323" s="116">
        <f t="shared" si="9"/>
        <v>126.56</v>
      </c>
    </row>
    <row r="324" spans="1:6" ht="12.75">
      <c r="A324" s="72" t="str">
        <f>'[8]Aug DL 1'!A316</f>
        <v>251103.5470.10</v>
      </c>
      <c r="B324" s="58" t="str">
        <f>'[8]Aug DL 1'!C316</f>
        <v>SUMTER ELECTRIC COOP INC</v>
      </c>
      <c r="C324" s="114">
        <f>'[8]Aug DL 1'!G316</f>
        <v>176.31</v>
      </c>
      <c r="D324" s="114"/>
      <c r="E324" s="60" t="str">
        <f t="shared" si="8"/>
        <v>251.4525</v>
      </c>
      <c r="F324" s="116">
        <f t="shared" si="9"/>
        <v>176.31</v>
      </c>
    </row>
    <row r="325" spans="1:6" ht="12.75">
      <c r="A325" s="72" t="str">
        <f>'[8]Aug DL 1'!A317</f>
        <v>251103.5470.10</v>
      </c>
      <c r="B325" s="58" t="str">
        <f>'[8]Aug DL 1'!C317</f>
        <v>SUMTER ELECTRIC COOP INC</v>
      </c>
      <c r="C325" s="114">
        <f>'[8]Aug DL 1'!G317</f>
        <v>282.61</v>
      </c>
      <c r="D325" s="114"/>
      <c r="E325" s="60" t="str">
        <f t="shared" si="8"/>
        <v>251.4525</v>
      </c>
      <c r="F325" s="116">
        <f t="shared" si="9"/>
        <v>282.61</v>
      </c>
    </row>
    <row r="326" spans="1:6" ht="12.75">
      <c r="A326" s="72" t="str">
        <f>'[8]Aug DL 1'!A318</f>
        <v>251103.5470.10</v>
      </c>
      <c r="B326" s="58" t="str">
        <f>'[8]Aug DL 1'!C318</f>
        <v>SUMTER ELECTRIC COOP INC</v>
      </c>
      <c r="C326" s="114">
        <f>'[8]Aug DL 1'!G318</f>
        <v>1183.38</v>
      </c>
      <c r="D326" s="114"/>
      <c r="E326" s="60" t="str">
        <f t="shared" si="8"/>
        <v>251.4525</v>
      </c>
      <c r="F326" s="116">
        <f t="shared" si="9"/>
        <v>1183.38</v>
      </c>
    </row>
    <row r="327" spans="1:6" ht="12.75">
      <c r="A327" s="72" t="str">
        <f>'[8]Aug DL 1'!A319</f>
        <v>251103.5860</v>
      </c>
      <c r="B327" s="58" t="str">
        <f>'[8]Aug DL 1'!C319</f>
        <v>ZEP SALES AND SERVICE</v>
      </c>
      <c r="C327" s="114">
        <f>'[8]Aug DL 1'!G319</f>
        <v>248.81</v>
      </c>
      <c r="D327" s="114"/>
      <c r="E327" s="60" t="str">
        <f t="shared" si="8"/>
        <v>251.4525</v>
      </c>
      <c r="F327" s="116">
        <f t="shared" si="9"/>
        <v>248.81</v>
      </c>
    </row>
    <row r="328" spans="1:6" ht="12.75">
      <c r="A328" s="72" t="str">
        <f>'[8]Aug DL 1'!A320</f>
        <v>251103.5900</v>
      </c>
      <c r="B328" s="58" t="str">
        <f>'[8]Aug DL 1'!C320</f>
        <v>Schwades, Charles G.</v>
      </c>
      <c r="C328" s="114">
        <f>'[8]Aug DL 1'!G320</f>
        <v>5.36</v>
      </c>
      <c r="D328" s="114"/>
      <c r="E328" s="60" t="str">
        <f t="shared" si="8"/>
        <v>251.4525</v>
      </c>
      <c r="F328" s="116">
        <f t="shared" si="9"/>
        <v>5.36</v>
      </c>
    </row>
    <row r="329" spans="1:6" ht="12.75">
      <c r="A329" s="72" t="str">
        <f>'[8]Aug DL 1'!A321</f>
        <v>251104.6320</v>
      </c>
      <c r="B329" s="58" t="str">
        <f>'[8]Aug DL 1'!C321</f>
        <v>GRAINGER</v>
      </c>
      <c r="C329" s="114">
        <f>'[8]Aug DL 1'!G321</f>
        <v>94.03</v>
      </c>
      <c r="D329" s="114"/>
      <c r="E329" s="60" t="str">
        <f t="shared" si="8"/>
        <v>251.4525</v>
      </c>
      <c r="F329" s="116">
        <f t="shared" si="9"/>
        <v>94.03</v>
      </c>
    </row>
    <row r="330" spans="1:6" ht="12.75">
      <c r="A330" s="72" t="str">
        <f>'[8]Aug DL 1'!A322</f>
        <v>251104.6320</v>
      </c>
      <c r="B330" s="58" t="str">
        <f>'[8]Aug DL 1'!C322</f>
        <v>HD SUPPLY WATERWORKS #125</v>
      </c>
      <c r="C330" s="114">
        <f>'[8]Aug DL 1'!G322</f>
        <v>133.75</v>
      </c>
      <c r="D330" s="114"/>
      <c r="E330" s="60" t="str">
        <f aca="true" t="shared" si="10" ref="E330:E393">CONCATENATE(LEFT(A330,3),".",4525)</f>
        <v>251.4525</v>
      </c>
      <c r="F330" s="116">
        <f aca="true" t="shared" si="11" ref="F330:F393">C330</f>
        <v>133.75</v>
      </c>
    </row>
    <row r="331" spans="1:6" ht="12.75">
      <c r="A331" s="72" t="str">
        <f>'[8]Aug DL 1'!A323</f>
        <v>251104.6320</v>
      </c>
      <c r="B331" s="58" t="str">
        <f>'[8]Aug DL 1'!C323</f>
        <v>HD SUPPLY WATERWORKS #125</v>
      </c>
      <c r="C331" s="114">
        <f>'[8]Aug DL 1'!G323</f>
        <v>164.78</v>
      </c>
      <c r="D331" s="114"/>
      <c r="E331" s="60" t="str">
        <f t="shared" si="10"/>
        <v>251.4525</v>
      </c>
      <c r="F331" s="116">
        <f t="shared" si="11"/>
        <v>164.78</v>
      </c>
    </row>
    <row r="332" spans="1:6" ht="12.75">
      <c r="A332" s="72" t="str">
        <f>'[8]Aug DL 1'!A324</f>
        <v>251104.6320</v>
      </c>
      <c r="B332" s="58" t="str">
        <f>'[8]Aug DL 1'!C324</f>
        <v>HD SUPPLY WATERWORKS #125</v>
      </c>
      <c r="C332" s="114">
        <f>'[8]Aug DL 1'!G324</f>
        <v>164.78</v>
      </c>
      <c r="D332" s="114"/>
      <c r="E332" s="60" t="str">
        <f t="shared" si="10"/>
        <v>251.4525</v>
      </c>
      <c r="F332" s="116">
        <f t="shared" si="11"/>
        <v>164.78</v>
      </c>
    </row>
    <row r="333" spans="1:6" ht="12.75">
      <c r="A333" s="72" t="str">
        <f>'[8]Aug DL 1'!A325</f>
        <v>251104.6345</v>
      </c>
      <c r="B333" s="58" t="str">
        <f>'[8]Aug DL 1'!C325</f>
        <v>HD SUPPLY WATERWORKS #125</v>
      </c>
      <c r="C333" s="114">
        <f>'[8]Aug DL 1'!G325</f>
        <v>49.22</v>
      </c>
      <c r="D333" s="114"/>
      <c r="E333" s="60" t="str">
        <f t="shared" si="10"/>
        <v>251.4525</v>
      </c>
      <c r="F333" s="116">
        <f t="shared" si="11"/>
        <v>49.22</v>
      </c>
    </row>
    <row r="334" spans="1:6" ht="12.75">
      <c r="A334" s="72" t="str">
        <f>'[8]Aug DL 1'!A326</f>
        <v>251105.6385</v>
      </c>
      <c r="B334" s="58" t="str">
        <f>'[8]Aug DL 1'!C326</f>
        <v>ARROW UNIFORM RENTAL INC.</v>
      </c>
      <c r="C334" s="114">
        <f>'[8]Aug DL 1'!G326</f>
        <v>129.49</v>
      </c>
      <c r="D334" s="114"/>
      <c r="E334" s="60" t="str">
        <f t="shared" si="10"/>
        <v>251.4525</v>
      </c>
      <c r="F334" s="116">
        <f t="shared" si="11"/>
        <v>129.49</v>
      </c>
    </row>
    <row r="335" spans="1:6" ht="12.75">
      <c r="A335" s="72" t="str">
        <f>'[8]Aug DL 1'!A327</f>
        <v>251105.6385</v>
      </c>
      <c r="B335" s="58" t="str">
        <f>'[8]Aug DL 1'!C327</f>
        <v>ARROW UNIFORM RENTAL INC.</v>
      </c>
      <c r="C335" s="114">
        <f>'[8]Aug DL 1'!G327</f>
        <v>217.3</v>
      </c>
      <c r="D335" s="114"/>
      <c r="E335" s="60" t="str">
        <f t="shared" si="10"/>
        <v>251.4525</v>
      </c>
      <c r="F335" s="116">
        <f t="shared" si="11"/>
        <v>217.3</v>
      </c>
    </row>
    <row r="336" spans="1:6" ht="12.75">
      <c r="A336" s="72" t="str">
        <f>'[8]Aug DL 1'!A328</f>
        <v>251106.5465.10</v>
      </c>
      <c r="B336" s="58" t="str">
        <f>'[8]Aug DL 1'!C328</f>
        <v>SUMTER ELECTRIC COOP INC</v>
      </c>
      <c r="C336" s="114">
        <f>'[8]Aug DL 1'!G328</f>
        <v>40.23</v>
      </c>
      <c r="D336" s="114"/>
      <c r="E336" s="60" t="str">
        <f t="shared" si="10"/>
        <v>251.4525</v>
      </c>
      <c r="F336" s="116">
        <f t="shared" si="11"/>
        <v>40.23</v>
      </c>
    </row>
    <row r="337" spans="1:6" ht="12.75">
      <c r="A337" s="72" t="str">
        <f>'[8]Aug DL 1'!A329</f>
        <v>251106.5465.10</v>
      </c>
      <c r="B337" s="58" t="str">
        <f>'[8]Aug DL 1'!C329</f>
        <v>PROGRESS ENERGY FLORIDA, INC</v>
      </c>
      <c r="C337" s="114">
        <f>'[8]Aug DL 1'!G329</f>
        <v>107.24</v>
      </c>
      <c r="D337" s="114"/>
      <c r="E337" s="60" t="str">
        <f t="shared" si="10"/>
        <v>251.4525</v>
      </c>
      <c r="F337" s="116">
        <f t="shared" si="11"/>
        <v>107.24</v>
      </c>
    </row>
    <row r="338" spans="1:6" ht="12.75">
      <c r="A338" s="72" t="str">
        <f>'[8]Aug DL 1'!A330</f>
        <v>251106.5465.10</v>
      </c>
      <c r="B338" s="58" t="str">
        <f>'[8]Aug DL 1'!C330</f>
        <v>SUMTER ELECTRIC COOP INC</v>
      </c>
      <c r="C338" s="114">
        <f>'[8]Aug DL 1'!G330</f>
        <v>109.12</v>
      </c>
      <c r="D338" s="114"/>
      <c r="E338" s="60" t="str">
        <f t="shared" si="10"/>
        <v>251.4525</v>
      </c>
      <c r="F338" s="116">
        <f t="shared" si="11"/>
        <v>109.12</v>
      </c>
    </row>
    <row r="339" spans="1:6" ht="12.75">
      <c r="A339" s="72" t="str">
        <f>'[8]Aug DL 1'!A331</f>
        <v>251106.5465.10</v>
      </c>
      <c r="B339" s="58" t="str">
        <f>'[8]Aug DL 1'!C331</f>
        <v>PROGRESS ENERGY FLORIDA, INC</v>
      </c>
      <c r="C339" s="114">
        <f>'[8]Aug DL 1'!G331</f>
        <v>340.58</v>
      </c>
      <c r="D339" s="114"/>
      <c r="E339" s="60" t="str">
        <f t="shared" si="10"/>
        <v>251.4525</v>
      </c>
      <c r="F339" s="116">
        <f t="shared" si="11"/>
        <v>340.58</v>
      </c>
    </row>
    <row r="340" spans="1:6" ht="12.75">
      <c r="A340" s="72" t="str">
        <f>'[8]Aug DL 1'!A332</f>
        <v>251106.5465.10</v>
      </c>
      <c r="B340" s="58" t="str">
        <f>'[8]Aug DL 1'!C332</f>
        <v>SUMTER ELECTRIC COOP INC</v>
      </c>
      <c r="C340" s="114">
        <f>'[8]Aug DL 1'!G332</f>
        <v>515.85</v>
      </c>
      <c r="D340" s="114"/>
      <c r="E340" s="60" t="str">
        <f t="shared" si="10"/>
        <v>251.4525</v>
      </c>
      <c r="F340" s="116">
        <f t="shared" si="11"/>
        <v>515.85</v>
      </c>
    </row>
    <row r="341" spans="1:6" ht="12.75">
      <c r="A341" s="72" t="str">
        <f>'[8]Aug DL 1'!A333</f>
        <v>251106.5805</v>
      </c>
      <c r="B341" s="58" t="str">
        <f>'[8]Aug DL 1'!C333</f>
        <v>Alberigi, David J.</v>
      </c>
      <c r="C341" s="114">
        <f>'[8]Aug DL 1'!G333</f>
        <v>125</v>
      </c>
      <c r="D341" s="114"/>
      <c r="E341" s="60" t="str">
        <f t="shared" si="10"/>
        <v>251.4525</v>
      </c>
      <c r="F341" s="116">
        <f t="shared" si="11"/>
        <v>125</v>
      </c>
    </row>
    <row r="342" spans="1:6" ht="12.75">
      <c r="A342" s="72" t="str">
        <f>'[8]Aug DL 1'!A334</f>
        <v>251106.5805</v>
      </c>
      <c r="B342" s="58" t="str">
        <f>'[8]Aug DL 1'!C334</f>
        <v>Schwades, Jennifer</v>
      </c>
      <c r="C342" s="114">
        <f>'[8]Aug DL 1'!G334</f>
        <v>125</v>
      </c>
      <c r="D342" s="114"/>
      <c r="E342" s="60" t="str">
        <f t="shared" si="10"/>
        <v>251.4525</v>
      </c>
      <c r="F342" s="116">
        <f t="shared" si="11"/>
        <v>125</v>
      </c>
    </row>
    <row r="343" spans="1:6" ht="12.75">
      <c r="A343" s="72" t="str">
        <f>'[8]Aug DL 1'!A335</f>
        <v>251106.5860</v>
      </c>
      <c r="B343" s="58" t="str">
        <f>'[8]Aug DL 1'!C335</f>
        <v>ZEP SALES AND SERVICE</v>
      </c>
      <c r="C343" s="114">
        <f>'[8]Aug DL 1'!G335</f>
        <v>206.86</v>
      </c>
      <c r="D343" s="114"/>
      <c r="E343" s="60" t="str">
        <f t="shared" si="10"/>
        <v>251.4525</v>
      </c>
      <c r="F343" s="116">
        <f t="shared" si="11"/>
        <v>206.86</v>
      </c>
    </row>
    <row r="344" spans="1:6" ht="12.75">
      <c r="A344" s="72" t="str">
        <f>'[8]Aug DL 1'!A336</f>
        <v>251106.5895</v>
      </c>
      <c r="B344" s="58" t="str">
        <f>'[8]Aug DL 1'!C336</f>
        <v>Schwades, Charles G.</v>
      </c>
      <c r="C344" s="114">
        <f>'[8]Aug DL 1'!G336</f>
        <v>1.3</v>
      </c>
      <c r="D344" s="114"/>
      <c r="E344" s="60" t="str">
        <f t="shared" si="10"/>
        <v>251.4525</v>
      </c>
      <c r="F344" s="116">
        <f t="shared" si="11"/>
        <v>1.3</v>
      </c>
    </row>
    <row r="345" spans="1:6" ht="12.75">
      <c r="A345" s="72" t="str">
        <f>'[8]Aug DL 1'!A337</f>
        <v>251106.5895</v>
      </c>
      <c r="B345" s="58" t="str">
        <f>'[8]Aug DL 1'!C337</f>
        <v>FEDEX OFFICE</v>
      </c>
      <c r="C345" s="114">
        <f>'[8]Aug DL 1'!G337</f>
        <v>14.31</v>
      </c>
      <c r="D345" s="114"/>
      <c r="E345" s="60" t="str">
        <f t="shared" si="10"/>
        <v>251.4525</v>
      </c>
      <c r="F345" s="116">
        <f t="shared" si="11"/>
        <v>14.31</v>
      </c>
    </row>
    <row r="346" spans="1:6" ht="12.75">
      <c r="A346" s="72" t="str">
        <f>'[8]Aug DL 1'!A338</f>
        <v>251106.5955</v>
      </c>
      <c r="B346" s="58" t="str">
        <f>'[8]Aug DL 1'!C338</f>
        <v>CENTRAL FLORIDA LANDSCAPING &amp; MAINT. INC</v>
      </c>
      <c r="C346" s="114">
        <f>'[8]Aug DL 1'!G338</f>
        <v>50</v>
      </c>
      <c r="D346" s="114"/>
      <c r="E346" s="60" t="str">
        <f t="shared" si="10"/>
        <v>251.4525</v>
      </c>
      <c r="F346" s="116">
        <f t="shared" si="11"/>
        <v>50</v>
      </c>
    </row>
    <row r="347" spans="1:6" ht="12.75">
      <c r="A347" s="72" t="str">
        <f>'[8]Aug DL 1'!A339</f>
        <v>251106.5955</v>
      </c>
      <c r="B347" s="58" t="str">
        <f>'[8]Aug DL 1'!C339</f>
        <v>BROWNE DISTRIBUTORS</v>
      </c>
      <c r="C347" s="114">
        <f>'[8]Aug DL 1'!G339</f>
        <v>90.95</v>
      </c>
      <c r="D347" s="114"/>
      <c r="E347" s="60" t="str">
        <f t="shared" si="10"/>
        <v>251.4525</v>
      </c>
      <c r="F347" s="116">
        <f t="shared" si="11"/>
        <v>90.95</v>
      </c>
    </row>
    <row r="348" spans="1:6" ht="12.75">
      <c r="A348" s="72" t="str">
        <f>'[8]Aug DL 1'!A340</f>
        <v>251106.5955</v>
      </c>
      <c r="B348" s="58" t="str">
        <f>'[8]Aug DL 1'!C340</f>
        <v>CENTRAL FLORIDA LANDSCAPING &amp; MAINT. INC</v>
      </c>
      <c r="C348" s="114">
        <f>'[8]Aug DL 1'!G340</f>
        <v>100</v>
      </c>
      <c r="D348" s="114"/>
      <c r="E348" s="60" t="str">
        <f t="shared" si="10"/>
        <v>251.4525</v>
      </c>
      <c r="F348" s="116">
        <f t="shared" si="11"/>
        <v>100</v>
      </c>
    </row>
    <row r="349" spans="1:6" ht="12.75">
      <c r="A349" s="72" t="str">
        <f>'[8]Aug DL 1'!A341</f>
        <v>251106.5955</v>
      </c>
      <c r="B349" s="58" t="str">
        <f>'[8]Aug DL 1'!C341</f>
        <v>CENTRAL FLORIDA LANDSCAPING &amp; MAINT. INC</v>
      </c>
      <c r="C349" s="114">
        <f>'[8]Aug DL 1'!G341</f>
        <v>100</v>
      </c>
      <c r="D349" s="114"/>
      <c r="E349" s="60" t="str">
        <f t="shared" si="10"/>
        <v>251.4525</v>
      </c>
      <c r="F349" s="116">
        <f t="shared" si="11"/>
        <v>100</v>
      </c>
    </row>
    <row r="350" spans="1:6" ht="12.75">
      <c r="A350" s="72" t="str">
        <f>'[8]Aug DL 1'!A342</f>
        <v>251106.6200</v>
      </c>
      <c r="B350" s="58" t="str">
        <f>'[8]Aug DL 1'!C342</f>
        <v>Schwades, Charles G.</v>
      </c>
      <c r="C350" s="114">
        <f>'[8]Aug DL 1'!G342</f>
        <v>72.62</v>
      </c>
      <c r="D350" s="114"/>
      <c r="E350" s="60" t="str">
        <f t="shared" si="10"/>
        <v>251.4525</v>
      </c>
      <c r="F350" s="116">
        <f t="shared" si="11"/>
        <v>72.62</v>
      </c>
    </row>
    <row r="351" spans="1:6" ht="12.75">
      <c r="A351" s="72" t="str">
        <f>'[8]Aug DL 1'!A343</f>
        <v>251106.6200</v>
      </c>
      <c r="B351" s="58" t="str">
        <f>'[8]Aug DL 1'!C343</f>
        <v>Schwades, Charles G.</v>
      </c>
      <c r="C351" s="114">
        <f>'[8]Aug DL 1'!G343</f>
        <v>178</v>
      </c>
      <c r="D351" s="114"/>
      <c r="E351" s="60" t="str">
        <f t="shared" si="10"/>
        <v>251.4525</v>
      </c>
      <c r="F351" s="116">
        <f t="shared" si="11"/>
        <v>178</v>
      </c>
    </row>
    <row r="352" spans="1:6" ht="12.75">
      <c r="A352" s="72" t="str">
        <f>'[8]Aug DL 1'!A344</f>
        <v>251106.6207</v>
      </c>
      <c r="B352" s="58" t="str">
        <f>'[8]Aug DL 1'!C344</f>
        <v>Alberigi, David J.</v>
      </c>
      <c r="C352" s="114">
        <f>'[8]Aug DL 1'!G344</f>
        <v>5.75</v>
      </c>
      <c r="D352" s="114"/>
      <c r="E352" s="60" t="str">
        <f t="shared" si="10"/>
        <v>251.4525</v>
      </c>
      <c r="F352" s="116">
        <f t="shared" si="11"/>
        <v>5.75</v>
      </c>
    </row>
    <row r="353" spans="1:6" ht="12.75">
      <c r="A353" s="72" t="str">
        <f>'[8]Aug DL 1'!A345</f>
        <v>251106.6285</v>
      </c>
      <c r="B353" s="58" t="str">
        <f>'[8]Aug DL 1'!C345</f>
        <v>USA BLUEBOOK/UTILTY SUPPLY OF AMERICA</v>
      </c>
      <c r="C353" s="114">
        <f>'[8]Aug DL 1'!G345</f>
        <v>217.22</v>
      </c>
      <c r="D353" s="114"/>
      <c r="E353" s="60" t="str">
        <f t="shared" si="10"/>
        <v>251.4525</v>
      </c>
      <c r="F353" s="116">
        <f t="shared" si="11"/>
        <v>217.22</v>
      </c>
    </row>
    <row r="354" spans="1:6" ht="12.75">
      <c r="A354" s="72" t="str">
        <f>'[8]Aug DL 1'!A346</f>
        <v>251106.6285</v>
      </c>
      <c r="B354" s="58" t="str">
        <f>'[8]Aug DL 1'!C346</f>
        <v>HD SUPPLY WATERWORKS #125</v>
      </c>
      <c r="C354" s="114">
        <f>'[8]Aug DL 1'!G346</f>
        <v>238.82</v>
      </c>
      <c r="D354" s="114"/>
      <c r="E354" s="60" t="str">
        <f t="shared" si="10"/>
        <v>251.4525</v>
      </c>
      <c r="F354" s="116">
        <f t="shared" si="11"/>
        <v>238.82</v>
      </c>
    </row>
    <row r="355" spans="1:6" ht="12.75">
      <c r="A355" s="72" t="str">
        <f>'[8]Aug DL 1'!A347</f>
        <v>251106.6290</v>
      </c>
      <c r="B355" s="58" t="str">
        <f>'[8]Aug DL 1'!C347</f>
        <v>ECO-2000 INC</v>
      </c>
      <c r="C355" s="114">
        <f>'[8]Aug DL 1'!G347</f>
        <v>220</v>
      </c>
      <c r="D355" s="114"/>
      <c r="E355" s="60" t="str">
        <f t="shared" si="10"/>
        <v>251.4525</v>
      </c>
      <c r="F355" s="116">
        <f t="shared" si="11"/>
        <v>220</v>
      </c>
    </row>
    <row r="356" spans="1:6" ht="12.75">
      <c r="A356" s="72" t="str">
        <f>'[8]Aug DL 1'!A348</f>
        <v>251106.6310</v>
      </c>
      <c r="B356" s="58" t="str">
        <f>'[8]Aug DL 1'!C348</f>
        <v>HD SUPPLY WATERWORKS #125</v>
      </c>
      <c r="C356" s="114">
        <f>'[8]Aug DL 1'!G348</f>
        <v>179.23</v>
      </c>
      <c r="D356" s="114"/>
      <c r="E356" s="60" t="str">
        <f t="shared" si="10"/>
        <v>251.4525</v>
      </c>
      <c r="F356" s="116">
        <f t="shared" si="11"/>
        <v>179.23</v>
      </c>
    </row>
    <row r="357" spans="1:6" ht="12.75">
      <c r="A357" s="72" t="str">
        <f>'[8]Aug DL 1'!A349</f>
        <v>252106.5465.10</v>
      </c>
      <c r="B357" s="58" t="str">
        <f>'[8]Aug DL 1'!C349</f>
        <v>PROGRESS ENERGY FLORIDA, INC</v>
      </c>
      <c r="C357" s="114">
        <f>'[8]Aug DL 1'!G349</f>
        <v>74.29</v>
      </c>
      <c r="D357" s="114"/>
      <c r="E357" s="60" t="str">
        <f t="shared" si="10"/>
        <v>252.4525</v>
      </c>
      <c r="F357" s="116">
        <f t="shared" si="11"/>
        <v>74.29</v>
      </c>
    </row>
    <row r="358" spans="1:6" ht="12.75">
      <c r="A358" s="72" t="str">
        <f>'[8]Aug DL 1'!A350</f>
        <v>252106.5465.10</v>
      </c>
      <c r="B358" s="58" t="str">
        <f>'[8]Aug DL 1'!C350</f>
        <v>PROGRESS ENERGY FLORIDA, INC</v>
      </c>
      <c r="C358" s="114">
        <f>'[8]Aug DL 1'!G350</f>
        <v>90.48</v>
      </c>
      <c r="D358" s="114"/>
      <c r="E358" s="60" t="str">
        <f t="shared" si="10"/>
        <v>252.4525</v>
      </c>
      <c r="F358" s="116">
        <f t="shared" si="11"/>
        <v>90.48</v>
      </c>
    </row>
    <row r="359" spans="1:6" ht="12.75">
      <c r="A359" s="72" t="str">
        <f>'[8]Aug DL 1'!A351</f>
        <v>252106.5465.10</v>
      </c>
      <c r="B359" s="58" t="str">
        <f>'[8]Aug DL 1'!C351</f>
        <v>PROGRESS ENERGY FLORIDA, INC</v>
      </c>
      <c r="C359" s="114">
        <f>'[8]Aug DL 1'!G351</f>
        <v>107.82</v>
      </c>
      <c r="D359" s="114"/>
      <c r="E359" s="60" t="str">
        <f t="shared" si="10"/>
        <v>252.4525</v>
      </c>
      <c r="F359" s="116">
        <f t="shared" si="11"/>
        <v>107.82</v>
      </c>
    </row>
    <row r="360" spans="1:6" ht="12.75">
      <c r="A360" s="72" t="str">
        <f>'[8]Aug DL 1'!A352</f>
        <v>252106.5465.10</v>
      </c>
      <c r="B360" s="58" t="str">
        <f>'[8]Aug DL 1'!C352</f>
        <v>PROGRESS ENERGY FLORIDA, INC</v>
      </c>
      <c r="C360" s="114">
        <f>'[8]Aug DL 1'!G352</f>
        <v>139.99</v>
      </c>
      <c r="D360" s="114"/>
      <c r="E360" s="60" t="str">
        <f t="shared" si="10"/>
        <v>252.4525</v>
      </c>
      <c r="F360" s="116">
        <f t="shared" si="11"/>
        <v>139.99</v>
      </c>
    </row>
    <row r="361" spans="1:6" ht="12.75">
      <c r="A361" s="72" t="str">
        <f>'[8]Aug DL 1'!A353</f>
        <v>252106.5465.10</v>
      </c>
      <c r="B361" s="58" t="str">
        <f>'[8]Aug DL 1'!C353</f>
        <v>PROGRESS ENERGY FLORIDA, INC</v>
      </c>
      <c r="C361" s="114">
        <f>'[8]Aug DL 1'!G353</f>
        <v>456.19</v>
      </c>
      <c r="D361" s="114"/>
      <c r="E361" s="60" t="str">
        <f t="shared" si="10"/>
        <v>252.4525</v>
      </c>
      <c r="F361" s="116">
        <f t="shared" si="11"/>
        <v>456.19</v>
      </c>
    </row>
    <row r="362" spans="1:6" ht="12.75">
      <c r="A362" s="72" t="str">
        <f>'[8]Aug DL 1'!A354</f>
        <v>252106.6265</v>
      </c>
      <c r="B362" s="58" t="str">
        <f>'[8]Aug DL 1'!C354</f>
        <v>ADVANCED ENVIRONMENTAL LABS INC</v>
      </c>
      <c r="C362" s="114">
        <f>'[8]Aug DL 1'!G354</f>
        <v>248</v>
      </c>
      <c r="D362" s="114"/>
      <c r="E362" s="60" t="str">
        <f t="shared" si="10"/>
        <v>252.4525</v>
      </c>
      <c r="F362" s="116">
        <f t="shared" si="11"/>
        <v>248</v>
      </c>
    </row>
    <row r="363" spans="1:6" ht="12.75">
      <c r="A363" s="72" t="str">
        <f>'[8]Aug DL 1'!A355</f>
        <v>252107.5470.10</v>
      </c>
      <c r="B363" s="58" t="str">
        <f>'[8]Aug DL 1'!C355</f>
        <v>PROGRESS ENERGY FLORIDA, INC</v>
      </c>
      <c r="C363" s="114">
        <f>'[8]Aug DL 1'!G355</f>
        <v>99.16</v>
      </c>
      <c r="D363" s="114"/>
      <c r="E363" s="60" t="str">
        <f t="shared" si="10"/>
        <v>252.4525</v>
      </c>
      <c r="F363" s="116">
        <f t="shared" si="11"/>
        <v>99.16</v>
      </c>
    </row>
    <row r="364" spans="1:6" ht="12.75">
      <c r="A364" s="72" t="str">
        <f>'[8]Aug DL 1'!A356</f>
        <v>252110.6265</v>
      </c>
      <c r="B364" s="58" t="str">
        <f>'[8]Aug DL 1'!C356</f>
        <v>FLOWERS CHEMICAL LABS INC</v>
      </c>
      <c r="C364" s="114">
        <f>'[8]Aug DL 1'!G356</f>
        <v>150</v>
      </c>
      <c r="D364" s="114"/>
      <c r="E364" s="60" t="str">
        <f t="shared" si="10"/>
        <v>252.4525</v>
      </c>
      <c r="F364" s="116">
        <f t="shared" si="11"/>
        <v>150</v>
      </c>
    </row>
    <row r="365" spans="1:6" ht="12.75">
      <c r="A365" s="72" t="str">
        <f>'[8]Aug DL 1'!A357</f>
        <v>252113.6265</v>
      </c>
      <c r="B365" s="58" t="str">
        <f>'[8]Aug DL 1'!C357</f>
        <v>FLOWERS CHEMICAL LABS INC</v>
      </c>
      <c r="C365" s="114">
        <f>'[8]Aug DL 1'!G357</f>
        <v>150</v>
      </c>
      <c r="D365" s="114"/>
      <c r="E365" s="60" t="str">
        <f t="shared" si="10"/>
        <v>252.4525</v>
      </c>
      <c r="F365" s="116">
        <f t="shared" si="11"/>
        <v>150</v>
      </c>
    </row>
    <row r="366" spans="1:6" ht="12.75">
      <c r="A366" s="72" t="str">
        <f>'[8]Aug DL 1'!A358</f>
        <v>252116.5465.10</v>
      </c>
      <c r="B366" s="58" t="str">
        <f>'[8]Aug DL 1'!C358</f>
        <v>FLORIDA POWER &amp; LIGHT CO</v>
      </c>
      <c r="C366" s="114">
        <f>'[8]Aug DL 1'!G358</f>
        <v>108.24</v>
      </c>
      <c r="D366" s="114"/>
      <c r="E366" s="60" t="str">
        <f t="shared" si="10"/>
        <v>252.4525</v>
      </c>
      <c r="F366" s="116">
        <f t="shared" si="11"/>
        <v>108.24</v>
      </c>
    </row>
    <row r="367" spans="1:6" ht="12.75">
      <c r="A367" s="72" t="str">
        <f>'[8]Aug DL 1'!A359</f>
        <v>252116.6050</v>
      </c>
      <c r="B367" s="58" t="str">
        <f>'[8]Aug DL 1'!C359</f>
        <v>UTILITY SERVICES ASSOCIATES, LLC.</v>
      </c>
      <c r="C367" s="114"/>
      <c r="D367" s="114">
        <f>-'[8]Aug DL 1'!G359</f>
        <v>26.28</v>
      </c>
      <c r="E367" s="60" t="str">
        <f t="shared" si="10"/>
        <v>252.4525</v>
      </c>
      <c r="F367" s="116">
        <f>-D367</f>
        <v>-26.28</v>
      </c>
    </row>
    <row r="368" spans="1:6" ht="12.75">
      <c r="A368" s="72" t="str">
        <f>'[8]Aug DL 1'!A360</f>
        <v>252117.5465.10</v>
      </c>
      <c r="B368" s="58" t="str">
        <f>'[8]Aug DL 1'!C360</f>
        <v>FLORIDA POWER &amp; LIGHT CO</v>
      </c>
      <c r="C368" s="114">
        <f>'[8]Aug DL 1'!G360</f>
        <v>50.23</v>
      </c>
      <c r="D368" s="114"/>
      <c r="E368" s="60" t="str">
        <f t="shared" si="10"/>
        <v>252.4525</v>
      </c>
      <c r="F368" s="116">
        <f t="shared" si="11"/>
        <v>50.23</v>
      </c>
    </row>
    <row r="369" spans="1:6" ht="12.75">
      <c r="A369" s="72" t="str">
        <f>'[8]Aug DL 1'!A361</f>
        <v>252117.6265</v>
      </c>
      <c r="B369" s="58" t="str">
        <f>'[8]Aug DL 1'!C361</f>
        <v>FLOWERS CHEMICAL LABS INC</v>
      </c>
      <c r="C369" s="114">
        <f>'[8]Aug DL 1'!G361</f>
        <v>150</v>
      </c>
      <c r="D369" s="114"/>
      <c r="E369" s="60" t="str">
        <f t="shared" si="10"/>
        <v>252.4525</v>
      </c>
      <c r="F369" s="116">
        <f t="shared" si="11"/>
        <v>150</v>
      </c>
    </row>
    <row r="370" spans="1:6" ht="12.75">
      <c r="A370" s="72" t="str">
        <f>'[8]Aug DL 1'!A362</f>
        <v>252118.6265</v>
      </c>
      <c r="B370" s="58" t="str">
        <f>'[8]Aug DL 1'!C362</f>
        <v>FLOWERS CHEMICAL LABS INC</v>
      </c>
      <c r="C370" s="114">
        <f>'[8]Aug DL 1'!G362</f>
        <v>150</v>
      </c>
      <c r="D370" s="114"/>
      <c r="E370" s="60" t="str">
        <f t="shared" si="10"/>
        <v>252.4525</v>
      </c>
      <c r="F370" s="116">
        <f t="shared" si="11"/>
        <v>150</v>
      </c>
    </row>
    <row r="371" spans="1:6" ht="12.75">
      <c r="A371" s="72" t="str">
        <f>'[8]Aug DL 1'!A363</f>
        <v>252121.6265</v>
      </c>
      <c r="B371" s="58" t="str">
        <f>'[8]Aug DL 1'!C363</f>
        <v>FLOWERS CHEMICAL LABS INC</v>
      </c>
      <c r="C371" s="114">
        <f>'[8]Aug DL 1'!G363</f>
        <v>150</v>
      </c>
      <c r="D371" s="114"/>
      <c r="E371" s="60" t="str">
        <f t="shared" si="10"/>
        <v>252.4525</v>
      </c>
      <c r="F371" s="116">
        <f t="shared" si="11"/>
        <v>150</v>
      </c>
    </row>
    <row r="372" spans="1:6" ht="12.75">
      <c r="A372" s="72" t="str">
        <f>'[8]Aug DL 1'!A364</f>
        <v>252124.6265</v>
      </c>
      <c r="B372" s="58" t="str">
        <f>'[8]Aug DL 1'!C364</f>
        <v>FLOWERS CHEMICAL LABS INC</v>
      </c>
      <c r="C372" s="114">
        <f>'[8]Aug DL 1'!G364</f>
        <v>150</v>
      </c>
      <c r="D372" s="114"/>
      <c r="E372" s="60" t="str">
        <f t="shared" si="10"/>
        <v>252.4525</v>
      </c>
      <c r="F372" s="116">
        <f t="shared" si="11"/>
        <v>150</v>
      </c>
    </row>
    <row r="373" spans="1:6" ht="12.75">
      <c r="A373" s="72" t="str">
        <f>'[8]Aug DL 1'!A365</f>
        <v>252125.6260</v>
      </c>
      <c r="B373" s="58" t="str">
        <f>'[8]Aug DL 1'!C365</f>
        <v>USA BLUEBOOK/UTILTY SUPPLY OF AMERICA</v>
      </c>
      <c r="C373" s="114">
        <f>'[8]Aug DL 1'!G365</f>
        <v>91.32</v>
      </c>
      <c r="D373" s="114"/>
      <c r="E373" s="60" t="str">
        <f t="shared" si="10"/>
        <v>252.4525</v>
      </c>
      <c r="F373" s="116">
        <f t="shared" si="11"/>
        <v>91.32</v>
      </c>
    </row>
    <row r="374" spans="1:6" ht="12.75">
      <c r="A374" s="72" t="str">
        <f>'[8]Aug DL 1'!A366</f>
        <v>252125.6285</v>
      </c>
      <c r="B374" s="58" t="str">
        <f>'[8]Aug DL 1'!C366</f>
        <v>PASCO PIPE SUPPLY, INC</v>
      </c>
      <c r="C374" s="114">
        <f>'[8]Aug DL 1'!G366</f>
        <v>135.42</v>
      </c>
      <c r="D374" s="114"/>
      <c r="E374" s="60" t="str">
        <f t="shared" si="10"/>
        <v>252.4525</v>
      </c>
      <c r="F374" s="116">
        <f t="shared" si="11"/>
        <v>135.42</v>
      </c>
    </row>
    <row r="375" spans="1:6" ht="12.75">
      <c r="A375" s="72" t="str">
        <f>'[8]Aug DL 1'!A367</f>
        <v>252125.6285</v>
      </c>
      <c r="B375" s="58" t="str">
        <f>'[8]Aug DL 1'!C367</f>
        <v>SUNSTATE METER &amp; SUPPLY, INC</v>
      </c>
      <c r="C375" s="114">
        <f>'[8]Aug DL 1'!G367</f>
        <v>193.38</v>
      </c>
      <c r="D375" s="114"/>
      <c r="E375" s="60" t="str">
        <f t="shared" si="10"/>
        <v>252.4525</v>
      </c>
      <c r="F375" s="116">
        <f t="shared" si="11"/>
        <v>193.38</v>
      </c>
    </row>
    <row r="376" spans="1:6" ht="12.75">
      <c r="A376" s="72" t="str">
        <f>'[8]Aug DL 1'!A368</f>
        <v>252126.6345</v>
      </c>
      <c r="B376" s="58" t="str">
        <f>'[8]Aug DL 1'!C368</f>
        <v>AQUAGENIX</v>
      </c>
      <c r="C376" s="114">
        <f>'[8]Aug DL 1'!G368</f>
        <v>72</v>
      </c>
      <c r="D376" s="114"/>
      <c r="E376" s="60" t="str">
        <f t="shared" si="10"/>
        <v>252.4525</v>
      </c>
      <c r="F376" s="116">
        <f t="shared" si="11"/>
        <v>72</v>
      </c>
    </row>
    <row r="377" spans="1:6" ht="12.75">
      <c r="A377" s="72" t="str">
        <f>'[8]Aug DL 1'!A369</f>
        <v>252128.5545</v>
      </c>
      <c r="B377" s="58" t="str">
        <f>'[8]Aug DL 1'!C369</f>
        <v>INFOSEND INC.</v>
      </c>
      <c r="C377" s="114">
        <f>'[8]Aug DL 1'!G369</f>
        <v>30.17</v>
      </c>
      <c r="D377" s="114"/>
      <c r="E377" s="60" t="str">
        <f t="shared" si="10"/>
        <v>252.4525</v>
      </c>
      <c r="F377" s="116">
        <f t="shared" si="11"/>
        <v>30.17</v>
      </c>
    </row>
    <row r="378" spans="1:6" ht="12.75">
      <c r="A378" s="72" t="str">
        <f>'[8]Aug DL 1'!A370</f>
        <v>252129.5480</v>
      </c>
      <c r="B378" s="58" t="str">
        <f>'[8]Aug DL 1'!C370</f>
        <v>THE DUMONT COMPANY INC</v>
      </c>
      <c r="C378" s="114">
        <f>'[8]Aug DL 1'!G370</f>
        <v>123.5</v>
      </c>
      <c r="D378" s="114"/>
      <c r="E378" s="60" t="str">
        <f t="shared" si="10"/>
        <v>252.4525</v>
      </c>
      <c r="F378" s="116">
        <f t="shared" si="11"/>
        <v>123.5</v>
      </c>
    </row>
    <row r="379" spans="1:6" ht="12.75">
      <c r="A379" s="72" t="str">
        <f>'[8]Aug DL 1'!A371</f>
        <v>252130.5480</v>
      </c>
      <c r="B379" s="58" t="str">
        <f>'[8]Aug DL 1'!C371</f>
        <v>THE DUMONT COMPANY INC</v>
      </c>
      <c r="C379" s="114">
        <f>'[8]Aug DL 1'!G371</f>
        <v>123.5</v>
      </c>
      <c r="D379" s="114"/>
      <c r="E379" s="60" t="str">
        <f t="shared" si="10"/>
        <v>252.4525</v>
      </c>
      <c r="F379" s="116">
        <f t="shared" si="11"/>
        <v>123.5</v>
      </c>
    </row>
    <row r="380" spans="1:6" ht="12.75">
      <c r="A380" s="72" t="str">
        <f>'[8]Aug DL 1'!A372</f>
        <v>252130.6260</v>
      </c>
      <c r="B380" s="58" t="str">
        <f>'[8]Aug DL 1'!C372</f>
        <v>USA BLUEBOOK/UTILTY SUPPLY OF AMERICA</v>
      </c>
      <c r="C380" s="114">
        <f>'[8]Aug DL 1'!G372</f>
        <v>38.17</v>
      </c>
      <c r="D380" s="114"/>
      <c r="E380" s="60" t="str">
        <f t="shared" si="10"/>
        <v>252.4525</v>
      </c>
      <c r="F380" s="116">
        <f t="shared" si="11"/>
        <v>38.17</v>
      </c>
    </row>
    <row r="381" spans="1:6" ht="12.75">
      <c r="A381" s="72" t="str">
        <f>'[8]Aug DL 1'!A373</f>
        <v>252130.6345</v>
      </c>
      <c r="B381" s="58" t="str">
        <f>'[8]Aug DL 1'!C373</f>
        <v>THE LAKE DOCTORS, INC.</v>
      </c>
      <c r="C381" s="114">
        <f>'[8]Aug DL 1'!G373</f>
        <v>175</v>
      </c>
      <c r="D381" s="114"/>
      <c r="E381" s="60" t="str">
        <f t="shared" si="10"/>
        <v>252.4525</v>
      </c>
      <c r="F381" s="116">
        <f t="shared" si="11"/>
        <v>175</v>
      </c>
    </row>
    <row r="382" spans="1:6" ht="12.75">
      <c r="A382" s="72" t="str">
        <f>'[8]Aug DL 1'!A374</f>
        <v>254101.5545</v>
      </c>
      <c r="B382" s="58" t="str">
        <f>'[8]Aug DL 1'!C374</f>
        <v>INFOSEND INC.</v>
      </c>
      <c r="C382" s="114">
        <f>'[8]Aug DL 1'!G374</f>
        <v>160.61</v>
      </c>
      <c r="D382" s="114"/>
      <c r="E382" s="60" t="str">
        <f t="shared" si="10"/>
        <v>254.4525</v>
      </c>
      <c r="F382" s="116">
        <f t="shared" si="11"/>
        <v>160.61</v>
      </c>
    </row>
    <row r="383" spans="1:6" ht="12.75">
      <c r="A383" s="72" t="str">
        <f>'[8]Aug DL 1'!A375</f>
        <v>254101.6345</v>
      </c>
      <c r="B383" s="58" t="str">
        <f>'[8]Aug DL 1'!C375</f>
        <v>THE LAKE DOCTORS, INC.</v>
      </c>
      <c r="C383" s="114">
        <f>'[8]Aug DL 1'!G375</f>
        <v>85</v>
      </c>
      <c r="D383" s="114"/>
      <c r="E383" s="60" t="str">
        <f t="shared" si="10"/>
        <v>254.4525</v>
      </c>
      <c r="F383" s="116">
        <f t="shared" si="11"/>
        <v>85</v>
      </c>
    </row>
    <row r="384" spans="1:6" ht="12.75">
      <c r="A384" s="72" t="str">
        <f>'[8]Aug DL 1'!A376</f>
        <v>255100.5950</v>
      </c>
      <c r="B384" s="58" t="str">
        <f>'[8]Aug DL 1'!C376</f>
        <v>WASTE SERVIES, INC.</v>
      </c>
      <c r="C384" s="114">
        <f>'[8]Aug DL 1'!G376</f>
        <v>475.58</v>
      </c>
      <c r="D384" s="114"/>
      <c r="E384" s="60" t="str">
        <f t="shared" si="10"/>
        <v>255.4525</v>
      </c>
      <c r="F384" s="116">
        <f t="shared" si="11"/>
        <v>475.58</v>
      </c>
    </row>
    <row r="385" spans="1:6" ht="12.75">
      <c r="A385" s="72" t="str">
        <f>'[8]Aug DL 1'!A377</f>
        <v>255100.6285</v>
      </c>
      <c r="B385" s="58" t="str">
        <f>'[8]Aug DL 1'!C377</f>
        <v>USA BLUEBOOK/UTILTY SUPPLY OF AMERICA</v>
      </c>
      <c r="C385" s="114"/>
      <c r="D385" s="114">
        <f>-'[8]Aug DL 1'!G377</f>
        <v>72.2</v>
      </c>
      <c r="E385" s="60" t="str">
        <f t="shared" si="10"/>
        <v>255.4525</v>
      </c>
      <c r="F385" s="116">
        <f>-D385</f>
        <v>-72.2</v>
      </c>
    </row>
    <row r="386" spans="1:6" ht="12.75">
      <c r="A386" s="72" t="str">
        <f>'[8]Aug DL 1'!A378</f>
        <v>255100.6285</v>
      </c>
      <c r="B386" s="58" t="str">
        <f>'[8]Aug DL 1'!C378</f>
        <v>SANFORD ACE HARDWARE, INC</v>
      </c>
      <c r="C386" s="114">
        <f>'[8]Aug DL 1'!G378</f>
        <v>5.81</v>
      </c>
      <c r="D386" s="114"/>
      <c r="E386" s="60" t="str">
        <f t="shared" si="10"/>
        <v>255.4525</v>
      </c>
      <c r="F386" s="116">
        <f t="shared" si="11"/>
        <v>5.81</v>
      </c>
    </row>
    <row r="387" spans="1:6" ht="12.75">
      <c r="A387" s="72" t="str">
        <f>'[8]Aug DL 1'!A379</f>
        <v>255100.6285</v>
      </c>
      <c r="B387" s="58" t="str">
        <f>'[8]Aug DL 1'!C379</f>
        <v>SANFORD ACE HARDWARE, INC</v>
      </c>
      <c r="C387" s="114">
        <f>'[8]Aug DL 1'!G379</f>
        <v>25.29</v>
      </c>
      <c r="D387" s="114"/>
      <c r="E387" s="60" t="str">
        <f t="shared" si="10"/>
        <v>255.4525</v>
      </c>
      <c r="F387" s="116">
        <f t="shared" si="11"/>
        <v>25.29</v>
      </c>
    </row>
    <row r="388" spans="1:6" ht="12.75">
      <c r="A388" s="72" t="str">
        <f>'[8]Aug DL 1'!A380</f>
        <v>255100.6285</v>
      </c>
      <c r="B388" s="58" t="str">
        <f>'[8]Aug DL 1'!C380</f>
        <v>SANFORD ACE HARDWARE, INC</v>
      </c>
      <c r="C388" s="114">
        <f>'[8]Aug DL 1'!G380</f>
        <v>49.07</v>
      </c>
      <c r="D388" s="114"/>
      <c r="E388" s="60" t="str">
        <f t="shared" si="10"/>
        <v>255.4525</v>
      </c>
      <c r="F388" s="116">
        <f t="shared" si="11"/>
        <v>49.07</v>
      </c>
    </row>
    <row r="389" spans="1:6" ht="12.75">
      <c r="A389" s="72" t="str">
        <f>'[8]Aug DL 1'!A381</f>
        <v>255100.6285</v>
      </c>
      <c r="B389" s="58" t="str">
        <f>'[8]Aug DL 1'!C381</f>
        <v>NORTH SOUTH SUPPLY INC</v>
      </c>
      <c r="C389" s="114">
        <f>'[8]Aug DL 1'!G381</f>
        <v>80.25</v>
      </c>
      <c r="D389" s="114"/>
      <c r="E389" s="60" t="str">
        <f t="shared" si="10"/>
        <v>255.4525</v>
      </c>
      <c r="F389" s="116">
        <f t="shared" si="11"/>
        <v>80.25</v>
      </c>
    </row>
    <row r="390" spans="1:6" ht="12.75">
      <c r="A390" s="72" t="str">
        <f>'[8]Aug DL 1'!A382</f>
        <v>255100.6285</v>
      </c>
      <c r="B390" s="58" t="str">
        <f>'[8]Aug DL 1'!C382</f>
        <v>USA BLUEBOOK/UTILTY SUPPLY OF AMERICA</v>
      </c>
      <c r="C390" s="114">
        <f>'[8]Aug DL 1'!G382</f>
        <v>225.85</v>
      </c>
      <c r="D390" s="114"/>
      <c r="E390" s="60" t="str">
        <f t="shared" si="10"/>
        <v>255.4525</v>
      </c>
      <c r="F390" s="116">
        <f t="shared" si="11"/>
        <v>225.85</v>
      </c>
    </row>
    <row r="391" spans="1:6" ht="12.75">
      <c r="A391" s="72" t="str">
        <f>'[8]Aug DL 1'!A383</f>
        <v>255101.5470.10</v>
      </c>
      <c r="B391" s="58" t="str">
        <f>'[8]Aug DL 1'!C383</f>
        <v>PROGRESS ENERGY FLORIDA, INC</v>
      </c>
      <c r="C391" s="114">
        <f>'[8]Aug DL 1'!G383</f>
        <v>24.4</v>
      </c>
      <c r="D391" s="114"/>
      <c r="E391" s="60" t="str">
        <f t="shared" si="10"/>
        <v>255.4525</v>
      </c>
      <c r="F391" s="116">
        <f t="shared" si="11"/>
        <v>24.4</v>
      </c>
    </row>
    <row r="392" spans="1:6" ht="12.75">
      <c r="A392" s="72" t="str">
        <f>'[8]Aug DL 1'!A384</f>
        <v>255101.5470.10</v>
      </c>
      <c r="B392" s="58" t="str">
        <f>'[8]Aug DL 1'!C384</f>
        <v>PROGRESS ENERGY FLORIDA, INC</v>
      </c>
      <c r="C392" s="114">
        <f>'[8]Aug DL 1'!G384</f>
        <v>28.88</v>
      </c>
      <c r="D392" s="114"/>
      <c r="E392" s="60" t="str">
        <f t="shared" si="10"/>
        <v>255.4525</v>
      </c>
      <c r="F392" s="116">
        <f t="shared" si="11"/>
        <v>28.88</v>
      </c>
    </row>
    <row r="393" spans="1:6" ht="12.75">
      <c r="A393" s="72" t="str">
        <f>'[8]Aug DL 1'!A385</f>
        <v>255101.5470.10</v>
      </c>
      <c r="B393" s="58" t="str">
        <f>'[8]Aug DL 1'!C385</f>
        <v>PROGRESS ENERGY FLORIDA, INC</v>
      </c>
      <c r="C393" s="114">
        <f>'[8]Aug DL 1'!G385</f>
        <v>30</v>
      </c>
      <c r="D393" s="114"/>
      <c r="E393" s="60" t="str">
        <f t="shared" si="10"/>
        <v>255.4525</v>
      </c>
      <c r="F393" s="116">
        <f t="shared" si="11"/>
        <v>30</v>
      </c>
    </row>
    <row r="394" spans="1:6" ht="12.75">
      <c r="A394" s="72" t="str">
        <f>'[8]Aug DL 1'!A386</f>
        <v>255101.5470.10</v>
      </c>
      <c r="B394" s="58" t="str">
        <f>'[8]Aug DL 1'!C386</f>
        <v>PROGRESS ENERGY FLORIDA, INC</v>
      </c>
      <c r="C394" s="114">
        <f>'[8]Aug DL 1'!G386</f>
        <v>31.4</v>
      </c>
      <c r="D394" s="114"/>
      <c r="E394" s="60" t="str">
        <f aca="true" t="shared" si="12" ref="E394:E457">CONCATENATE(LEFT(A394,3),".",4525)</f>
        <v>255.4525</v>
      </c>
      <c r="F394" s="116">
        <f aca="true" t="shared" si="13" ref="F394:F457">C394</f>
        <v>31.4</v>
      </c>
    </row>
    <row r="395" spans="1:6" ht="12.75">
      <c r="A395" s="72" t="str">
        <f>'[8]Aug DL 1'!A387</f>
        <v>255101.5470.10</v>
      </c>
      <c r="B395" s="58" t="str">
        <f>'[8]Aug DL 1'!C387</f>
        <v>PROGRESS ENERGY FLORIDA, INC</v>
      </c>
      <c r="C395" s="114">
        <f>'[8]Aug DL 1'!G387</f>
        <v>35.11</v>
      </c>
      <c r="D395" s="114"/>
      <c r="E395" s="60" t="str">
        <f t="shared" si="12"/>
        <v>255.4525</v>
      </c>
      <c r="F395" s="116">
        <f t="shared" si="13"/>
        <v>35.11</v>
      </c>
    </row>
    <row r="396" spans="1:6" ht="12.75">
      <c r="A396" s="72" t="str">
        <f>'[8]Aug DL 1'!A388</f>
        <v>255101.5470.10</v>
      </c>
      <c r="B396" s="58" t="str">
        <f>'[8]Aug DL 1'!C388</f>
        <v>PROGRESS ENERGY FLORIDA, INC</v>
      </c>
      <c r="C396" s="114">
        <f>'[8]Aug DL 1'!G388</f>
        <v>53.17</v>
      </c>
      <c r="D396" s="114"/>
      <c r="E396" s="60" t="str">
        <f t="shared" si="12"/>
        <v>255.4525</v>
      </c>
      <c r="F396" s="116">
        <f t="shared" si="13"/>
        <v>53.17</v>
      </c>
    </row>
    <row r="397" spans="1:6" ht="12.75">
      <c r="A397" s="72" t="str">
        <f>'[8]Aug DL 1'!A389</f>
        <v>255101.5470.10</v>
      </c>
      <c r="B397" s="58" t="str">
        <f>'[8]Aug DL 1'!C389</f>
        <v>PROGRESS ENERGY FLORIDA, INC</v>
      </c>
      <c r="C397" s="114">
        <f>'[8]Aug DL 1'!G389</f>
        <v>113.15</v>
      </c>
      <c r="D397" s="114"/>
      <c r="E397" s="60" t="str">
        <f t="shared" si="12"/>
        <v>255.4525</v>
      </c>
      <c r="F397" s="116">
        <f t="shared" si="13"/>
        <v>113.15</v>
      </c>
    </row>
    <row r="398" spans="1:6" ht="12.75">
      <c r="A398" s="72" t="str">
        <f>'[8]Aug DL 1'!A390</f>
        <v>255101.5470.10</v>
      </c>
      <c r="B398" s="58" t="str">
        <f>'[8]Aug DL 1'!C390</f>
        <v>PROGRESS ENERGY FLORIDA, INC</v>
      </c>
      <c r="C398" s="114">
        <f>'[8]Aug DL 1'!G390</f>
        <v>151.12</v>
      </c>
      <c r="D398" s="114"/>
      <c r="E398" s="60" t="str">
        <f t="shared" si="12"/>
        <v>255.4525</v>
      </c>
      <c r="F398" s="116">
        <f t="shared" si="13"/>
        <v>151.12</v>
      </c>
    </row>
    <row r="399" spans="1:6" ht="12.75">
      <c r="A399" s="72" t="str">
        <f>'[8]Aug DL 1'!A391</f>
        <v>255101.5470.10</v>
      </c>
      <c r="B399" s="58" t="str">
        <f>'[8]Aug DL 1'!C391</f>
        <v>PROGRESS ENERGY FLORIDA, INC</v>
      </c>
      <c r="C399" s="114">
        <f>'[8]Aug DL 1'!G391</f>
        <v>170.71</v>
      </c>
      <c r="D399" s="114"/>
      <c r="E399" s="60" t="str">
        <f t="shared" si="12"/>
        <v>255.4525</v>
      </c>
      <c r="F399" s="116">
        <f t="shared" si="13"/>
        <v>170.71</v>
      </c>
    </row>
    <row r="400" spans="1:6" ht="12.75">
      <c r="A400" s="72" t="str">
        <f>'[8]Aug DL 1'!A392</f>
        <v>255101.5950</v>
      </c>
      <c r="B400" s="58" t="str">
        <f>'[8]Aug DL 1'!C392</f>
        <v>WASTE SERVIES, INC.</v>
      </c>
      <c r="C400" s="114">
        <f>'[8]Aug DL 1'!G392</f>
        <v>322.93</v>
      </c>
      <c r="D400" s="114"/>
      <c r="E400" s="60" t="str">
        <f t="shared" si="12"/>
        <v>255.4525</v>
      </c>
      <c r="F400" s="116">
        <f t="shared" si="13"/>
        <v>322.93</v>
      </c>
    </row>
    <row r="401" spans="1:6" ht="12.75">
      <c r="A401" s="72" t="str">
        <f>'[8]Aug DL 1'!A393</f>
        <v>255101.6320</v>
      </c>
      <c r="B401" s="58" t="str">
        <f>'[8]Aug DL 1'!C393</f>
        <v>SANFORD ACE HARDWARE, INC</v>
      </c>
      <c r="C401" s="114">
        <f>'[8]Aug DL 1'!G393</f>
        <v>6.02</v>
      </c>
      <c r="D401" s="114"/>
      <c r="E401" s="60" t="str">
        <f t="shared" si="12"/>
        <v>255.4525</v>
      </c>
      <c r="F401" s="116">
        <f t="shared" si="13"/>
        <v>6.02</v>
      </c>
    </row>
    <row r="402" spans="1:6" ht="12.75">
      <c r="A402" s="72" t="str">
        <f>'[8]Aug DL 1'!A394</f>
        <v>255101.6320</v>
      </c>
      <c r="B402" s="58" t="str">
        <f>'[8]Aug DL 1'!C394</f>
        <v>HARRINGTON INDUSTRIAL PLASTICS INC</v>
      </c>
      <c r="C402" s="114">
        <f>'[8]Aug DL 1'!G394</f>
        <v>89.43</v>
      </c>
      <c r="D402" s="114"/>
      <c r="E402" s="60" t="str">
        <f t="shared" si="12"/>
        <v>255.4525</v>
      </c>
      <c r="F402" s="116">
        <f t="shared" si="13"/>
        <v>89.43</v>
      </c>
    </row>
    <row r="403" spans="1:6" ht="12.75">
      <c r="A403" s="72" t="str">
        <f>'[8]Aug DL 1'!A395</f>
        <v>259100.5465.10</v>
      </c>
      <c r="B403" s="58" t="str">
        <f>'[8]Aug DL 1'!C395</f>
        <v>WITHLACOOCHIE RIVER ELEC COOP</v>
      </c>
      <c r="C403" s="114">
        <f>'[8]Aug DL 1'!G395</f>
        <v>212.03</v>
      </c>
      <c r="D403" s="114"/>
      <c r="E403" s="60" t="str">
        <f t="shared" si="12"/>
        <v>259.4525</v>
      </c>
      <c r="F403" s="116">
        <f t="shared" si="13"/>
        <v>212.03</v>
      </c>
    </row>
    <row r="404" spans="1:6" ht="12.75">
      <c r="A404" s="72" t="str">
        <f>'[8]Aug DL 1'!A396</f>
        <v>259100.6265</v>
      </c>
      <c r="B404" s="58" t="str">
        <f>'[8]Aug DL 1'!C396</f>
        <v>ADVANCED ENVIRONMENTAL LABS INC</v>
      </c>
      <c r="C404" s="114">
        <f>'[8]Aug DL 1'!G396</f>
        <v>234</v>
      </c>
      <c r="D404" s="114"/>
      <c r="E404" s="60" t="str">
        <f t="shared" si="12"/>
        <v>259.4525</v>
      </c>
      <c r="F404" s="116">
        <f t="shared" si="13"/>
        <v>234</v>
      </c>
    </row>
    <row r="405" spans="1:6" ht="12.75">
      <c r="A405" s="72" t="str">
        <f>'[8]Aug DL 1'!A397</f>
        <v>259101.5470.10</v>
      </c>
      <c r="B405" s="58" t="str">
        <f>'[8]Aug DL 1'!C397</f>
        <v>WITHLACOOCHIE RIVER ELEC COOP</v>
      </c>
      <c r="C405" s="114">
        <f>'[8]Aug DL 1'!G397</f>
        <v>50.92</v>
      </c>
      <c r="D405" s="114"/>
      <c r="E405" s="60" t="str">
        <f t="shared" si="12"/>
        <v>259.4525</v>
      </c>
      <c r="F405" s="116">
        <f t="shared" si="13"/>
        <v>50.92</v>
      </c>
    </row>
    <row r="406" spans="1:6" ht="12.75">
      <c r="A406" s="72" t="str">
        <f>'[8]Aug DL 1'!A398</f>
        <v>259101.5470.10</v>
      </c>
      <c r="B406" s="58" t="str">
        <f>'[8]Aug DL 1'!C398</f>
        <v>WITHLACOOCHIE RIVER ELEC COOP</v>
      </c>
      <c r="C406" s="114">
        <f>'[8]Aug DL 1'!G398</f>
        <v>86.47</v>
      </c>
      <c r="D406" s="114"/>
      <c r="E406" s="60" t="str">
        <f t="shared" si="12"/>
        <v>259.4525</v>
      </c>
      <c r="F406" s="116">
        <f t="shared" si="13"/>
        <v>86.47</v>
      </c>
    </row>
    <row r="407" spans="1:6" ht="12.75">
      <c r="A407" s="72" t="str">
        <f>'[8]Aug DL 1'!A399</f>
        <v>259101.5470.10</v>
      </c>
      <c r="B407" s="58" t="str">
        <f>'[8]Aug DL 1'!C399</f>
        <v>WITHLACOOCHIE RIVER ELEC COOP</v>
      </c>
      <c r="C407" s="114">
        <f>'[8]Aug DL 1'!G399</f>
        <v>147.48</v>
      </c>
      <c r="D407" s="114"/>
      <c r="E407" s="60" t="str">
        <f t="shared" si="12"/>
        <v>259.4525</v>
      </c>
      <c r="F407" s="116">
        <f t="shared" si="13"/>
        <v>147.48</v>
      </c>
    </row>
    <row r="408" spans="1:6" ht="12.75">
      <c r="A408" s="72" t="str">
        <f>'[8]Aug DL 1'!A400</f>
        <v>259101.5470.10</v>
      </c>
      <c r="B408" s="58" t="str">
        <f>'[8]Aug DL 1'!C400</f>
        <v>WITHLACOOCHIE RIVER ELEC COOP</v>
      </c>
      <c r="C408" s="114">
        <f>'[8]Aug DL 1'!G400</f>
        <v>2514.03</v>
      </c>
      <c r="D408" s="114"/>
      <c r="E408" s="60" t="str">
        <f t="shared" si="12"/>
        <v>259.4525</v>
      </c>
      <c r="F408" s="116">
        <f t="shared" si="13"/>
        <v>2514.03</v>
      </c>
    </row>
    <row r="409" spans="1:6" ht="12.75">
      <c r="A409" s="72" t="str">
        <f>'[8]Aug DL 1'!A401</f>
        <v>259101.5895</v>
      </c>
      <c r="B409" s="58" t="str">
        <f>'[8]Aug DL 1'!C401</f>
        <v>FEDERAL EXPRESS</v>
      </c>
      <c r="C409" s="114">
        <f>'[8]Aug DL 1'!G401</f>
        <v>17.35</v>
      </c>
      <c r="D409" s="114"/>
      <c r="E409" s="60" t="str">
        <f t="shared" si="12"/>
        <v>259.4525</v>
      </c>
      <c r="F409" s="116">
        <f t="shared" si="13"/>
        <v>17.35</v>
      </c>
    </row>
    <row r="410" spans="1:6" ht="12.75">
      <c r="A410" s="72" t="str">
        <f>'[8]Aug DL 1'!A402</f>
        <v>259101.5950</v>
      </c>
      <c r="B410" s="58" t="str">
        <f>'[8]Aug DL 1'!C402</f>
        <v>WASTE SERVICES, INC.</v>
      </c>
      <c r="C410" s="114">
        <f>'[8]Aug DL 1'!G402</f>
        <v>52.2</v>
      </c>
      <c r="D410" s="114"/>
      <c r="E410" s="60" t="str">
        <f t="shared" si="12"/>
        <v>259.4525</v>
      </c>
      <c r="F410" s="116">
        <f t="shared" si="13"/>
        <v>52.2</v>
      </c>
    </row>
    <row r="411" spans="1:6" ht="12.75">
      <c r="A411" s="72" t="str">
        <f>'[8]Aug DL 1'!A403</f>
        <v>259101.6270</v>
      </c>
      <c r="B411" s="58" t="str">
        <f>'[8]Aug DL 1'!C403</f>
        <v>ADVANCED ENVIRONMENTAL LABS INC</v>
      </c>
      <c r="C411" s="114">
        <f>'[8]Aug DL 1'!G403</f>
        <v>189.75</v>
      </c>
      <c r="D411" s="114"/>
      <c r="E411" s="60" t="str">
        <f t="shared" si="12"/>
        <v>259.4525</v>
      </c>
      <c r="F411" s="116">
        <f t="shared" si="13"/>
        <v>189.75</v>
      </c>
    </row>
    <row r="412" spans="1:6" ht="12.75">
      <c r="A412" s="72" t="str">
        <f>'[8]Aug DL 1'!A404</f>
        <v>260100.6265</v>
      </c>
      <c r="B412" s="58" t="str">
        <f>'[8]Aug DL 1'!C404</f>
        <v>FLOWERS CHEMICAL LABS INC</v>
      </c>
      <c r="C412" s="114">
        <f>'[8]Aug DL 1'!G404</f>
        <v>150</v>
      </c>
      <c r="D412" s="114"/>
      <c r="E412" s="60" t="str">
        <f t="shared" si="12"/>
        <v>260.4525</v>
      </c>
      <c r="F412" s="116">
        <f t="shared" si="13"/>
        <v>150</v>
      </c>
    </row>
    <row r="413" spans="1:6" ht="12.75">
      <c r="A413" s="72" t="str">
        <f>'[8]Aug DL 1'!A405</f>
        <v>260101.5470.10</v>
      </c>
      <c r="B413" s="58" t="str">
        <f>'[8]Aug DL 1'!C405</f>
        <v>CITY OF LEESBURG</v>
      </c>
      <c r="C413" s="114">
        <f>'[8]Aug DL 1'!G405</f>
        <v>40.64</v>
      </c>
      <c r="D413" s="114"/>
      <c r="E413" s="60" t="str">
        <f t="shared" si="12"/>
        <v>260.4525</v>
      </c>
      <c r="F413" s="116">
        <f t="shared" si="13"/>
        <v>40.64</v>
      </c>
    </row>
    <row r="414" spans="1:6" ht="12.75">
      <c r="A414" s="72" t="str">
        <f>'[8]Aug DL 1'!A406</f>
        <v>260101.5470.10</v>
      </c>
      <c r="B414" s="58" t="str">
        <f>'[8]Aug DL 1'!C406</f>
        <v>CITY OF LEESBURG</v>
      </c>
      <c r="C414" s="114">
        <f>'[8]Aug DL 1'!G406</f>
        <v>46.39</v>
      </c>
      <c r="D414" s="114"/>
      <c r="E414" s="60" t="str">
        <f t="shared" si="12"/>
        <v>260.4525</v>
      </c>
      <c r="F414" s="116">
        <f t="shared" si="13"/>
        <v>46.39</v>
      </c>
    </row>
    <row r="415" spans="1:6" ht="12.75">
      <c r="A415" s="72" t="str">
        <f>'[8]Aug DL 1'!A407</f>
        <v>260101.5470.10</v>
      </c>
      <c r="B415" s="58" t="str">
        <f>'[8]Aug DL 1'!C407</f>
        <v>CITY OF LEESBURG</v>
      </c>
      <c r="C415" s="114">
        <f>'[8]Aug DL 1'!G407</f>
        <v>48.35</v>
      </c>
      <c r="D415" s="114"/>
      <c r="E415" s="60" t="str">
        <f t="shared" si="12"/>
        <v>260.4525</v>
      </c>
      <c r="F415" s="116">
        <f t="shared" si="13"/>
        <v>48.35</v>
      </c>
    </row>
    <row r="416" spans="1:6" ht="12.75">
      <c r="A416" s="72" t="str">
        <f>'[8]Aug DL 1'!A408</f>
        <v>260101.5955</v>
      </c>
      <c r="B416" s="58" t="str">
        <f>'[8]Aug DL 1'!C408</f>
        <v>CENTRAL FLORIDA LANDSCAPING &amp; MAINT. INC</v>
      </c>
      <c r="C416" s="114">
        <f>'[8]Aug DL 1'!G408</f>
        <v>150</v>
      </c>
      <c r="D416" s="114"/>
      <c r="E416" s="60" t="str">
        <f t="shared" si="12"/>
        <v>260.4525</v>
      </c>
      <c r="F416" s="116">
        <f t="shared" si="13"/>
        <v>150</v>
      </c>
    </row>
    <row r="417" spans="1:6" ht="12.75">
      <c r="A417" s="72" t="str">
        <f>'[8]Aug DL 1'!A409</f>
        <v>286100.5865</v>
      </c>
      <c r="B417" s="58" t="str">
        <f>'[8]Aug DL 1'!C409</f>
        <v>RUNCO OFFICE SUPPLY &amp; EQUIPMENT CO.</v>
      </c>
      <c r="C417" s="114">
        <f>'[8]Aug DL 1'!G409</f>
        <v>44.51</v>
      </c>
      <c r="D417" s="114"/>
      <c r="E417" s="60" t="str">
        <f t="shared" si="12"/>
        <v>286.4525</v>
      </c>
      <c r="F417" s="116">
        <f t="shared" si="13"/>
        <v>44.51</v>
      </c>
    </row>
    <row r="418" spans="1:6" ht="12.75">
      <c r="A418" s="72" t="str">
        <f>'[8]Aug DL 1'!A410</f>
        <v>286100.5880</v>
      </c>
      <c r="B418" s="58" t="str">
        <f>'[8]Aug DL 1'!C410</f>
        <v>RUNCO OFFICE SUPPLY &amp; EQUIPMENT CO.</v>
      </c>
      <c r="C418" s="114">
        <f>'[8]Aug DL 1'!G410</f>
        <v>70.81</v>
      </c>
      <c r="D418" s="114"/>
      <c r="E418" s="60" t="str">
        <f t="shared" si="12"/>
        <v>286.4525</v>
      </c>
      <c r="F418" s="116">
        <f t="shared" si="13"/>
        <v>70.81</v>
      </c>
    </row>
    <row r="419" spans="1:6" ht="12.75">
      <c r="A419" s="72" t="str">
        <f>'[8]Aug DL 1'!A411</f>
        <v>286100.6050</v>
      </c>
      <c r="B419" s="58" t="str">
        <f>'[8]Aug DL 1'!C411</f>
        <v>ONE CALL CONCEPTS, INC.</v>
      </c>
      <c r="C419" s="114">
        <f>'[8]Aug DL 1'!G411</f>
        <v>191.13</v>
      </c>
      <c r="D419" s="114"/>
      <c r="E419" s="60" t="str">
        <f t="shared" si="12"/>
        <v>286.4525</v>
      </c>
      <c r="F419" s="116">
        <f t="shared" si="13"/>
        <v>191.13</v>
      </c>
    </row>
    <row r="420" spans="1:6" ht="12.75">
      <c r="A420" s="72" t="str">
        <f>'[8]Aug DL 1'!A412</f>
        <v>287100.5465.10</v>
      </c>
      <c r="B420" s="58" t="str">
        <f>'[8]Aug DL 1'!C412</f>
        <v>BALTIMORE GAS AND ELECTRIC CO</v>
      </c>
      <c r="C420" s="114">
        <f>'[8]Aug DL 1'!G412</f>
        <v>3311.79</v>
      </c>
      <c r="D420" s="114"/>
      <c r="E420" s="60" t="str">
        <f t="shared" si="12"/>
        <v>287.4525</v>
      </c>
      <c r="F420" s="116">
        <f t="shared" si="13"/>
        <v>3311.79</v>
      </c>
    </row>
    <row r="421" spans="1:6" ht="12.75">
      <c r="A421" s="72" t="str">
        <f>'[8]Aug DL 1'!A413</f>
        <v>287100.5950</v>
      </c>
      <c r="B421" s="58" t="str">
        <f>'[8]Aug DL 1'!C413</f>
        <v>ALLIED WASTE SERVICES #050</v>
      </c>
      <c r="C421" s="114">
        <f>'[8]Aug DL 1'!G413</f>
        <v>33.09</v>
      </c>
      <c r="D421" s="114"/>
      <c r="E421" s="60" t="str">
        <f t="shared" si="12"/>
        <v>287.4525</v>
      </c>
      <c r="F421" s="116">
        <f t="shared" si="13"/>
        <v>33.09</v>
      </c>
    </row>
    <row r="422" spans="1:6" ht="12.75">
      <c r="A422" s="72" t="str">
        <f>'[8]Aug DL 1'!A414</f>
        <v>287100.6050</v>
      </c>
      <c r="B422" s="58" t="str">
        <f>'[8]Aug DL 1'!C414</f>
        <v>ONE CALL CONCEPTS, INC.</v>
      </c>
      <c r="C422" s="114">
        <f>'[8]Aug DL 1'!G414</f>
        <v>164.22</v>
      </c>
      <c r="D422" s="114"/>
      <c r="E422" s="60" t="str">
        <f t="shared" si="12"/>
        <v>287.4525</v>
      </c>
      <c r="F422" s="116">
        <f t="shared" si="13"/>
        <v>164.22</v>
      </c>
    </row>
    <row r="423" spans="1:6" ht="12.75">
      <c r="A423" s="72" t="str">
        <f>'[8]Aug DL 1'!A415</f>
        <v>288100.5895</v>
      </c>
      <c r="B423" s="58" t="str">
        <f>'[8]Aug DL 1'!C415</f>
        <v>FEDERAL EXPRESS</v>
      </c>
      <c r="C423" s="114">
        <f>'[8]Aug DL 1'!G415</f>
        <v>29.44</v>
      </c>
      <c r="D423" s="114"/>
      <c r="E423" s="60" t="str">
        <f t="shared" si="12"/>
        <v>288.4525</v>
      </c>
      <c r="F423" s="116">
        <f t="shared" si="13"/>
        <v>29.44</v>
      </c>
    </row>
    <row r="424" spans="1:6" ht="12.75">
      <c r="A424" s="72" t="str">
        <f>'[8]Aug DL 1'!A416</f>
        <v>288101.5895</v>
      </c>
      <c r="B424" s="58" t="str">
        <f>'[8]Aug DL 1'!C416</f>
        <v>FEDERAL EXPRESS</v>
      </c>
      <c r="C424" s="114">
        <f>'[8]Aug DL 1'!G416</f>
        <v>7.99</v>
      </c>
      <c r="D424" s="114"/>
      <c r="E424" s="60" t="str">
        <f t="shared" si="12"/>
        <v>288.4525</v>
      </c>
      <c r="F424" s="116">
        <f t="shared" si="13"/>
        <v>7.99</v>
      </c>
    </row>
    <row r="425" spans="1:6" ht="12.75">
      <c r="A425" s="72" t="str">
        <f>'[8]Aug DL 1'!A417</f>
        <v>288102.5880</v>
      </c>
      <c r="B425" s="58" t="str">
        <f>'[8]Aug DL 1'!C417</f>
        <v>RUNCO OFFICE SUPPLY &amp; EQUIPMENT CO.</v>
      </c>
      <c r="C425" s="114">
        <f>'[8]Aug DL 1'!G417</f>
        <v>75.05</v>
      </c>
      <c r="D425" s="114"/>
      <c r="E425" s="60" t="str">
        <f t="shared" si="12"/>
        <v>288.4525</v>
      </c>
      <c r="F425" s="116">
        <f t="shared" si="13"/>
        <v>75.05</v>
      </c>
    </row>
    <row r="426" spans="1:6" ht="12.75">
      <c r="A426" s="72" t="str">
        <f>'[8]Aug DL 1'!A418</f>
        <v>288102.6050</v>
      </c>
      <c r="B426" s="58" t="str">
        <f>'[8]Aug DL 1'!C418</f>
        <v>ONE CALL CONCEPTS, INC.</v>
      </c>
      <c r="C426" s="114">
        <f>'[8]Aug DL 1'!G418</f>
        <v>9.32</v>
      </c>
      <c r="D426" s="114"/>
      <c r="E426" s="60" t="str">
        <f t="shared" si="12"/>
        <v>288.4525</v>
      </c>
      <c r="F426" s="116">
        <f t="shared" si="13"/>
        <v>9.32</v>
      </c>
    </row>
    <row r="427" spans="1:6" ht="12.75">
      <c r="A427" s="72" t="str">
        <f>'[8]Aug DL 1'!A419</f>
        <v>300100.5465.10</v>
      </c>
      <c r="B427" s="58" t="str">
        <f>'[8]Aug DL 1'!C419</f>
        <v>JERSEY CENTRAL POWER &amp; LIGHT</v>
      </c>
      <c r="C427" s="114">
        <f>'[8]Aug DL 1'!G419</f>
        <v>5.77</v>
      </c>
      <c r="D427" s="114"/>
      <c r="E427" s="60" t="str">
        <f t="shared" si="12"/>
        <v>300.4525</v>
      </c>
      <c r="F427" s="116">
        <f t="shared" si="13"/>
        <v>5.77</v>
      </c>
    </row>
    <row r="428" spans="1:6" ht="12.75">
      <c r="A428" s="72" t="str">
        <f>'[8]Aug DL 1'!A420</f>
        <v>300100.5465.10</v>
      </c>
      <c r="B428" s="58" t="str">
        <f>'[8]Aug DL 1'!C420</f>
        <v>JERSEY CENTRAL POWER &amp; LIGHT</v>
      </c>
      <c r="C428" s="114">
        <f>'[8]Aug DL 1'!G420</f>
        <v>176.14</v>
      </c>
      <c r="D428" s="114"/>
      <c r="E428" s="60" t="str">
        <f t="shared" si="12"/>
        <v>300.4525</v>
      </c>
      <c r="F428" s="116">
        <f t="shared" si="13"/>
        <v>176.14</v>
      </c>
    </row>
    <row r="429" spans="1:6" ht="12.75">
      <c r="A429" s="72" t="str">
        <f>'[8]Aug DL 1'!A421</f>
        <v>300100.5465.10</v>
      </c>
      <c r="B429" s="58" t="str">
        <f>'[8]Aug DL 1'!C421</f>
        <v>JERSEY CENTRAL POWER &amp; LIGHT</v>
      </c>
      <c r="C429" s="114">
        <f>'[8]Aug DL 1'!G421</f>
        <v>310.12</v>
      </c>
      <c r="D429" s="114"/>
      <c r="E429" s="60" t="str">
        <f t="shared" si="12"/>
        <v>300.4525</v>
      </c>
      <c r="F429" s="116">
        <f t="shared" si="13"/>
        <v>310.12</v>
      </c>
    </row>
    <row r="430" spans="1:6" ht="12.75">
      <c r="A430" s="72" t="str">
        <f>'[8]Aug DL 1'!A422</f>
        <v>300100.5465.10</v>
      </c>
      <c r="B430" s="58" t="str">
        <f>'[8]Aug DL 1'!C422</f>
        <v>JERSEY CENTRAL POWER &amp; LIGHT</v>
      </c>
      <c r="C430" s="114">
        <f>'[8]Aug DL 1'!G422</f>
        <v>496.37</v>
      </c>
      <c r="D430" s="114"/>
      <c r="E430" s="60" t="str">
        <f t="shared" si="12"/>
        <v>300.4525</v>
      </c>
      <c r="F430" s="116">
        <f t="shared" si="13"/>
        <v>496.37</v>
      </c>
    </row>
    <row r="431" spans="1:6" ht="12.75">
      <c r="A431" s="72" t="str">
        <f>'[8]Aug DL 1'!A423</f>
        <v>300100.5465.10</v>
      </c>
      <c r="B431" s="58" t="str">
        <f>'[8]Aug DL 1'!C423</f>
        <v>JERSEY CENTRAL POWER &amp; LIGHT</v>
      </c>
      <c r="C431" s="114">
        <f>'[8]Aug DL 1'!G423</f>
        <v>571.22</v>
      </c>
      <c r="D431" s="114"/>
      <c r="E431" s="60" t="str">
        <f t="shared" si="12"/>
        <v>300.4525</v>
      </c>
      <c r="F431" s="116">
        <f t="shared" si="13"/>
        <v>571.22</v>
      </c>
    </row>
    <row r="432" spans="1:6" ht="12.75">
      <c r="A432" s="72" t="str">
        <f>'[8]Aug DL 1'!A424</f>
        <v>300100.6255</v>
      </c>
      <c r="B432" s="58" t="str">
        <f>'[8]Aug DL 1'!C424</f>
        <v>AGRA ENVIRONMENTAL AND LAB SERVICES</v>
      </c>
      <c r="C432" s="114">
        <f>'[8]Aug DL 1'!G424</f>
        <v>140</v>
      </c>
      <c r="D432" s="114"/>
      <c r="E432" s="60" t="str">
        <f t="shared" si="12"/>
        <v>300.4525</v>
      </c>
      <c r="F432" s="116">
        <f t="shared" si="13"/>
        <v>140</v>
      </c>
    </row>
    <row r="433" spans="1:6" ht="12.75">
      <c r="A433" s="72" t="str">
        <f>'[8]Aug DL 1'!A425</f>
        <v>300100.6255</v>
      </c>
      <c r="B433" s="58" t="str">
        <f>'[8]Aug DL 1'!C425</f>
        <v>AGRA ENVIRONMENTAL AND LAB SERVICES</v>
      </c>
      <c r="C433" s="114">
        <f>'[8]Aug DL 1'!G425</f>
        <v>140</v>
      </c>
      <c r="D433" s="114"/>
      <c r="E433" s="60" t="str">
        <f t="shared" si="12"/>
        <v>300.4525</v>
      </c>
      <c r="F433" s="116">
        <f t="shared" si="13"/>
        <v>140</v>
      </c>
    </row>
    <row r="434" spans="1:6" ht="12.75">
      <c r="A434" s="72" t="str">
        <f>'[8]Aug DL 1'!A426</f>
        <v>300101.5470.10</v>
      </c>
      <c r="B434" s="58" t="str">
        <f>'[8]Aug DL 1'!C426</f>
        <v>JERSEY CENTRAL POWER &amp; LIGHT</v>
      </c>
      <c r="C434" s="114">
        <f>'[8]Aug DL 1'!G426</f>
        <v>1.62</v>
      </c>
      <c r="D434" s="114"/>
      <c r="E434" s="60" t="str">
        <f t="shared" si="12"/>
        <v>300.4525</v>
      </c>
      <c r="F434" s="116">
        <f t="shared" si="13"/>
        <v>1.62</v>
      </c>
    </row>
    <row r="435" spans="1:6" ht="12.75">
      <c r="A435" s="72" t="str">
        <f>'[8]Aug DL 1'!A427</f>
        <v>300101.5470.10</v>
      </c>
      <c r="B435" s="58" t="str">
        <f>'[8]Aug DL 1'!C427</f>
        <v>JERSEY CENTRAL POWER &amp; LIGHT</v>
      </c>
      <c r="C435" s="114">
        <f>'[8]Aug DL 1'!G427</f>
        <v>1.99</v>
      </c>
      <c r="D435" s="114"/>
      <c r="E435" s="60" t="str">
        <f t="shared" si="12"/>
        <v>300.4525</v>
      </c>
      <c r="F435" s="116">
        <f t="shared" si="13"/>
        <v>1.99</v>
      </c>
    </row>
    <row r="436" spans="1:6" ht="12.75">
      <c r="A436" s="72" t="str">
        <f>'[8]Aug DL 1'!A428</f>
        <v>300101.5470.10</v>
      </c>
      <c r="B436" s="58" t="str">
        <f>'[8]Aug DL 1'!C428</f>
        <v>JERSEY CENTRAL POWER &amp; LIGHT</v>
      </c>
      <c r="C436" s="114">
        <f>'[8]Aug DL 1'!G428</f>
        <v>6.13</v>
      </c>
      <c r="D436" s="114"/>
      <c r="E436" s="60" t="str">
        <f t="shared" si="12"/>
        <v>300.4525</v>
      </c>
      <c r="F436" s="116">
        <f t="shared" si="13"/>
        <v>6.13</v>
      </c>
    </row>
    <row r="437" spans="1:6" ht="12.75">
      <c r="A437" s="72" t="str">
        <f>'[8]Aug DL 1'!A429</f>
        <v>300101.5470.10</v>
      </c>
      <c r="B437" s="58" t="str">
        <f>'[8]Aug DL 1'!C429</f>
        <v>JERSEY CENTRAL POWER &amp; LIGHT</v>
      </c>
      <c r="C437" s="114">
        <f>'[8]Aug DL 1'!G429</f>
        <v>7.93</v>
      </c>
      <c r="D437" s="114"/>
      <c r="E437" s="60" t="str">
        <f t="shared" si="12"/>
        <v>300.4525</v>
      </c>
      <c r="F437" s="116">
        <f t="shared" si="13"/>
        <v>7.93</v>
      </c>
    </row>
    <row r="438" spans="1:6" ht="12.75">
      <c r="A438" s="72" t="str">
        <f>'[8]Aug DL 1'!A430</f>
        <v>300101.5470.10</v>
      </c>
      <c r="B438" s="58" t="str">
        <f>'[8]Aug DL 1'!C430</f>
        <v>JERSEY CENTRAL POWER &amp; LIGHT</v>
      </c>
      <c r="C438" s="114">
        <f>'[8]Aug DL 1'!G430</f>
        <v>15.87</v>
      </c>
      <c r="D438" s="114"/>
      <c r="E438" s="60" t="str">
        <f t="shared" si="12"/>
        <v>300.4525</v>
      </c>
      <c r="F438" s="116">
        <f t="shared" si="13"/>
        <v>15.87</v>
      </c>
    </row>
    <row r="439" spans="1:6" ht="12.75">
      <c r="A439" s="72" t="str">
        <f>'[8]Aug DL 1'!A431</f>
        <v>300102.5950</v>
      </c>
      <c r="B439" s="58" t="str">
        <f>'[8]Aug DL 1'!C431</f>
        <v>WASTE MANAGEMENT</v>
      </c>
      <c r="C439" s="114">
        <f>'[8]Aug DL 1'!G431</f>
        <v>139.7</v>
      </c>
      <c r="D439" s="114"/>
      <c r="E439" s="60" t="str">
        <f t="shared" si="12"/>
        <v>300.4525</v>
      </c>
      <c r="F439" s="116">
        <f t="shared" si="13"/>
        <v>139.7</v>
      </c>
    </row>
    <row r="440" spans="1:6" ht="12.75">
      <c r="A440" s="72" t="str">
        <f>'[8]Aug DL 1'!A432</f>
        <v>300102.6050</v>
      </c>
      <c r="B440" s="58" t="str">
        <f>'[8]Aug DL 1'!C432</f>
        <v>ONE CALL CONCEPTS, INC.</v>
      </c>
      <c r="C440" s="114">
        <f>'[8]Aug DL 1'!G432</f>
        <v>1.18</v>
      </c>
      <c r="D440" s="114"/>
      <c r="E440" s="60" t="str">
        <f t="shared" si="12"/>
        <v>300.4525</v>
      </c>
      <c r="F440" s="116">
        <f t="shared" si="13"/>
        <v>1.18</v>
      </c>
    </row>
    <row r="441" spans="1:6" ht="12.75">
      <c r="A441" s="72" t="str">
        <f>'[8]Aug DL 1'!A433</f>
        <v>315100.5950</v>
      </c>
      <c r="B441" s="58" t="str">
        <f>'[8]Aug DL 1'!C433</f>
        <v>WASTE MANAGEMENT</v>
      </c>
      <c r="C441" s="114">
        <f>'[8]Aug DL 1'!G433</f>
        <v>85.61</v>
      </c>
      <c r="D441" s="114"/>
      <c r="E441" s="60" t="str">
        <f t="shared" si="12"/>
        <v>315.4525</v>
      </c>
      <c r="F441" s="116">
        <f t="shared" si="13"/>
        <v>85.61</v>
      </c>
    </row>
    <row r="442" spans="1:6" ht="12.75">
      <c r="A442" s="72" t="str">
        <f>'[8]Aug DL 1'!A434</f>
        <v>316100.5470.10</v>
      </c>
      <c r="B442" s="58" t="str">
        <f>'[8]Aug DL 1'!C434</f>
        <v>PECO ENERGY</v>
      </c>
      <c r="C442" s="114">
        <f>'[8]Aug DL 1'!G434</f>
        <v>98.92</v>
      </c>
      <c r="D442" s="114"/>
      <c r="E442" s="60" t="str">
        <f t="shared" si="12"/>
        <v>316.4525</v>
      </c>
      <c r="F442" s="116">
        <f t="shared" si="13"/>
        <v>98.92</v>
      </c>
    </row>
    <row r="443" spans="1:6" ht="12.75">
      <c r="A443" s="72" t="str">
        <f>'[8]Aug DL 1'!A435</f>
        <v>316100.5470.10</v>
      </c>
      <c r="B443" s="58" t="str">
        <f>'[8]Aug DL 1'!C435</f>
        <v>PECO ENERGY</v>
      </c>
      <c r="C443" s="114">
        <f>'[8]Aug DL 1'!G435</f>
        <v>320.07</v>
      </c>
      <c r="D443" s="114"/>
      <c r="E443" s="60" t="str">
        <f t="shared" si="12"/>
        <v>316.4525</v>
      </c>
      <c r="F443" s="116">
        <f t="shared" si="13"/>
        <v>320.07</v>
      </c>
    </row>
    <row r="444" spans="1:6" ht="12.75">
      <c r="A444" s="72" t="str">
        <f>'[8]Aug DL 1'!A436</f>
        <v>316100.5470.10</v>
      </c>
      <c r="B444" s="58" t="str">
        <f>'[8]Aug DL 1'!C436</f>
        <v>PECO ENERGY</v>
      </c>
      <c r="C444" s="114">
        <f>'[8]Aug DL 1'!G436</f>
        <v>4703.46</v>
      </c>
      <c r="D444" s="114"/>
      <c r="E444" s="60" t="str">
        <f t="shared" si="12"/>
        <v>316.4525</v>
      </c>
      <c r="F444" s="116">
        <f t="shared" si="13"/>
        <v>4703.46</v>
      </c>
    </row>
    <row r="445" spans="1:6" ht="12.75">
      <c r="A445" s="72" t="str">
        <f>'[8]Aug DL 1'!A437</f>
        <v>316100.5950</v>
      </c>
      <c r="B445" s="58" t="str">
        <f>'[8]Aug DL 1'!C437</f>
        <v>WASTE MANAGEMENT</v>
      </c>
      <c r="C445" s="114">
        <f>'[8]Aug DL 1'!G437</f>
        <v>113.71</v>
      </c>
      <c r="D445" s="114"/>
      <c r="E445" s="60" t="str">
        <f t="shared" si="12"/>
        <v>316.4525</v>
      </c>
      <c r="F445" s="116">
        <f t="shared" si="13"/>
        <v>113.71</v>
      </c>
    </row>
    <row r="446" spans="1:6" ht="12.75">
      <c r="A446" s="72" t="str">
        <f>'[8]Aug DL 1'!A438</f>
        <v>316100.6320</v>
      </c>
      <c r="B446" s="58" t="str">
        <f>'[8]Aug DL 1'!C438</f>
        <v>J W MAXWELL &amp; SON, INC</v>
      </c>
      <c r="C446" s="114">
        <f>'[8]Aug DL 1'!G438</f>
        <v>4.1</v>
      </c>
      <c r="D446" s="114"/>
      <c r="E446" s="60" t="str">
        <f t="shared" si="12"/>
        <v>316.4525</v>
      </c>
      <c r="F446" s="116">
        <f t="shared" si="13"/>
        <v>4.1</v>
      </c>
    </row>
    <row r="447" spans="1:6" ht="12.75">
      <c r="A447" s="72" t="str">
        <f>'[8]Aug DL 1'!A439</f>
        <v>317100.6255</v>
      </c>
      <c r="B447" s="58" t="str">
        <f>'[8]Aug DL 1'!C439</f>
        <v>MICROBAC LABORATORIES INC</v>
      </c>
      <c r="C447" s="114">
        <f>'[8]Aug DL 1'!G439</f>
        <v>30</v>
      </c>
      <c r="D447" s="114"/>
      <c r="E447" s="60" t="str">
        <f t="shared" si="12"/>
        <v>317.4525</v>
      </c>
      <c r="F447" s="116">
        <f t="shared" si="13"/>
        <v>30</v>
      </c>
    </row>
    <row r="448" spans="1:6" ht="12.75">
      <c r="A448" s="72" t="str">
        <f>'[8]Aug DL 1'!A440</f>
        <v>317100.6255</v>
      </c>
      <c r="B448" s="58" t="str">
        <f>'[8]Aug DL 1'!C440</f>
        <v>MICROBAC LABORATORIES INC</v>
      </c>
      <c r="C448" s="114">
        <f>'[8]Aug DL 1'!G440</f>
        <v>30</v>
      </c>
      <c r="D448" s="114"/>
      <c r="E448" s="60" t="str">
        <f t="shared" si="12"/>
        <v>317.4525</v>
      </c>
      <c r="F448" s="116">
        <f t="shared" si="13"/>
        <v>30</v>
      </c>
    </row>
    <row r="449" spans="1:6" ht="12.75">
      <c r="A449" s="72" t="str">
        <f>'[8]Aug DL 1'!A441</f>
        <v>317101.5950</v>
      </c>
      <c r="B449" s="58" t="str">
        <f>'[8]Aug DL 1'!C441</f>
        <v>KREITZER SANITATION</v>
      </c>
      <c r="C449" s="114">
        <f>'[8]Aug DL 1'!G441</f>
        <v>110</v>
      </c>
      <c r="D449" s="114"/>
      <c r="E449" s="60" t="str">
        <f t="shared" si="12"/>
        <v>317.4525</v>
      </c>
      <c r="F449" s="116">
        <f t="shared" si="13"/>
        <v>110</v>
      </c>
    </row>
    <row r="450" spans="1:6" ht="12.75">
      <c r="A450" s="72" t="str">
        <f>'[8]Aug DL 1'!A442</f>
        <v>332100.5470.10</v>
      </c>
      <c r="B450" s="58" t="str">
        <f>'[8]Aug DL 1'!C442</f>
        <v>DOMINION</v>
      </c>
      <c r="C450" s="114">
        <f>'[8]Aug DL 1'!G442</f>
        <v>99.33</v>
      </c>
      <c r="D450" s="114"/>
      <c r="E450" s="60" t="str">
        <f t="shared" si="12"/>
        <v>332.4525</v>
      </c>
      <c r="F450" s="116">
        <f t="shared" si="13"/>
        <v>99.33</v>
      </c>
    </row>
    <row r="451" spans="1:6" ht="12.75">
      <c r="A451" s="72" t="str">
        <f>'[8]Aug DL 1'!A443</f>
        <v>332100.5470.10</v>
      </c>
      <c r="B451" s="58" t="str">
        <f>'[8]Aug DL 1'!C443</f>
        <v>DOMINION</v>
      </c>
      <c r="C451" s="114">
        <f>'[8]Aug DL 1'!G443</f>
        <v>945.64</v>
      </c>
      <c r="D451" s="114"/>
      <c r="E451" s="60" t="str">
        <f t="shared" si="12"/>
        <v>332.4525</v>
      </c>
      <c r="F451" s="116">
        <f t="shared" si="13"/>
        <v>945.64</v>
      </c>
    </row>
    <row r="452" spans="1:6" ht="12.75">
      <c r="A452" s="72" t="str">
        <f>'[8]Aug DL 1'!A444</f>
        <v>332100.5900</v>
      </c>
      <c r="B452" s="58" t="str">
        <f>'[8]Aug DL 1'!C444</f>
        <v>OFFICE PRODUCTS, INC</v>
      </c>
      <c r="C452" s="114">
        <f>'[8]Aug DL 1'!G444</f>
        <v>99.75</v>
      </c>
      <c r="D452" s="114"/>
      <c r="E452" s="60" t="str">
        <f t="shared" si="12"/>
        <v>332.4525</v>
      </c>
      <c r="F452" s="116">
        <f t="shared" si="13"/>
        <v>99.75</v>
      </c>
    </row>
    <row r="453" spans="1:6" ht="12.75">
      <c r="A453" s="72" t="str">
        <f>'[8]Aug DL 1'!A445</f>
        <v>333100.5465.10</v>
      </c>
      <c r="B453" s="58" t="str">
        <f>'[8]Aug DL 1'!C445</f>
        <v>DOMINION</v>
      </c>
      <c r="C453" s="114">
        <f>'[8]Aug DL 1'!G445</f>
        <v>13.76</v>
      </c>
      <c r="D453" s="114"/>
      <c r="E453" s="60" t="str">
        <f t="shared" si="12"/>
        <v>333.4525</v>
      </c>
      <c r="F453" s="116">
        <f t="shared" si="13"/>
        <v>13.76</v>
      </c>
    </row>
    <row r="454" spans="1:6" ht="12.75">
      <c r="A454" s="72" t="str">
        <f>'[8]Aug DL 1'!A446</f>
        <v>333100.5465.10</v>
      </c>
      <c r="B454" s="58" t="str">
        <f>'[8]Aug DL 1'!C446</f>
        <v>DOMINION</v>
      </c>
      <c r="C454" s="114">
        <f>'[8]Aug DL 1'!G446</f>
        <v>19.06</v>
      </c>
      <c r="D454" s="114"/>
      <c r="E454" s="60" t="str">
        <f t="shared" si="12"/>
        <v>333.4525</v>
      </c>
      <c r="F454" s="116">
        <f t="shared" si="13"/>
        <v>19.06</v>
      </c>
    </row>
    <row r="455" spans="1:6" ht="12.75">
      <c r="A455" s="72" t="str">
        <f>'[8]Aug DL 1'!A447</f>
        <v>333100.5465.10</v>
      </c>
      <c r="B455" s="58" t="str">
        <f>'[8]Aug DL 1'!C447</f>
        <v>DOMINION</v>
      </c>
      <c r="C455" s="114">
        <f>'[8]Aug DL 1'!G447</f>
        <v>38.38</v>
      </c>
      <c r="D455" s="114"/>
      <c r="E455" s="60" t="str">
        <f t="shared" si="12"/>
        <v>333.4525</v>
      </c>
      <c r="F455" s="116">
        <f t="shared" si="13"/>
        <v>38.38</v>
      </c>
    </row>
    <row r="456" spans="1:6" ht="12.75">
      <c r="A456" s="72" t="str">
        <f>'[8]Aug DL 1'!A448</f>
        <v>333100.5465.10</v>
      </c>
      <c r="B456" s="58" t="str">
        <f>'[8]Aug DL 1'!C448</f>
        <v>DOMINION</v>
      </c>
      <c r="C456" s="114">
        <f>'[8]Aug DL 1'!G448</f>
        <v>50.74</v>
      </c>
      <c r="D456" s="114"/>
      <c r="E456" s="60" t="str">
        <f t="shared" si="12"/>
        <v>333.4525</v>
      </c>
      <c r="F456" s="116">
        <f t="shared" si="13"/>
        <v>50.74</v>
      </c>
    </row>
    <row r="457" spans="1:6" ht="12.75">
      <c r="A457" s="72" t="str">
        <f>'[8]Aug DL 1'!A449</f>
        <v>333100.5465.10</v>
      </c>
      <c r="B457" s="58" t="str">
        <f>'[8]Aug DL 1'!C449</f>
        <v>DOMINION</v>
      </c>
      <c r="C457" s="114">
        <f>'[8]Aug DL 1'!G449</f>
        <v>376.73</v>
      </c>
      <c r="D457" s="114"/>
      <c r="E457" s="60" t="str">
        <f t="shared" si="12"/>
        <v>333.4525</v>
      </c>
      <c r="F457" s="116">
        <f t="shared" si="13"/>
        <v>376.73</v>
      </c>
    </row>
    <row r="458" spans="1:6" ht="12.75">
      <c r="A458" s="72" t="str">
        <f>'[8]Aug DL 1'!A450</f>
        <v>333100.5465.10</v>
      </c>
      <c r="B458" s="58" t="str">
        <f>'[8]Aug DL 1'!C450</f>
        <v>DOMINION</v>
      </c>
      <c r="C458" s="114">
        <f>'[8]Aug DL 1'!G450</f>
        <v>653.73</v>
      </c>
      <c r="D458" s="114"/>
      <c r="E458" s="60" t="str">
        <f aca="true" t="shared" si="14" ref="E458:E521">CONCATENATE(LEFT(A458,3),".",4525)</f>
        <v>333.4525</v>
      </c>
      <c r="F458" s="116">
        <f aca="true" t="shared" si="15" ref="F458:F521">C458</f>
        <v>653.73</v>
      </c>
    </row>
    <row r="459" spans="1:6" ht="12.75">
      <c r="A459" s="72" t="str">
        <f>'[8]Aug DL 1'!A451</f>
        <v>333100.5465.10</v>
      </c>
      <c r="B459" s="58" t="str">
        <f>'[8]Aug DL 1'!C451</f>
        <v>DOMINION</v>
      </c>
      <c r="C459" s="114">
        <f>'[8]Aug DL 1'!G451</f>
        <v>2941.05</v>
      </c>
      <c r="D459" s="114"/>
      <c r="E459" s="60" t="str">
        <f t="shared" si="14"/>
        <v>333.4525</v>
      </c>
      <c r="F459" s="116">
        <f t="shared" si="15"/>
        <v>2941.05</v>
      </c>
    </row>
    <row r="460" spans="1:6" ht="12.75">
      <c r="A460" s="72" t="str">
        <f>'[8]Aug DL 1'!A452</f>
        <v>333100.5465.10</v>
      </c>
      <c r="B460" s="58" t="str">
        <f>'[8]Aug DL 1'!C452</f>
        <v>DOMINION</v>
      </c>
      <c r="C460" s="114">
        <f>'[8]Aug DL 1'!G452</f>
        <v>5080.85</v>
      </c>
      <c r="D460" s="114"/>
      <c r="E460" s="60" t="str">
        <f t="shared" si="14"/>
        <v>333.4525</v>
      </c>
      <c r="F460" s="116">
        <f t="shared" si="15"/>
        <v>5080.85</v>
      </c>
    </row>
    <row r="461" spans="1:6" ht="12.75">
      <c r="A461" s="72" t="str">
        <f>'[8]Aug DL 1'!A453</f>
        <v>333100.5895</v>
      </c>
      <c r="B461" s="58" t="str">
        <f>'[8]Aug DL 1'!C453</f>
        <v>FEDERAL EXPRESS</v>
      </c>
      <c r="C461" s="114">
        <f>'[8]Aug DL 1'!G453</f>
        <v>17.82</v>
      </c>
      <c r="D461" s="114"/>
      <c r="E461" s="60" t="str">
        <f t="shared" si="14"/>
        <v>333.4525</v>
      </c>
      <c r="F461" s="116">
        <f t="shared" si="15"/>
        <v>17.82</v>
      </c>
    </row>
    <row r="462" spans="1:6" ht="12.75">
      <c r="A462" s="72" t="str">
        <f>'[8]Aug DL 1'!A454</f>
        <v>333100.6285</v>
      </c>
      <c r="B462" s="58" t="str">
        <f>'[8]Aug DL 1'!C454</f>
        <v>DITCH WITCH OF ROANOKE INC</v>
      </c>
      <c r="C462" s="114">
        <f>'[8]Aug DL 1'!G454</f>
        <v>58.33</v>
      </c>
      <c r="D462" s="114"/>
      <c r="E462" s="60" t="str">
        <f t="shared" si="14"/>
        <v>333.4525</v>
      </c>
      <c r="F462" s="116">
        <f t="shared" si="15"/>
        <v>58.33</v>
      </c>
    </row>
    <row r="463" spans="1:6" ht="12.75">
      <c r="A463" s="72" t="str">
        <f>'[8]Aug DL 1'!A455</f>
        <v>333100.6285</v>
      </c>
      <c r="B463" s="58" t="str">
        <f>'[8]Aug DL 1'!C455</f>
        <v>ACE-DEAN HOME CENTER INC</v>
      </c>
      <c r="C463" s="114">
        <f>'[8]Aug DL 1'!G455</f>
        <v>237.35</v>
      </c>
      <c r="D463" s="114"/>
      <c r="E463" s="60" t="str">
        <f t="shared" si="14"/>
        <v>333.4525</v>
      </c>
      <c r="F463" s="116">
        <f t="shared" si="15"/>
        <v>237.35</v>
      </c>
    </row>
    <row r="464" spans="1:6" ht="12.75">
      <c r="A464" s="72" t="str">
        <f>'[8]Aug DL 1'!A456</f>
        <v>333101.5470.10</v>
      </c>
      <c r="B464" s="58" t="str">
        <f>'[8]Aug DL 1'!C456</f>
        <v>DOMINION</v>
      </c>
      <c r="C464" s="114">
        <f>'[8]Aug DL 1'!G456</f>
        <v>13.76</v>
      </c>
      <c r="D464" s="114"/>
      <c r="E464" s="60" t="str">
        <f t="shared" si="14"/>
        <v>333.4525</v>
      </c>
      <c r="F464" s="116">
        <f t="shared" si="15"/>
        <v>13.76</v>
      </c>
    </row>
    <row r="465" spans="1:6" ht="12.75">
      <c r="A465" s="72" t="str">
        <f>'[8]Aug DL 1'!A457</f>
        <v>333101.5470.10</v>
      </c>
      <c r="B465" s="58" t="str">
        <f>'[8]Aug DL 1'!C457</f>
        <v>DOMINION</v>
      </c>
      <c r="C465" s="114">
        <f>'[8]Aug DL 1'!G457</f>
        <v>15.19</v>
      </c>
      <c r="D465" s="114"/>
      <c r="E465" s="60" t="str">
        <f t="shared" si="14"/>
        <v>333.4525</v>
      </c>
      <c r="F465" s="116">
        <f t="shared" si="15"/>
        <v>15.19</v>
      </c>
    </row>
    <row r="466" spans="1:6" ht="12.75">
      <c r="A466" s="72" t="str">
        <f>'[8]Aug DL 1'!A458</f>
        <v>333101.5470.10</v>
      </c>
      <c r="B466" s="58" t="str">
        <f>'[8]Aug DL 1'!C458</f>
        <v>DOMINION</v>
      </c>
      <c r="C466" s="114">
        <f>'[8]Aug DL 1'!G458</f>
        <v>36.61</v>
      </c>
      <c r="D466" s="114"/>
      <c r="E466" s="60" t="str">
        <f t="shared" si="14"/>
        <v>333.4525</v>
      </c>
      <c r="F466" s="116">
        <f t="shared" si="15"/>
        <v>36.61</v>
      </c>
    </row>
    <row r="467" spans="1:6" ht="12.75">
      <c r="A467" s="72" t="str">
        <f>'[8]Aug DL 1'!A459</f>
        <v>333101.5470.10</v>
      </c>
      <c r="B467" s="58" t="str">
        <f>'[8]Aug DL 1'!C459</f>
        <v>DOMINION</v>
      </c>
      <c r="C467" s="114">
        <f>'[8]Aug DL 1'!G459</f>
        <v>100.59</v>
      </c>
      <c r="D467" s="114"/>
      <c r="E467" s="60" t="str">
        <f t="shared" si="14"/>
        <v>333.4525</v>
      </c>
      <c r="F467" s="116">
        <f t="shared" si="15"/>
        <v>100.59</v>
      </c>
    </row>
    <row r="468" spans="1:6" ht="12.75">
      <c r="A468" s="72" t="str">
        <f>'[8]Aug DL 1'!A460</f>
        <v>333101.5470.10</v>
      </c>
      <c r="B468" s="58" t="str">
        <f>'[8]Aug DL 1'!C460</f>
        <v>DOMINION</v>
      </c>
      <c r="C468" s="114">
        <f>'[8]Aug DL 1'!G460</f>
        <v>114.31</v>
      </c>
      <c r="D468" s="114"/>
      <c r="E468" s="60" t="str">
        <f t="shared" si="14"/>
        <v>333.4525</v>
      </c>
      <c r="F468" s="116">
        <f t="shared" si="15"/>
        <v>114.31</v>
      </c>
    </row>
    <row r="469" spans="1:6" ht="12.75">
      <c r="A469" s="72" t="str">
        <f>'[8]Aug DL 1'!A461</f>
        <v>333101.5470.10</v>
      </c>
      <c r="B469" s="58" t="str">
        <f>'[8]Aug DL 1'!C461</f>
        <v>DOMINION</v>
      </c>
      <c r="C469" s="114">
        <f>'[8]Aug DL 1'!G461</f>
        <v>224.23</v>
      </c>
      <c r="D469" s="114"/>
      <c r="E469" s="60" t="str">
        <f t="shared" si="14"/>
        <v>333.4525</v>
      </c>
      <c r="F469" s="116">
        <f t="shared" si="15"/>
        <v>224.23</v>
      </c>
    </row>
    <row r="470" spans="1:6" ht="12.75">
      <c r="A470" s="72" t="str">
        <f>'[8]Aug DL 1'!A462</f>
        <v>333101.5470.10</v>
      </c>
      <c r="B470" s="58" t="str">
        <f>'[8]Aug DL 1'!C462</f>
        <v>DOMINION</v>
      </c>
      <c r="C470" s="114">
        <f>'[8]Aug DL 1'!G462</f>
        <v>270.17</v>
      </c>
      <c r="D470" s="114"/>
      <c r="E470" s="60" t="str">
        <f t="shared" si="14"/>
        <v>333.4525</v>
      </c>
      <c r="F470" s="116">
        <f t="shared" si="15"/>
        <v>270.17</v>
      </c>
    </row>
    <row r="471" spans="1:6" ht="12.75">
      <c r="A471" s="72" t="str">
        <f>'[8]Aug DL 1'!A463</f>
        <v>333101.5470.10</v>
      </c>
      <c r="B471" s="58" t="str">
        <f>'[8]Aug DL 1'!C463</f>
        <v>DOMINION</v>
      </c>
      <c r="C471" s="114">
        <f>'[8]Aug DL 1'!G463</f>
        <v>299.08</v>
      </c>
      <c r="D471" s="114"/>
      <c r="E471" s="60" t="str">
        <f t="shared" si="14"/>
        <v>333.4525</v>
      </c>
      <c r="F471" s="116">
        <f t="shared" si="15"/>
        <v>299.08</v>
      </c>
    </row>
    <row r="472" spans="1:6" ht="12.75">
      <c r="A472" s="72" t="str">
        <f>'[8]Aug DL 1'!A464</f>
        <v>333101.5470.10</v>
      </c>
      <c r="B472" s="58" t="str">
        <f>'[8]Aug DL 1'!C464</f>
        <v>DOMINION</v>
      </c>
      <c r="C472" s="114">
        <f>'[8]Aug DL 1'!G464</f>
        <v>556.43</v>
      </c>
      <c r="D472" s="114"/>
      <c r="E472" s="60" t="str">
        <f t="shared" si="14"/>
        <v>333.4525</v>
      </c>
      <c r="F472" s="116">
        <f t="shared" si="15"/>
        <v>556.43</v>
      </c>
    </row>
    <row r="473" spans="1:6" ht="12.75">
      <c r="A473" s="72" t="str">
        <f>'[8]Aug DL 1'!A465</f>
        <v>333101.5470.10</v>
      </c>
      <c r="B473" s="58" t="str">
        <f>'[8]Aug DL 1'!C465</f>
        <v>DOMINION</v>
      </c>
      <c r="C473" s="114">
        <f>'[8]Aug DL 1'!G465</f>
        <v>11088.87</v>
      </c>
      <c r="D473" s="114"/>
      <c r="E473" s="60" t="str">
        <f t="shared" si="14"/>
        <v>333.4525</v>
      </c>
      <c r="F473" s="116">
        <f t="shared" si="15"/>
        <v>11088.87</v>
      </c>
    </row>
    <row r="474" spans="1:6" ht="12.75">
      <c r="A474" s="72" t="str">
        <f>'[8]Aug DL 1'!A466</f>
        <v>333101.6270</v>
      </c>
      <c r="B474" s="58" t="str">
        <f>'[8]Aug DL 1'!C466</f>
        <v>REI CONSULTANTS INC.</v>
      </c>
      <c r="C474" s="114">
        <f>'[8]Aug DL 1'!G466</f>
        <v>22.93</v>
      </c>
      <c r="D474" s="114"/>
      <c r="E474" s="60" t="str">
        <f t="shared" si="14"/>
        <v>333.4525</v>
      </c>
      <c r="F474" s="116">
        <f t="shared" si="15"/>
        <v>22.93</v>
      </c>
    </row>
    <row r="475" spans="1:6" ht="12.75">
      <c r="A475" s="72" t="str">
        <f>'[8]Aug DL 1'!A467</f>
        <v>333101.6270</v>
      </c>
      <c r="B475" s="58" t="str">
        <f>'[8]Aug DL 1'!C467</f>
        <v>ENVIROCOMPLIANCE LABS INC</v>
      </c>
      <c r="C475" s="114">
        <f>'[8]Aug DL 1'!G467</f>
        <v>30</v>
      </c>
      <c r="D475" s="114"/>
      <c r="E475" s="60" t="str">
        <f t="shared" si="14"/>
        <v>333.4525</v>
      </c>
      <c r="F475" s="116">
        <f t="shared" si="15"/>
        <v>30</v>
      </c>
    </row>
    <row r="476" spans="1:6" ht="12.75">
      <c r="A476" s="72" t="str">
        <f>'[8]Aug DL 1'!A468</f>
        <v>333101.6270</v>
      </c>
      <c r="B476" s="58" t="str">
        <f>'[8]Aug DL 1'!C468</f>
        <v>ENVIROCOMPLIANCE LABS INC</v>
      </c>
      <c r="C476" s="114">
        <f>'[8]Aug DL 1'!G468</f>
        <v>30</v>
      </c>
      <c r="D476" s="114"/>
      <c r="E476" s="60" t="str">
        <f t="shared" si="14"/>
        <v>333.4525</v>
      </c>
      <c r="F476" s="116">
        <f t="shared" si="15"/>
        <v>30</v>
      </c>
    </row>
    <row r="477" spans="1:6" ht="12.75">
      <c r="A477" s="72" t="str">
        <f>'[8]Aug DL 1'!A469</f>
        <v>333101.6270</v>
      </c>
      <c r="B477" s="58" t="str">
        <f>'[8]Aug DL 1'!C469</f>
        <v>REI CONSULTANTS INC.</v>
      </c>
      <c r="C477" s="114">
        <f>'[8]Aug DL 1'!G469</f>
        <v>36.16</v>
      </c>
      <c r="D477" s="114"/>
      <c r="E477" s="60" t="str">
        <f t="shared" si="14"/>
        <v>333.4525</v>
      </c>
      <c r="F477" s="116">
        <f t="shared" si="15"/>
        <v>36.16</v>
      </c>
    </row>
    <row r="478" spans="1:6" ht="12.75">
      <c r="A478" s="72" t="str">
        <f>'[8]Aug DL 1'!A470</f>
        <v>333101.6270</v>
      </c>
      <c r="B478" s="58" t="str">
        <f>'[8]Aug DL 1'!C470</f>
        <v>REI CONSULTANTS INC.</v>
      </c>
      <c r="C478" s="114">
        <f>'[8]Aug DL 1'!G470</f>
        <v>36.16</v>
      </c>
      <c r="D478" s="114"/>
      <c r="E478" s="60" t="str">
        <f t="shared" si="14"/>
        <v>333.4525</v>
      </c>
      <c r="F478" s="116">
        <f t="shared" si="15"/>
        <v>36.16</v>
      </c>
    </row>
    <row r="479" spans="1:6" ht="12.75">
      <c r="A479" s="72" t="str">
        <f>'[8]Aug DL 1'!A471</f>
        <v>333101.6270</v>
      </c>
      <c r="B479" s="58" t="str">
        <f>'[8]Aug DL 1'!C471</f>
        <v>REI CONSULTANTS INC.</v>
      </c>
      <c r="C479" s="114">
        <f>'[8]Aug DL 1'!G471</f>
        <v>72.32</v>
      </c>
      <c r="D479" s="114"/>
      <c r="E479" s="60" t="str">
        <f t="shared" si="14"/>
        <v>333.4525</v>
      </c>
      <c r="F479" s="116">
        <f t="shared" si="15"/>
        <v>72.32</v>
      </c>
    </row>
    <row r="480" spans="1:6" ht="12.75">
      <c r="A480" s="72" t="str">
        <f>'[8]Aug DL 1'!A472</f>
        <v>333101.6270</v>
      </c>
      <c r="B480" s="58" t="str">
        <f>'[8]Aug DL 1'!C472</f>
        <v>REI CONSULTANTS INC.</v>
      </c>
      <c r="C480" s="114">
        <f>'[8]Aug DL 1'!G472</f>
        <v>112.11</v>
      </c>
      <c r="D480" s="114"/>
      <c r="E480" s="60" t="str">
        <f t="shared" si="14"/>
        <v>333.4525</v>
      </c>
      <c r="F480" s="116">
        <f t="shared" si="15"/>
        <v>112.11</v>
      </c>
    </row>
    <row r="481" spans="1:6" ht="12.75">
      <c r="A481" s="72" t="str">
        <f>'[8]Aug DL 1'!A473</f>
        <v>333101.6270</v>
      </c>
      <c r="B481" s="58" t="str">
        <f>'[8]Aug DL 1'!C473</f>
        <v>REI CONSULTANTS INC.</v>
      </c>
      <c r="C481" s="114">
        <f>'[8]Aug DL 1'!G473</f>
        <v>127.44</v>
      </c>
      <c r="D481" s="114"/>
      <c r="E481" s="60" t="str">
        <f t="shared" si="14"/>
        <v>333.4525</v>
      </c>
      <c r="F481" s="116">
        <f t="shared" si="15"/>
        <v>127.44</v>
      </c>
    </row>
    <row r="482" spans="1:6" ht="12.75">
      <c r="A482" s="72" t="str">
        <f>'[8]Aug DL 1'!A474</f>
        <v>333101.6320</v>
      </c>
      <c r="B482" s="58" t="str">
        <f>'[8]Aug DL 1'!C474</f>
        <v>NORTHERN SAFETY CO INC</v>
      </c>
      <c r="C482" s="114">
        <f>'[8]Aug DL 1'!G474</f>
        <v>82.64</v>
      </c>
      <c r="D482" s="114"/>
      <c r="E482" s="60" t="str">
        <f t="shared" si="14"/>
        <v>333.4525</v>
      </c>
      <c r="F482" s="116">
        <f t="shared" si="15"/>
        <v>82.64</v>
      </c>
    </row>
    <row r="483" spans="1:6" ht="12.75">
      <c r="A483" s="72" t="str">
        <f>'[8]Aug DL 1'!A475</f>
        <v>333101.6325</v>
      </c>
      <c r="B483" s="58" t="str">
        <f>'[8]Aug DL 1'!C475</f>
        <v>ACE-DEAN HOME CENTER INC</v>
      </c>
      <c r="C483" s="114">
        <f>'[8]Aug DL 1'!G475</f>
        <v>52.4</v>
      </c>
      <c r="D483" s="114"/>
      <c r="E483" s="60" t="str">
        <f t="shared" si="14"/>
        <v>333.4525</v>
      </c>
      <c r="F483" s="116">
        <f t="shared" si="15"/>
        <v>52.4</v>
      </c>
    </row>
    <row r="484" spans="1:6" ht="12.75">
      <c r="A484" s="72" t="str">
        <f>'[8]Aug DL 1'!A476</f>
        <v>333101.6385</v>
      </c>
      <c r="B484" s="58" t="str">
        <f>'[8]Aug DL 1'!C476</f>
        <v>NORTHERN SAFETY CO INC</v>
      </c>
      <c r="C484" s="114">
        <f>'[8]Aug DL 1'!G476</f>
        <v>37.74</v>
      </c>
      <c r="D484" s="114"/>
      <c r="E484" s="60" t="str">
        <f t="shared" si="14"/>
        <v>333.4525</v>
      </c>
      <c r="F484" s="116">
        <f t="shared" si="15"/>
        <v>37.74</v>
      </c>
    </row>
    <row r="485" spans="1:6" ht="12.75">
      <c r="A485" s="72" t="str">
        <f>'[8]Aug DL 1'!A477</f>
        <v>333102.5855</v>
      </c>
      <c r="B485" s="58" t="str">
        <f>'[8]Aug DL 1'!C477</f>
        <v>PEOPLE'S CHOICE ANSWERING SVC</v>
      </c>
      <c r="C485" s="114">
        <f>'[8]Aug DL 1'!G477</f>
        <v>80</v>
      </c>
      <c r="D485" s="114"/>
      <c r="E485" s="60" t="str">
        <f t="shared" si="14"/>
        <v>333.4525</v>
      </c>
      <c r="F485" s="116">
        <f t="shared" si="15"/>
        <v>80</v>
      </c>
    </row>
    <row r="486" spans="1:6" ht="12.75">
      <c r="A486" s="72" t="str">
        <f>'[8]Aug DL 1'!A478</f>
        <v>333102.5950</v>
      </c>
      <c r="B486" s="58" t="str">
        <f>'[8]Aug DL 1'!C478</f>
        <v>WASTE MANAGEMENT</v>
      </c>
      <c r="C486" s="114">
        <f>'[8]Aug DL 1'!G478</f>
        <v>234.92</v>
      </c>
      <c r="D486" s="114"/>
      <c r="E486" s="60" t="str">
        <f t="shared" si="14"/>
        <v>333.4525</v>
      </c>
      <c r="F486" s="116">
        <f t="shared" si="15"/>
        <v>234.92</v>
      </c>
    </row>
    <row r="487" spans="1:6" ht="12.75">
      <c r="A487" s="72" t="str">
        <f>'[8]Aug DL 1'!A479</f>
        <v>345101.5465.10</v>
      </c>
      <c r="B487" s="58" t="str">
        <f>'[8]Aug DL 1'!C479</f>
        <v>KENTUCKY UTILITIES</v>
      </c>
      <c r="C487" s="114">
        <f>'[8]Aug DL 1'!G479</f>
        <v>21.34</v>
      </c>
      <c r="D487" s="114"/>
      <c r="E487" s="60" t="str">
        <f t="shared" si="14"/>
        <v>345.4525</v>
      </c>
      <c r="F487" s="116">
        <f t="shared" si="15"/>
        <v>21.34</v>
      </c>
    </row>
    <row r="488" spans="1:6" ht="12.75">
      <c r="A488" s="72" t="str">
        <f>'[8]Aug DL 1'!A480</f>
        <v>345101.5465.10</v>
      </c>
      <c r="B488" s="58" t="str">
        <f>'[8]Aug DL 1'!C480</f>
        <v>KENTUCKY UTILITIES</v>
      </c>
      <c r="C488" s="114">
        <f>'[8]Aug DL 1'!G480</f>
        <v>132.16</v>
      </c>
      <c r="D488" s="114"/>
      <c r="E488" s="60" t="str">
        <f t="shared" si="14"/>
        <v>345.4525</v>
      </c>
      <c r="F488" s="116">
        <f t="shared" si="15"/>
        <v>132.16</v>
      </c>
    </row>
    <row r="489" spans="1:6" ht="12.75">
      <c r="A489" s="72" t="str">
        <f>'[8]Aug DL 1'!A481</f>
        <v>345101.5465.10</v>
      </c>
      <c r="B489" s="58" t="str">
        <f>'[8]Aug DL 1'!C481</f>
        <v>KENTUCKY UTILITIES</v>
      </c>
      <c r="C489" s="114">
        <f>'[8]Aug DL 1'!G481</f>
        <v>958.15</v>
      </c>
      <c r="D489" s="114"/>
      <c r="E489" s="60" t="str">
        <f t="shared" si="14"/>
        <v>345.4525</v>
      </c>
      <c r="F489" s="116">
        <f t="shared" si="15"/>
        <v>958.15</v>
      </c>
    </row>
    <row r="490" spans="1:6" ht="12.75">
      <c r="A490" s="72" t="str">
        <f>'[8]Aug DL 1'!A482</f>
        <v>345101.5480</v>
      </c>
      <c r="B490" s="58" t="str">
        <f>'[8]Aug DL 1'!C482</f>
        <v>AMERICAN DEVELOPMENT CORP</v>
      </c>
      <c r="C490" s="114">
        <f>'[8]Aug DL 1'!G482</f>
        <v>100.5</v>
      </c>
      <c r="D490" s="114"/>
      <c r="E490" s="60" t="str">
        <f t="shared" si="14"/>
        <v>345.4525</v>
      </c>
      <c r="F490" s="116">
        <f t="shared" si="15"/>
        <v>100.5</v>
      </c>
    </row>
    <row r="491" spans="1:6" ht="12.75">
      <c r="A491" s="72" t="str">
        <f>'[8]Aug DL 1'!A483</f>
        <v>345101.5865</v>
      </c>
      <c r="B491" s="58" t="str">
        <f>'[8]Aug DL 1'!C483</f>
        <v>RUNCO OFFICE SUPPLY &amp; EQUIPMENT CO.</v>
      </c>
      <c r="C491" s="114">
        <f>'[8]Aug DL 1'!G483</f>
        <v>72.06</v>
      </c>
      <c r="D491" s="114"/>
      <c r="E491" s="60" t="str">
        <f t="shared" si="14"/>
        <v>345.4525</v>
      </c>
      <c r="F491" s="116">
        <f t="shared" si="15"/>
        <v>72.06</v>
      </c>
    </row>
    <row r="492" spans="1:6" ht="12.75">
      <c r="A492" s="72" t="str">
        <f>'[8]Aug DL 1'!A484</f>
        <v>345101.5880</v>
      </c>
      <c r="B492" s="58" t="str">
        <f>'[8]Aug DL 1'!C484</f>
        <v>RUNCO OFFICE SUPPLY &amp; EQUIPMENT CO.</v>
      </c>
      <c r="C492" s="114">
        <f>'[8]Aug DL 1'!G484</f>
        <v>4.23</v>
      </c>
      <c r="D492" s="114"/>
      <c r="E492" s="60" t="str">
        <f t="shared" si="14"/>
        <v>345.4525</v>
      </c>
      <c r="F492" s="116">
        <f t="shared" si="15"/>
        <v>4.23</v>
      </c>
    </row>
    <row r="493" spans="1:6" ht="12.75">
      <c r="A493" s="72" t="str">
        <f>'[8]Aug DL 1'!A485</f>
        <v>345101.5930</v>
      </c>
      <c r="B493" s="58" t="str">
        <f>'[8]Aug DL 1'!C485</f>
        <v>KENTUCKY UTILITIES</v>
      </c>
      <c r="C493" s="114">
        <f>'[8]Aug DL 1'!G485</f>
        <v>42.34</v>
      </c>
      <c r="D493" s="114"/>
      <c r="E493" s="60" t="str">
        <f t="shared" si="14"/>
        <v>345.4525</v>
      </c>
      <c r="F493" s="116">
        <f t="shared" si="15"/>
        <v>42.34</v>
      </c>
    </row>
    <row r="494" spans="1:6" ht="12.75">
      <c r="A494" s="72" t="str">
        <f>'[8]Aug DL 1'!A486</f>
        <v>345101.5955</v>
      </c>
      <c r="B494" s="58" t="str">
        <f>'[8]Aug DL 1'!C486</f>
        <v>L &amp; T LAWN SERVICE</v>
      </c>
      <c r="C494" s="114">
        <f>'[8]Aug DL 1'!G486</f>
        <v>130</v>
      </c>
      <c r="D494" s="114"/>
      <c r="E494" s="60" t="str">
        <f t="shared" si="14"/>
        <v>345.4525</v>
      </c>
      <c r="F494" s="116">
        <f t="shared" si="15"/>
        <v>130</v>
      </c>
    </row>
    <row r="495" spans="1:6" ht="12.75">
      <c r="A495" s="72" t="str">
        <f>'[8]Aug DL 1'!A487</f>
        <v>345101.6185</v>
      </c>
      <c r="B495" s="58" t="str">
        <f>'[8]Aug DL 1'!C487</f>
        <v>Leonard, James R.</v>
      </c>
      <c r="C495" s="114">
        <f>'[8]Aug DL 1'!G487</f>
        <v>165</v>
      </c>
      <c r="D495" s="114"/>
      <c r="E495" s="60" t="str">
        <f t="shared" si="14"/>
        <v>345.4525</v>
      </c>
      <c r="F495" s="116">
        <f t="shared" si="15"/>
        <v>165</v>
      </c>
    </row>
    <row r="496" spans="1:6" ht="12.75">
      <c r="A496" s="72" t="str">
        <f>'[8]Aug DL 1'!A488</f>
        <v>345101.6200</v>
      </c>
      <c r="B496" s="58" t="str">
        <f>'[8]Aug DL 1'!C488</f>
        <v>Leonard, James R.</v>
      </c>
      <c r="C496" s="114">
        <f>'[8]Aug DL 1'!G488</f>
        <v>101.51</v>
      </c>
      <c r="D496" s="114"/>
      <c r="E496" s="60" t="str">
        <f t="shared" si="14"/>
        <v>345.4525</v>
      </c>
      <c r="F496" s="116">
        <f t="shared" si="15"/>
        <v>101.51</v>
      </c>
    </row>
    <row r="497" spans="1:6" ht="12.75">
      <c r="A497" s="72" t="str">
        <f>'[8]Aug DL 1'!A489</f>
        <v>345102.5465.10</v>
      </c>
      <c r="B497" s="58" t="str">
        <f>'[8]Aug DL 1'!C489</f>
        <v>KENTUCKY UTILITIES</v>
      </c>
      <c r="C497" s="114">
        <f>'[8]Aug DL 1'!G489</f>
        <v>2170.44</v>
      </c>
      <c r="D497" s="114"/>
      <c r="E497" s="60" t="str">
        <f t="shared" si="14"/>
        <v>345.4525</v>
      </c>
      <c r="F497" s="116">
        <f t="shared" si="15"/>
        <v>2170.44</v>
      </c>
    </row>
    <row r="498" spans="1:6" ht="12.75">
      <c r="A498" s="72" t="str">
        <f>'[8]Aug DL 1'!A490</f>
        <v>345102.5465.10</v>
      </c>
      <c r="B498" s="58" t="str">
        <f>'[8]Aug DL 1'!C490</f>
        <v>KENTUCKY UTILITIES</v>
      </c>
      <c r="C498" s="114">
        <f>'[8]Aug DL 1'!G490</f>
        <v>3361.97</v>
      </c>
      <c r="D498" s="114"/>
      <c r="E498" s="60" t="str">
        <f t="shared" si="14"/>
        <v>345.4525</v>
      </c>
      <c r="F498" s="116">
        <f t="shared" si="15"/>
        <v>3361.97</v>
      </c>
    </row>
    <row r="499" spans="1:6" ht="12.75">
      <c r="A499" s="72" t="str">
        <f>'[8]Aug DL 1'!A491</f>
        <v>345102.5895</v>
      </c>
      <c r="B499" s="58" t="str">
        <f>'[8]Aug DL 1'!C491</f>
        <v>FEDERAL EXPRESS</v>
      </c>
      <c r="C499" s="114">
        <f>'[8]Aug DL 1'!G491</f>
        <v>79.41</v>
      </c>
      <c r="D499" s="114"/>
      <c r="E499" s="60" t="str">
        <f t="shared" si="14"/>
        <v>345.4525</v>
      </c>
      <c r="F499" s="116">
        <f t="shared" si="15"/>
        <v>79.41</v>
      </c>
    </row>
    <row r="500" spans="1:6" ht="12.75">
      <c r="A500" s="72" t="str">
        <f>'[8]Aug DL 1'!A492</f>
        <v>345102.5960</v>
      </c>
      <c r="B500" s="58" t="str">
        <f>'[8]Aug DL 1'!C492</f>
        <v>AAPS SYSTEMS</v>
      </c>
      <c r="C500" s="114">
        <f>'[8]Aug DL 1'!G492</f>
        <v>36.8</v>
      </c>
      <c r="D500" s="114"/>
      <c r="E500" s="60" t="str">
        <f t="shared" si="14"/>
        <v>345.4525</v>
      </c>
      <c r="F500" s="116">
        <f t="shared" si="15"/>
        <v>36.8</v>
      </c>
    </row>
    <row r="501" spans="1:6" ht="12.75">
      <c r="A501" s="72" t="str">
        <f>'[8]Aug DL 1'!A493</f>
        <v>345102.5960</v>
      </c>
      <c r="B501" s="58" t="str">
        <f>'[8]Aug DL 1'!C493</f>
        <v>AAPS SYSTEMS</v>
      </c>
      <c r="C501" s="114">
        <f>'[8]Aug DL 1'!G493</f>
        <v>51.8</v>
      </c>
      <c r="D501" s="114"/>
      <c r="E501" s="60" t="str">
        <f t="shared" si="14"/>
        <v>345.4525</v>
      </c>
      <c r="F501" s="116">
        <f t="shared" si="15"/>
        <v>51.8</v>
      </c>
    </row>
    <row r="502" spans="1:6" ht="12.75">
      <c r="A502" s="72" t="str">
        <f>'[8]Aug DL 1'!A494</f>
        <v>345102.6200</v>
      </c>
      <c r="B502" s="58" t="str">
        <f>'[8]Aug DL 1'!C494</f>
        <v>Leonard, James R.</v>
      </c>
      <c r="C502" s="114">
        <f>'[8]Aug DL 1'!G494</f>
        <v>7.35</v>
      </c>
      <c r="D502" s="114"/>
      <c r="E502" s="60" t="str">
        <f t="shared" si="14"/>
        <v>345.4525</v>
      </c>
      <c r="F502" s="116">
        <f t="shared" si="15"/>
        <v>7.35</v>
      </c>
    </row>
    <row r="503" spans="1:6" ht="12.75">
      <c r="A503" s="72" t="str">
        <f>'[8]Aug DL 1'!A495</f>
        <v>345102.6285</v>
      </c>
      <c r="B503" s="58" t="str">
        <f>'[8]Aug DL 1'!C495</f>
        <v>KENNETH WILSON AUTO SUPPLY</v>
      </c>
      <c r="C503" s="114">
        <f>'[8]Aug DL 1'!G495</f>
        <v>112.62</v>
      </c>
      <c r="D503" s="114"/>
      <c r="E503" s="60" t="str">
        <f t="shared" si="14"/>
        <v>345.4525</v>
      </c>
      <c r="F503" s="116">
        <f t="shared" si="15"/>
        <v>112.62</v>
      </c>
    </row>
    <row r="504" spans="1:6" ht="12.75">
      <c r="A504" s="72" t="str">
        <f>'[8]Aug DL 1'!A496</f>
        <v>345102.6285</v>
      </c>
      <c r="B504" s="58" t="str">
        <f>'[8]Aug DL 1'!C496</f>
        <v>KENNETH WILSON AUTO SUPPLY</v>
      </c>
      <c r="C504" s="114">
        <f>'[8]Aug DL 1'!G496</f>
        <v>185.5</v>
      </c>
      <c r="D504" s="114"/>
      <c r="E504" s="60" t="str">
        <f t="shared" si="14"/>
        <v>345.4525</v>
      </c>
      <c r="F504" s="116">
        <f t="shared" si="15"/>
        <v>185.5</v>
      </c>
    </row>
    <row r="505" spans="1:6" ht="12.75">
      <c r="A505" s="72" t="str">
        <f>'[8]Aug DL 1'!A497</f>
        <v>345102.6290</v>
      </c>
      <c r="B505" s="58" t="str">
        <f>'[8]Aug DL 1'!C497</f>
        <v>HD SUPPLY/WATERWORKS #114</v>
      </c>
      <c r="C505" s="114">
        <f>'[8]Aug DL 1'!G497</f>
        <v>41.45</v>
      </c>
      <c r="D505" s="114"/>
      <c r="E505" s="60" t="str">
        <f t="shared" si="14"/>
        <v>345.4525</v>
      </c>
      <c r="F505" s="116">
        <f t="shared" si="15"/>
        <v>41.45</v>
      </c>
    </row>
    <row r="506" spans="1:6" ht="12.75">
      <c r="A506" s="72" t="str">
        <f>'[8]Aug DL 1'!A498</f>
        <v>345102.6310</v>
      </c>
      <c r="B506" s="58" t="str">
        <f>'[8]Aug DL 1'!C498</f>
        <v>KENNETH WILSON AUTO SUPPLY</v>
      </c>
      <c r="C506" s="114">
        <f>'[8]Aug DL 1'!G498</f>
        <v>11.1</v>
      </c>
      <c r="D506" s="114"/>
      <c r="E506" s="60" t="str">
        <f t="shared" si="14"/>
        <v>345.4525</v>
      </c>
      <c r="F506" s="116">
        <f t="shared" si="15"/>
        <v>11.1</v>
      </c>
    </row>
    <row r="507" spans="1:6" ht="12.75">
      <c r="A507" s="72" t="str">
        <f>'[8]Aug DL 1'!A499</f>
        <v>345102.6310</v>
      </c>
      <c r="B507" s="58" t="str">
        <f>'[8]Aug DL 1'!C499</f>
        <v>KENNETH WILSON AUTO SUPPLY</v>
      </c>
      <c r="C507" s="114">
        <f>'[8]Aug DL 1'!G499</f>
        <v>23.32</v>
      </c>
      <c r="D507" s="114"/>
      <c r="E507" s="60" t="str">
        <f t="shared" si="14"/>
        <v>345.4525</v>
      </c>
      <c r="F507" s="116">
        <f t="shared" si="15"/>
        <v>23.32</v>
      </c>
    </row>
    <row r="508" spans="1:6" ht="12.75">
      <c r="A508" s="72" t="str">
        <f>'[8]Aug DL 1'!A500</f>
        <v>345102.6310</v>
      </c>
      <c r="B508" s="58" t="str">
        <f>'[8]Aug DL 1'!C500</f>
        <v>HD SUPPLY/WATERWORKS #114</v>
      </c>
      <c r="C508" s="114">
        <f>'[8]Aug DL 1'!G500</f>
        <v>82.17</v>
      </c>
      <c r="D508" s="114"/>
      <c r="E508" s="60" t="str">
        <f t="shared" si="14"/>
        <v>345.4525</v>
      </c>
      <c r="F508" s="116">
        <f t="shared" si="15"/>
        <v>82.17</v>
      </c>
    </row>
    <row r="509" spans="1:6" ht="12.75">
      <c r="A509" s="72" t="str">
        <f>'[8]Aug DL 1'!A501</f>
        <v>345102.6310</v>
      </c>
      <c r="B509" s="58" t="str">
        <f>'[8]Aug DL 1'!C501</f>
        <v>JIM BROWN SUPPLY</v>
      </c>
      <c r="C509" s="114">
        <f>'[8]Aug DL 1'!G501</f>
        <v>124.6</v>
      </c>
      <c r="D509" s="114"/>
      <c r="E509" s="60" t="str">
        <f t="shared" si="14"/>
        <v>345.4525</v>
      </c>
      <c r="F509" s="116">
        <f t="shared" si="15"/>
        <v>124.6</v>
      </c>
    </row>
    <row r="510" spans="1:6" ht="12.75">
      <c r="A510" s="72" t="str">
        <f>'[8]Aug DL 1'!A502</f>
        <v>345102.6310</v>
      </c>
      <c r="B510" s="58" t="str">
        <f>'[8]Aug DL 1'!C502</f>
        <v>HD SUPPLY/WATERWORKS #114</v>
      </c>
      <c r="C510" s="114">
        <f>'[8]Aug DL 1'!G502</f>
        <v>149.7</v>
      </c>
      <c r="D510" s="114"/>
      <c r="E510" s="60" t="str">
        <f t="shared" si="14"/>
        <v>345.4525</v>
      </c>
      <c r="F510" s="116">
        <f t="shared" si="15"/>
        <v>149.7</v>
      </c>
    </row>
    <row r="511" spans="1:6" ht="12.75">
      <c r="A511" s="72" t="str">
        <f>'[8]Aug DL 1'!A503</f>
        <v>345103.5470.10</v>
      </c>
      <c r="B511" s="58" t="str">
        <f>'[8]Aug DL 1'!C503</f>
        <v>KENTUCKY UTILITIES</v>
      </c>
      <c r="C511" s="114">
        <f>'[8]Aug DL 1'!G503</f>
        <v>844.52</v>
      </c>
      <c r="D511" s="114"/>
      <c r="E511" s="60" t="str">
        <f t="shared" si="14"/>
        <v>345.4525</v>
      </c>
      <c r="F511" s="116">
        <f t="shared" si="15"/>
        <v>844.52</v>
      </c>
    </row>
    <row r="512" spans="1:6" ht="12.75">
      <c r="A512" s="72" t="str">
        <f>'[8]Aug DL 1'!A504</f>
        <v>345103.5895</v>
      </c>
      <c r="B512" s="58" t="str">
        <f>'[8]Aug DL 1'!C504</f>
        <v>Leonard, James R.</v>
      </c>
      <c r="C512" s="114">
        <f>'[8]Aug DL 1'!G504</f>
        <v>11.5</v>
      </c>
      <c r="D512" s="114"/>
      <c r="E512" s="60" t="str">
        <f t="shared" si="14"/>
        <v>345.4525</v>
      </c>
      <c r="F512" s="116">
        <f t="shared" si="15"/>
        <v>11.5</v>
      </c>
    </row>
    <row r="513" spans="1:6" ht="12.75">
      <c r="A513" s="72" t="str">
        <f>'[8]Aug DL 1'!A505</f>
        <v>356106.5470.10</v>
      </c>
      <c r="B513" s="58" t="str">
        <f>'[8]Aug DL 1'!C505</f>
        <v>WASHINGTON-ST TAMMANY ELECTRIC</v>
      </c>
      <c r="C513" s="114">
        <f>'[8]Aug DL 1'!G505</f>
        <v>35.34</v>
      </c>
      <c r="D513" s="114"/>
      <c r="E513" s="60" t="str">
        <f t="shared" si="14"/>
        <v>356.4525</v>
      </c>
      <c r="F513" s="116">
        <f t="shared" si="15"/>
        <v>35.34</v>
      </c>
    </row>
    <row r="514" spans="1:6" ht="12.75">
      <c r="A514" s="72" t="str">
        <f>'[8]Aug DL 1'!A506</f>
        <v>356106.5545</v>
      </c>
      <c r="B514" s="58" t="str">
        <f>'[8]Aug DL 1'!C506</f>
        <v>INFOSEND INC.</v>
      </c>
      <c r="C514" s="114">
        <f>'[8]Aug DL 1'!G506</f>
        <v>99.03</v>
      </c>
      <c r="D514" s="114"/>
      <c r="E514" s="60" t="str">
        <f t="shared" si="14"/>
        <v>356.4525</v>
      </c>
      <c r="F514" s="116">
        <f t="shared" si="15"/>
        <v>99.03</v>
      </c>
    </row>
    <row r="515" spans="1:6" ht="12.75">
      <c r="A515" s="72" t="str">
        <f>'[8]Aug DL 1'!A507</f>
        <v>356106.6260</v>
      </c>
      <c r="B515" s="58" t="str">
        <f>'[8]Aug DL 1'!C507</f>
        <v>USA BLUEBOOK/UTILTY SUPPLY OF AMERICA</v>
      </c>
      <c r="C515" s="114">
        <f>'[8]Aug DL 1'!G507</f>
        <v>216.24</v>
      </c>
      <c r="D515" s="114"/>
      <c r="E515" s="60" t="str">
        <f t="shared" si="14"/>
        <v>356.4525</v>
      </c>
      <c r="F515" s="116">
        <f t="shared" si="15"/>
        <v>216.24</v>
      </c>
    </row>
    <row r="516" spans="1:6" ht="12.75">
      <c r="A516" s="72" t="str">
        <f>'[8]Aug DL 1'!A508</f>
        <v>356109.5470.10</v>
      </c>
      <c r="B516" s="58" t="str">
        <f>'[8]Aug DL 1'!C508</f>
        <v>WASHINGTON-ST TAMMANY ELECTRIC</v>
      </c>
      <c r="C516" s="114">
        <f>'[8]Aug DL 1'!G508</f>
        <v>38.99</v>
      </c>
      <c r="D516" s="114"/>
      <c r="E516" s="60" t="str">
        <f t="shared" si="14"/>
        <v>356.4525</v>
      </c>
      <c r="F516" s="116">
        <f t="shared" si="15"/>
        <v>38.99</v>
      </c>
    </row>
    <row r="517" spans="1:6" ht="12.75">
      <c r="A517" s="72" t="str">
        <f>'[8]Aug DL 1'!A509</f>
        <v>356109.5480</v>
      </c>
      <c r="B517" s="58" t="str">
        <f>'[8]Aug DL 1'!C509</f>
        <v>SCP DISTRIBUTORS LLC</v>
      </c>
      <c r="C517" s="114">
        <f>'[8]Aug DL 1'!G509</f>
        <v>138.1</v>
      </c>
      <c r="D517" s="114"/>
      <c r="E517" s="60" t="str">
        <f t="shared" si="14"/>
        <v>356.4525</v>
      </c>
      <c r="F517" s="116">
        <f t="shared" si="15"/>
        <v>138.1</v>
      </c>
    </row>
    <row r="518" spans="1:6" ht="12.75">
      <c r="A518" s="72" t="str">
        <f>'[8]Aug DL 1'!A510</f>
        <v>356114.5465.10</v>
      </c>
      <c r="B518" s="58" t="str">
        <f>'[8]Aug DL 1'!C510</f>
        <v>WASHINGTON-ST TAMMANY ELECTRIC</v>
      </c>
      <c r="C518" s="114">
        <f>'[8]Aug DL 1'!G510</f>
        <v>182.3</v>
      </c>
      <c r="D518" s="114"/>
      <c r="E518" s="60" t="str">
        <f t="shared" si="14"/>
        <v>356.4525</v>
      </c>
      <c r="F518" s="116">
        <f t="shared" si="15"/>
        <v>182.3</v>
      </c>
    </row>
    <row r="519" spans="1:6" ht="12.75">
      <c r="A519" s="72" t="str">
        <f>'[8]Aug DL 1'!A511</f>
        <v>356115.5470.10</v>
      </c>
      <c r="B519" s="58" t="str">
        <f>'[8]Aug DL 1'!C511</f>
        <v>WASHINGTON-ST TAMMANY ELECTRIC</v>
      </c>
      <c r="C519" s="114">
        <f>'[8]Aug DL 1'!G511</f>
        <v>18.4</v>
      </c>
      <c r="D519" s="114"/>
      <c r="E519" s="60" t="str">
        <f t="shared" si="14"/>
        <v>356.4525</v>
      </c>
      <c r="F519" s="116">
        <f t="shared" si="15"/>
        <v>18.4</v>
      </c>
    </row>
    <row r="520" spans="1:6" ht="12.75">
      <c r="A520" s="72" t="str">
        <f>'[8]Aug DL 1'!A512</f>
        <v>356115.5470.10</v>
      </c>
      <c r="B520" s="58" t="str">
        <f>'[8]Aug DL 1'!C512</f>
        <v>WASHINGTON-ST TAMMANY ELECTRIC</v>
      </c>
      <c r="C520" s="114">
        <f>'[8]Aug DL 1'!G512</f>
        <v>20.51</v>
      </c>
      <c r="D520" s="114"/>
      <c r="E520" s="60" t="str">
        <f t="shared" si="14"/>
        <v>356.4525</v>
      </c>
      <c r="F520" s="116">
        <f t="shared" si="15"/>
        <v>20.51</v>
      </c>
    </row>
    <row r="521" spans="1:6" ht="12.75">
      <c r="A521" s="72" t="str">
        <f>'[8]Aug DL 1'!A513</f>
        <v>356115.5470.10</v>
      </c>
      <c r="B521" s="58" t="str">
        <f>'[8]Aug DL 1'!C513</f>
        <v>WASHINGTON-ST TAMMANY ELECTRIC</v>
      </c>
      <c r="C521" s="114">
        <f>'[8]Aug DL 1'!G513</f>
        <v>62.94</v>
      </c>
      <c r="D521" s="114"/>
      <c r="E521" s="60" t="str">
        <f t="shared" si="14"/>
        <v>356.4525</v>
      </c>
      <c r="F521" s="116">
        <f t="shared" si="15"/>
        <v>62.94</v>
      </c>
    </row>
    <row r="522" spans="1:6" ht="12.75">
      <c r="A522" s="72" t="str">
        <f>'[8]Aug DL 1'!A514</f>
        <v>356115.5470.10</v>
      </c>
      <c r="B522" s="58" t="str">
        <f>'[8]Aug DL 1'!C514</f>
        <v>WASHINGTON-ST TAMMANY ELECTRIC</v>
      </c>
      <c r="C522" s="114">
        <f>'[8]Aug DL 1'!G514</f>
        <v>1580.64</v>
      </c>
      <c r="D522" s="114"/>
      <c r="E522" s="60" t="str">
        <f aca="true" t="shared" si="16" ref="E522:E585">CONCATENATE(LEFT(A522,3),".",4525)</f>
        <v>356.4525</v>
      </c>
      <c r="F522" s="116">
        <f aca="true" t="shared" si="17" ref="F522:F585">C522</f>
        <v>1580.64</v>
      </c>
    </row>
    <row r="523" spans="1:6" ht="12.75">
      <c r="A523" s="72" t="str">
        <f>'[8]Aug DL 1'!A515</f>
        <v>356115.5545</v>
      </c>
      <c r="B523" s="58" t="str">
        <f>'[8]Aug DL 1'!C515</f>
        <v>INFOSEND INC.</v>
      </c>
      <c r="C523" s="114">
        <f>'[8]Aug DL 1'!G515</f>
        <v>21.01</v>
      </c>
      <c r="D523" s="114"/>
      <c r="E523" s="60" t="str">
        <f t="shared" si="16"/>
        <v>356.4525</v>
      </c>
      <c r="F523" s="116">
        <f t="shared" si="17"/>
        <v>21.01</v>
      </c>
    </row>
    <row r="524" spans="1:6" ht="12.75">
      <c r="A524" s="72" t="str">
        <f>'[8]Aug DL 1'!A516</f>
        <v>356118.5480</v>
      </c>
      <c r="B524" s="58" t="str">
        <f>'[8]Aug DL 1'!C516</f>
        <v>SCP DISTRIBUTORS LLC</v>
      </c>
      <c r="C524" s="114">
        <f>'[8]Aug DL 1'!G516</f>
        <v>138.1</v>
      </c>
      <c r="D524" s="114"/>
      <c r="E524" s="60" t="str">
        <f t="shared" si="16"/>
        <v>356.4525</v>
      </c>
      <c r="F524" s="116">
        <f t="shared" si="17"/>
        <v>138.1</v>
      </c>
    </row>
    <row r="525" spans="1:6" ht="12.75">
      <c r="A525" s="72" t="str">
        <f>'[8]Aug DL 1'!A517</f>
        <v>356118.6320</v>
      </c>
      <c r="B525" s="58" t="str">
        <f>'[8]Aug DL 1'!C517</f>
        <v>MIKES HDWE &amp; BLDG SUPPLY, INC</v>
      </c>
      <c r="C525" s="114">
        <f>'[8]Aug DL 1'!G517</f>
        <v>37.98</v>
      </c>
      <c r="D525" s="114"/>
      <c r="E525" s="60" t="str">
        <f t="shared" si="16"/>
        <v>356.4525</v>
      </c>
      <c r="F525" s="116">
        <f t="shared" si="17"/>
        <v>37.98</v>
      </c>
    </row>
    <row r="526" spans="1:6" ht="12.75">
      <c r="A526" s="72" t="str">
        <f>'[8]Aug DL 1'!A518</f>
        <v>356120.5465.10</v>
      </c>
      <c r="B526" s="58" t="str">
        <f>'[8]Aug DL 1'!C518</f>
        <v>WASHINGTON-ST TAMMANY ELECTRIC</v>
      </c>
      <c r="C526" s="114">
        <f>'[8]Aug DL 1'!G518</f>
        <v>40.37</v>
      </c>
      <c r="D526" s="114"/>
      <c r="E526" s="60" t="str">
        <f t="shared" si="16"/>
        <v>356.4525</v>
      </c>
      <c r="F526" s="116">
        <f t="shared" si="17"/>
        <v>40.37</v>
      </c>
    </row>
    <row r="527" spans="1:6" ht="12.75">
      <c r="A527" s="72" t="str">
        <f>'[8]Aug DL 1'!A519</f>
        <v>356122.5545</v>
      </c>
      <c r="B527" s="58" t="str">
        <f>'[8]Aug DL 1'!C519</f>
        <v>INFOSEND INC.</v>
      </c>
      <c r="C527" s="114">
        <f>'[8]Aug DL 1'!G519</f>
        <v>1.41</v>
      </c>
      <c r="D527" s="114"/>
      <c r="E527" s="60" t="str">
        <f t="shared" si="16"/>
        <v>356.4525</v>
      </c>
      <c r="F527" s="116">
        <f t="shared" si="17"/>
        <v>1.41</v>
      </c>
    </row>
    <row r="528" spans="1:6" ht="12.75">
      <c r="A528" s="72" t="str">
        <f>'[8]Aug DL 1'!A520</f>
        <v>356127.5465.10</v>
      </c>
      <c r="B528" s="58" t="str">
        <f>'[8]Aug DL 1'!C520</f>
        <v>WASHINGTON-ST TAMMANY ELECTRIC</v>
      </c>
      <c r="C528" s="114">
        <f>'[8]Aug DL 1'!G520</f>
        <v>140.61</v>
      </c>
      <c r="D528" s="114"/>
      <c r="E528" s="60" t="str">
        <f t="shared" si="16"/>
        <v>356.4525</v>
      </c>
      <c r="F528" s="116">
        <f t="shared" si="17"/>
        <v>140.61</v>
      </c>
    </row>
    <row r="529" spans="1:6" ht="12.75">
      <c r="A529" s="72" t="str">
        <f>'[8]Aug DL 1'!A521</f>
        <v>357102.5545</v>
      </c>
      <c r="B529" s="58" t="str">
        <f>'[8]Aug DL 1'!C521</f>
        <v>INFOSEND INC.</v>
      </c>
      <c r="C529" s="114">
        <f>'[8]Aug DL 1'!G521</f>
        <v>157.43</v>
      </c>
      <c r="D529" s="114"/>
      <c r="E529" s="60" t="str">
        <f t="shared" si="16"/>
        <v>357.4525</v>
      </c>
      <c r="F529" s="116">
        <f t="shared" si="17"/>
        <v>157.43</v>
      </c>
    </row>
    <row r="530" spans="1:6" ht="12.75">
      <c r="A530" s="72" t="str">
        <f>'[8]Aug DL 1'!A522</f>
        <v>357105.5950</v>
      </c>
      <c r="B530" s="58" t="str">
        <f>'[8]Aug DL 1'!C522</f>
        <v>Waste Management of St Tammany</v>
      </c>
      <c r="C530" s="114">
        <f>'[8]Aug DL 1'!G522</f>
        <v>99.11</v>
      </c>
      <c r="D530" s="114"/>
      <c r="E530" s="60" t="str">
        <f t="shared" si="16"/>
        <v>357.4525</v>
      </c>
      <c r="F530" s="116">
        <f t="shared" si="17"/>
        <v>99.11</v>
      </c>
    </row>
    <row r="531" spans="1:6" ht="12.75">
      <c r="A531" s="72" t="str">
        <f>'[8]Aug DL 1'!A523</f>
        <v>385101.5545</v>
      </c>
      <c r="B531" s="58" t="str">
        <f>'[8]Aug DL 1'!C523</f>
        <v>INFOSEND INC.</v>
      </c>
      <c r="C531" s="114">
        <f>'[8]Aug DL 1'!G523</f>
        <v>63.98</v>
      </c>
      <c r="D531" s="114"/>
      <c r="E531" s="60" t="str">
        <f t="shared" si="16"/>
        <v>385.4525</v>
      </c>
      <c r="F531" s="116">
        <f t="shared" si="17"/>
        <v>63.98</v>
      </c>
    </row>
    <row r="532" spans="1:6" ht="12.75">
      <c r="A532" s="72" t="str">
        <f>'[8]Aug DL 1'!A524</f>
        <v>385101.6270</v>
      </c>
      <c r="B532" s="58" t="str">
        <f>'[8]Aug DL 1'!C524</f>
        <v>AVERY LABORATORIES &amp; ENVIRONMENTAL SERVI</v>
      </c>
      <c r="C532" s="114">
        <f>'[8]Aug DL 1'!G524</f>
        <v>147</v>
      </c>
      <c r="D532" s="114"/>
      <c r="E532" s="60" t="str">
        <f t="shared" si="16"/>
        <v>385.4525</v>
      </c>
      <c r="F532" s="116">
        <f t="shared" si="17"/>
        <v>147</v>
      </c>
    </row>
    <row r="533" spans="1:6" ht="12.75">
      <c r="A533" s="72" t="str">
        <f>'[8]Aug DL 1'!A525</f>
        <v>385102.5950</v>
      </c>
      <c r="B533" s="58" t="str">
        <f>'[8]Aug DL 1'!C525</f>
        <v>WASTE MANAGEMENT</v>
      </c>
      <c r="C533" s="114">
        <f>'[8]Aug DL 1'!G525</f>
        <v>200.54</v>
      </c>
      <c r="D533" s="114"/>
      <c r="E533" s="60" t="str">
        <f t="shared" si="16"/>
        <v>385.4525</v>
      </c>
      <c r="F533" s="116">
        <f t="shared" si="17"/>
        <v>200.54</v>
      </c>
    </row>
    <row r="534" spans="1:6" ht="12.75">
      <c r="A534" s="72" t="str">
        <f>'[8]Aug DL 1'!A526</f>
        <v>385103.5470.10</v>
      </c>
      <c r="B534" s="58" t="str">
        <f>'[8]Aug DL 1'!C526</f>
        <v>GEORGIA NATURAL GAS</v>
      </c>
      <c r="C534" s="114">
        <f>'[8]Aug DL 1'!G526</f>
        <v>36.49</v>
      </c>
      <c r="D534" s="114"/>
      <c r="E534" s="60" t="str">
        <f t="shared" si="16"/>
        <v>385.4525</v>
      </c>
      <c r="F534" s="116">
        <f t="shared" si="17"/>
        <v>36.49</v>
      </c>
    </row>
    <row r="535" spans="1:6" ht="12.75">
      <c r="A535" s="72" t="str">
        <f>'[8]Aug DL 1'!A527</f>
        <v>385103.5950</v>
      </c>
      <c r="B535" s="58" t="str">
        <f>'[8]Aug DL 1'!C527</f>
        <v>REPUBLIC SERVICES #800</v>
      </c>
      <c r="C535" s="114">
        <f>'[8]Aug DL 1'!G527</f>
        <v>157.68</v>
      </c>
      <c r="D535" s="114"/>
      <c r="E535" s="60" t="str">
        <f t="shared" si="16"/>
        <v>385.4525</v>
      </c>
      <c r="F535" s="116">
        <f t="shared" si="17"/>
        <v>157.68</v>
      </c>
    </row>
    <row r="536" spans="1:6" ht="12.75">
      <c r="A536" s="72" t="str">
        <f>'[8]Aug DL 1'!A528</f>
        <v>385103.5950</v>
      </c>
      <c r="B536" s="58" t="str">
        <f>'[8]Aug DL 1'!C528</f>
        <v>REPUBLIC SERVICES #800</v>
      </c>
      <c r="C536" s="114">
        <f>'[8]Aug DL 1'!G528</f>
        <v>162.33</v>
      </c>
      <c r="D536" s="114"/>
      <c r="E536" s="60" t="str">
        <f t="shared" si="16"/>
        <v>385.4525</v>
      </c>
      <c r="F536" s="116">
        <f t="shared" si="17"/>
        <v>162.33</v>
      </c>
    </row>
    <row r="537" spans="1:6" ht="12.75">
      <c r="A537" s="72" t="str">
        <f>'[8]Aug DL 1'!A529</f>
        <v>385103.5955</v>
      </c>
      <c r="B537" s="58" t="str">
        <f>'[8]Aug DL 1'!C529</f>
        <v>NATURE SCAPES INC.</v>
      </c>
      <c r="C537" s="114">
        <f>'[8]Aug DL 1'!G529</f>
        <v>195</v>
      </c>
      <c r="D537" s="114"/>
      <c r="E537" s="60" t="str">
        <f t="shared" si="16"/>
        <v>385.4525</v>
      </c>
      <c r="F537" s="116">
        <f t="shared" si="17"/>
        <v>195</v>
      </c>
    </row>
    <row r="538" spans="1:6" ht="12.75">
      <c r="A538" s="72" t="str">
        <f>'[8]Aug DL 1'!A530</f>
        <v>386101.5465.10</v>
      </c>
      <c r="B538" s="58" t="str">
        <f>'[8]Aug DL 1'!C530</f>
        <v>COLQUITT ELECTRIC MEMBERSHIP</v>
      </c>
      <c r="C538" s="114">
        <f>'[8]Aug DL 1'!G530</f>
        <v>53.7</v>
      </c>
      <c r="D538" s="114"/>
      <c r="E538" s="60" t="str">
        <f t="shared" si="16"/>
        <v>386.4525</v>
      </c>
      <c r="F538" s="116">
        <f t="shared" si="17"/>
        <v>53.7</v>
      </c>
    </row>
    <row r="539" spans="1:6" ht="12.75">
      <c r="A539" s="72" t="str">
        <f>'[8]Aug DL 1'!A531</f>
        <v>386101.5465.10</v>
      </c>
      <c r="B539" s="58" t="str">
        <f>'[8]Aug DL 1'!C531</f>
        <v>COLQUITT ELECTRIC MEMBERSHIP</v>
      </c>
      <c r="C539" s="114">
        <f>'[8]Aug DL 1'!G531</f>
        <v>146.38</v>
      </c>
      <c r="D539" s="114"/>
      <c r="E539" s="60" t="str">
        <f t="shared" si="16"/>
        <v>386.4525</v>
      </c>
      <c r="F539" s="116">
        <f t="shared" si="17"/>
        <v>146.38</v>
      </c>
    </row>
    <row r="540" spans="1:6" ht="12.75">
      <c r="A540" s="72" t="str">
        <f>'[8]Aug DL 1'!A532</f>
        <v>386103.5950</v>
      </c>
      <c r="B540" s="58" t="str">
        <f>'[8]Aug DL 1'!C532</f>
        <v>VEOLIA ES SOLID WASTE SOUTHEAST INC P5</v>
      </c>
      <c r="C540" s="114">
        <f>'[8]Aug DL 1'!G532</f>
        <v>28.45</v>
      </c>
      <c r="D540" s="114"/>
      <c r="E540" s="60" t="str">
        <f t="shared" si="16"/>
        <v>386.4525</v>
      </c>
      <c r="F540" s="116">
        <f t="shared" si="17"/>
        <v>28.45</v>
      </c>
    </row>
    <row r="541" spans="1:6" ht="12.75">
      <c r="A541" s="72" t="str">
        <f>'[8]Aug DL 1'!A533</f>
        <v>386103.6325</v>
      </c>
      <c r="B541" s="58" t="str">
        <f>'[8]Aug DL 1'!C533</f>
        <v>AAA CONCRETE PRODUCTS CORP</v>
      </c>
      <c r="C541" s="114">
        <f>'[8]Aug DL 1'!G533</f>
        <v>130</v>
      </c>
      <c r="D541" s="114"/>
      <c r="E541" s="60" t="str">
        <f t="shared" si="16"/>
        <v>386.4525</v>
      </c>
      <c r="F541" s="116">
        <f t="shared" si="17"/>
        <v>130</v>
      </c>
    </row>
    <row r="542" spans="1:6" ht="12.75">
      <c r="A542" s="72" t="str">
        <f>'[8]Aug DL 1'!A534</f>
        <v>386106.5895</v>
      </c>
      <c r="B542" s="58" t="str">
        <f>'[8]Aug DL 1'!C534</f>
        <v>FEDERAL EXPRESS</v>
      </c>
      <c r="C542" s="114">
        <f>'[8]Aug DL 1'!G534</f>
        <v>25.58</v>
      </c>
      <c r="D542" s="114"/>
      <c r="E542" s="60" t="str">
        <f t="shared" si="16"/>
        <v>386.4525</v>
      </c>
      <c r="F542" s="116">
        <f t="shared" si="17"/>
        <v>25.58</v>
      </c>
    </row>
    <row r="543" spans="1:6" ht="12.75">
      <c r="A543" s="72" t="str">
        <f>'[8]Aug DL 1'!A535</f>
        <v>386108.5465.10</v>
      </c>
      <c r="B543" s="58" t="str">
        <f>'[8]Aug DL 1'!C535</f>
        <v>COLQUITT ELECTRIC MEMBERSHIP</v>
      </c>
      <c r="C543" s="114">
        <f>'[8]Aug DL 1'!G535</f>
        <v>41.08</v>
      </c>
      <c r="D543" s="114"/>
      <c r="E543" s="60" t="str">
        <f t="shared" si="16"/>
        <v>386.4525</v>
      </c>
      <c r="F543" s="116">
        <f t="shared" si="17"/>
        <v>41.08</v>
      </c>
    </row>
    <row r="544" spans="1:6" ht="12.75">
      <c r="A544" s="72" t="str">
        <f>'[8]Aug DL 1'!A536</f>
        <v>386114.5465.10</v>
      </c>
      <c r="B544" s="58" t="str">
        <f>'[8]Aug DL 1'!C536</f>
        <v>COLQUITT ELECTRIC MEMBERSHIP</v>
      </c>
      <c r="C544" s="114">
        <f>'[8]Aug DL 1'!G536</f>
        <v>59.44</v>
      </c>
      <c r="D544" s="114"/>
      <c r="E544" s="60" t="str">
        <f t="shared" si="16"/>
        <v>386.4525</v>
      </c>
      <c r="F544" s="116">
        <f t="shared" si="17"/>
        <v>59.44</v>
      </c>
    </row>
    <row r="545" spans="1:6" ht="12.75">
      <c r="A545" s="72" t="str">
        <f>'[8]Aug DL 1'!A537</f>
        <v>386116.5465.10</v>
      </c>
      <c r="B545" s="58" t="str">
        <f>'[8]Aug DL 1'!C537</f>
        <v>GRADY ELECTRIC MEMBERSHIP CORP</v>
      </c>
      <c r="C545" s="114">
        <f>'[8]Aug DL 1'!G537</f>
        <v>27.21</v>
      </c>
      <c r="D545" s="114"/>
      <c r="E545" s="60" t="str">
        <f t="shared" si="16"/>
        <v>386.4525</v>
      </c>
      <c r="F545" s="116">
        <f t="shared" si="17"/>
        <v>27.21</v>
      </c>
    </row>
    <row r="546" spans="1:6" ht="12.75">
      <c r="A546" s="72" t="str">
        <f>'[8]Aug DL 1'!A538</f>
        <v>386119.5545</v>
      </c>
      <c r="B546" s="58" t="str">
        <f>'[8]Aug DL 1'!C538</f>
        <v>INFOSEND INC.</v>
      </c>
      <c r="C546" s="114">
        <f>'[8]Aug DL 1'!G538</f>
        <v>2.29</v>
      </c>
      <c r="D546" s="114"/>
      <c r="E546" s="60" t="str">
        <f t="shared" si="16"/>
        <v>386.4525</v>
      </c>
      <c r="F546" s="116">
        <f t="shared" si="17"/>
        <v>2.29</v>
      </c>
    </row>
    <row r="547" spans="1:6" ht="12.75">
      <c r="A547" s="72" t="str">
        <f>'[8]Aug DL 1'!A539</f>
        <v>386119.5545</v>
      </c>
      <c r="B547" s="58" t="str">
        <f>'[8]Aug DL 1'!C539</f>
        <v>INFOSEND INC.</v>
      </c>
      <c r="C547" s="114">
        <f>'[8]Aug DL 1'!G539</f>
        <v>9.04</v>
      </c>
      <c r="D547" s="114"/>
      <c r="E547" s="60" t="str">
        <f t="shared" si="16"/>
        <v>386.4525</v>
      </c>
      <c r="F547" s="116">
        <f t="shared" si="17"/>
        <v>9.04</v>
      </c>
    </row>
    <row r="548" spans="1:6" ht="12.75">
      <c r="A548" s="72" t="str">
        <f>'[8]Aug DL 1'!A540</f>
        <v>386124.5895</v>
      </c>
      <c r="B548" s="58" t="str">
        <f>'[8]Aug DL 1'!C540</f>
        <v>FEDERAL EXPRESS</v>
      </c>
      <c r="C548" s="114">
        <f>'[8]Aug DL 1'!G540</f>
        <v>64.68</v>
      </c>
      <c r="D548" s="114"/>
      <c r="E548" s="60" t="str">
        <f t="shared" si="16"/>
        <v>386.4525</v>
      </c>
      <c r="F548" s="116">
        <f t="shared" si="17"/>
        <v>64.68</v>
      </c>
    </row>
    <row r="549" spans="1:6" ht="12.75">
      <c r="A549" s="72" t="str">
        <f>'[8]Aug DL 1'!A541</f>
        <v>386130.5545</v>
      </c>
      <c r="B549" s="58" t="str">
        <f>'[8]Aug DL 1'!C541</f>
        <v>INFOSEND INC.</v>
      </c>
      <c r="C549" s="114">
        <f>'[8]Aug DL 1'!G541</f>
        <v>1.06</v>
      </c>
      <c r="D549" s="114"/>
      <c r="E549" s="60" t="str">
        <f t="shared" si="16"/>
        <v>386.4525</v>
      </c>
      <c r="F549" s="116">
        <f t="shared" si="17"/>
        <v>1.06</v>
      </c>
    </row>
    <row r="550" spans="1:6" ht="12.75">
      <c r="A550" s="72" t="str">
        <f>'[8]Aug DL 1'!A542</f>
        <v>386130.5545</v>
      </c>
      <c r="B550" s="58" t="str">
        <f>'[8]Aug DL 1'!C542</f>
        <v>INFOSEND INC.</v>
      </c>
      <c r="C550" s="114">
        <f>'[8]Aug DL 1'!G542</f>
        <v>5.87</v>
      </c>
      <c r="D550" s="114"/>
      <c r="E550" s="60" t="str">
        <f t="shared" si="16"/>
        <v>386.4525</v>
      </c>
      <c r="F550" s="116">
        <f t="shared" si="17"/>
        <v>5.87</v>
      </c>
    </row>
    <row r="551" spans="1:6" ht="12.75">
      <c r="A551" s="72" t="str">
        <f>'[8]Aug DL 1'!A543</f>
        <v>400100.5930</v>
      </c>
      <c r="B551" s="58" t="str">
        <f>'[8]Aug DL 1'!C543</f>
        <v>SCE&amp;G COMPANY</v>
      </c>
      <c r="C551" s="114">
        <f>'[8]Aug DL 1'!G543</f>
        <v>141.54</v>
      </c>
      <c r="D551" s="114"/>
      <c r="E551" s="60" t="str">
        <f t="shared" si="16"/>
        <v>400.4525</v>
      </c>
      <c r="F551" s="116">
        <f t="shared" si="17"/>
        <v>141.54</v>
      </c>
    </row>
    <row r="552" spans="1:6" ht="12.75">
      <c r="A552" s="72" t="str">
        <f>'[8]Aug DL 1'!A544</f>
        <v>400106.6320</v>
      </c>
      <c r="B552" s="58" t="str">
        <f>'[8]Aug DL 1'!C544</f>
        <v>FORTILINE, INC</v>
      </c>
      <c r="C552" s="114">
        <f>'[8]Aug DL 1'!G544</f>
        <v>100.27</v>
      </c>
      <c r="D552" s="114"/>
      <c r="E552" s="60" t="str">
        <f t="shared" si="16"/>
        <v>400.4525</v>
      </c>
      <c r="F552" s="116">
        <f t="shared" si="17"/>
        <v>100.27</v>
      </c>
    </row>
    <row r="553" spans="1:6" ht="12.75">
      <c r="A553" s="72" t="str">
        <f>'[8]Aug DL 1'!A545</f>
        <v>400110.6310</v>
      </c>
      <c r="B553" s="58" t="str">
        <f>'[8]Aug DL 1'!C545</f>
        <v>HES CONSTRUCTION</v>
      </c>
      <c r="C553" s="114">
        <f>'[8]Aug DL 1'!G545</f>
        <v>75</v>
      </c>
      <c r="D553" s="114"/>
      <c r="E553" s="60" t="str">
        <f t="shared" si="16"/>
        <v>400.4525</v>
      </c>
      <c r="F553" s="116">
        <f t="shared" si="17"/>
        <v>75</v>
      </c>
    </row>
    <row r="554" spans="1:6" ht="12.75">
      <c r="A554" s="72" t="str">
        <f>'[8]Aug DL 1'!A546</f>
        <v>400110.6310</v>
      </c>
      <c r="B554" s="58" t="str">
        <f>'[8]Aug DL 1'!C546</f>
        <v>HES CONSTRUCTION</v>
      </c>
      <c r="C554" s="114">
        <f>'[8]Aug DL 1'!G546</f>
        <v>112.5</v>
      </c>
      <c r="D554" s="114"/>
      <c r="E554" s="60" t="str">
        <f t="shared" si="16"/>
        <v>400.4525</v>
      </c>
      <c r="F554" s="116">
        <f t="shared" si="17"/>
        <v>112.5</v>
      </c>
    </row>
    <row r="555" spans="1:6" ht="12.75">
      <c r="A555" s="72" t="str">
        <f>'[8]Aug DL 1'!A547</f>
        <v>400113.5955</v>
      </c>
      <c r="B555" s="58" t="str">
        <f>'[8]Aug DL 1'!C547</f>
        <v>WILLIAMS, JACOB</v>
      </c>
      <c r="C555" s="114">
        <f>'[8]Aug DL 1'!G547</f>
        <v>60</v>
      </c>
      <c r="D555" s="114"/>
      <c r="E555" s="60" t="str">
        <f t="shared" si="16"/>
        <v>400.4525</v>
      </c>
      <c r="F555" s="116">
        <f t="shared" si="17"/>
        <v>60</v>
      </c>
    </row>
    <row r="556" spans="1:6" ht="12.75">
      <c r="A556" s="72" t="str">
        <f>'[8]Aug DL 1'!A548</f>
        <v>400114.5465.10</v>
      </c>
      <c r="B556" s="58" t="str">
        <f>'[8]Aug DL 1'!C548</f>
        <v>SCE&amp;G COMPANY</v>
      </c>
      <c r="C556" s="114">
        <f>'[8]Aug DL 1'!G548</f>
        <v>72.65</v>
      </c>
      <c r="D556" s="114"/>
      <c r="E556" s="60" t="str">
        <f t="shared" si="16"/>
        <v>400.4525</v>
      </c>
      <c r="F556" s="116">
        <f t="shared" si="17"/>
        <v>72.65</v>
      </c>
    </row>
    <row r="557" spans="1:6" ht="12.75">
      <c r="A557" s="72" t="str">
        <f>'[8]Aug DL 1'!A549</f>
        <v>400114.5465.10</v>
      </c>
      <c r="B557" s="58" t="str">
        <f>'[8]Aug DL 1'!C549</f>
        <v>SCE&amp;G COMPANY</v>
      </c>
      <c r="C557" s="114">
        <f>'[8]Aug DL 1'!G549</f>
        <v>146.33</v>
      </c>
      <c r="D557" s="114"/>
      <c r="E557" s="60" t="str">
        <f t="shared" si="16"/>
        <v>400.4525</v>
      </c>
      <c r="F557" s="116">
        <f t="shared" si="17"/>
        <v>146.33</v>
      </c>
    </row>
    <row r="558" spans="1:6" ht="12.75">
      <c r="A558" s="72" t="str">
        <f>'[8]Aug DL 1'!A550</f>
        <v>400114.5955</v>
      </c>
      <c r="B558" s="58" t="str">
        <f>'[8]Aug DL 1'!C550</f>
        <v>WILLIAMS, JACOB</v>
      </c>
      <c r="C558" s="114">
        <f>'[8]Aug DL 1'!G550</f>
        <v>50</v>
      </c>
      <c r="D558" s="114"/>
      <c r="E558" s="60" t="str">
        <f t="shared" si="16"/>
        <v>400.4525</v>
      </c>
      <c r="F558" s="116">
        <f t="shared" si="17"/>
        <v>50</v>
      </c>
    </row>
    <row r="559" spans="1:6" ht="12.75">
      <c r="A559" s="72" t="str">
        <f>'[8]Aug DL 1'!A551</f>
        <v>400114.5955</v>
      </c>
      <c r="B559" s="58" t="str">
        <f>'[8]Aug DL 1'!C551</f>
        <v>WILLIAMS, JACOB</v>
      </c>
      <c r="C559" s="114">
        <f>'[8]Aug DL 1'!G551</f>
        <v>50</v>
      </c>
      <c r="D559" s="114"/>
      <c r="E559" s="60" t="str">
        <f t="shared" si="16"/>
        <v>400.4525</v>
      </c>
      <c r="F559" s="116">
        <f t="shared" si="17"/>
        <v>50</v>
      </c>
    </row>
    <row r="560" spans="1:6" ht="12.75">
      <c r="A560" s="72" t="str">
        <f>'[8]Aug DL 1'!A552</f>
        <v>400115.6310</v>
      </c>
      <c r="B560" s="58" t="str">
        <f>'[8]Aug DL 1'!C552</f>
        <v>HES CONSTRUCTION</v>
      </c>
      <c r="C560" s="114">
        <f>'[8]Aug DL 1'!G552</f>
        <v>150</v>
      </c>
      <c r="D560" s="114"/>
      <c r="E560" s="60" t="str">
        <f t="shared" si="16"/>
        <v>400.4525</v>
      </c>
      <c r="F560" s="116">
        <f t="shared" si="17"/>
        <v>150</v>
      </c>
    </row>
    <row r="561" spans="1:6" ht="12.75">
      <c r="A561" s="72" t="str">
        <f>'[8]Aug DL 1'!A553</f>
        <v>400119.5470.10</v>
      </c>
      <c r="B561" s="58" t="str">
        <f>'[8]Aug DL 1'!C553</f>
        <v>DEPARTMENT OF PUBLIC UTILITIES</v>
      </c>
      <c r="C561" s="114">
        <f>'[8]Aug DL 1'!G553</f>
        <v>909.43</v>
      </c>
      <c r="D561" s="114"/>
      <c r="E561" s="60" t="str">
        <f t="shared" si="16"/>
        <v>400.4525</v>
      </c>
      <c r="F561" s="116">
        <f t="shared" si="17"/>
        <v>909.43</v>
      </c>
    </row>
    <row r="562" spans="1:6" ht="12.75">
      <c r="A562" s="72" t="str">
        <f>'[8]Aug DL 1'!A554</f>
        <v>400120.6310</v>
      </c>
      <c r="B562" s="58" t="str">
        <f>'[8]Aug DL 1'!C554</f>
        <v>HES CONSTRUCTION</v>
      </c>
      <c r="C562" s="114">
        <f>'[8]Aug DL 1'!G554</f>
        <v>75</v>
      </c>
      <c r="D562" s="114"/>
      <c r="E562" s="60" t="str">
        <f t="shared" si="16"/>
        <v>400.4525</v>
      </c>
      <c r="F562" s="116">
        <f t="shared" si="17"/>
        <v>75</v>
      </c>
    </row>
    <row r="563" spans="1:6" ht="12.75">
      <c r="A563" s="72" t="str">
        <f>'[8]Aug DL 1'!A555</f>
        <v>400121.5955</v>
      </c>
      <c r="B563" s="58" t="str">
        <f>'[8]Aug DL 1'!C555</f>
        <v>WILLIAMS, JACOB</v>
      </c>
      <c r="C563" s="114">
        <f>'[8]Aug DL 1'!G555</f>
        <v>100</v>
      </c>
      <c r="D563" s="114"/>
      <c r="E563" s="60" t="str">
        <f t="shared" si="16"/>
        <v>400.4525</v>
      </c>
      <c r="F563" s="116">
        <f t="shared" si="17"/>
        <v>100</v>
      </c>
    </row>
    <row r="564" spans="1:6" ht="12.75">
      <c r="A564" s="72" t="str">
        <f>'[8]Aug DL 1'!A556</f>
        <v>400122.6290</v>
      </c>
      <c r="B564" s="58" t="str">
        <f>'[8]Aug DL 1'!C556</f>
        <v>SPICER ON-CALL SERVICES</v>
      </c>
      <c r="C564" s="114">
        <f>'[8]Aug DL 1'!G556</f>
        <v>136.63</v>
      </c>
      <c r="D564" s="114"/>
      <c r="E564" s="60" t="str">
        <f t="shared" si="16"/>
        <v>400.4525</v>
      </c>
      <c r="F564" s="116">
        <f t="shared" si="17"/>
        <v>136.63</v>
      </c>
    </row>
    <row r="565" spans="1:6" ht="12.75">
      <c r="A565" s="72" t="str">
        <f>'[8]Aug DL 1'!A557</f>
        <v>400123.5895</v>
      </c>
      <c r="B565" s="58" t="str">
        <f>'[8]Aug DL 1'!C557</f>
        <v>FEDERAL EXPRESS</v>
      </c>
      <c r="C565" s="114">
        <f>'[8]Aug DL 1'!G557</f>
        <v>23.67</v>
      </c>
      <c r="D565" s="114"/>
      <c r="E565" s="60" t="str">
        <f t="shared" si="16"/>
        <v>400.4525</v>
      </c>
      <c r="F565" s="116">
        <f t="shared" si="17"/>
        <v>23.67</v>
      </c>
    </row>
    <row r="566" spans="1:6" ht="12.75">
      <c r="A566" s="72" t="str">
        <f>'[8]Aug DL 1'!A558</f>
        <v>400123.6370</v>
      </c>
      <c r="B566" s="58" t="str">
        <f>'[8]Aug DL 1'!C558</f>
        <v>GODWIN LLC, JOHN</v>
      </c>
      <c r="C566" s="114">
        <f>'[8]Aug DL 1'!G558</f>
        <v>102</v>
      </c>
      <c r="D566" s="114"/>
      <c r="E566" s="60" t="str">
        <f t="shared" si="16"/>
        <v>400.4525</v>
      </c>
      <c r="F566" s="116">
        <f t="shared" si="17"/>
        <v>102</v>
      </c>
    </row>
    <row r="567" spans="1:6" ht="12.75">
      <c r="A567" s="72" t="str">
        <f>'[8]Aug DL 1'!A559</f>
        <v>400123.6370</v>
      </c>
      <c r="B567" s="58" t="str">
        <f>'[8]Aug DL 1'!C559</f>
        <v>GODWIN LLC, JOHN</v>
      </c>
      <c r="C567" s="114">
        <f>'[8]Aug DL 1'!G559</f>
        <v>150</v>
      </c>
      <c r="D567" s="114"/>
      <c r="E567" s="60" t="str">
        <f t="shared" si="16"/>
        <v>400.4525</v>
      </c>
      <c r="F567" s="116">
        <f t="shared" si="17"/>
        <v>150</v>
      </c>
    </row>
    <row r="568" spans="1:6" ht="12.75">
      <c r="A568" s="72" t="str">
        <f>'[8]Aug DL 1'!A560</f>
        <v>400123.6370</v>
      </c>
      <c r="B568" s="58" t="str">
        <f>'[8]Aug DL 1'!C560</f>
        <v>GODWIN LLC, JOHN</v>
      </c>
      <c r="C568" s="114">
        <f>'[8]Aug DL 1'!G560</f>
        <v>249</v>
      </c>
      <c r="D568" s="114"/>
      <c r="E568" s="60" t="str">
        <f t="shared" si="16"/>
        <v>400.4525</v>
      </c>
      <c r="F568" s="116">
        <f t="shared" si="17"/>
        <v>249</v>
      </c>
    </row>
    <row r="569" spans="1:6" ht="12.75">
      <c r="A569" s="72" t="str">
        <f>'[8]Aug DL 1'!A561</f>
        <v>400127.5465.10</v>
      </c>
      <c r="B569" s="58" t="str">
        <f>'[8]Aug DL 1'!C561</f>
        <v>DUKE ENERGY</v>
      </c>
      <c r="C569" s="114">
        <f>'[8]Aug DL 1'!G561</f>
        <v>157.19</v>
      </c>
      <c r="D569" s="114"/>
      <c r="E569" s="60" t="str">
        <f t="shared" si="16"/>
        <v>400.4525</v>
      </c>
      <c r="F569" s="116">
        <f t="shared" si="17"/>
        <v>157.19</v>
      </c>
    </row>
    <row r="570" spans="1:6" ht="12.75">
      <c r="A570" s="72" t="str">
        <f>'[8]Aug DL 1'!A562</f>
        <v>400127.5465.10</v>
      </c>
      <c r="B570" s="58" t="str">
        <f>'[8]Aug DL 1'!C562</f>
        <v>DUKE ENERGY</v>
      </c>
      <c r="C570" s="114">
        <f>'[8]Aug DL 1'!G562</f>
        <v>325.88</v>
      </c>
      <c r="D570" s="114"/>
      <c r="E570" s="60" t="str">
        <f t="shared" si="16"/>
        <v>400.4525</v>
      </c>
      <c r="F570" s="116">
        <f t="shared" si="17"/>
        <v>325.88</v>
      </c>
    </row>
    <row r="571" spans="1:6" ht="12.75">
      <c r="A571" s="72" t="str">
        <f>'[8]Aug DL 1'!A563</f>
        <v>400127.6310</v>
      </c>
      <c r="B571" s="58" t="str">
        <f>'[8]Aug DL 1'!C563</f>
        <v>AQUA SERVICES INC</v>
      </c>
      <c r="C571" s="114">
        <f>'[8]Aug DL 1'!G563</f>
        <v>155</v>
      </c>
      <c r="D571" s="114"/>
      <c r="E571" s="60" t="str">
        <f t="shared" si="16"/>
        <v>400.4525</v>
      </c>
      <c r="F571" s="116">
        <f t="shared" si="17"/>
        <v>155</v>
      </c>
    </row>
    <row r="572" spans="1:6" ht="12.75">
      <c r="A572" s="72" t="str">
        <f>'[8]Aug DL 1'!A564</f>
        <v>400128.5470.10</v>
      </c>
      <c r="B572" s="58" t="str">
        <f>'[8]Aug DL 1'!C564</f>
        <v>DUKE ENERGY</v>
      </c>
      <c r="C572" s="114">
        <f>'[8]Aug DL 1'!G564</f>
        <v>72.86</v>
      </c>
      <c r="D572" s="114"/>
      <c r="E572" s="60" t="str">
        <f t="shared" si="16"/>
        <v>400.4525</v>
      </c>
      <c r="F572" s="116">
        <f t="shared" si="17"/>
        <v>72.86</v>
      </c>
    </row>
    <row r="573" spans="1:6" ht="12.75">
      <c r="A573" s="72" t="str">
        <f>'[8]Aug DL 1'!A565</f>
        <v>400128.5470.10</v>
      </c>
      <c r="B573" s="58" t="str">
        <f>'[8]Aug DL 1'!C565</f>
        <v>DUKE ENERGY</v>
      </c>
      <c r="C573" s="114">
        <f>'[8]Aug DL 1'!G565</f>
        <v>241.53</v>
      </c>
      <c r="D573" s="114"/>
      <c r="E573" s="60" t="str">
        <f t="shared" si="16"/>
        <v>400.4525</v>
      </c>
      <c r="F573" s="116">
        <f t="shared" si="17"/>
        <v>241.53</v>
      </c>
    </row>
    <row r="574" spans="1:6" ht="12.75">
      <c r="A574" s="72" t="str">
        <f>'[8]Aug DL 1'!A566</f>
        <v>400128.5470.10</v>
      </c>
      <c r="B574" s="58" t="str">
        <f>'[8]Aug DL 1'!C566</f>
        <v>DUKE ENERGY</v>
      </c>
      <c r="C574" s="114">
        <f>'[8]Aug DL 1'!G566</f>
        <v>257.35</v>
      </c>
      <c r="D574" s="114"/>
      <c r="E574" s="60" t="str">
        <f t="shared" si="16"/>
        <v>400.4525</v>
      </c>
      <c r="F574" s="116">
        <f t="shared" si="17"/>
        <v>257.35</v>
      </c>
    </row>
    <row r="575" spans="1:6" ht="12.75">
      <c r="A575" s="72" t="str">
        <f>'[8]Aug DL 1'!A567</f>
        <v>400128.5470.10</v>
      </c>
      <c r="B575" s="58" t="str">
        <f>'[8]Aug DL 1'!C567</f>
        <v>DUKE ENERGY</v>
      </c>
      <c r="C575" s="114">
        <f>'[8]Aug DL 1'!G567</f>
        <v>346.96</v>
      </c>
      <c r="D575" s="114"/>
      <c r="E575" s="60" t="str">
        <f t="shared" si="16"/>
        <v>400.4525</v>
      </c>
      <c r="F575" s="116">
        <f t="shared" si="17"/>
        <v>346.96</v>
      </c>
    </row>
    <row r="576" spans="1:6" ht="12.75">
      <c r="A576" s="72" t="str">
        <f>'[8]Aug DL 1'!A568</f>
        <v>400128.5935</v>
      </c>
      <c r="B576" s="58" t="str">
        <f>'[8]Aug DL 1'!C568</f>
        <v>YORK COUTY NATURAL GAS</v>
      </c>
      <c r="C576" s="114">
        <f>'[8]Aug DL 1'!G568</f>
        <v>10.17</v>
      </c>
      <c r="D576" s="114"/>
      <c r="E576" s="60" t="str">
        <f t="shared" si="16"/>
        <v>400.4525</v>
      </c>
      <c r="F576" s="116">
        <f t="shared" si="17"/>
        <v>10.17</v>
      </c>
    </row>
    <row r="577" spans="1:6" ht="12.75">
      <c r="A577" s="72" t="str">
        <f>'[8]Aug DL 1'!A569</f>
        <v>400128.5935</v>
      </c>
      <c r="B577" s="58" t="str">
        <f>'[8]Aug DL 1'!C569</f>
        <v>YORK COUTY NATURAL GAS</v>
      </c>
      <c r="C577" s="114">
        <f>'[8]Aug DL 1'!G569</f>
        <v>10.17</v>
      </c>
      <c r="D577" s="114"/>
      <c r="E577" s="60" t="str">
        <f t="shared" si="16"/>
        <v>400.4525</v>
      </c>
      <c r="F577" s="116">
        <f t="shared" si="17"/>
        <v>10.17</v>
      </c>
    </row>
    <row r="578" spans="1:6" ht="12.75">
      <c r="A578" s="72" t="str">
        <f>'[8]Aug DL 1'!A570</f>
        <v>400128.5935</v>
      </c>
      <c r="B578" s="58" t="str">
        <f>'[8]Aug DL 1'!C570</f>
        <v>YORK COUTY NATURAL GAS</v>
      </c>
      <c r="C578" s="114">
        <f>'[8]Aug DL 1'!G570</f>
        <v>11.21</v>
      </c>
      <c r="D578" s="114"/>
      <c r="E578" s="60" t="str">
        <f t="shared" si="16"/>
        <v>400.4525</v>
      </c>
      <c r="F578" s="116">
        <f t="shared" si="17"/>
        <v>11.21</v>
      </c>
    </row>
    <row r="579" spans="1:6" ht="12.75">
      <c r="A579" s="72" t="str">
        <f>'[8]Aug DL 1'!A571</f>
        <v>400128.5935</v>
      </c>
      <c r="B579" s="58" t="str">
        <f>'[8]Aug DL 1'!C571</f>
        <v>YORK COUTY NATURAL GAS</v>
      </c>
      <c r="C579" s="114">
        <f>'[8]Aug DL 1'!G571</f>
        <v>11.21</v>
      </c>
      <c r="D579" s="114"/>
      <c r="E579" s="60" t="str">
        <f t="shared" si="16"/>
        <v>400.4525</v>
      </c>
      <c r="F579" s="116">
        <f t="shared" si="17"/>
        <v>11.21</v>
      </c>
    </row>
    <row r="580" spans="1:6" ht="12.75">
      <c r="A580" s="72" t="str">
        <f>'[8]Aug DL 1'!A572</f>
        <v>400128.5935</v>
      </c>
      <c r="B580" s="58" t="str">
        <f>'[8]Aug DL 1'!C572</f>
        <v>YORK COUTY NATURAL GAS</v>
      </c>
      <c r="C580" s="114">
        <f>'[8]Aug DL 1'!G572</f>
        <v>12.28</v>
      </c>
      <c r="D580" s="114"/>
      <c r="E580" s="60" t="str">
        <f t="shared" si="16"/>
        <v>400.4525</v>
      </c>
      <c r="F580" s="116">
        <f t="shared" si="17"/>
        <v>12.28</v>
      </c>
    </row>
    <row r="581" spans="1:6" ht="12.75">
      <c r="A581" s="72" t="str">
        <f>'[8]Aug DL 1'!A573</f>
        <v>400128.5935</v>
      </c>
      <c r="B581" s="58" t="str">
        <f>'[8]Aug DL 1'!C573</f>
        <v>YORK COUTY NATURAL GAS</v>
      </c>
      <c r="C581" s="114">
        <f>'[8]Aug DL 1'!G573</f>
        <v>12.28</v>
      </c>
      <c r="D581" s="114"/>
      <c r="E581" s="60" t="str">
        <f t="shared" si="16"/>
        <v>400.4525</v>
      </c>
      <c r="F581" s="116">
        <f t="shared" si="17"/>
        <v>12.28</v>
      </c>
    </row>
    <row r="582" spans="1:6" ht="12.75">
      <c r="A582" s="72" t="str">
        <f>'[8]Aug DL 1'!A574</f>
        <v>400128.5935</v>
      </c>
      <c r="B582" s="58" t="str">
        <f>'[8]Aug DL 1'!C574</f>
        <v>YORK COUTY NATURAL GAS</v>
      </c>
      <c r="C582" s="114">
        <f>'[8]Aug DL 1'!G574</f>
        <v>13.33</v>
      </c>
      <c r="D582" s="114"/>
      <c r="E582" s="60" t="str">
        <f t="shared" si="16"/>
        <v>400.4525</v>
      </c>
      <c r="F582" s="116">
        <f t="shared" si="17"/>
        <v>13.33</v>
      </c>
    </row>
    <row r="583" spans="1:6" ht="12.75">
      <c r="A583" s="72" t="str">
        <f>'[8]Aug DL 1'!A575</f>
        <v>400128.5935</v>
      </c>
      <c r="B583" s="58" t="str">
        <f>'[8]Aug DL 1'!C575</f>
        <v>YORK COUTY NATURAL GAS</v>
      </c>
      <c r="C583" s="114">
        <f>'[8]Aug DL 1'!G575</f>
        <v>274.37</v>
      </c>
      <c r="D583" s="114"/>
      <c r="E583" s="60" t="str">
        <f t="shared" si="16"/>
        <v>400.4525</v>
      </c>
      <c r="F583" s="116">
        <f t="shared" si="17"/>
        <v>274.37</v>
      </c>
    </row>
    <row r="584" spans="1:6" ht="12.75">
      <c r="A584" s="72" t="str">
        <f>'[8]Aug DL 1'!A576</f>
        <v>400130.5465.10</v>
      </c>
      <c r="B584" s="58" t="str">
        <f>'[8]Aug DL 1'!C576</f>
        <v>SCE&amp;G COMPANY</v>
      </c>
      <c r="C584" s="114">
        <f>'[8]Aug DL 1'!G576</f>
        <v>21.77</v>
      </c>
      <c r="D584" s="114"/>
      <c r="E584" s="60" t="str">
        <f t="shared" si="16"/>
        <v>400.4525</v>
      </c>
      <c r="F584" s="116">
        <f t="shared" si="17"/>
        <v>21.77</v>
      </c>
    </row>
    <row r="585" spans="1:6" ht="12.75">
      <c r="A585" s="72" t="str">
        <f>'[8]Aug DL 1'!A577</f>
        <v>400130.5465.10</v>
      </c>
      <c r="B585" s="58" t="str">
        <f>'[8]Aug DL 1'!C577</f>
        <v>SCE&amp;G COMPANY</v>
      </c>
      <c r="C585" s="114">
        <f>'[8]Aug DL 1'!G577</f>
        <v>96.45</v>
      </c>
      <c r="D585" s="114"/>
      <c r="E585" s="60" t="str">
        <f t="shared" si="16"/>
        <v>400.4525</v>
      </c>
      <c r="F585" s="116">
        <f t="shared" si="17"/>
        <v>96.45</v>
      </c>
    </row>
    <row r="586" spans="1:6" ht="12.75">
      <c r="A586" s="72" t="str">
        <f>'[8]Aug DL 1'!A578</f>
        <v>400130.5465.10</v>
      </c>
      <c r="B586" s="58" t="str">
        <f>'[8]Aug DL 1'!C578</f>
        <v>SCE&amp;G COMPANY</v>
      </c>
      <c r="C586" s="114">
        <f>'[8]Aug DL 1'!G578</f>
        <v>1684.12</v>
      </c>
      <c r="D586" s="114"/>
      <c r="E586" s="60" t="str">
        <f aca="true" t="shared" si="18" ref="E586:E649">CONCATENATE(LEFT(A586,3),".",4525)</f>
        <v>400.4525</v>
      </c>
      <c r="F586" s="116">
        <f aca="true" t="shared" si="19" ref="F586:F649">C586</f>
        <v>1684.12</v>
      </c>
    </row>
    <row r="587" spans="1:6" ht="12.75">
      <c r="A587" s="72" t="str">
        <f>'[8]Aug DL 1'!A579</f>
        <v>400130.6285</v>
      </c>
      <c r="B587" s="58" t="str">
        <f>'[8]Aug DL 1'!C579</f>
        <v>HES CONSTRUCTION</v>
      </c>
      <c r="C587" s="114">
        <f>'[8]Aug DL 1'!G579</f>
        <v>110.4</v>
      </c>
      <c r="D587" s="114"/>
      <c r="E587" s="60" t="str">
        <f t="shared" si="18"/>
        <v>400.4525</v>
      </c>
      <c r="F587" s="116">
        <f t="shared" si="19"/>
        <v>110.4</v>
      </c>
    </row>
    <row r="588" spans="1:6" ht="12.75">
      <c r="A588" s="72" t="str">
        <f>'[8]Aug DL 1'!A580</f>
        <v>400130.6310</v>
      </c>
      <c r="B588" s="58" t="str">
        <f>'[8]Aug DL 1'!C580</f>
        <v>INDEPENDENT WATERWORKS SUPPLY INC</v>
      </c>
      <c r="C588" s="114">
        <f>'[8]Aug DL 1'!G580</f>
        <v>66.77</v>
      </c>
      <c r="D588" s="114"/>
      <c r="E588" s="60" t="str">
        <f t="shared" si="18"/>
        <v>400.4525</v>
      </c>
      <c r="F588" s="116">
        <f t="shared" si="19"/>
        <v>66.77</v>
      </c>
    </row>
    <row r="589" spans="1:6" ht="12.75">
      <c r="A589" s="72" t="str">
        <f>'[8]Aug DL 1'!A581</f>
        <v>400131.5470.10</v>
      </c>
      <c r="B589" s="58" t="str">
        <f>'[8]Aug DL 1'!C581</f>
        <v>SCE&amp;G COMPANY</v>
      </c>
      <c r="C589" s="114">
        <f>'[8]Aug DL 1'!G581</f>
        <v>22.3</v>
      </c>
      <c r="D589" s="114"/>
      <c r="E589" s="60" t="str">
        <f t="shared" si="18"/>
        <v>400.4525</v>
      </c>
      <c r="F589" s="116">
        <f t="shared" si="19"/>
        <v>22.3</v>
      </c>
    </row>
    <row r="590" spans="1:6" ht="12.75">
      <c r="A590" s="72" t="str">
        <f>'[8]Aug DL 1'!A582</f>
        <v>400131.5470.10</v>
      </c>
      <c r="B590" s="58" t="str">
        <f>'[8]Aug DL 1'!C582</f>
        <v>SCE&amp;G COMPANY</v>
      </c>
      <c r="C590" s="114">
        <f>'[8]Aug DL 1'!G582</f>
        <v>25.19</v>
      </c>
      <c r="D590" s="114"/>
      <c r="E590" s="60" t="str">
        <f t="shared" si="18"/>
        <v>400.4525</v>
      </c>
      <c r="F590" s="116">
        <f t="shared" si="19"/>
        <v>25.19</v>
      </c>
    </row>
    <row r="591" spans="1:6" ht="12.75">
      <c r="A591" s="72" t="str">
        <f>'[8]Aug DL 1'!A583</f>
        <v>400131.5470.10</v>
      </c>
      <c r="B591" s="58" t="str">
        <f>'[8]Aug DL 1'!C583</f>
        <v>SCE&amp;G COMPANY</v>
      </c>
      <c r="C591" s="114">
        <f>'[8]Aug DL 1'!G583</f>
        <v>28.22</v>
      </c>
      <c r="D591" s="114"/>
      <c r="E591" s="60" t="str">
        <f t="shared" si="18"/>
        <v>400.4525</v>
      </c>
      <c r="F591" s="116">
        <f t="shared" si="19"/>
        <v>28.22</v>
      </c>
    </row>
    <row r="592" spans="1:6" ht="12.75">
      <c r="A592" s="72" t="str">
        <f>'[8]Aug DL 1'!A584</f>
        <v>400131.5470.10</v>
      </c>
      <c r="B592" s="58" t="str">
        <f>'[8]Aug DL 1'!C584</f>
        <v>SCE&amp;G COMPANY</v>
      </c>
      <c r="C592" s="114">
        <f>'[8]Aug DL 1'!G584</f>
        <v>30.45</v>
      </c>
      <c r="D592" s="114"/>
      <c r="E592" s="60" t="str">
        <f t="shared" si="18"/>
        <v>400.4525</v>
      </c>
      <c r="F592" s="116">
        <f t="shared" si="19"/>
        <v>30.45</v>
      </c>
    </row>
    <row r="593" spans="1:6" ht="12.75">
      <c r="A593" s="72" t="str">
        <f>'[8]Aug DL 1'!A585</f>
        <v>400131.5470.10</v>
      </c>
      <c r="B593" s="58" t="str">
        <f>'[8]Aug DL 1'!C585</f>
        <v>SCE&amp;G COMPANY</v>
      </c>
      <c r="C593" s="114">
        <f>'[8]Aug DL 1'!G585</f>
        <v>32.15</v>
      </c>
      <c r="D593" s="114"/>
      <c r="E593" s="60" t="str">
        <f t="shared" si="18"/>
        <v>400.4525</v>
      </c>
      <c r="F593" s="116">
        <f t="shared" si="19"/>
        <v>32.15</v>
      </c>
    </row>
    <row r="594" spans="1:6" ht="12.75">
      <c r="A594" s="72" t="str">
        <f>'[8]Aug DL 1'!A586</f>
        <v>400131.5470.10</v>
      </c>
      <c r="B594" s="58" t="str">
        <f>'[8]Aug DL 1'!C586</f>
        <v>SCE&amp;G COMPANY</v>
      </c>
      <c r="C594" s="114">
        <f>'[8]Aug DL 1'!G586</f>
        <v>38.21</v>
      </c>
      <c r="D594" s="114"/>
      <c r="E594" s="60" t="str">
        <f t="shared" si="18"/>
        <v>400.4525</v>
      </c>
      <c r="F594" s="116">
        <f t="shared" si="19"/>
        <v>38.21</v>
      </c>
    </row>
    <row r="595" spans="1:6" ht="12.75">
      <c r="A595" s="72" t="str">
        <f>'[8]Aug DL 1'!A587</f>
        <v>400131.5470.10</v>
      </c>
      <c r="B595" s="58" t="str">
        <f>'[8]Aug DL 1'!C587</f>
        <v>SCE&amp;G COMPANY</v>
      </c>
      <c r="C595" s="114">
        <f>'[8]Aug DL 1'!G587</f>
        <v>44.7</v>
      </c>
      <c r="D595" s="114"/>
      <c r="E595" s="60" t="str">
        <f t="shared" si="18"/>
        <v>400.4525</v>
      </c>
      <c r="F595" s="116">
        <f t="shared" si="19"/>
        <v>44.7</v>
      </c>
    </row>
    <row r="596" spans="1:6" ht="12.75">
      <c r="A596" s="72" t="str">
        <f>'[8]Aug DL 1'!A588</f>
        <v>400131.5470.10</v>
      </c>
      <c r="B596" s="58" t="str">
        <f>'[8]Aug DL 1'!C588</f>
        <v>SCE&amp;G COMPANY</v>
      </c>
      <c r="C596" s="114">
        <f>'[8]Aug DL 1'!G588</f>
        <v>47.5</v>
      </c>
      <c r="D596" s="114"/>
      <c r="E596" s="60" t="str">
        <f t="shared" si="18"/>
        <v>400.4525</v>
      </c>
      <c r="F596" s="116">
        <f t="shared" si="19"/>
        <v>47.5</v>
      </c>
    </row>
    <row r="597" spans="1:6" ht="12.75">
      <c r="A597" s="72" t="str">
        <f>'[8]Aug DL 1'!A589</f>
        <v>400131.5470.10</v>
      </c>
      <c r="B597" s="58" t="str">
        <f>'[8]Aug DL 1'!C589</f>
        <v>SCE&amp;G COMPANY</v>
      </c>
      <c r="C597" s="114">
        <f>'[8]Aug DL 1'!G589</f>
        <v>67.13</v>
      </c>
      <c r="D597" s="114"/>
      <c r="E597" s="60" t="str">
        <f t="shared" si="18"/>
        <v>400.4525</v>
      </c>
      <c r="F597" s="116">
        <f t="shared" si="19"/>
        <v>67.13</v>
      </c>
    </row>
    <row r="598" spans="1:6" ht="12.75">
      <c r="A598" s="72" t="str">
        <f>'[8]Aug DL 1'!A590</f>
        <v>400131.5470.10</v>
      </c>
      <c r="B598" s="58" t="str">
        <f>'[8]Aug DL 1'!C590</f>
        <v>SCE&amp;G COMPANY</v>
      </c>
      <c r="C598" s="114">
        <f>'[8]Aug DL 1'!G590</f>
        <v>84.42</v>
      </c>
      <c r="D598" s="114"/>
      <c r="E598" s="60" t="str">
        <f t="shared" si="18"/>
        <v>400.4525</v>
      </c>
      <c r="F598" s="116">
        <f t="shared" si="19"/>
        <v>84.42</v>
      </c>
    </row>
    <row r="599" spans="1:6" ht="12.75">
      <c r="A599" s="72" t="str">
        <f>'[8]Aug DL 1'!A591</f>
        <v>400131.5470.10</v>
      </c>
      <c r="B599" s="58" t="str">
        <f>'[8]Aug DL 1'!C591</f>
        <v>SCE&amp;G COMPANY</v>
      </c>
      <c r="C599" s="114">
        <f>'[8]Aug DL 1'!G591</f>
        <v>333.38</v>
      </c>
      <c r="D599" s="114"/>
      <c r="E599" s="60" t="str">
        <f t="shared" si="18"/>
        <v>400.4525</v>
      </c>
      <c r="F599" s="116">
        <f t="shared" si="19"/>
        <v>333.38</v>
      </c>
    </row>
    <row r="600" spans="1:6" ht="12.75">
      <c r="A600" s="72" t="str">
        <f>'[8]Aug DL 1'!A592</f>
        <v>400131.5470.10</v>
      </c>
      <c r="B600" s="58" t="str">
        <f>'[8]Aug DL 1'!C592</f>
        <v>SCE&amp;G COMPANY</v>
      </c>
      <c r="C600" s="114">
        <f>'[8]Aug DL 1'!G592</f>
        <v>400.96</v>
      </c>
      <c r="D600" s="114"/>
      <c r="E600" s="60" t="str">
        <f t="shared" si="18"/>
        <v>400.4525</v>
      </c>
      <c r="F600" s="116">
        <f t="shared" si="19"/>
        <v>400.96</v>
      </c>
    </row>
    <row r="601" spans="1:6" ht="12.75">
      <c r="A601" s="72" t="str">
        <f>'[8]Aug DL 1'!A593</f>
        <v>400131.6270</v>
      </c>
      <c r="B601" s="58" t="str">
        <f>'[8]Aug DL 1'!C593</f>
        <v>ON LINE ENVIRONMENTAL INC</v>
      </c>
      <c r="C601" s="114">
        <f>'[8]Aug DL 1'!G593</f>
        <v>25</v>
      </c>
      <c r="D601" s="114"/>
      <c r="E601" s="60" t="str">
        <f t="shared" si="18"/>
        <v>400.4525</v>
      </c>
      <c r="F601" s="116">
        <f t="shared" si="19"/>
        <v>25</v>
      </c>
    </row>
    <row r="602" spans="1:6" ht="12.75">
      <c r="A602" s="72" t="str">
        <f>'[8]Aug DL 1'!A594</f>
        <v>400131.6325</v>
      </c>
      <c r="B602" s="58" t="str">
        <f>'[8]Aug DL 1'!C594</f>
        <v>HES CONSTRUCTION</v>
      </c>
      <c r="C602" s="114">
        <f>'[8]Aug DL 1'!G594</f>
        <v>112.5</v>
      </c>
      <c r="D602" s="114"/>
      <c r="E602" s="60" t="str">
        <f t="shared" si="18"/>
        <v>400.4525</v>
      </c>
      <c r="F602" s="116">
        <f t="shared" si="19"/>
        <v>112.5</v>
      </c>
    </row>
    <row r="603" spans="1:6" ht="12.75">
      <c r="A603" s="72" t="str">
        <f>'[8]Aug DL 1'!A595</f>
        <v>400132.5935</v>
      </c>
      <c r="B603" s="58" t="str">
        <f>'[8]Aug DL 1'!C595</f>
        <v>YORK COUTY NATURAL GAS</v>
      </c>
      <c r="C603" s="114">
        <f>'[8]Aug DL 1'!G595</f>
        <v>10.17</v>
      </c>
      <c r="D603" s="114"/>
      <c r="E603" s="60" t="str">
        <f t="shared" si="18"/>
        <v>400.4525</v>
      </c>
      <c r="F603" s="116">
        <f t="shared" si="19"/>
        <v>10.17</v>
      </c>
    </row>
    <row r="604" spans="1:6" ht="12.75">
      <c r="A604" s="72" t="str">
        <f>'[8]Aug DL 1'!A596</f>
        <v>400132.5935</v>
      </c>
      <c r="B604" s="58" t="str">
        <f>'[8]Aug DL 1'!C596</f>
        <v>YORK COUTY NATURAL GAS</v>
      </c>
      <c r="C604" s="114">
        <f>'[8]Aug DL 1'!G596</f>
        <v>11.21</v>
      </c>
      <c r="D604" s="114"/>
      <c r="E604" s="60" t="str">
        <f t="shared" si="18"/>
        <v>400.4525</v>
      </c>
      <c r="F604" s="116">
        <f t="shared" si="19"/>
        <v>11.21</v>
      </c>
    </row>
    <row r="605" spans="1:6" ht="12.75">
      <c r="A605" s="72" t="str">
        <f>'[8]Aug DL 1'!A597</f>
        <v>400132.5955</v>
      </c>
      <c r="B605" s="58" t="str">
        <f>'[8]Aug DL 1'!C597</f>
        <v>WILLIAMS, JACOB</v>
      </c>
      <c r="C605" s="114">
        <f>'[8]Aug DL 1'!G597</f>
        <v>100</v>
      </c>
      <c r="D605" s="114"/>
      <c r="E605" s="60" t="str">
        <f t="shared" si="18"/>
        <v>400.4525</v>
      </c>
      <c r="F605" s="116">
        <f t="shared" si="19"/>
        <v>100</v>
      </c>
    </row>
    <row r="606" spans="1:6" ht="12.75">
      <c r="A606" s="72" t="str">
        <f>'[8]Aug DL 1'!A598</f>
        <v>400132.5955</v>
      </c>
      <c r="B606" s="58" t="str">
        <f>'[8]Aug DL 1'!C598</f>
        <v>WILLIAMS, JACOB</v>
      </c>
      <c r="C606" s="114">
        <f>'[8]Aug DL 1'!G598</f>
        <v>110</v>
      </c>
      <c r="D606" s="114"/>
      <c r="E606" s="60" t="str">
        <f t="shared" si="18"/>
        <v>400.4525</v>
      </c>
      <c r="F606" s="116">
        <f t="shared" si="19"/>
        <v>110</v>
      </c>
    </row>
    <row r="607" spans="1:6" ht="12.75">
      <c r="A607" s="72" t="str">
        <f>'[8]Aug DL 1'!A599</f>
        <v>400133.5465.10</v>
      </c>
      <c r="B607" s="58" t="str">
        <f>'[8]Aug DL 1'!C599</f>
        <v>MID-CAROLINA ELECTRIC COOP INC</v>
      </c>
      <c r="C607" s="114">
        <f>'[8]Aug DL 1'!G599</f>
        <v>131.22</v>
      </c>
      <c r="D607" s="114"/>
      <c r="E607" s="60" t="str">
        <f t="shared" si="18"/>
        <v>400.4525</v>
      </c>
      <c r="F607" s="116">
        <f t="shared" si="19"/>
        <v>131.22</v>
      </c>
    </row>
    <row r="608" spans="1:6" ht="12.75">
      <c r="A608" s="72" t="str">
        <f>'[8]Aug DL 1'!A600</f>
        <v>400133.5465.10</v>
      </c>
      <c r="B608" s="58" t="str">
        <f>'[8]Aug DL 1'!C600</f>
        <v>MID-CAROLINA ELECTRIC COOP INC</v>
      </c>
      <c r="C608" s="114">
        <f>'[8]Aug DL 1'!G600</f>
        <v>195.85</v>
      </c>
      <c r="D608" s="114"/>
      <c r="E608" s="60" t="str">
        <f t="shared" si="18"/>
        <v>400.4525</v>
      </c>
      <c r="F608" s="116">
        <f t="shared" si="19"/>
        <v>195.85</v>
      </c>
    </row>
    <row r="609" spans="1:6" ht="12.75">
      <c r="A609" s="72" t="str">
        <f>'[8]Aug DL 1'!A601</f>
        <v>400133.5465.10</v>
      </c>
      <c r="B609" s="58" t="str">
        <f>'[8]Aug DL 1'!C601</f>
        <v>MID-CAROLINA ELECTRIC COOP INC</v>
      </c>
      <c r="C609" s="114">
        <f>'[8]Aug DL 1'!G601</f>
        <v>264.77</v>
      </c>
      <c r="D609" s="114"/>
      <c r="E609" s="60" t="str">
        <f t="shared" si="18"/>
        <v>400.4525</v>
      </c>
      <c r="F609" s="116">
        <f t="shared" si="19"/>
        <v>264.77</v>
      </c>
    </row>
    <row r="610" spans="1:6" ht="12.75">
      <c r="A610" s="72" t="str">
        <f>'[8]Aug DL 1'!A602</f>
        <v>400136.5955</v>
      </c>
      <c r="B610" s="58" t="str">
        <f>'[8]Aug DL 1'!C602</f>
        <v>WILLIAMS, JACOB</v>
      </c>
      <c r="C610" s="114">
        <f>'[8]Aug DL 1'!G602</f>
        <v>100</v>
      </c>
      <c r="D610" s="114"/>
      <c r="E610" s="60" t="str">
        <f t="shared" si="18"/>
        <v>400.4525</v>
      </c>
      <c r="F610" s="116">
        <f t="shared" si="19"/>
        <v>100</v>
      </c>
    </row>
    <row r="611" spans="1:6" ht="12.75">
      <c r="A611" s="72" t="str">
        <f>'[8]Aug DL 1'!A603</f>
        <v>400141.6325</v>
      </c>
      <c r="B611" s="58" t="str">
        <f>'[8]Aug DL 1'!C603</f>
        <v>HES CONSTRUCTION</v>
      </c>
      <c r="C611" s="114">
        <f>'[8]Aug DL 1'!G603</f>
        <v>112.5</v>
      </c>
      <c r="D611" s="114"/>
      <c r="E611" s="60" t="str">
        <f t="shared" si="18"/>
        <v>400.4525</v>
      </c>
      <c r="F611" s="116">
        <f t="shared" si="19"/>
        <v>112.5</v>
      </c>
    </row>
    <row r="612" spans="1:6" ht="12.75">
      <c r="A612" s="72" t="str">
        <f>'[8]Aug DL 1'!A604</f>
        <v>400141.6325</v>
      </c>
      <c r="B612" s="58" t="str">
        <f>'[8]Aug DL 1'!C604</f>
        <v>HES CONSTRUCTION</v>
      </c>
      <c r="C612" s="114">
        <f>'[8]Aug DL 1'!G604</f>
        <v>123.5</v>
      </c>
      <c r="D612" s="114"/>
      <c r="E612" s="60" t="str">
        <f t="shared" si="18"/>
        <v>400.4525</v>
      </c>
      <c r="F612" s="116">
        <f t="shared" si="19"/>
        <v>123.5</v>
      </c>
    </row>
    <row r="613" spans="1:6" ht="12.75">
      <c r="A613" s="72" t="str">
        <f>'[8]Aug DL 1'!A605</f>
        <v>400141.6325</v>
      </c>
      <c r="B613" s="58" t="str">
        <f>'[8]Aug DL 1'!C605</f>
        <v>HES CONSTRUCTION</v>
      </c>
      <c r="C613" s="114">
        <f>'[8]Aug DL 1'!G605</f>
        <v>150</v>
      </c>
      <c r="D613" s="114"/>
      <c r="E613" s="60" t="str">
        <f t="shared" si="18"/>
        <v>400.4525</v>
      </c>
      <c r="F613" s="116">
        <f t="shared" si="19"/>
        <v>150</v>
      </c>
    </row>
    <row r="614" spans="1:6" ht="12.75">
      <c r="A614" s="72" t="str">
        <f>'[8]Aug DL 1'!A606</f>
        <v>400141.6325</v>
      </c>
      <c r="B614" s="58" t="str">
        <f>'[8]Aug DL 1'!C606</f>
        <v>HES CONSTRUCTION</v>
      </c>
      <c r="C614" s="114">
        <f>'[8]Aug DL 1'!G606</f>
        <v>161</v>
      </c>
      <c r="D614" s="114"/>
      <c r="E614" s="60" t="str">
        <f t="shared" si="18"/>
        <v>400.4525</v>
      </c>
      <c r="F614" s="116">
        <f t="shared" si="19"/>
        <v>161</v>
      </c>
    </row>
    <row r="615" spans="1:6" ht="12.75">
      <c r="A615" s="72" t="str">
        <f>'[8]Aug DL 1'!A607</f>
        <v>400143.5470.10</v>
      </c>
      <c r="B615" s="58" t="str">
        <f>'[8]Aug DL 1'!C607</f>
        <v>SCE&amp;G COMPANY</v>
      </c>
      <c r="C615" s="114">
        <f>'[8]Aug DL 1'!G607</f>
        <v>31.4</v>
      </c>
      <c r="D615" s="114"/>
      <c r="E615" s="60" t="str">
        <f t="shared" si="18"/>
        <v>400.4525</v>
      </c>
      <c r="F615" s="116">
        <f t="shared" si="19"/>
        <v>31.4</v>
      </c>
    </row>
    <row r="616" spans="1:6" ht="12.75">
      <c r="A616" s="72" t="str">
        <f>'[8]Aug DL 1'!A608</f>
        <v>400143.5470.10</v>
      </c>
      <c r="B616" s="58" t="str">
        <f>'[8]Aug DL 1'!C608</f>
        <v>SCE&amp;G COMPANY</v>
      </c>
      <c r="C616" s="114">
        <f>'[8]Aug DL 1'!G608</f>
        <v>40.03</v>
      </c>
      <c r="D616" s="114"/>
      <c r="E616" s="60" t="str">
        <f t="shared" si="18"/>
        <v>400.4525</v>
      </c>
      <c r="F616" s="116">
        <f t="shared" si="19"/>
        <v>40.03</v>
      </c>
    </row>
    <row r="617" spans="1:6" ht="12.75">
      <c r="A617" s="72" t="str">
        <f>'[8]Aug DL 1'!A609</f>
        <v>400143.5470.10</v>
      </c>
      <c r="B617" s="58" t="str">
        <f>'[8]Aug DL 1'!C609</f>
        <v>SCE&amp;G COMPANY</v>
      </c>
      <c r="C617" s="114">
        <f>'[8]Aug DL 1'!G609</f>
        <v>486.56</v>
      </c>
      <c r="D617" s="114"/>
      <c r="E617" s="60" t="str">
        <f t="shared" si="18"/>
        <v>400.4525</v>
      </c>
      <c r="F617" s="116">
        <f t="shared" si="19"/>
        <v>486.56</v>
      </c>
    </row>
    <row r="618" spans="1:6" ht="12.75">
      <c r="A618" s="72" t="str">
        <f>'[8]Aug DL 1'!A610</f>
        <v>400143.5470.10</v>
      </c>
      <c r="B618" s="58" t="str">
        <f>'[8]Aug DL 1'!C610</f>
        <v>SCE&amp;G COMPANY</v>
      </c>
      <c r="C618" s="114">
        <f>'[8]Aug DL 1'!G610</f>
        <v>605.36</v>
      </c>
      <c r="D618" s="114"/>
      <c r="E618" s="60" t="str">
        <f t="shared" si="18"/>
        <v>400.4525</v>
      </c>
      <c r="F618" s="116">
        <f t="shared" si="19"/>
        <v>605.36</v>
      </c>
    </row>
    <row r="619" spans="1:6" ht="12.75">
      <c r="A619" s="72" t="str">
        <f>'[8]Aug DL 1'!A611</f>
        <v>400143.5470.10</v>
      </c>
      <c r="B619" s="58" t="str">
        <f>'[8]Aug DL 1'!C611</f>
        <v>SCE&amp;G COMPANY</v>
      </c>
      <c r="C619" s="114">
        <f>'[8]Aug DL 1'!G611</f>
        <v>14240.93</v>
      </c>
      <c r="D619" s="114"/>
      <c r="E619" s="60" t="str">
        <f t="shared" si="18"/>
        <v>400.4525</v>
      </c>
      <c r="F619" s="116">
        <f t="shared" si="19"/>
        <v>14240.93</v>
      </c>
    </row>
    <row r="620" spans="1:6" ht="12.75">
      <c r="A620" s="72" t="str">
        <f>'[8]Aug DL 1'!A612</f>
        <v>400143.6270</v>
      </c>
      <c r="B620" s="58" t="str">
        <f>'[8]Aug DL 1'!C612</f>
        <v>ON LINE ENVIRONMENTAL INC</v>
      </c>
      <c r="C620" s="114">
        <f>'[8]Aug DL 1'!G612</f>
        <v>65</v>
      </c>
      <c r="D620" s="114"/>
      <c r="E620" s="60" t="str">
        <f t="shared" si="18"/>
        <v>400.4525</v>
      </c>
      <c r="F620" s="116">
        <f t="shared" si="19"/>
        <v>65</v>
      </c>
    </row>
    <row r="621" spans="1:6" ht="12.75">
      <c r="A621" s="72" t="str">
        <f>'[8]Aug DL 1'!A613</f>
        <v>400143.6345</v>
      </c>
      <c r="B621" s="58" t="str">
        <f>'[8]Aug DL 1'!C613</f>
        <v>HES CONSTRUCTION</v>
      </c>
      <c r="C621" s="114">
        <f>'[8]Aug DL 1'!G613</f>
        <v>187.5</v>
      </c>
      <c r="D621" s="114"/>
      <c r="E621" s="60" t="str">
        <f t="shared" si="18"/>
        <v>400.4525</v>
      </c>
      <c r="F621" s="116">
        <f t="shared" si="19"/>
        <v>187.5</v>
      </c>
    </row>
    <row r="622" spans="1:6" ht="12.75">
      <c r="A622" s="72" t="str">
        <f>'[8]Aug DL 1'!A614</f>
        <v>400145.5950</v>
      </c>
      <c r="B622" s="58" t="str">
        <f>'[8]Aug DL 1'!C614</f>
        <v>ALLIED WASTE SERVICES #743</v>
      </c>
      <c r="C622" s="114">
        <f>'[8]Aug DL 1'!G614</f>
        <v>164.67</v>
      </c>
      <c r="D622" s="114"/>
      <c r="E622" s="60" t="str">
        <f t="shared" si="18"/>
        <v>400.4525</v>
      </c>
      <c r="F622" s="116">
        <f t="shared" si="19"/>
        <v>164.67</v>
      </c>
    </row>
    <row r="623" spans="1:6" ht="12.75">
      <c r="A623" s="72" t="str">
        <f>'[8]Aug DL 1'!A615</f>
        <v>400145.6270</v>
      </c>
      <c r="B623" s="58" t="str">
        <f>'[8]Aug DL 1'!C615</f>
        <v>ON LINE ENVIRONMENTAL INC</v>
      </c>
      <c r="C623" s="114">
        <f>'[8]Aug DL 1'!G615</f>
        <v>183</v>
      </c>
      <c r="D623" s="114"/>
      <c r="E623" s="60" t="str">
        <f t="shared" si="18"/>
        <v>400.4525</v>
      </c>
      <c r="F623" s="116">
        <f t="shared" si="19"/>
        <v>183</v>
      </c>
    </row>
    <row r="624" spans="1:6" ht="12.75">
      <c r="A624" s="72" t="str">
        <f>'[8]Aug DL 1'!A616</f>
        <v>400149.5540</v>
      </c>
      <c r="B624" s="58" t="str">
        <f>'[8]Aug DL 1'!C616</f>
        <v>TOWN OF LEXINGTON</v>
      </c>
      <c r="C624" s="114">
        <f>'[8]Aug DL 1'!G616</f>
        <v>5757.53</v>
      </c>
      <c r="D624" s="114"/>
      <c r="E624" s="60" t="str">
        <f t="shared" si="18"/>
        <v>400.4525</v>
      </c>
      <c r="F624" s="116">
        <f t="shared" si="19"/>
        <v>5757.53</v>
      </c>
    </row>
    <row r="625" spans="1:6" ht="12.75">
      <c r="A625" s="72" t="str">
        <f>'[8]Aug DL 1'!A617</f>
        <v>401100.6255</v>
      </c>
      <c r="B625" s="58" t="str">
        <f>'[8]Aug DL 1'!C617</f>
        <v>ANDERSON REGIONAL JOINT WATER SYSTEM</v>
      </c>
      <c r="C625" s="114">
        <f>'[8]Aug DL 1'!G617</f>
        <v>225</v>
      </c>
      <c r="D625" s="114"/>
      <c r="E625" s="60" t="str">
        <f t="shared" si="18"/>
        <v>401.4525</v>
      </c>
      <c r="F625" s="116">
        <f t="shared" si="19"/>
        <v>225</v>
      </c>
    </row>
    <row r="626" spans="1:6" ht="12.75">
      <c r="A626" s="72" t="str">
        <f>'[8]Aug DL 1'!A618</f>
        <v>401100.6255</v>
      </c>
      <c r="B626" s="58" t="str">
        <f>'[8]Aug DL 1'!C618</f>
        <v>ANDERSON REGIONAL JOINT WATER SYSTEM</v>
      </c>
      <c r="C626" s="114">
        <f>'[8]Aug DL 1'!G618</f>
        <v>250</v>
      </c>
      <c r="D626" s="114"/>
      <c r="E626" s="60" t="str">
        <f t="shared" si="18"/>
        <v>401.4525</v>
      </c>
      <c r="F626" s="116">
        <f t="shared" si="19"/>
        <v>250</v>
      </c>
    </row>
    <row r="627" spans="1:6" ht="12.75">
      <c r="A627" s="72" t="str">
        <f>'[8]Aug DL 1'!A619</f>
        <v>401104.5955</v>
      </c>
      <c r="B627" s="58" t="str">
        <f>'[8]Aug DL 1'!C619</f>
        <v>WILLIAMS, JACOB</v>
      </c>
      <c r="C627" s="114">
        <f>'[8]Aug DL 1'!G619</f>
        <v>100</v>
      </c>
      <c r="D627" s="114"/>
      <c r="E627" s="60" t="str">
        <f t="shared" si="18"/>
        <v>401.4525</v>
      </c>
      <c r="F627" s="116">
        <f t="shared" si="19"/>
        <v>100</v>
      </c>
    </row>
    <row r="628" spans="1:6" ht="12.75">
      <c r="A628" s="72" t="str">
        <f>'[8]Aug DL 1'!A620</f>
        <v>401108.5895</v>
      </c>
      <c r="B628" s="58" t="str">
        <f>'[8]Aug DL 1'!C620</f>
        <v>FEDERAL EXPRESS</v>
      </c>
      <c r="C628" s="114">
        <f>'[8]Aug DL 1'!G620</f>
        <v>6.29</v>
      </c>
      <c r="D628" s="114"/>
      <c r="E628" s="60" t="str">
        <f t="shared" si="18"/>
        <v>401.4525</v>
      </c>
      <c r="F628" s="116">
        <f t="shared" si="19"/>
        <v>6.29</v>
      </c>
    </row>
    <row r="629" spans="1:6" ht="12.75">
      <c r="A629" s="72" t="str">
        <f>'[8]Aug DL 1'!A621</f>
        <v>401112.5955</v>
      </c>
      <c r="B629" s="58" t="str">
        <f>'[8]Aug DL 1'!C621</f>
        <v>WILLIAMS, JACOB</v>
      </c>
      <c r="C629" s="114">
        <f>'[8]Aug DL 1'!G621</f>
        <v>250</v>
      </c>
      <c r="D629" s="114"/>
      <c r="E629" s="60" t="str">
        <f t="shared" si="18"/>
        <v>401.4525</v>
      </c>
      <c r="F629" s="116">
        <f t="shared" si="19"/>
        <v>250</v>
      </c>
    </row>
    <row r="630" spans="1:6" ht="12.75">
      <c r="A630" s="72" t="str">
        <f>'[8]Aug DL 1'!A622</f>
        <v>401115.5955</v>
      </c>
      <c r="B630" s="58" t="str">
        <f>'[8]Aug DL 1'!C622</f>
        <v>WILLIAMS, JACOB</v>
      </c>
      <c r="C630" s="114">
        <f>'[8]Aug DL 1'!G622</f>
        <v>250</v>
      </c>
      <c r="D630" s="114"/>
      <c r="E630" s="60" t="str">
        <f t="shared" si="18"/>
        <v>401.4525</v>
      </c>
      <c r="F630" s="116">
        <f t="shared" si="19"/>
        <v>250</v>
      </c>
    </row>
    <row r="631" spans="1:6" ht="12.75">
      <c r="A631" s="72" t="str">
        <f>'[8]Aug DL 1'!A623</f>
        <v>401126.5465.10</v>
      </c>
      <c r="B631" s="58" t="str">
        <f>'[8]Aug DL 1'!C623</f>
        <v>SCE&amp;G COMPANY</v>
      </c>
      <c r="C631" s="114">
        <f>'[8]Aug DL 1'!G623</f>
        <v>79.08</v>
      </c>
      <c r="D631" s="114"/>
      <c r="E631" s="60" t="str">
        <f t="shared" si="18"/>
        <v>401.4525</v>
      </c>
      <c r="F631" s="116">
        <f t="shared" si="19"/>
        <v>79.08</v>
      </c>
    </row>
    <row r="632" spans="1:6" ht="12.75">
      <c r="A632" s="72" t="str">
        <f>'[8]Aug DL 1'!A624</f>
        <v>401135.5955</v>
      </c>
      <c r="B632" s="58" t="str">
        <f>'[8]Aug DL 1'!C624</f>
        <v>WILLIAMS, JACOB</v>
      </c>
      <c r="C632" s="114">
        <f>'[8]Aug DL 1'!G624</f>
        <v>140</v>
      </c>
      <c r="D632" s="114"/>
      <c r="E632" s="60" t="str">
        <f t="shared" si="18"/>
        <v>401.4525</v>
      </c>
      <c r="F632" s="116">
        <f t="shared" si="19"/>
        <v>140</v>
      </c>
    </row>
    <row r="633" spans="1:6" ht="12.75">
      <c r="A633" s="72" t="str">
        <f>'[8]Aug DL 1'!A625</f>
        <v>401136.6290</v>
      </c>
      <c r="B633" s="58" t="str">
        <f>'[8]Aug DL 1'!C625</f>
        <v>HES CONSTRUCTION</v>
      </c>
      <c r="C633" s="114">
        <f>'[8]Aug DL 1'!G625</f>
        <v>185.4</v>
      </c>
      <c r="D633" s="114"/>
      <c r="E633" s="60" t="str">
        <f t="shared" si="18"/>
        <v>401.4525</v>
      </c>
      <c r="F633" s="116">
        <f t="shared" si="19"/>
        <v>185.4</v>
      </c>
    </row>
    <row r="634" spans="1:6" ht="12.75">
      <c r="A634" s="72" t="str">
        <f>'[8]Aug DL 1'!A626</f>
        <v>401151.6270</v>
      </c>
      <c r="B634" s="58" t="str">
        <f>'[8]Aug DL 1'!C626</f>
        <v>ON LINE ENVIRONMENTAL INC</v>
      </c>
      <c r="C634" s="114">
        <f>'[8]Aug DL 1'!G626</f>
        <v>133</v>
      </c>
      <c r="D634" s="114"/>
      <c r="E634" s="60" t="str">
        <f t="shared" si="18"/>
        <v>401.4525</v>
      </c>
      <c r="F634" s="116">
        <f t="shared" si="19"/>
        <v>133</v>
      </c>
    </row>
    <row r="635" spans="1:6" ht="12.75">
      <c r="A635" s="72" t="str">
        <f>'[8]Aug DL 1'!A627</f>
        <v>401154.6325</v>
      </c>
      <c r="B635" s="58" t="str">
        <f>'[8]Aug DL 1'!C627</f>
        <v>BOULWARE, BILL/ DBA</v>
      </c>
      <c r="C635" s="114">
        <f>'[8]Aug DL 1'!G627</f>
        <v>200</v>
      </c>
      <c r="D635" s="114"/>
      <c r="E635" s="60" t="str">
        <f t="shared" si="18"/>
        <v>401.4525</v>
      </c>
      <c r="F635" s="116">
        <f t="shared" si="19"/>
        <v>200</v>
      </c>
    </row>
    <row r="636" spans="1:6" ht="12.75">
      <c r="A636" s="72" t="str">
        <f>'[8]Aug DL 1'!A628</f>
        <v>402101.5955</v>
      </c>
      <c r="B636" s="58" t="str">
        <f>'[8]Aug DL 1'!C628</f>
        <v>WILLIAMS, JACOB</v>
      </c>
      <c r="C636" s="114">
        <f>'[8]Aug DL 1'!G628</f>
        <v>250</v>
      </c>
      <c r="D636" s="114"/>
      <c r="E636" s="60" t="str">
        <f t="shared" si="18"/>
        <v>402.4525</v>
      </c>
      <c r="F636" s="116">
        <f t="shared" si="19"/>
        <v>250</v>
      </c>
    </row>
    <row r="637" spans="1:6" ht="12.75">
      <c r="A637" s="72" t="str">
        <f>'[8]Aug DL 1'!A629</f>
        <v>402101.5955</v>
      </c>
      <c r="B637" s="58" t="str">
        <f>'[8]Aug DL 1'!C629</f>
        <v>WILLIAMS, JACOB</v>
      </c>
      <c r="C637" s="114">
        <f>'[8]Aug DL 1'!G629</f>
        <v>250</v>
      </c>
      <c r="D637" s="114"/>
      <c r="E637" s="60" t="str">
        <f t="shared" si="18"/>
        <v>402.4525</v>
      </c>
      <c r="F637" s="116">
        <f t="shared" si="19"/>
        <v>250</v>
      </c>
    </row>
    <row r="638" spans="1:6" ht="12.75">
      <c r="A638" s="72" t="str">
        <f>'[8]Aug DL 1'!A630</f>
        <v>403103.5955</v>
      </c>
      <c r="B638" s="58" t="str">
        <f>'[8]Aug DL 1'!C630</f>
        <v>GOLDEN STRIP CONTRACTORS INC</v>
      </c>
      <c r="C638" s="114">
        <f>'[8]Aug DL 1'!G630</f>
        <v>100</v>
      </c>
      <c r="D638" s="114"/>
      <c r="E638" s="60" t="str">
        <f t="shared" si="18"/>
        <v>403.4525</v>
      </c>
      <c r="F638" s="116">
        <f t="shared" si="19"/>
        <v>100</v>
      </c>
    </row>
    <row r="639" spans="1:6" ht="12.75">
      <c r="A639" s="72" t="str">
        <f>'[8]Aug DL 1'!A631</f>
        <v>403104.5470.10</v>
      </c>
      <c r="B639" s="58" t="str">
        <f>'[8]Aug DL 1'!C631</f>
        <v>DUKE ENERGY</v>
      </c>
      <c r="C639" s="114">
        <f>'[8]Aug DL 1'!G631</f>
        <v>493.93</v>
      </c>
      <c r="D639" s="114"/>
      <c r="E639" s="60" t="str">
        <f t="shared" si="18"/>
        <v>403.4525</v>
      </c>
      <c r="F639" s="116">
        <f t="shared" si="19"/>
        <v>493.93</v>
      </c>
    </row>
    <row r="640" spans="1:6" ht="12.75">
      <c r="A640" s="72" t="str">
        <f>'[8]Aug DL 1'!A632</f>
        <v>403107.5470.10</v>
      </c>
      <c r="B640" s="58" t="str">
        <f>'[8]Aug DL 1'!C632</f>
        <v>DUKE ENERGY</v>
      </c>
      <c r="C640" s="114">
        <f>'[8]Aug DL 1'!G632</f>
        <v>1214.28</v>
      </c>
      <c r="D640" s="114"/>
      <c r="E640" s="60" t="str">
        <f t="shared" si="18"/>
        <v>403.4525</v>
      </c>
      <c r="F640" s="116">
        <f t="shared" si="19"/>
        <v>1214.28</v>
      </c>
    </row>
    <row r="641" spans="1:6" ht="12.75">
      <c r="A641" s="72" t="str">
        <f>'[8]Aug DL 1'!A633</f>
        <v>403107.6335</v>
      </c>
      <c r="B641" s="58" t="str">
        <f>'[8]Aug DL 1'!C633</f>
        <v>CASSEL ELECTRIC CO INC</v>
      </c>
      <c r="C641" s="114">
        <f>'[8]Aug DL 1'!G633</f>
        <v>118.07</v>
      </c>
      <c r="D641" s="114"/>
      <c r="E641" s="60" t="str">
        <f t="shared" si="18"/>
        <v>403.4525</v>
      </c>
      <c r="F641" s="116">
        <f t="shared" si="19"/>
        <v>118.07</v>
      </c>
    </row>
    <row r="642" spans="1:6" ht="12.75">
      <c r="A642" s="72" t="str">
        <f>'[8]Aug DL 1'!A634</f>
        <v>403112.5470.10</v>
      </c>
      <c r="B642" s="58" t="str">
        <f>'[8]Aug DL 1'!C634</f>
        <v>DUKE ENERGY</v>
      </c>
      <c r="C642" s="114">
        <f>'[8]Aug DL 1'!G634</f>
        <v>1038.21</v>
      </c>
      <c r="D642" s="114"/>
      <c r="E642" s="60" t="str">
        <f t="shared" si="18"/>
        <v>403.4525</v>
      </c>
      <c r="F642" s="116">
        <f t="shared" si="19"/>
        <v>1038.21</v>
      </c>
    </row>
    <row r="643" spans="1:6" ht="12.75">
      <c r="A643" s="72" t="str">
        <f>'[8]Aug DL 1'!A635</f>
        <v>403112.6325</v>
      </c>
      <c r="B643" s="58" t="str">
        <f>'[8]Aug DL 1'!C635</f>
        <v>GOLDEN STRIP CONTRACTORS INC</v>
      </c>
      <c r="C643" s="114">
        <f>'[8]Aug DL 1'!G635</f>
        <v>75</v>
      </c>
      <c r="D643" s="114"/>
      <c r="E643" s="60" t="str">
        <f t="shared" si="18"/>
        <v>403.4525</v>
      </c>
      <c r="F643" s="116">
        <f t="shared" si="19"/>
        <v>75</v>
      </c>
    </row>
    <row r="644" spans="1:6" ht="12.75">
      <c r="A644" s="72" t="str">
        <f>'[8]Aug DL 1'!A636</f>
        <v>403113.5955</v>
      </c>
      <c r="B644" s="58" t="str">
        <f>'[8]Aug DL 1'!C636</f>
        <v>GOLDEN STRIP CONTRACTORS INC</v>
      </c>
      <c r="C644" s="114">
        <f>'[8]Aug DL 1'!G636</f>
        <v>100</v>
      </c>
      <c r="D644" s="114"/>
      <c r="E644" s="60" t="str">
        <f t="shared" si="18"/>
        <v>403.4525</v>
      </c>
      <c r="F644" s="116">
        <f t="shared" si="19"/>
        <v>100</v>
      </c>
    </row>
    <row r="645" spans="1:6" ht="12.75">
      <c r="A645" s="72" t="str">
        <f>'[8]Aug DL 1'!A637</f>
        <v>403114.5470.10</v>
      </c>
      <c r="B645" s="58" t="str">
        <f>'[8]Aug DL 1'!C637</f>
        <v>BLUE RIDGE RURAL WATER CO. INC.</v>
      </c>
      <c r="C645" s="114">
        <f>'[8]Aug DL 1'!G637</f>
        <v>15</v>
      </c>
      <c r="D645" s="114"/>
      <c r="E645" s="60" t="str">
        <f t="shared" si="18"/>
        <v>403.4525</v>
      </c>
      <c r="F645" s="116">
        <f t="shared" si="19"/>
        <v>15</v>
      </c>
    </row>
    <row r="646" spans="1:6" ht="12.75">
      <c r="A646" s="72" t="str">
        <f>'[8]Aug DL 1'!A638</f>
        <v>403114.5470.10</v>
      </c>
      <c r="B646" s="58" t="str">
        <f>'[8]Aug DL 1'!C638</f>
        <v>BLUE RIDGE RURAL WATER CO. INC.</v>
      </c>
      <c r="C646" s="114">
        <f>'[8]Aug DL 1'!G638</f>
        <v>15</v>
      </c>
      <c r="D646" s="114"/>
      <c r="E646" s="60" t="str">
        <f t="shared" si="18"/>
        <v>403.4525</v>
      </c>
      <c r="F646" s="116">
        <f t="shared" si="19"/>
        <v>15</v>
      </c>
    </row>
    <row r="647" spans="1:6" ht="12.75">
      <c r="A647" s="72" t="str">
        <f>'[8]Aug DL 1'!A639</f>
        <v>403115.5955</v>
      </c>
      <c r="B647" s="58" t="str">
        <f>'[8]Aug DL 1'!C639</f>
        <v>GOLDEN STRIP CONTRACTORS INC</v>
      </c>
      <c r="C647" s="114">
        <f>'[8]Aug DL 1'!G639</f>
        <v>249</v>
      </c>
      <c r="D647" s="114"/>
      <c r="E647" s="60" t="str">
        <f t="shared" si="18"/>
        <v>403.4525</v>
      </c>
      <c r="F647" s="116">
        <f t="shared" si="19"/>
        <v>249</v>
      </c>
    </row>
    <row r="648" spans="1:6" ht="12.75">
      <c r="A648" s="72" t="str">
        <f>'[8]Aug DL 1'!A640</f>
        <v>406100.5465.10</v>
      </c>
      <c r="B648" s="58" t="str">
        <f>'[8]Aug DL 1'!C640</f>
        <v>DUKE ENERGY</v>
      </c>
      <c r="C648" s="114">
        <f>'[8]Aug DL 1'!G640</f>
        <v>35.53</v>
      </c>
      <c r="D648" s="114"/>
      <c r="E648" s="60" t="str">
        <f t="shared" si="18"/>
        <v>406.4525</v>
      </c>
      <c r="F648" s="116">
        <f t="shared" si="19"/>
        <v>35.53</v>
      </c>
    </row>
    <row r="649" spans="1:6" ht="12.75">
      <c r="A649" s="72" t="str">
        <f>'[8]Aug DL 1'!A641</f>
        <v>406101.5470.10</v>
      </c>
      <c r="B649" s="58" t="str">
        <f>'[8]Aug DL 1'!C641</f>
        <v>DUKE ENERGY</v>
      </c>
      <c r="C649" s="114">
        <f>'[8]Aug DL 1'!G641</f>
        <v>10.91</v>
      </c>
      <c r="D649" s="114"/>
      <c r="E649" s="60" t="str">
        <f t="shared" si="18"/>
        <v>406.4525</v>
      </c>
      <c r="F649" s="116">
        <f t="shared" si="19"/>
        <v>10.91</v>
      </c>
    </row>
    <row r="650" spans="1:6" ht="12.75">
      <c r="A650" s="72" t="str">
        <f>'[8]Aug DL 1'!A642</f>
        <v>406101.5470.10</v>
      </c>
      <c r="B650" s="58" t="str">
        <f>'[8]Aug DL 1'!C642</f>
        <v>DUKE ENERGY</v>
      </c>
      <c r="C650" s="114">
        <f>'[8]Aug DL 1'!G642</f>
        <v>17.13</v>
      </c>
      <c r="D650" s="114"/>
      <c r="E650" s="60" t="str">
        <f aca="true" t="shared" si="20" ref="E650:E713">CONCATENATE(LEFT(A650,3),".",4525)</f>
        <v>406.4525</v>
      </c>
      <c r="F650" s="116">
        <f aca="true" t="shared" si="21" ref="F650:F713">C650</f>
        <v>17.13</v>
      </c>
    </row>
    <row r="651" spans="1:6" ht="12.75">
      <c r="A651" s="72" t="str">
        <f>'[8]Aug DL 1'!A643</f>
        <v>406101.5470.10</v>
      </c>
      <c r="B651" s="58" t="str">
        <f>'[8]Aug DL 1'!C643</f>
        <v>DUKE ENERGY</v>
      </c>
      <c r="C651" s="114">
        <f>'[8]Aug DL 1'!G643</f>
        <v>19.08</v>
      </c>
      <c r="D651" s="114"/>
      <c r="E651" s="60" t="str">
        <f t="shared" si="20"/>
        <v>406.4525</v>
      </c>
      <c r="F651" s="116">
        <f t="shared" si="21"/>
        <v>19.08</v>
      </c>
    </row>
    <row r="652" spans="1:6" ht="12.75">
      <c r="A652" s="72" t="str">
        <f>'[8]Aug DL 1'!A644</f>
        <v>406101.5470.10</v>
      </c>
      <c r="B652" s="58" t="str">
        <f>'[8]Aug DL 1'!C644</f>
        <v>DUKE ENERGY</v>
      </c>
      <c r="C652" s="114">
        <f>'[8]Aug DL 1'!G644</f>
        <v>20.73</v>
      </c>
      <c r="D652" s="114"/>
      <c r="E652" s="60" t="str">
        <f t="shared" si="20"/>
        <v>406.4525</v>
      </c>
      <c r="F652" s="116">
        <f t="shared" si="21"/>
        <v>20.73</v>
      </c>
    </row>
    <row r="653" spans="1:6" ht="12.75">
      <c r="A653" s="72" t="str">
        <f>'[8]Aug DL 1'!A645</f>
        <v>406101.5470.10</v>
      </c>
      <c r="B653" s="58" t="str">
        <f>'[8]Aug DL 1'!C645</f>
        <v>DUKE ENERGY</v>
      </c>
      <c r="C653" s="114">
        <f>'[8]Aug DL 1'!G645</f>
        <v>29.6</v>
      </c>
      <c r="D653" s="114"/>
      <c r="E653" s="60" t="str">
        <f t="shared" si="20"/>
        <v>406.4525</v>
      </c>
      <c r="F653" s="116">
        <f t="shared" si="21"/>
        <v>29.6</v>
      </c>
    </row>
    <row r="654" spans="1:6" ht="12.75">
      <c r="A654" s="72" t="str">
        <f>'[8]Aug DL 1'!A646</f>
        <v>406101.5470.10</v>
      </c>
      <c r="B654" s="58" t="str">
        <f>'[8]Aug DL 1'!C646</f>
        <v>DUKE ENERGY</v>
      </c>
      <c r="C654" s="114">
        <f>'[8]Aug DL 1'!G646</f>
        <v>31.81</v>
      </c>
      <c r="D654" s="114"/>
      <c r="E654" s="60" t="str">
        <f t="shared" si="20"/>
        <v>406.4525</v>
      </c>
      <c r="F654" s="116">
        <f t="shared" si="21"/>
        <v>31.81</v>
      </c>
    </row>
    <row r="655" spans="1:6" ht="12.75">
      <c r="A655" s="72" t="str">
        <f>'[8]Aug DL 1'!A647</f>
        <v>406101.5470.10</v>
      </c>
      <c r="B655" s="58" t="str">
        <f>'[8]Aug DL 1'!C647</f>
        <v>DUKE ENERGY</v>
      </c>
      <c r="C655" s="114">
        <f>'[8]Aug DL 1'!G647</f>
        <v>32.77</v>
      </c>
      <c r="D655" s="114"/>
      <c r="E655" s="60" t="str">
        <f t="shared" si="20"/>
        <v>406.4525</v>
      </c>
      <c r="F655" s="116">
        <f t="shared" si="21"/>
        <v>32.77</v>
      </c>
    </row>
    <row r="656" spans="1:6" ht="12.75">
      <c r="A656" s="72" t="str">
        <f>'[8]Aug DL 1'!A648</f>
        <v>406101.5470.10</v>
      </c>
      <c r="B656" s="58" t="str">
        <f>'[8]Aug DL 1'!C648</f>
        <v>DUKE ENERGY</v>
      </c>
      <c r="C656" s="114">
        <f>'[8]Aug DL 1'!G648</f>
        <v>42.18</v>
      </c>
      <c r="D656" s="114"/>
      <c r="E656" s="60" t="str">
        <f t="shared" si="20"/>
        <v>406.4525</v>
      </c>
      <c r="F656" s="116">
        <f t="shared" si="21"/>
        <v>42.18</v>
      </c>
    </row>
    <row r="657" spans="1:6" ht="12.75">
      <c r="A657" s="72" t="str">
        <f>'[8]Aug DL 1'!A649</f>
        <v>406101.5470.10</v>
      </c>
      <c r="B657" s="58" t="str">
        <f>'[8]Aug DL 1'!C649</f>
        <v>DUKE ENERGY</v>
      </c>
      <c r="C657" s="114">
        <f>'[8]Aug DL 1'!G649</f>
        <v>42.74</v>
      </c>
      <c r="D657" s="114"/>
      <c r="E657" s="60" t="str">
        <f t="shared" si="20"/>
        <v>406.4525</v>
      </c>
      <c r="F657" s="116">
        <f t="shared" si="21"/>
        <v>42.74</v>
      </c>
    </row>
    <row r="658" spans="1:6" ht="12.75">
      <c r="A658" s="72" t="str">
        <f>'[8]Aug DL 1'!A650</f>
        <v>406101.5470.10</v>
      </c>
      <c r="B658" s="58" t="str">
        <f>'[8]Aug DL 1'!C650</f>
        <v>DUKE ENERGY</v>
      </c>
      <c r="C658" s="114">
        <f>'[8]Aug DL 1'!G650</f>
        <v>50.48</v>
      </c>
      <c r="D658" s="114"/>
      <c r="E658" s="60" t="str">
        <f t="shared" si="20"/>
        <v>406.4525</v>
      </c>
      <c r="F658" s="116">
        <f t="shared" si="21"/>
        <v>50.48</v>
      </c>
    </row>
    <row r="659" spans="1:6" ht="12.75">
      <c r="A659" s="72" t="str">
        <f>'[8]Aug DL 1'!A651</f>
        <v>406101.5470.10</v>
      </c>
      <c r="B659" s="58" t="str">
        <f>'[8]Aug DL 1'!C651</f>
        <v>DUKE ENERGY</v>
      </c>
      <c r="C659" s="114">
        <f>'[8]Aug DL 1'!G651</f>
        <v>51.86</v>
      </c>
      <c r="D659" s="114"/>
      <c r="E659" s="60" t="str">
        <f t="shared" si="20"/>
        <v>406.4525</v>
      </c>
      <c r="F659" s="116">
        <f t="shared" si="21"/>
        <v>51.86</v>
      </c>
    </row>
    <row r="660" spans="1:6" ht="12.75">
      <c r="A660" s="72" t="str">
        <f>'[8]Aug DL 1'!A652</f>
        <v>406101.5470.10</v>
      </c>
      <c r="B660" s="58" t="str">
        <f>'[8]Aug DL 1'!C652</f>
        <v>DUKE ENERGY</v>
      </c>
      <c r="C660" s="114">
        <f>'[8]Aug DL 1'!G652</f>
        <v>56.3</v>
      </c>
      <c r="D660" s="114"/>
      <c r="E660" s="60" t="str">
        <f t="shared" si="20"/>
        <v>406.4525</v>
      </c>
      <c r="F660" s="116">
        <f t="shared" si="21"/>
        <v>56.3</v>
      </c>
    </row>
    <row r="661" spans="1:6" ht="12.75">
      <c r="A661" s="72" t="str">
        <f>'[8]Aug DL 1'!A653</f>
        <v>406101.5470.10</v>
      </c>
      <c r="B661" s="58" t="str">
        <f>'[8]Aug DL 1'!C653</f>
        <v>DUKE ENERGY</v>
      </c>
      <c r="C661" s="114">
        <f>'[8]Aug DL 1'!G653</f>
        <v>70.96</v>
      </c>
      <c r="D661" s="114"/>
      <c r="E661" s="60" t="str">
        <f t="shared" si="20"/>
        <v>406.4525</v>
      </c>
      <c r="F661" s="116">
        <f t="shared" si="21"/>
        <v>70.96</v>
      </c>
    </row>
    <row r="662" spans="1:6" ht="12.75">
      <c r="A662" s="72" t="str">
        <f>'[8]Aug DL 1'!A654</f>
        <v>406101.5470.10</v>
      </c>
      <c r="B662" s="58" t="str">
        <f>'[8]Aug DL 1'!C654</f>
        <v>DUKE ENERGY</v>
      </c>
      <c r="C662" s="114">
        <f>'[8]Aug DL 1'!G654</f>
        <v>94.62</v>
      </c>
      <c r="D662" s="114"/>
      <c r="E662" s="60" t="str">
        <f t="shared" si="20"/>
        <v>406.4525</v>
      </c>
      <c r="F662" s="116">
        <f t="shared" si="21"/>
        <v>94.62</v>
      </c>
    </row>
    <row r="663" spans="1:6" ht="12.75">
      <c r="A663" s="72" t="str">
        <f>'[8]Aug DL 1'!A655</f>
        <v>406101.5470.10</v>
      </c>
      <c r="B663" s="58" t="str">
        <f>'[8]Aug DL 1'!C655</f>
        <v>DUKE ENERGY</v>
      </c>
      <c r="C663" s="114">
        <f>'[8]Aug DL 1'!G655</f>
        <v>101.13</v>
      </c>
      <c r="D663" s="114"/>
      <c r="E663" s="60" t="str">
        <f t="shared" si="20"/>
        <v>406.4525</v>
      </c>
      <c r="F663" s="116">
        <f t="shared" si="21"/>
        <v>101.13</v>
      </c>
    </row>
    <row r="664" spans="1:6" ht="12.75">
      <c r="A664" s="72" t="str">
        <f>'[8]Aug DL 1'!A656</f>
        <v>406101.5950</v>
      </c>
      <c r="B664" s="58" t="str">
        <f>'[8]Aug DL 1'!C656</f>
        <v>WASTE MANAGEMENT CHARLOTTE CNTY</v>
      </c>
      <c r="C664" s="114">
        <f>'[8]Aug DL 1'!G656</f>
        <v>93.21</v>
      </c>
      <c r="D664" s="114"/>
      <c r="E664" s="60" t="str">
        <f t="shared" si="20"/>
        <v>406.4525</v>
      </c>
      <c r="F664" s="116">
        <f t="shared" si="21"/>
        <v>93.21</v>
      </c>
    </row>
    <row r="665" spans="1:6" ht="12.75">
      <c r="A665" s="72" t="str">
        <f>'[8]Aug DL 1'!A657</f>
        <v>406101.5950</v>
      </c>
      <c r="B665" s="58" t="str">
        <f>'[8]Aug DL 1'!C657</f>
        <v>WASTE MANAGEMENT CHARLOTTE CNTY</v>
      </c>
      <c r="C665" s="114">
        <f>'[8]Aug DL 1'!G657</f>
        <v>93.21</v>
      </c>
      <c r="D665" s="114"/>
      <c r="E665" s="60" t="str">
        <f t="shared" si="20"/>
        <v>406.4525</v>
      </c>
      <c r="F665" s="116">
        <f t="shared" si="21"/>
        <v>93.21</v>
      </c>
    </row>
    <row r="666" spans="1:6" ht="12.75">
      <c r="A666" s="72" t="str">
        <f>'[8]Aug DL 1'!A658</f>
        <v>406101.6270</v>
      </c>
      <c r="B666" s="58" t="str">
        <f>'[8]Aug DL 1'!C658</f>
        <v>ON LINE ENVIRONMENTAL INC</v>
      </c>
      <c r="C666" s="114">
        <f>'[8]Aug DL 1'!G658</f>
        <v>18</v>
      </c>
      <c r="D666" s="114"/>
      <c r="E666" s="60" t="str">
        <f t="shared" si="20"/>
        <v>406.4525</v>
      </c>
      <c r="F666" s="116">
        <f t="shared" si="21"/>
        <v>18</v>
      </c>
    </row>
    <row r="667" spans="1:6" ht="12.75">
      <c r="A667" s="72" t="str">
        <f>'[8]Aug DL 1'!A659</f>
        <v>406101.6270</v>
      </c>
      <c r="B667" s="58" t="str">
        <f>'[8]Aug DL 1'!C659</f>
        <v>ON LINE ENVIRONMENTAL INC</v>
      </c>
      <c r="C667" s="114">
        <f>'[8]Aug DL 1'!G659</f>
        <v>18</v>
      </c>
      <c r="D667" s="114"/>
      <c r="E667" s="60" t="str">
        <f t="shared" si="20"/>
        <v>406.4525</v>
      </c>
      <c r="F667" s="116">
        <f t="shared" si="21"/>
        <v>18</v>
      </c>
    </row>
    <row r="668" spans="1:6" ht="12.75">
      <c r="A668" s="72" t="str">
        <f>'[8]Aug DL 1'!A660</f>
        <v>406101.6270</v>
      </c>
      <c r="B668" s="58" t="str">
        <f>'[8]Aug DL 1'!C660</f>
        <v>ON LINE ENVIRONMENTAL INC</v>
      </c>
      <c r="C668" s="114">
        <f>'[8]Aug DL 1'!G660</f>
        <v>93</v>
      </c>
      <c r="D668" s="114"/>
      <c r="E668" s="60" t="str">
        <f t="shared" si="20"/>
        <v>406.4525</v>
      </c>
      <c r="F668" s="116">
        <f t="shared" si="21"/>
        <v>93</v>
      </c>
    </row>
    <row r="669" spans="1:6" ht="12.75">
      <c r="A669" s="72" t="str">
        <f>'[8]Aug DL 1'!A661</f>
        <v>406101.6270</v>
      </c>
      <c r="B669" s="58" t="str">
        <f>'[8]Aug DL 1'!C661</f>
        <v>ON LINE ENVIRONMENTAL INC</v>
      </c>
      <c r="C669" s="114">
        <f>'[8]Aug DL 1'!G661</f>
        <v>93</v>
      </c>
      <c r="D669" s="114"/>
      <c r="E669" s="60" t="str">
        <f t="shared" si="20"/>
        <v>406.4525</v>
      </c>
      <c r="F669" s="116">
        <f t="shared" si="21"/>
        <v>93</v>
      </c>
    </row>
    <row r="670" spans="1:6" ht="12.75">
      <c r="A670" s="72" t="str">
        <f>'[8]Aug DL 1'!A662</f>
        <v>406101.6325</v>
      </c>
      <c r="B670" s="58" t="str">
        <f>'[8]Aug DL 1'!C662</f>
        <v>BOULWARE, BILL/ DBA</v>
      </c>
      <c r="C670" s="114">
        <f>'[8]Aug DL 1'!G662</f>
        <v>135</v>
      </c>
      <c r="D670" s="114"/>
      <c r="E670" s="60" t="str">
        <f t="shared" si="20"/>
        <v>406.4525</v>
      </c>
      <c r="F670" s="116">
        <f t="shared" si="21"/>
        <v>135</v>
      </c>
    </row>
    <row r="671" spans="1:6" ht="12.75">
      <c r="A671" s="72" t="str">
        <f>'[8]Aug DL 1'!A663</f>
        <v>425100.5465.10</v>
      </c>
      <c r="B671" s="58" t="str">
        <f>'[8]Aug DL 1'!C663</f>
        <v>MOHAVE ELECTRIC COOPERATIVE INC</v>
      </c>
      <c r="C671" s="114">
        <f>'[8]Aug DL 1'!G663</f>
        <v>3130.35</v>
      </c>
      <c r="D671" s="114"/>
      <c r="E671" s="60" t="str">
        <f t="shared" si="20"/>
        <v>425.4525</v>
      </c>
      <c r="F671" s="116">
        <f t="shared" si="21"/>
        <v>3130.35</v>
      </c>
    </row>
    <row r="672" spans="1:6" ht="12.75">
      <c r="A672" s="72" t="str">
        <f>'[8]Aug DL 1'!A664</f>
        <v>425100.5465.10</v>
      </c>
      <c r="B672" s="58" t="str">
        <f>'[8]Aug DL 1'!C664</f>
        <v>MOHAVE ELECTRIC COOPERATIVE INC</v>
      </c>
      <c r="C672" s="114">
        <f>'[8]Aug DL 1'!G664</f>
        <v>3583.1</v>
      </c>
      <c r="D672" s="114"/>
      <c r="E672" s="60" t="str">
        <f t="shared" si="20"/>
        <v>425.4525</v>
      </c>
      <c r="F672" s="116">
        <f t="shared" si="21"/>
        <v>3583.1</v>
      </c>
    </row>
    <row r="673" spans="1:6" ht="12.75">
      <c r="A673" s="72" t="str">
        <f>'[8]Aug DL 1'!A665</f>
        <v>425100.5480</v>
      </c>
      <c r="B673" s="58" t="str">
        <f>'[8]Aug DL 1'!C665</f>
        <v>THATCHER COMPANY OF NEVADA, INC</v>
      </c>
      <c r="C673" s="114">
        <f>'[8]Aug DL 1'!G665</f>
        <v>5.31</v>
      </c>
      <c r="D673" s="114"/>
      <c r="E673" s="60" t="str">
        <f t="shared" si="20"/>
        <v>425.4525</v>
      </c>
      <c r="F673" s="116">
        <f t="shared" si="21"/>
        <v>5.31</v>
      </c>
    </row>
    <row r="674" spans="1:6" ht="12.75">
      <c r="A674" s="72" t="str">
        <f>'[8]Aug DL 1'!A666</f>
        <v>425100.5950</v>
      </c>
      <c r="B674" s="58" t="str">
        <f>'[8]Aug DL 1'!C666</f>
        <v>ALLIED WASTE SERVICES #785</v>
      </c>
      <c r="C674" s="114">
        <f>'[8]Aug DL 1'!G666</f>
        <v>67.39</v>
      </c>
      <c r="D674" s="114"/>
      <c r="E674" s="60" t="str">
        <f t="shared" si="20"/>
        <v>425.4525</v>
      </c>
      <c r="F674" s="116">
        <f t="shared" si="21"/>
        <v>67.39</v>
      </c>
    </row>
    <row r="675" spans="1:6" ht="12.75">
      <c r="A675" s="72" t="str">
        <f>'[8]Aug DL 1'!A667</f>
        <v>425100.6285</v>
      </c>
      <c r="B675" s="58" t="str">
        <f>'[8]Aug DL 1'!C667</f>
        <v>TRI-STATE BUILDING MATERIALS, INC.</v>
      </c>
      <c r="C675" s="114">
        <f>'[8]Aug DL 1'!G667</f>
        <v>22.34</v>
      </c>
      <c r="D675" s="114"/>
      <c r="E675" s="60" t="str">
        <f t="shared" si="20"/>
        <v>425.4525</v>
      </c>
      <c r="F675" s="116">
        <f t="shared" si="21"/>
        <v>22.34</v>
      </c>
    </row>
    <row r="676" spans="1:6" ht="12.75">
      <c r="A676" s="72" t="str">
        <f>'[8]Aug DL 1'!A668</f>
        <v>425100.6285</v>
      </c>
      <c r="B676" s="58" t="str">
        <f>'[8]Aug DL 1'!C668</f>
        <v>MESA/VALLEY PIPE AND SUPPLY</v>
      </c>
      <c r="C676" s="114">
        <f>'[8]Aug DL 1'!G668</f>
        <v>62.73</v>
      </c>
      <c r="D676" s="114"/>
      <c r="E676" s="60" t="str">
        <f t="shared" si="20"/>
        <v>425.4525</v>
      </c>
      <c r="F676" s="116">
        <f t="shared" si="21"/>
        <v>62.73</v>
      </c>
    </row>
    <row r="677" spans="1:6" ht="12.75">
      <c r="A677" s="72" t="str">
        <f>'[8]Aug DL 1'!A669</f>
        <v>425100.6285</v>
      </c>
      <c r="B677" s="58" t="str">
        <f>'[8]Aug DL 1'!C669</f>
        <v>MESA/VALLEY PIPE AND SUPPLY</v>
      </c>
      <c r="C677" s="114">
        <f>'[8]Aug DL 1'!G669</f>
        <v>184.48</v>
      </c>
      <c r="D677" s="114"/>
      <c r="E677" s="60" t="str">
        <f t="shared" si="20"/>
        <v>425.4525</v>
      </c>
      <c r="F677" s="116">
        <f t="shared" si="21"/>
        <v>184.48</v>
      </c>
    </row>
    <row r="678" spans="1:6" ht="12.75">
      <c r="A678" s="72" t="str">
        <f>'[8]Aug DL 1'!A670</f>
        <v>425100.6385</v>
      </c>
      <c r="B678" s="58" t="str">
        <f>'[8]Aug DL 1'!C670</f>
        <v>Mosely, Melvin D.</v>
      </c>
      <c r="C678" s="114">
        <f>'[8]Aug DL 1'!G670</f>
        <v>100</v>
      </c>
      <c r="D678" s="114"/>
      <c r="E678" s="60" t="str">
        <f t="shared" si="20"/>
        <v>425.4525</v>
      </c>
      <c r="F678" s="116">
        <f t="shared" si="21"/>
        <v>100</v>
      </c>
    </row>
    <row r="679" spans="1:6" ht="12.75">
      <c r="A679" s="72" t="str">
        <f>'[8]Aug DL 1'!A671</f>
        <v>450100.5465.10</v>
      </c>
      <c r="B679" s="58" t="str">
        <f>'[8]Aug DL 1'!C671</f>
        <v>NV ENERGY</v>
      </c>
      <c r="C679" s="114">
        <f>'[8]Aug DL 1'!G671</f>
        <v>25.91</v>
      </c>
      <c r="D679" s="114"/>
      <c r="E679" s="60" t="str">
        <f t="shared" si="20"/>
        <v>450.4525</v>
      </c>
      <c r="F679" s="116">
        <f t="shared" si="21"/>
        <v>25.91</v>
      </c>
    </row>
    <row r="680" spans="1:6" ht="12.75">
      <c r="A680" s="72" t="str">
        <f>'[8]Aug DL 1'!A672</f>
        <v>450100.5465.10</v>
      </c>
      <c r="B680" s="58" t="str">
        <f>'[8]Aug DL 1'!C672</f>
        <v>NV ENERGY</v>
      </c>
      <c r="C680" s="114">
        <f>'[8]Aug DL 1'!G672</f>
        <v>163.24</v>
      </c>
      <c r="D680" s="114"/>
      <c r="E680" s="60" t="str">
        <f t="shared" si="20"/>
        <v>450.4525</v>
      </c>
      <c r="F680" s="116">
        <f t="shared" si="21"/>
        <v>163.24</v>
      </c>
    </row>
    <row r="681" spans="1:6" ht="12.75">
      <c r="A681" s="72" t="str">
        <f>'[8]Aug DL 1'!A673</f>
        <v>450100.5465.10</v>
      </c>
      <c r="B681" s="58" t="str">
        <f>'[8]Aug DL 1'!C673</f>
        <v>NV ENERGY</v>
      </c>
      <c r="C681" s="114">
        <f>'[8]Aug DL 1'!G673</f>
        <v>388.4</v>
      </c>
      <c r="D681" s="114"/>
      <c r="E681" s="60" t="str">
        <f t="shared" si="20"/>
        <v>450.4525</v>
      </c>
      <c r="F681" s="116">
        <f t="shared" si="21"/>
        <v>388.4</v>
      </c>
    </row>
    <row r="682" spans="1:6" ht="12.75">
      <c r="A682" s="72" t="str">
        <f>'[8]Aug DL 1'!A674</f>
        <v>450100.5465.10</v>
      </c>
      <c r="B682" s="58" t="str">
        <f>'[8]Aug DL 1'!C674</f>
        <v>NV ENERGY</v>
      </c>
      <c r="C682" s="114">
        <f>'[8]Aug DL 1'!G674</f>
        <v>839.2</v>
      </c>
      <c r="D682" s="114"/>
      <c r="E682" s="60" t="str">
        <f t="shared" si="20"/>
        <v>450.4525</v>
      </c>
      <c r="F682" s="116">
        <f t="shared" si="21"/>
        <v>839.2</v>
      </c>
    </row>
    <row r="683" spans="1:6" ht="12.75">
      <c r="A683" s="72" t="str">
        <f>'[8]Aug DL 1'!A675</f>
        <v>450100.5465.10</v>
      </c>
      <c r="B683" s="58" t="str">
        <f>'[8]Aug DL 1'!C675</f>
        <v>NV ENERGY</v>
      </c>
      <c r="C683" s="114">
        <f>'[8]Aug DL 1'!G675</f>
        <v>2190.8</v>
      </c>
      <c r="D683" s="114"/>
      <c r="E683" s="60" t="str">
        <f t="shared" si="20"/>
        <v>450.4525</v>
      </c>
      <c r="F683" s="116">
        <f t="shared" si="21"/>
        <v>2190.8</v>
      </c>
    </row>
    <row r="684" spans="1:6" ht="12.75">
      <c r="A684" s="72" t="str">
        <f>'[8]Aug DL 1'!A676</f>
        <v>450100.5465.10</v>
      </c>
      <c r="B684" s="58" t="str">
        <f>'[8]Aug DL 1'!C676</f>
        <v>NV ENERGY</v>
      </c>
      <c r="C684" s="114">
        <f>'[8]Aug DL 1'!G676</f>
        <v>3589.71</v>
      </c>
      <c r="D684" s="114"/>
      <c r="E684" s="60" t="str">
        <f t="shared" si="20"/>
        <v>450.4525</v>
      </c>
      <c r="F684" s="116">
        <f t="shared" si="21"/>
        <v>3589.71</v>
      </c>
    </row>
    <row r="685" spans="1:6" ht="12.75">
      <c r="A685" s="72" t="str">
        <f>'[8]Aug DL 1'!A677</f>
        <v>450100.5465.10</v>
      </c>
      <c r="B685" s="58" t="str">
        <f>'[8]Aug DL 1'!C677</f>
        <v>NV ENERGY</v>
      </c>
      <c r="C685" s="114">
        <f>'[8]Aug DL 1'!G677</f>
        <v>4605.19</v>
      </c>
      <c r="D685" s="114"/>
      <c r="E685" s="60" t="str">
        <f t="shared" si="20"/>
        <v>450.4525</v>
      </c>
      <c r="F685" s="116">
        <f t="shared" si="21"/>
        <v>4605.19</v>
      </c>
    </row>
    <row r="686" spans="1:6" ht="12.75">
      <c r="A686" s="72" t="str">
        <f>'[8]Aug DL 1'!A678</f>
        <v>450100.5480</v>
      </c>
      <c r="B686" s="58" t="str">
        <f>'[8]Aug DL 1'!C678</f>
        <v>SIERRA CHEMICAL CO.</v>
      </c>
      <c r="C686" s="114"/>
      <c r="D686" s="114">
        <f>-'[8]Aug DL 1'!G678</f>
        <v>5</v>
      </c>
      <c r="E686" s="60" t="str">
        <f t="shared" si="20"/>
        <v>450.4525</v>
      </c>
      <c r="F686" s="116">
        <f>-D686</f>
        <v>-5</v>
      </c>
    </row>
    <row r="687" spans="1:6" ht="12.75">
      <c r="A687" s="72" t="str">
        <f>'[8]Aug DL 1'!A679</f>
        <v>451100.6255</v>
      </c>
      <c r="B687" s="58" t="str">
        <f>'[8]Aug DL 1'!C679</f>
        <v>WESTERN ENVIRONMENTAL TESTING LABORATORY</v>
      </c>
      <c r="C687" s="114">
        <f>'[8]Aug DL 1'!G679</f>
        <v>15</v>
      </c>
      <c r="D687" s="114"/>
      <c r="E687" s="60" t="str">
        <f t="shared" si="20"/>
        <v>451.4525</v>
      </c>
      <c r="F687" s="116">
        <f t="shared" si="21"/>
        <v>15</v>
      </c>
    </row>
    <row r="688" spans="1:6" ht="12.75">
      <c r="A688" s="72" t="str">
        <f>'[8]Aug DL 1'!A680</f>
        <v>451100.6255</v>
      </c>
      <c r="B688" s="58" t="str">
        <f>'[8]Aug DL 1'!C680</f>
        <v>WESTERN ENVIRONMENTAL TESTING LABORATORY</v>
      </c>
      <c r="C688" s="114">
        <f>'[8]Aug DL 1'!G680</f>
        <v>25</v>
      </c>
      <c r="D688" s="114"/>
      <c r="E688" s="60" t="str">
        <f t="shared" si="20"/>
        <v>451.4525</v>
      </c>
      <c r="F688" s="116">
        <f t="shared" si="21"/>
        <v>25</v>
      </c>
    </row>
    <row r="689" spans="1:6" ht="12.75">
      <c r="A689" s="72" t="str">
        <f>'[8]Aug DL 1'!A681</f>
        <v>451100.6255</v>
      </c>
      <c r="B689" s="58" t="str">
        <f>'[8]Aug DL 1'!C681</f>
        <v>WESTERN ENVIRONMENTAL TESTING LABORATORY</v>
      </c>
      <c r="C689" s="114">
        <f>'[8]Aug DL 1'!G681</f>
        <v>25</v>
      </c>
      <c r="D689" s="114"/>
      <c r="E689" s="60" t="str">
        <f t="shared" si="20"/>
        <v>451.4525</v>
      </c>
      <c r="F689" s="116">
        <f t="shared" si="21"/>
        <v>25</v>
      </c>
    </row>
    <row r="690" spans="1:6" ht="12.75">
      <c r="A690" s="72" t="str">
        <f>'[8]Aug DL 1'!A682</f>
        <v>451100.6255</v>
      </c>
      <c r="B690" s="58" t="str">
        <f>'[8]Aug DL 1'!C682</f>
        <v>WESTERN ENVIRONMENTAL TESTING LABORATORY</v>
      </c>
      <c r="C690" s="114">
        <f>'[8]Aug DL 1'!G682</f>
        <v>25</v>
      </c>
      <c r="D690" s="114"/>
      <c r="E690" s="60" t="str">
        <f t="shared" si="20"/>
        <v>451.4525</v>
      </c>
      <c r="F690" s="116">
        <f t="shared" si="21"/>
        <v>25</v>
      </c>
    </row>
    <row r="691" spans="1:6" ht="12.75">
      <c r="A691" s="72" t="str">
        <f>'[8]Aug DL 1'!A683</f>
        <v>451100.6255</v>
      </c>
      <c r="B691" s="58" t="str">
        <f>'[8]Aug DL 1'!C683</f>
        <v>WESTERN ENVIRONMENTAL TESTING LABORATORY</v>
      </c>
      <c r="C691" s="114">
        <f>'[8]Aug DL 1'!G683</f>
        <v>36</v>
      </c>
      <c r="D691" s="114"/>
      <c r="E691" s="60" t="str">
        <f t="shared" si="20"/>
        <v>451.4525</v>
      </c>
      <c r="F691" s="116">
        <f t="shared" si="21"/>
        <v>36</v>
      </c>
    </row>
    <row r="692" spans="1:6" ht="12.75">
      <c r="A692" s="72" t="str">
        <f>'[8]Aug DL 1'!A684</f>
        <v>451100.6255</v>
      </c>
      <c r="B692" s="58" t="str">
        <f>'[8]Aug DL 1'!C684</f>
        <v>WESTERN ENVIRONMENTAL TESTING LABORATORY</v>
      </c>
      <c r="C692" s="114">
        <f>'[8]Aug DL 1'!G684</f>
        <v>54</v>
      </c>
      <c r="D692" s="114"/>
      <c r="E692" s="60" t="str">
        <f t="shared" si="20"/>
        <v>451.4525</v>
      </c>
      <c r="F692" s="116">
        <f t="shared" si="21"/>
        <v>54</v>
      </c>
    </row>
    <row r="693" spans="1:6" ht="12.75">
      <c r="A693" s="72" t="str">
        <f>'[8]Aug DL 1'!A685</f>
        <v>451100.6255</v>
      </c>
      <c r="B693" s="58" t="str">
        <f>'[8]Aug DL 1'!C685</f>
        <v>WESTERN ENVIRONMENTAL TESTING LABORATORY</v>
      </c>
      <c r="C693" s="114">
        <f>'[8]Aug DL 1'!G685</f>
        <v>200</v>
      </c>
      <c r="D693" s="114"/>
      <c r="E693" s="60" t="str">
        <f t="shared" si="20"/>
        <v>451.4525</v>
      </c>
      <c r="F693" s="116">
        <f t="shared" si="21"/>
        <v>200</v>
      </c>
    </row>
    <row r="694" spans="1:6" ht="12.75">
      <c r="A694" s="72" t="str">
        <f>'[8]Aug DL 1'!A686</f>
        <v>451100.6255</v>
      </c>
      <c r="B694" s="58" t="str">
        <f>'[8]Aug DL 1'!C686</f>
        <v>WESTERN ENVIRONMENTAL TESTING LABORATORY</v>
      </c>
      <c r="C694" s="114">
        <f>'[8]Aug DL 1'!G686</f>
        <v>200</v>
      </c>
      <c r="D694" s="114"/>
      <c r="E694" s="60" t="str">
        <f t="shared" si="20"/>
        <v>451.4525</v>
      </c>
      <c r="F694" s="116">
        <f t="shared" si="21"/>
        <v>200</v>
      </c>
    </row>
    <row r="695" spans="1:6" ht="12.75">
      <c r="A695" s="72" t="str">
        <f>'[8]Aug DL 1'!A687</f>
        <v>451100.6285</v>
      </c>
      <c r="B695" s="58" t="str">
        <f>'[8]Aug DL 1'!C687</f>
        <v>WESTERN NEVADA SUPPLY CO</v>
      </c>
      <c r="C695" s="114">
        <f>'[8]Aug DL 1'!G687</f>
        <v>128.51</v>
      </c>
      <c r="D695" s="114"/>
      <c r="E695" s="60" t="str">
        <f t="shared" si="20"/>
        <v>451.4525</v>
      </c>
      <c r="F695" s="116">
        <f t="shared" si="21"/>
        <v>128.51</v>
      </c>
    </row>
    <row r="696" spans="1:6" ht="12.75">
      <c r="A696" s="72" t="str">
        <f>'[8]Aug DL 1'!A688</f>
        <v>451100.6360</v>
      </c>
      <c r="B696" s="58" t="str">
        <f>'[8]Aug DL 1'!C688</f>
        <v>I&amp;E ELECTRIC, INC.</v>
      </c>
      <c r="C696" s="114">
        <f>'[8]Aug DL 1'!G688</f>
        <v>24</v>
      </c>
      <c r="D696" s="114"/>
      <c r="E696" s="60" t="str">
        <f t="shared" si="20"/>
        <v>451.4525</v>
      </c>
      <c r="F696" s="116">
        <f t="shared" si="21"/>
        <v>24</v>
      </c>
    </row>
    <row r="697" spans="1:6" ht="12.75">
      <c r="A697" s="72" t="str">
        <f>'[8]Aug DL 1'!A689</f>
        <v>451101.6270</v>
      </c>
      <c r="B697" s="58" t="str">
        <f>'[8]Aug DL 1'!C689</f>
        <v>WESTERN ENVIRONMENTAL TESTING LABORATORY</v>
      </c>
      <c r="C697" s="114">
        <f>'[8]Aug DL 1'!G689</f>
        <v>10</v>
      </c>
      <c r="D697" s="114"/>
      <c r="E697" s="60" t="str">
        <f t="shared" si="20"/>
        <v>451.4525</v>
      </c>
      <c r="F697" s="116">
        <f t="shared" si="21"/>
        <v>10</v>
      </c>
    </row>
    <row r="698" spans="1:6" ht="12.75">
      <c r="A698" s="72" t="str">
        <f>'[8]Aug DL 1'!A690</f>
        <v>451101.6270</v>
      </c>
      <c r="B698" s="58" t="str">
        <f>'[8]Aug DL 1'!C690</f>
        <v>WESTERN ENVIRONMENTAL TESTING LABORATORY</v>
      </c>
      <c r="C698" s="114">
        <f>'[8]Aug DL 1'!G690</f>
        <v>128</v>
      </c>
      <c r="D698" s="114"/>
      <c r="E698" s="60" t="str">
        <f t="shared" si="20"/>
        <v>451.4525</v>
      </c>
      <c r="F698" s="116">
        <f t="shared" si="21"/>
        <v>128</v>
      </c>
    </row>
    <row r="699" spans="1:6" ht="12.75">
      <c r="A699" s="72" t="str">
        <f>'[8]Aug DL 1'!A691</f>
        <v>452100.5465.10</v>
      </c>
      <c r="B699" s="58" t="str">
        <f>'[8]Aug DL 1'!C691</f>
        <v>NV ENERGY</v>
      </c>
      <c r="C699" s="114">
        <f>'[8]Aug DL 1'!G691</f>
        <v>3889.33</v>
      </c>
      <c r="D699" s="114"/>
      <c r="E699" s="60" t="str">
        <f t="shared" si="20"/>
        <v>452.4525</v>
      </c>
      <c r="F699" s="116">
        <f t="shared" si="21"/>
        <v>3889.33</v>
      </c>
    </row>
    <row r="700" spans="1:6" ht="12.75">
      <c r="A700" s="72" t="str">
        <f>'[8]Aug DL 1'!A692</f>
        <v>452100.6255</v>
      </c>
      <c r="B700" s="58" t="str">
        <f>'[8]Aug DL 1'!C692</f>
        <v>SIERRA ENVIRONMENTAL MONITORING, INC</v>
      </c>
      <c r="C700" s="114">
        <f>'[8]Aug DL 1'!G692</f>
        <v>90</v>
      </c>
      <c r="D700" s="114"/>
      <c r="E700" s="60" t="str">
        <f t="shared" si="20"/>
        <v>452.4525</v>
      </c>
      <c r="F700" s="116">
        <f t="shared" si="21"/>
        <v>90</v>
      </c>
    </row>
    <row r="701" spans="1:6" ht="12.75">
      <c r="A701" s="72" t="str">
        <f>'[8]Aug DL 1'!A693</f>
        <v>453100.5465.10</v>
      </c>
      <c r="B701" s="58" t="str">
        <f>'[8]Aug DL 1'!C693</f>
        <v>VALLEY ELECTRIC ASSN., INC</v>
      </c>
      <c r="C701" s="114">
        <f>'[8]Aug DL 1'!G693</f>
        <v>1891.87</v>
      </c>
      <c r="D701" s="114"/>
      <c r="E701" s="60" t="str">
        <f t="shared" si="20"/>
        <v>453.4525</v>
      </c>
      <c r="F701" s="116">
        <f t="shared" si="21"/>
        <v>1891.87</v>
      </c>
    </row>
    <row r="702" spans="1:6" ht="12.75">
      <c r="A702" s="72" t="str">
        <f>'[8]Aug DL 1'!A694</f>
        <v>453100.5465.10</v>
      </c>
      <c r="B702" s="58" t="str">
        <f>'[8]Aug DL 1'!C694</f>
        <v>VALLEY ELECTRIC ASSN., INC</v>
      </c>
      <c r="C702" s="114">
        <f>'[8]Aug DL 1'!G694</f>
        <v>3718.26</v>
      </c>
      <c r="D702" s="114"/>
      <c r="E702" s="60" t="str">
        <f t="shared" si="20"/>
        <v>453.4525</v>
      </c>
      <c r="F702" s="116">
        <f t="shared" si="21"/>
        <v>3718.26</v>
      </c>
    </row>
    <row r="703" spans="1:6" ht="12.75">
      <c r="A703" s="72" t="str">
        <f>'[8]Aug DL 1'!A695</f>
        <v>453100.5860</v>
      </c>
      <c r="B703" s="58" t="str">
        <f>'[8]Aug DL 1'!C695</f>
        <v>PAHRUMP RENTALS &amp; DO IT BEST HARDWARE</v>
      </c>
      <c r="C703" s="114">
        <f>'[8]Aug DL 1'!G695</f>
        <v>32.9</v>
      </c>
      <c r="D703" s="114"/>
      <c r="E703" s="60" t="str">
        <f t="shared" si="20"/>
        <v>453.4525</v>
      </c>
      <c r="F703" s="116">
        <f t="shared" si="21"/>
        <v>32.9</v>
      </c>
    </row>
    <row r="704" spans="1:6" ht="12.75">
      <c r="A704" s="72" t="str">
        <f>'[8]Aug DL 1'!A696</f>
        <v>453100.5895</v>
      </c>
      <c r="B704" s="58" t="str">
        <f>'[8]Aug DL 1'!C696</f>
        <v>FEDERAL EXPRESS</v>
      </c>
      <c r="C704" s="114">
        <f>'[8]Aug DL 1'!G696</f>
        <v>19.02</v>
      </c>
      <c r="D704" s="114"/>
      <c r="E704" s="60" t="str">
        <f t="shared" si="20"/>
        <v>453.4525</v>
      </c>
      <c r="F704" s="116">
        <f t="shared" si="21"/>
        <v>19.02</v>
      </c>
    </row>
    <row r="705" spans="1:6" ht="12.75">
      <c r="A705" s="72" t="str">
        <f>'[8]Aug DL 1'!A697</f>
        <v>453100.6255</v>
      </c>
      <c r="B705" s="58" t="str">
        <f>'[8]Aug DL 1'!C697</f>
        <v>SIERRA ENVIRONMENTAL MONITORING, INC</v>
      </c>
      <c r="C705" s="114">
        <f>'[8]Aug DL 1'!G697</f>
        <v>48</v>
      </c>
      <c r="D705" s="114"/>
      <c r="E705" s="60" t="str">
        <f t="shared" si="20"/>
        <v>453.4525</v>
      </c>
      <c r="F705" s="116">
        <f t="shared" si="21"/>
        <v>48</v>
      </c>
    </row>
    <row r="706" spans="1:6" ht="12.75">
      <c r="A706" s="72" t="str">
        <f>'[8]Aug DL 1'!A698</f>
        <v>453100.6255</v>
      </c>
      <c r="B706" s="58" t="str">
        <f>'[8]Aug DL 1'!C698</f>
        <v>ACTION EXPEDITER-COURIER</v>
      </c>
      <c r="C706" s="114">
        <f>'[8]Aug DL 1'!G698</f>
        <v>105</v>
      </c>
      <c r="D706" s="114"/>
      <c r="E706" s="60" t="str">
        <f t="shared" si="20"/>
        <v>453.4525</v>
      </c>
      <c r="F706" s="116">
        <f t="shared" si="21"/>
        <v>105</v>
      </c>
    </row>
    <row r="707" spans="1:6" ht="12.75">
      <c r="A707" s="72" t="str">
        <f>'[8]Aug DL 1'!A699</f>
        <v>453100.6285</v>
      </c>
      <c r="B707" s="58" t="str">
        <f>'[8]Aug DL 1'!C699</f>
        <v>USA BLUEBOOK/UTILTY SUPPLY OF AMERICA</v>
      </c>
      <c r="C707" s="114"/>
      <c r="D707" s="114">
        <f>-'[8]Aug DL 1'!G699</f>
        <v>6.87</v>
      </c>
      <c r="E707" s="60" t="str">
        <f t="shared" si="20"/>
        <v>453.4525</v>
      </c>
      <c r="F707" s="116">
        <f>-D707</f>
        <v>-6.87</v>
      </c>
    </row>
    <row r="708" spans="1:6" ht="12.75">
      <c r="A708" s="72" t="str">
        <f>'[8]Aug DL 1'!A700</f>
        <v>453100.6285</v>
      </c>
      <c r="B708" s="58" t="str">
        <f>'[8]Aug DL 1'!C700</f>
        <v>PAHRUMP RENTALS &amp; DO IT BEST HARDWARE</v>
      </c>
      <c r="C708" s="114">
        <f>'[8]Aug DL 1'!G700</f>
        <v>1.05</v>
      </c>
      <c r="D708" s="114"/>
      <c r="E708" s="60" t="str">
        <f t="shared" si="20"/>
        <v>453.4525</v>
      </c>
      <c r="F708" s="116">
        <f t="shared" si="21"/>
        <v>1.05</v>
      </c>
    </row>
    <row r="709" spans="1:6" ht="12.75">
      <c r="A709" s="72" t="str">
        <f>'[8]Aug DL 1'!A701</f>
        <v>453100.6285</v>
      </c>
      <c r="B709" s="58" t="str">
        <f>'[8]Aug DL 1'!C701</f>
        <v>PAHRUMP RENTALS &amp; DO IT BEST HARDWARE</v>
      </c>
      <c r="C709" s="114">
        <f>'[8]Aug DL 1'!G701</f>
        <v>1.48</v>
      </c>
      <c r="D709" s="114"/>
      <c r="E709" s="60" t="str">
        <f t="shared" si="20"/>
        <v>453.4525</v>
      </c>
      <c r="F709" s="116">
        <f t="shared" si="21"/>
        <v>1.48</v>
      </c>
    </row>
    <row r="710" spans="1:6" ht="12.75">
      <c r="A710" s="72" t="str">
        <f>'[8]Aug DL 1'!A702</f>
        <v>453100.6285</v>
      </c>
      <c r="B710" s="58" t="str">
        <f>'[8]Aug DL 1'!C702</f>
        <v>PAHRUMP RENTALS &amp; DO IT BEST HARDWARE</v>
      </c>
      <c r="C710" s="114">
        <f>'[8]Aug DL 1'!G702</f>
        <v>3.96</v>
      </c>
      <c r="D710" s="114"/>
      <c r="E710" s="60" t="str">
        <f t="shared" si="20"/>
        <v>453.4525</v>
      </c>
      <c r="F710" s="116">
        <f t="shared" si="21"/>
        <v>3.96</v>
      </c>
    </row>
    <row r="711" spans="1:6" ht="12.75">
      <c r="A711" s="72" t="str">
        <f>'[8]Aug DL 1'!A703</f>
        <v>453100.6285</v>
      </c>
      <c r="B711" s="58" t="str">
        <f>'[8]Aug DL 1'!C703</f>
        <v>PAHRUMP RENTALS &amp; DO IT BEST HARDWARE</v>
      </c>
      <c r="C711" s="114">
        <f>'[8]Aug DL 1'!G703</f>
        <v>30.83</v>
      </c>
      <c r="D711" s="114"/>
      <c r="E711" s="60" t="str">
        <f t="shared" si="20"/>
        <v>453.4525</v>
      </c>
      <c r="F711" s="116">
        <f t="shared" si="21"/>
        <v>30.83</v>
      </c>
    </row>
    <row r="712" spans="1:6" ht="12.75">
      <c r="A712" s="72" t="str">
        <f>'[8]Aug DL 1'!A704</f>
        <v>453100.6285</v>
      </c>
      <c r="B712" s="58" t="str">
        <f>'[8]Aug DL 1'!C704</f>
        <v>RFM SUPPLY CO INC</v>
      </c>
      <c r="C712" s="114">
        <f>'[8]Aug DL 1'!G704</f>
        <v>123.05</v>
      </c>
      <c r="D712" s="114"/>
      <c r="E712" s="60" t="str">
        <f t="shared" si="20"/>
        <v>453.4525</v>
      </c>
      <c r="F712" s="116">
        <f t="shared" si="21"/>
        <v>123.05</v>
      </c>
    </row>
    <row r="713" spans="1:6" ht="12.75">
      <c r="A713" s="72" t="str">
        <f>'[8]Aug DL 1'!A705</f>
        <v>453100.6305</v>
      </c>
      <c r="B713" s="58" t="str">
        <f>'[8]Aug DL 1'!C705</f>
        <v>DIVISION OF WATER RESOURCES</v>
      </c>
      <c r="C713" s="114">
        <f>'[8]Aug DL 1'!G705</f>
        <v>2252</v>
      </c>
      <c r="D713" s="114"/>
      <c r="E713" s="60" t="str">
        <f t="shared" si="20"/>
        <v>453.4525</v>
      </c>
      <c r="F713" s="116">
        <f t="shared" si="21"/>
        <v>2252</v>
      </c>
    </row>
    <row r="714" spans="1:6" ht="12.75">
      <c r="A714" s="72" t="str">
        <f>'[8]Aug DL 1'!A706</f>
        <v>453100.6310</v>
      </c>
      <c r="B714" s="58" t="str">
        <f>'[8]Aug DL 1'!C706</f>
        <v>H &amp; M PIPE &amp; SUPPLY, INC.</v>
      </c>
      <c r="C714" s="114">
        <f>'[8]Aug DL 1'!G706</f>
        <v>16.39</v>
      </c>
      <c r="D714" s="114"/>
      <c r="E714" s="60" t="str">
        <f aca="true" t="shared" si="22" ref="E714:E777">CONCATENATE(LEFT(A714,3),".",4525)</f>
        <v>453.4525</v>
      </c>
      <c r="F714" s="116">
        <f aca="true" t="shared" si="23" ref="F714:F777">C714</f>
        <v>16.39</v>
      </c>
    </row>
    <row r="715" spans="1:6" ht="12.75">
      <c r="A715" s="72" t="str">
        <f>'[8]Aug DL 1'!A707</f>
        <v>453100.6310</v>
      </c>
      <c r="B715" s="58" t="str">
        <f>'[8]Aug DL 1'!C707</f>
        <v>PAHRUMP RENTALS &amp; DO IT BEST HARDWARE</v>
      </c>
      <c r="C715" s="114">
        <f>'[8]Aug DL 1'!G707</f>
        <v>20.09</v>
      </c>
      <c r="D715" s="114"/>
      <c r="E715" s="60" t="str">
        <f t="shared" si="22"/>
        <v>453.4525</v>
      </c>
      <c r="F715" s="116">
        <f t="shared" si="23"/>
        <v>20.09</v>
      </c>
    </row>
    <row r="716" spans="1:6" ht="12.75">
      <c r="A716" s="72" t="str">
        <f>'[8]Aug DL 1'!A708</f>
        <v>453100.6310</v>
      </c>
      <c r="B716" s="58" t="str">
        <f>'[8]Aug DL 1'!C708</f>
        <v>PAHRUMP RENTALS &amp; DO IT BEST HARDWARE</v>
      </c>
      <c r="C716" s="114">
        <f>'[8]Aug DL 1'!G708</f>
        <v>52.86</v>
      </c>
      <c r="D716" s="114"/>
      <c r="E716" s="60" t="str">
        <f t="shared" si="22"/>
        <v>453.4525</v>
      </c>
      <c r="F716" s="116">
        <f t="shared" si="23"/>
        <v>52.86</v>
      </c>
    </row>
    <row r="717" spans="1:6" ht="12.75">
      <c r="A717" s="72" t="str">
        <f>'[8]Aug DL 1'!A709</f>
        <v>453100.6310</v>
      </c>
      <c r="B717" s="58" t="str">
        <f>'[8]Aug DL 1'!C709</f>
        <v>H &amp; M PIPE &amp; SUPPLY, INC.</v>
      </c>
      <c r="C717" s="114">
        <f>'[8]Aug DL 1'!G709</f>
        <v>112.54</v>
      </c>
      <c r="D717" s="114"/>
      <c r="E717" s="60" t="str">
        <f t="shared" si="22"/>
        <v>453.4525</v>
      </c>
      <c r="F717" s="116">
        <f t="shared" si="23"/>
        <v>112.54</v>
      </c>
    </row>
    <row r="718" spans="1:6" ht="12.75">
      <c r="A718" s="72" t="str">
        <f>'[8]Aug DL 1'!A710</f>
        <v>453101.5470.10</v>
      </c>
      <c r="B718" s="58" t="str">
        <f>'[8]Aug DL 1'!C710</f>
        <v>VALLEY ELECTRIC ASSN., INC</v>
      </c>
      <c r="C718" s="114">
        <f>'[8]Aug DL 1'!G710</f>
        <v>31.29</v>
      </c>
      <c r="D718" s="114"/>
      <c r="E718" s="60" t="str">
        <f t="shared" si="22"/>
        <v>453.4525</v>
      </c>
      <c r="F718" s="116">
        <f t="shared" si="23"/>
        <v>31.29</v>
      </c>
    </row>
    <row r="719" spans="1:6" ht="12.75">
      <c r="A719" s="72" t="str">
        <f>'[8]Aug DL 1'!A711</f>
        <v>453101.5470.10</v>
      </c>
      <c r="B719" s="58" t="str">
        <f>'[8]Aug DL 1'!C711</f>
        <v>VALLEY ELECTRIC ASSN., INC</v>
      </c>
      <c r="C719" s="114">
        <f>'[8]Aug DL 1'!G711</f>
        <v>210.6</v>
      </c>
      <c r="D719" s="114"/>
      <c r="E719" s="60" t="str">
        <f t="shared" si="22"/>
        <v>453.4525</v>
      </c>
      <c r="F719" s="116">
        <f t="shared" si="23"/>
        <v>210.6</v>
      </c>
    </row>
    <row r="720" spans="1:6" ht="12.75">
      <c r="A720" s="72" t="str">
        <f>'[8]Aug DL 1'!A712</f>
        <v>453101.6320</v>
      </c>
      <c r="B720" s="58" t="str">
        <f>'[8]Aug DL 1'!C712</f>
        <v>PAHRUMP RENTALS &amp; DO IT BEST HARDWARE</v>
      </c>
      <c r="C720" s="114">
        <f>'[8]Aug DL 1'!G712</f>
        <v>9</v>
      </c>
      <c r="D720" s="114"/>
      <c r="E720" s="60" t="str">
        <f t="shared" si="22"/>
        <v>453.4525</v>
      </c>
      <c r="F720" s="116">
        <f t="shared" si="23"/>
        <v>9</v>
      </c>
    </row>
    <row r="721" spans="1:6" ht="12.75">
      <c r="A721" s="72" t="str">
        <f>'[8]Aug DL 1'!A713</f>
        <v>453101.6345</v>
      </c>
      <c r="B721" s="58" t="str">
        <f>'[8]Aug DL 1'!C713</f>
        <v>FLOYD'S CONSTRUCTION, INC.</v>
      </c>
      <c r="C721" s="114">
        <f>'[8]Aug DL 1'!G713</f>
        <v>161</v>
      </c>
      <c r="D721" s="114"/>
      <c r="E721" s="60" t="str">
        <f t="shared" si="22"/>
        <v>453.4525</v>
      </c>
      <c r="F721" s="116">
        <f t="shared" si="23"/>
        <v>161</v>
      </c>
    </row>
    <row r="722" spans="1:6" ht="12.75">
      <c r="A722" s="72" t="str">
        <f>'[8]Aug DL 1'!A714</f>
        <v>453101.6345</v>
      </c>
      <c r="B722" s="58" t="str">
        <f>'[8]Aug DL 1'!C714</f>
        <v>GRAINGER ACCT # 859634172</v>
      </c>
      <c r="C722" s="114">
        <f>'[8]Aug DL 1'!G714</f>
        <v>226.9</v>
      </c>
      <c r="D722" s="114"/>
      <c r="E722" s="60" t="str">
        <f t="shared" si="22"/>
        <v>453.4525</v>
      </c>
      <c r="F722" s="116">
        <f t="shared" si="23"/>
        <v>226.9</v>
      </c>
    </row>
    <row r="723" spans="1:6" ht="12.75">
      <c r="A723" s="72" t="str">
        <f>'[8]Aug DL 1'!A715</f>
        <v>453103.5465.10</v>
      </c>
      <c r="B723" s="58" t="str">
        <f>'[8]Aug DL 1'!C715</f>
        <v>VALLEY ELECTRIC ASSN., INC</v>
      </c>
      <c r="C723" s="114">
        <f>'[8]Aug DL 1'!G715</f>
        <v>2210.71</v>
      </c>
      <c r="D723" s="114"/>
      <c r="E723" s="60" t="str">
        <f t="shared" si="22"/>
        <v>453.4525</v>
      </c>
      <c r="F723" s="116">
        <f t="shared" si="23"/>
        <v>2210.71</v>
      </c>
    </row>
    <row r="724" spans="1:6" ht="12.75">
      <c r="A724" s="72" t="str">
        <f>'[8]Aug DL 1'!A716</f>
        <v>453103.5465.10</v>
      </c>
      <c r="B724" s="58" t="str">
        <f>'[8]Aug DL 1'!C716</f>
        <v>VALLEY ELECTRIC ASSN., INC</v>
      </c>
      <c r="C724" s="114">
        <f>'[8]Aug DL 1'!G716</f>
        <v>3258.29</v>
      </c>
      <c r="D724" s="114"/>
      <c r="E724" s="60" t="str">
        <f t="shared" si="22"/>
        <v>453.4525</v>
      </c>
      <c r="F724" s="116">
        <f t="shared" si="23"/>
        <v>3258.29</v>
      </c>
    </row>
    <row r="725" spans="1:6" ht="12.75">
      <c r="A725" s="72" t="str">
        <f>'[8]Aug DL 1'!A717</f>
        <v>800100.5950</v>
      </c>
      <c r="B725" s="58" t="str">
        <f>'[8]Aug DL 1'!C717</f>
        <v>BAY AREA DISPOSAL LLC</v>
      </c>
      <c r="C725" s="114">
        <f>'[8]Aug DL 1'!G717</f>
        <v>64.02</v>
      </c>
      <c r="D725" s="114"/>
      <c r="E725" s="60" t="str">
        <f t="shared" si="22"/>
        <v>800.4525</v>
      </c>
      <c r="F725" s="116">
        <f t="shared" si="23"/>
        <v>64.02</v>
      </c>
    </row>
    <row r="726" spans="1:6" ht="12.75">
      <c r="A726" s="72" t="str">
        <f>'[8]Aug DL 1'!A718</f>
        <v>853100.5660</v>
      </c>
      <c r="B726" s="58" t="str">
        <f>'[8]Aug DL 1'!C718</f>
        <v>AWARDS NETWORK</v>
      </c>
      <c r="C726" s="114">
        <f>'[8]Aug DL 1'!G718</f>
        <v>24</v>
      </c>
      <c r="D726" s="114"/>
      <c r="E726" s="60" t="str">
        <f t="shared" si="22"/>
        <v>853.4525</v>
      </c>
      <c r="F726" s="116">
        <f t="shared" si="23"/>
        <v>24</v>
      </c>
    </row>
    <row r="727" spans="1:6" ht="12.75">
      <c r="A727" s="72" t="str">
        <f>'[8]Aug DL 1'!A719</f>
        <v>853100.5930</v>
      </c>
      <c r="B727" s="58" t="str">
        <f>'[8]Aug DL 1'!C719</f>
        <v>PROGRESS ENERGY CAROLINAS, INC.</v>
      </c>
      <c r="C727" s="114">
        <f>'[8]Aug DL 1'!G719</f>
        <v>120.89</v>
      </c>
      <c r="D727" s="114"/>
      <c r="E727" s="60" t="str">
        <f t="shared" si="22"/>
        <v>853.4525</v>
      </c>
      <c r="F727" s="116">
        <f t="shared" si="23"/>
        <v>120.89</v>
      </c>
    </row>
    <row r="728" spans="1:6" ht="12.75">
      <c r="A728" s="72" t="str">
        <f>'[8]Aug DL 1'!A720</f>
        <v>855100.5750</v>
      </c>
      <c r="B728" s="58" t="str">
        <f>'[8]Aug DL 1'!C720</f>
        <v>ACCELERATION</v>
      </c>
      <c r="C728" s="114">
        <f>'[8]Aug DL 1'!G720</f>
        <v>115.15</v>
      </c>
      <c r="D728" s="114"/>
      <c r="E728" s="60" t="str">
        <f t="shared" si="22"/>
        <v>855.4525</v>
      </c>
      <c r="F728" s="116">
        <f t="shared" si="23"/>
        <v>115.15</v>
      </c>
    </row>
    <row r="729" spans="1:6" ht="12.75">
      <c r="A729" s="72" t="str">
        <f>'[8]Aug DL 1'!A721</f>
        <v>855100.5820</v>
      </c>
      <c r="B729" s="58" t="str">
        <f>'[8]Aug DL 1'!C721</f>
        <v>UTILITIES, INC OF FLORIDA</v>
      </c>
      <c r="C729" s="114">
        <f>'[8]Aug DL 1'!G721</f>
        <v>175</v>
      </c>
      <c r="D729" s="114"/>
      <c r="E729" s="60" t="str">
        <f t="shared" si="22"/>
        <v>855.4525</v>
      </c>
      <c r="F729" s="116">
        <f t="shared" si="23"/>
        <v>175</v>
      </c>
    </row>
    <row r="730" spans="1:6" ht="12.75">
      <c r="A730" s="72" t="str">
        <f>'[8]Aug DL 1'!A722</f>
        <v>855100.5895</v>
      </c>
      <c r="B730" s="58" t="str">
        <f>'[8]Aug DL 1'!C722</f>
        <v>FEDERAL EXPRESS</v>
      </c>
      <c r="C730" s="114">
        <f>'[8]Aug DL 1'!G722</f>
        <v>30.96</v>
      </c>
      <c r="D730" s="114"/>
      <c r="E730" s="60" t="str">
        <f t="shared" si="22"/>
        <v>855.4525</v>
      </c>
      <c r="F730" s="116">
        <f t="shared" si="23"/>
        <v>30.96</v>
      </c>
    </row>
    <row r="731" spans="1:6" ht="12.75">
      <c r="A731" s="72" t="str">
        <f>'[8]Aug DL 1'!A723</f>
        <v>855100.5950</v>
      </c>
      <c r="B731" s="58" t="str">
        <f>'[8]Aug DL 1'!C723</f>
        <v>WASTE SERVIES, INC.</v>
      </c>
      <c r="C731" s="114">
        <f>'[8]Aug DL 1'!G723</f>
        <v>442.93</v>
      </c>
      <c r="D731" s="114"/>
      <c r="E731" s="60" t="str">
        <f t="shared" si="22"/>
        <v>855.4525</v>
      </c>
      <c r="F731" s="116">
        <f t="shared" si="23"/>
        <v>442.93</v>
      </c>
    </row>
    <row r="732" spans="1:6" ht="12.75">
      <c r="A732" s="72" t="str">
        <f>'[8]Aug DL 1'!A724</f>
        <v>855100.5955</v>
      </c>
      <c r="B732" s="58" t="str">
        <f>'[8]Aug DL 1'!C724</f>
        <v>HERON LAWN &amp; PEST CONTROL, INC</v>
      </c>
      <c r="C732" s="114">
        <f>'[8]Aug DL 1'!G724</f>
        <v>160</v>
      </c>
      <c r="D732" s="114"/>
      <c r="E732" s="60" t="str">
        <f t="shared" si="22"/>
        <v>855.4525</v>
      </c>
      <c r="F732" s="116">
        <f t="shared" si="23"/>
        <v>160</v>
      </c>
    </row>
    <row r="733" spans="1:6" ht="12.75">
      <c r="A733" s="72" t="str">
        <f>'[8]Aug DL 1'!A725</f>
        <v>855100.6200</v>
      </c>
      <c r="B733" s="58" t="str">
        <f>'[8]Aug DL 1'!C725</f>
        <v>UTILITIES, INC OF FLORIDA</v>
      </c>
      <c r="C733" s="114">
        <f>'[8]Aug DL 1'!G725</f>
        <v>24.96</v>
      </c>
      <c r="D733" s="114"/>
      <c r="E733" s="60" t="str">
        <f t="shared" si="22"/>
        <v>855.4525</v>
      </c>
      <c r="F733" s="116">
        <f t="shared" si="23"/>
        <v>24.96</v>
      </c>
    </row>
    <row r="734" spans="1:6" ht="12.75">
      <c r="A734" s="72" t="str">
        <f>'[8]Aug DL 1'!A726</f>
        <v>855100.6220</v>
      </c>
      <c r="B734" s="58" t="str">
        <f>'[8]Aug DL 1'!C726</f>
        <v>COURTESY TOYOTA</v>
      </c>
      <c r="C734" s="114">
        <f>'[8]Aug DL 1'!G726</f>
        <v>134.07</v>
      </c>
      <c r="D734" s="114"/>
      <c r="E734" s="60" t="str">
        <f t="shared" si="22"/>
        <v>855.4525</v>
      </c>
      <c r="F734" s="116">
        <f t="shared" si="23"/>
        <v>134.07</v>
      </c>
    </row>
    <row r="735" spans="1:6" ht="12.75">
      <c r="A735" s="72" t="str">
        <f>'[8]Aug DL 1'!A727</f>
        <v>855100.6220</v>
      </c>
      <c r="B735" s="58" t="str">
        <f>'[8]Aug DL 1'!C727</f>
        <v>PREMIUM CAR WASH I, LLC</v>
      </c>
      <c r="C735" s="114">
        <f>'[8]Aug DL 1'!G727</f>
        <v>178.26</v>
      </c>
      <c r="D735" s="114"/>
      <c r="E735" s="60" t="str">
        <f t="shared" si="22"/>
        <v>855.4525</v>
      </c>
      <c r="F735" s="116">
        <f t="shared" si="23"/>
        <v>178.26</v>
      </c>
    </row>
    <row r="736" spans="1:6" ht="12.75">
      <c r="A736" s="72" t="str">
        <f>'[8]Aug DL 1'!A728</f>
        <v>856100.5860</v>
      </c>
      <c r="B736" s="58" t="str">
        <f>'[8]Aug DL 1'!C728</f>
        <v>BENTON, ALICE (PETTY CASH)</v>
      </c>
      <c r="C736" s="114">
        <f>'[8]Aug DL 1'!G728</f>
        <v>3.18</v>
      </c>
      <c r="D736" s="114"/>
      <c r="E736" s="60" t="str">
        <f t="shared" si="22"/>
        <v>856.4525</v>
      </c>
      <c r="F736" s="116">
        <f t="shared" si="23"/>
        <v>3.18</v>
      </c>
    </row>
    <row r="737" spans="1:6" ht="12.75">
      <c r="A737" s="72" t="str">
        <f>'[8]Aug DL 1'!A729</f>
        <v>856100.5860</v>
      </c>
      <c r="B737" s="58" t="str">
        <f>'[8]Aug DL 1'!C729</f>
        <v>BENTON, ALICE (PETTY CASH)</v>
      </c>
      <c r="C737" s="114">
        <f>'[8]Aug DL 1'!G729</f>
        <v>12.12</v>
      </c>
      <c r="D737" s="114"/>
      <c r="E737" s="60" t="str">
        <f t="shared" si="22"/>
        <v>856.4525</v>
      </c>
      <c r="F737" s="116">
        <f t="shared" si="23"/>
        <v>12.12</v>
      </c>
    </row>
    <row r="738" spans="1:6" ht="12.75">
      <c r="A738" s="72" t="str">
        <f>'[8]Aug DL 1'!A730</f>
        <v>856100.6190</v>
      </c>
      <c r="B738" s="58" t="str">
        <f>'[8]Aug DL 1'!C730</f>
        <v>Sharp, Tony L.</v>
      </c>
      <c r="C738" s="114">
        <f>'[8]Aug DL 1'!G730</f>
        <v>155.37</v>
      </c>
      <c r="D738" s="114"/>
      <c r="E738" s="60" t="str">
        <f t="shared" si="22"/>
        <v>856.4525</v>
      </c>
      <c r="F738" s="116">
        <f t="shared" si="23"/>
        <v>155.37</v>
      </c>
    </row>
    <row r="739" spans="1:6" ht="12.75">
      <c r="A739" s="72" t="str">
        <f>'[8]Aug DL 1'!A731</f>
        <v>856100.6225</v>
      </c>
      <c r="B739" s="58" t="str">
        <f>'[8]Aug DL 1'!C731</f>
        <v>UTILITIES, INC OF MARYLAND</v>
      </c>
      <c r="C739" s="114">
        <f>'[8]Aug DL 1'!G731</f>
        <v>70.5</v>
      </c>
      <c r="D739" s="114"/>
      <c r="E739" s="60" t="str">
        <f t="shared" si="22"/>
        <v>856.4525</v>
      </c>
      <c r="F739" s="116">
        <f t="shared" si="23"/>
        <v>70.5</v>
      </c>
    </row>
    <row r="740" spans="1:6" ht="12.75">
      <c r="A740" s="72" t="str">
        <f>'[8]Aug DL 1'!A732</f>
        <v>856100.6360</v>
      </c>
      <c r="B740" s="58" t="str">
        <f>'[8]Aug DL 1'!C732</f>
        <v>Sharp, Tony L.</v>
      </c>
      <c r="C740" s="114">
        <f>'[8]Aug DL 1'!G732</f>
        <v>24.5</v>
      </c>
      <c r="D740" s="114"/>
      <c r="E740" s="60" t="str">
        <f t="shared" si="22"/>
        <v>856.4525</v>
      </c>
      <c r="F740" s="116">
        <f t="shared" si="23"/>
        <v>24.5</v>
      </c>
    </row>
    <row r="741" spans="1:6" ht="12.75">
      <c r="A741" s="72" t="str">
        <f>'[8]Aug DL 1'!A733</f>
        <v>857100.6190</v>
      </c>
      <c r="B741" s="58" t="str">
        <f>'[8]Aug DL 1'!C733</f>
        <v>Sharp, Tony L.</v>
      </c>
      <c r="C741" s="114">
        <f>'[8]Aug DL 1'!G733</f>
        <v>297.6</v>
      </c>
      <c r="D741" s="114"/>
      <c r="E741" s="60" t="str">
        <f t="shared" si="22"/>
        <v>857.4525</v>
      </c>
      <c r="F741" s="116">
        <f t="shared" si="23"/>
        <v>297.6</v>
      </c>
    </row>
    <row r="742" spans="1:6" ht="12.75">
      <c r="A742" s="72" t="str">
        <f>'[8]Aug DL 1'!A734</f>
        <v>858100.6190</v>
      </c>
      <c r="B742" s="58" t="str">
        <f>'[8]Aug DL 1'!C734</f>
        <v>Sharp, Tony L.</v>
      </c>
      <c r="C742" s="114">
        <f>'[8]Aug DL 1'!G734</f>
        <v>155.37</v>
      </c>
      <c r="D742" s="114"/>
      <c r="E742" s="60" t="str">
        <f t="shared" si="22"/>
        <v>858.4525</v>
      </c>
      <c r="F742" s="116">
        <f t="shared" si="23"/>
        <v>155.37</v>
      </c>
    </row>
    <row r="743" spans="1:6" ht="12.75">
      <c r="A743" s="72" t="str">
        <f>'[8]Aug DL 1'!A735</f>
        <v>858100.6220</v>
      </c>
      <c r="B743" s="58" t="str">
        <f>'[8]Aug DL 1'!C735</f>
        <v>POCONO 4 WHEEL DRIVE CENTER</v>
      </c>
      <c r="C743" s="114">
        <f>'[8]Aug DL 1'!G735</f>
        <v>23.32</v>
      </c>
      <c r="D743" s="114"/>
      <c r="E743" s="60" t="str">
        <f t="shared" si="22"/>
        <v>858.4525</v>
      </c>
      <c r="F743" s="116">
        <f t="shared" si="23"/>
        <v>23.32</v>
      </c>
    </row>
    <row r="744" spans="1:6" ht="12.75">
      <c r="A744" s="72" t="str">
        <f>'[8]Aug DL 1'!A736</f>
        <v>858100.6360</v>
      </c>
      <c r="B744" s="58" t="str">
        <f>'[8]Aug DL 1'!C736</f>
        <v>Sharp, Tony L.</v>
      </c>
      <c r="C744" s="114">
        <f>'[8]Aug DL 1'!G736</f>
        <v>24.5</v>
      </c>
      <c r="D744" s="114"/>
      <c r="E744" s="60" t="str">
        <f t="shared" si="22"/>
        <v>858.4525</v>
      </c>
      <c r="F744" s="116">
        <f t="shared" si="23"/>
        <v>24.5</v>
      </c>
    </row>
    <row r="745" spans="1:6" ht="12.75">
      <c r="A745" s="72" t="str">
        <f>'[8]Aug DL 1'!A737</f>
        <v>859100.6190</v>
      </c>
      <c r="B745" s="58" t="str">
        <f>'[8]Aug DL 1'!C737</f>
        <v>Sharp, Tony L.</v>
      </c>
      <c r="C745" s="114">
        <f>'[8]Aug DL 1'!G737</f>
        <v>155.36</v>
      </c>
      <c r="D745" s="114"/>
      <c r="E745" s="60" t="str">
        <f t="shared" si="22"/>
        <v>859.4525</v>
      </c>
      <c r="F745" s="116">
        <f t="shared" si="23"/>
        <v>155.36</v>
      </c>
    </row>
    <row r="746" spans="1:6" ht="12.75">
      <c r="A746" s="72" t="str">
        <f>'[8]Aug DL 1'!A738</f>
        <v>859100.6225</v>
      </c>
      <c r="B746" s="58" t="str">
        <f>'[8]Aug DL 1'!C738</f>
        <v>UTILITIES, INC OF MARYLAND</v>
      </c>
      <c r="C746" s="114">
        <f>'[8]Aug DL 1'!G738</f>
        <v>789.16</v>
      </c>
      <c r="D746" s="114"/>
      <c r="E746" s="60" t="str">
        <f t="shared" si="22"/>
        <v>859.4525</v>
      </c>
      <c r="F746" s="116">
        <f t="shared" si="23"/>
        <v>789.16</v>
      </c>
    </row>
    <row r="747" spans="1:6" ht="12.75">
      <c r="A747" s="72" t="str">
        <f>'[8]Aug DL 1'!A739</f>
        <v>859100.6360</v>
      </c>
      <c r="B747" s="58" t="str">
        <f>'[8]Aug DL 1'!C739</f>
        <v>Sharp, Tony L.</v>
      </c>
      <c r="C747" s="114">
        <f>'[8]Aug DL 1'!G739</f>
        <v>24.49</v>
      </c>
      <c r="D747" s="114"/>
      <c r="E747" s="60" t="str">
        <f t="shared" si="22"/>
        <v>859.4525</v>
      </c>
      <c r="F747" s="116">
        <f t="shared" si="23"/>
        <v>24.49</v>
      </c>
    </row>
    <row r="748" spans="1:6" ht="12.75">
      <c r="A748" s="72" t="str">
        <f>'[8]Aug DL 1'!A740</f>
        <v>860100.6220</v>
      </c>
      <c r="B748" s="58" t="str">
        <f>'[8]Aug DL 1'!C740</f>
        <v>O'REILLY AUTOMOTIVE STORES, INC.</v>
      </c>
      <c r="C748" s="114">
        <f>'[8]Aug DL 1'!G740</f>
        <v>45.55</v>
      </c>
      <c r="D748" s="114"/>
      <c r="E748" s="60" t="str">
        <f t="shared" si="22"/>
        <v>860.4525</v>
      </c>
      <c r="F748" s="116">
        <f t="shared" si="23"/>
        <v>45.55</v>
      </c>
    </row>
    <row r="749" spans="1:6" ht="12.75">
      <c r="A749" s="72" t="str">
        <f>'[8]Aug DL 1'!A741</f>
        <v>861100.5895</v>
      </c>
      <c r="B749" s="58" t="str">
        <f>'[8]Aug DL 1'!C741</f>
        <v>FEDERAL EXPRESS</v>
      </c>
      <c r="C749" s="114">
        <f>'[8]Aug DL 1'!G741</f>
        <v>24.78</v>
      </c>
      <c r="D749" s="114"/>
      <c r="E749" s="60" t="str">
        <f t="shared" si="22"/>
        <v>861.4525</v>
      </c>
      <c r="F749" s="116">
        <f t="shared" si="23"/>
        <v>24.78</v>
      </c>
    </row>
    <row r="750" spans="1:6" ht="12.75">
      <c r="A750" s="72" t="str">
        <f>'[8]Aug DL 1'!A742</f>
        <v>864100.5480</v>
      </c>
      <c r="B750" s="58" t="str">
        <f>'[8]Aug DL 1'!C742</f>
        <v>UNIVAR USA INC</v>
      </c>
      <c r="C750" s="114">
        <f>'[8]Aug DL 1'!G742</f>
        <v>60</v>
      </c>
      <c r="D750" s="114"/>
      <c r="E750" s="60" t="str">
        <f t="shared" si="22"/>
        <v>864.4525</v>
      </c>
      <c r="F750" s="116">
        <f t="shared" si="23"/>
        <v>60</v>
      </c>
    </row>
    <row r="751" spans="1:6" ht="12.75">
      <c r="A751" s="72" t="str">
        <f>'[8]Aug DL 1'!A743</f>
        <v>864100.5895</v>
      </c>
      <c r="B751" s="58" t="str">
        <f>'[8]Aug DL 1'!C743</f>
        <v>FEDERAL EXPRESS</v>
      </c>
      <c r="C751" s="114">
        <f>'[8]Aug DL 1'!G743</f>
        <v>18.24</v>
      </c>
      <c r="D751" s="114"/>
      <c r="E751" s="60" t="str">
        <f t="shared" si="22"/>
        <v>864.4525</v>
      </c>
      <c r="F751" s="116">
        <f t="shared" si="23"/>
        <v>18.24</v>
      </c>
    </row>
    <row r="752" spans="1:6" ht="12.75">
      <c r="A752" s="72" t="str">
        <f>'[8]Aug DL 1'!A744</f>
        <v>864100.5950</v>
      </c>
      <c r="B752" s="58" t="str">
        <f>'[8]Aug DL 1'!C744</f>
        <v>ALLIED WASTE SERVICES #743</v>
      </c>
      <c r="C752" s="114">
        <f>'[8]Aug DL 1'!G744</f>
        <v>232.32</v>
      </c>
      <c r="D752" s="114"/>
      <c r="E752" s="60" t="str">
        <f t="shared" si="22"/>
        <v>864.4525</v>
      </c>
      <c r="F752" s="116">
        <f t="shared" si="23"/>
        <v>232.32</v>
      </c>
    </row>
    <row r="753" spans="1:6" ht="12.75">
      <c r="A753" s="72" t="str">
        <f>'[8]Aug DL 1'!A745</f>
        <v>864100.6195</v>
      </c>
      <c r="B753" s="58" t="str">
        <f>'[8]Aug DL 1'!C745</f>
        <v>Self, Rose D.</v>
      </c>
      <c r="C753" s="114">
        <f>'[8]Aug DL 1'!G745</f>
        <v>280.83</v>
      </c>
      <c r="D753" s="114"/>
      <c r="E753" s="60" t="str">
        <f t="shared" si="22"/>
        <v>864.4525</v>
      </c>
      <c r="F753" s="116">
        <f t="shared" si="23"/>
        <v>280.83</v>
      </c>
    </row>
    <row r="754" spans="1:6" ht="12.75">
      <c r="A754" s="72" t="str">
        <f>'[8]Aug DL 1'!A746</f>
        <v>864100.6260</v>
      </c>
      <c r="B754" s="58" t="str">
        <f>'[8]Aug DL 1'!C746</f>
        <v>USA BLUEBOOK/UTILTY SUPPLY OF AMERICA</v>
      </c>
      <c r="C754" s="114">
        <f>'[8]Aug DL 1'!G746</f>
        <v>202.2</v>
      </c>
      <c r="D754" s="114"/>
      <c r="E754" s="60" t="str">
        <f t="shared" si="22"/>
        <v>864.4525</v>
      </c>
      <c r="F754" s="116">
        <f t="shared" si="23"/>
        <v>202.2</v>
      </c>
    </row>
    <row r="755" spans="1:4" ht="12.75">
      <c r="A755" s="64" t="s">
        <v>144</v>
      </c>
      <c r="B755" s="53" t="s">
        <v>143</v>
      </c>
      <c r="D755" s="118">
        <v>1412.32</v>
      </c>
    </row>
    <row r="756" spans="1:4" ht="12.75">
      <c r="A756" s="64" t="s">
        <v>62</v>
      </c>
      <c r="B756" s="53" t="s">
        <v>143</v>
      </c>
      <c r="D756" s="118">
        <v>50334.52</v>
      </c>
    </row>
    <row r="757" spans="1:4" ht="12.75">
      <c r="A757" s="64" t="s">
        <v>100</v>
      </c>
      <c r="B757" s="53" t="s">
        <v>143</v>
      </c>
      <c r="D757" s="118">
        <v>102.22</v>
      </c>
    </row>
    <row r="758" spans="1:4" ht="12.75">
      <c r="A758" s="64" t="s">
        <v>61</v>
      </c>
      <c r="B758" s="53" t="s">
        <v>143</v>
      </c>
      <c r="D758" s="118">
        <v>135.47</v>
      </c>
    </row>
    <row r="759" spans="1:4" ht="12.75">
      <c r="A759" s="64" t="s">
        <v>60</v>
      </c>
      <c r="B759" s="53" t="s">
        <v>143</v>
      </c>
      <c r="D759" s="118">
        <v>429.84</v>
      </c>
    </row>
    <row r="760" spans="1:4" ht="12.75">
      <c r="A760" s="64" t="s">
        <v>128</v>
      </c>
      <c r="B760" s="53" t="s">
        <v>143</v>
      </c>
      <c r="D760" s="118">
        <v>140</v>
      </c>
    </row>
    <row r="761" spans="1:4" ht="12.75">
      <c r="A761" s="64" t="s">
        <v>59</v>
      </c>
      <c r="B761" s="53" t="s">
        <v>143</v>
      </c>
      <c r="D761" s="118">
        <v>145.85000000000002</v>
      </c>
    </row>
    <row r="762" spans="1:4" ht="12.75">
      <c r="A762" s="64" t="s">
        <v>101</v>
      </c>
      <c r="B762" s="53" t="s">
        <v>143</v>
      </c>
      <c r="D762" s="118">
        <v>143.49</v>
      </c>
    </row>
    <row r="763" spans="1:4" ht="12.75">
      <c r="A763" s="64" t="s">
        <v>58</v>
      </c>
      <c r="B763" s="53" t="s">
        <v>143</v>
      </c>
      <c r="D763" s="118">
        <v>355.61999999999995</v>
      </c>
    </row>
    <row r="764" spans="1:4" ht="12.75">
      <c r="A764" s="64" t="s">
        <v>129</v>
      </c>
      <c r="B764" s="53" t="s">
        <v>143</v>
      </c>
      <c r="D764" s="118">
        <v>65.05</v>
      </c>
    </row>
    <row r="765" spans="1:4" ht="12.75">
      <c r="A765" s="64" t="s">
        <v>123</v>
      </c>
      <c r="B765" s="53" t="s">
        <v>143</v>
      </c>
      <c r="D765" s="118">
        <v>25.12</v>
      </c>
    </row>
    <row r="766" spans="1:4" ht="12.75">
      <c r="A766" s="64" t="s">
        <v>57</v>
      </c>
      <c r="B766" s="53" t="s">
        <v>143</v>
      </c>
      <c r="D766" s="118">
        <v>34.410000000000004</v>
      </c>
    </row>
    <row r="767" spans="1:4" ht="12.75">
      <c r="A767" s="64" t="s">
        <v>56</v>
      </c>
      <c r="B767" s="53" t="s">
        <v>143</v>
      </c>
      <c r="D767" s="118">
        <v>20.21</v>
      </c>
    </row>
    <row r="768" spans="1:4" ht="12.75">
      <c r="A768" s="64" t="s">
        <v>55</v>
      </c>
      <c r="B768" s="53" t="s">
        <v>143</v>
      </c>
      <c r="D768" s="118">
        <v>2157.97</v>
      </c>
    </row>
    <row r="769" spans="1:4" ht="12.75">
      <c r="A769" s="64" t="s">
        <v>54</v>
      </c>
      <c r="B769" s="53" t="s">
        <v>143</v>
      </c>
      <c r="D769" s="118">
        <v>83.38</v>
      </c>
    </row>
    <row r="770" spans="1:4" ht="12.75">
      <c r="A770" s="64" t="s">
        <v>52</v>
      </c>
      <c r="B770" s="53" t="s">
        <v>143</v>
      </c>
      <c r="D770" s="118">
        <v>763.4800000000001</v>
      </c>
    </row>
    <row r="771" spans="1:4" ht="12.75">
      <c r="A771" s="64" t="s">
        <v>51</v>
      </c>
      <c r="B771" s="53" t="s">
        <v>143</v>
      </c>
      <c r="D771" s="118">
        <v>4823.81</v>
      </c>
    </row>
    <row r="772" spans="1:4" ht="12.75">
      <c r="A772" s="64" t="s">
        <v>50</v>
      </c>
      <c r="B772" s="53" t="s">
        <v>143</v>
      </c>
      <c r="D772" s="118">
        <v>579.78</v>
      </c>
    </row>
    <row r="773" spans="1:4" ht="12.75">
      <c r="A773" s="64" t="s">
        <v>89</v>
      </c>
      <c r="B773" s="53" t="s">
        <v>143</v>
      </c>
      <c r="D773" s="118">
        <v>101.83000000000001</v>
      </c>
    </row>
    <row r="774" spans="1:4" ht="12.75">
      <c r="A774" s="64" t="s">
        <v>49</v>
      </c>
      <c r="B774" s="53" t="s">
        <v>143</v>
      </c>
      <c r="D774" s="118">
        <v>34367.36000000001</v>
      </c>
    </row>
    <row r="775" spans="1:4" ht="12.75">
      <c r="A775" s="64" t="s">
        <v>48</v>
      </c>
      <c r="B775" s="53" t="s">
        <v>143</v>
      </c>
      <c r="D775" s="118">
        <v>117.6</v>
      </c>
    </row>
    <row r="776" spans="1:4" ht="12.75">
      <c r="A776" s="64" t="s">
        <v>47</v>
      </c>
      <c r="B776" s="53" t="s">
        <v>143</v>
      </c>
      <c r="D776" s="118">
        <v>290</v>
      </c>
    </row>
    <row r="777" spans="1:4" ht="12.75">
      <c r="A777" s="64" t="s">
        <v>46</v>
      </c>
      <c r="B777" s="53" t="s">
        <v>143</v>
      </c>
      <c r="D777" s="118">
        <v>1547.61</v>
      </c>
    </row>
    <row r="778" spans="1:4" ht="12.75">
      <c r="A778" s="64" t="s">
        <v>44</v>
      </c>
      <c r="B778" s="53" t="s">
        <v>143</v>
      </c>
      <c r="D778" s="118">
        <v>92.82</v>
      </c>
    </row>
    <row r="779" spans="1:4" ht="12.75">
      <c r="A779" s="64" t="s">
        <v>103</v>
      </c>
      <c r="B779" s="53" t="s">
        <v>143</v>
      </c>
      <c r="D779" s="118">
        <v>331.53999999999996</v>
      </c>
    </row>
    <row r="780" spans="1:4" ht="12.75">
      <c r="A780" s="64" t="s">
        <v>42</v>
      </c>
      <c r="B780" s="53" t="s">
        <v>143</v>
      </c>
      <c r="D780" s="118">
        <v>479.78</v>
      </c>
    </row>
    <row r="781" spans="1:4" ht="12.75">
      <c r="A781" s="64" t="s">
        <v>41</v>
      </c>
      <c r="B781" s="53" t="s">
        <v>143</v>
      </c>
      <c r="D781" s="118">
        <v>177</v>
      </c>
    </row>
    <row r="782" spans="1:4" ht="12.75">
      <c r="A782" s="64" t="s">
        <v>40</v>
      </c>
      <c r="B782" s="53" t="s">
        <v>143</v>
      </c>
      <c r="D782" s="118">
        <v>818.23</v>
      </c>
    </row>
    <row r="783" spans="1:4" ht="12.75">
      <c r="A783" s="64" t="s">
        <v>39</v>
      </c>
      <c r="B783" s="53" t="s">
        <v>143</v>
      </c>
      <c r="D783" s="118">
        <v>1817.18</v>
      </c>
    </row>
    <row r="784" spans="1:4" ht="12.75">
      <c r="A784" s="64" t="s">
        <v>38</v>
      </c>
      <c r="B784" s="53" t="s">
        <v>143</v>
      </c>
      <c r="D784" s="118">
        <v>10969.879999999997</v>
      </c>
    </row>
    <row r="785" spans="1:4" ht="12.75">
      <c r="A785" s="64" t="s">
        <v>37</v>
      </c>
      <c r="B785" s="53" t="s">
        <v>143</v>
      </c>
      <c r="D785" s="118">
        <v>3230.5800000000004</v>
      </c>
    </row>
    <row r="786" spans="1:4" ht="12.75">
      <c r="A786" s="64" t="s">
        <v>104</v>
      </c>
      <c r="B786" s="53" t="s">
        <v>143</v>
      </c>
      <c r="D786" s="118">
        <v>245.61</v>
      </c>
    </row>
    <row r="787" spans="1:4" ht="12.75">
      <c r="A787" s="64" t="s">
        <v>36</v>
      </c>
      <c r="B787" s="53" t="s">
        <v>143</v>
      </c>
      <c r="D787" s="118">
        <v>1845.9700000000003</v>
      </c>
    </row>
    <row r="788" spans="1:4" ht="12.75">
      <c r="A788" s="64" t="s">
        <v>33</v>
      </c>
      <c r="B788" s="53" t="s">
        <v>143</v>
      </c>
      <c r="D788" s="118">
        <v>3504.23</v>
      </c>
    </row>
    <row r="789" spans="1:4" ht="12.75">
      <c r="A789" s="64" t="s">
        <v>32</v>
      </c>
      <c r="B789" s="53" t="s">
        <v>143</v>
      </c>
      <c r="D789" s="118">
        <v>435.38</v>
      </c>
    </row>
    <row r="790" spans="1:4" ht="12.75">
      <c r="A790" s="64" t="s">
        <v>30</v>
      </c>
      <c r="B790" s="53" t="s">
        <v>143</v>
      </c>
      <c r="D790" s="118">
        <v>306.45</v>
      </c>
    </row>
    <row r="791" spans="1:4" ht="12.75">
      <c r="A791" s="64" t="s">
        <v>29</v>
      </c>
      <c r="B791" s="53" t="s">
        <v>143</v>
      </c>
      <c r="D791" s="118">
        <v>3509.1</v>
      </c>
    </row>
    <row r="792" spans="1:4" ht="12.75">
      <c r="A792" s="64" t="s">
        <v>90</v>
      </c>
      <c r="B792" s="53" t="s">
        <v>143</v>
      </c>
      <c r="D792" s="118">
        <v>121.79999999999998</v>
      </c>
    </row>
    <row r="793" spans="1:4" ht="12.75">
      <c r="A793" s="64" t="s">
        <v>28</v>
      </c>
      <c r="B793" s="53" t="s">
        <v>143</v>
      </c>
      <c r="D793" s="118">
        <v>2014.04</v>
      </c>
    </row>
    <row r="794" spans="1:4" ht="12.75">
      <c r="A794" s="64" t="s">
        <v>27</v>
      </c>
      <c r="B794" s="53" t="s">
        <v>143</v>
      </c>
      <c r="D794" s="118">
        <v>85.61</v>
      </c>
    </row>
    <row r="795" spans="1:4" ht="12.75">
      <c r="A795" s="64" t="s">
        <v>26</v>
      </c>
      <c r="B795" s="53" t="s">
        <v>143</v>
      </c>
      <c r="D795" s="118">
        <v>5240.26</v>
      </c>
    </row>
    <row r="796" spans="1:4" ht="12.75">
      <c r="A796" s="64" t="s">
        <v>25</v>
      </c>
      <c r="B796" s="53" t="s">
        <v>143</v>
      </c>
      <c r="D796" s="118">
        <v>170</v>
      </c>
    </row>
    <row r="797" spans="1:4" ht="12.75">
      <c r="A797" s="64" t="s">
        <v>24</v>
      </c>
      <c r="B797" s="53" t="s">
        <v>143</v>
      </c>
      <c r="D797" s="118">
        <v>1144.72</v>
      </c>
    </row>
    <row r="798" spans="1:4" ht="12.75">
      <c r="A798" s="64" t="s">
        <v>23</v>
      </c>
      <c r="B798" s="53" t="s">
        <v>143</v>
      </c>
      <c r="D798" s="118">
        <v>23161.86</v>
      </c>
    </row>
    <row r="799" spans="1:4" ht="12.75">
      <c r="A799" s="64" t="s">
        <v>22</v>
      </c>
      <c r="B799" s="53" t="s">
        <v>143</v>
      </c>
      <c r="D799" s="118">
        <v>9021.54</v>
      </c>
    </row>
    <row r="800" spans="1:4" ht="12.75">
      <c r="A800" s="64" t="s">
        <v>21</v>
      </c>
      <c r="B800" s="53" t="s">
        <v>143</v>
      </c>
      <c r="D800" s="118">
        <v>2771.97</v>
      </c>
    </row>
    <row r="801" spans="1:4" ht="12.75">
      <c r="A801" s="64" t="s">
        <v>20</v>
      </c>
      <c r="B801" s="53" t="s">
        <v>143</v>
      </c>
      <c r="D801" s="118">
        <v>256.54</v>
      </c>
    </row>
    <row r="802" spans="1:4" ht="12.75">
      <c r="A802" s="64" t="s">
        <v>19</v>
      </c>
      <c r="B802" s="53" t="s">
        <v>143</v>
      </c>
      <c r="D802" s="118">
        <v>963.0200000000001</v>
      </c>
    </row>
    <row r="803" spans="1:4" ht="12.75">
      <c r="A803" s="64" t="s">
        <v>18</v>
      </c>
      <c r="B803" s="53" t="s">
        <v>143</v>
      </c>
      <c r="D803" s="118">
        <v>594.7799999999999</v>
      </c>
    </row>
    <row r="804" spans="1:4" ht="12.75">
      <c r="A804" s="64" t="s">
        <v>17</v>
      </c>
      <c r="B804" s="53" t="s">
        <v>143</v>
      </c>
      <c r="D804" s="118">
        <v>31119.629999999997</v>
      </c>
    </row>
    <row r="805" spans="1:4" ht="12.75">
      <c r="A805" s="64" t="s">
        <v>16</v>
      </c>
      <c r="B805" s="53" t="s">
        <v>143</v>
      </c>
      <c r="D805" s="118">
        <v>1818.77</v>
      </c>
    </row>
    <row r="806" spans="1:4" ht="12.75">
      <c r="A806" s="64" t="s">
        <v>125</v>
      </c>
      <c r="B806" s="53" t="s">
        <v>143</v>
      </c>
      <c r="D806" s="118">
        <v>500</v>
      </c>
    </row>
    <row r="807" spans="1:4" ht="12.75">
      <c r="A807" s="64" t="s">
        <v>15</v>
      </c>
      <c r="B807" s="53" t="s">
        <v>143</v>
      </c>
      <c r="D807" s="118">
        <v>3418.49</v>
      </c>
    </row>
    <row r="808" spans="1:4" ht="12.75">
      <c r="A808" s="64" t="s">
        <v>14</v>
      </c>
      <c r="B808" s="53" t="s">
        <v>143</v>
      </c>
      <c r="D808" s="118">
        <v>1251.25</v>
      </c>
    </row>
    <row r="809" spans="1:4" ht="12.75">
      <c r="A809" s="64" t="s">
        <v>13</v>
      </c>
      <c r="B809" s="53" t="s">
        <v>143</v>
      </c>
      <c r="D809" s="118">
        <v>7155.7</v>
      </c>
    </row>
    <row r="810" spans="1:4" ht="12.75">
      <c r="A810" s="64" t="s">
        <v>12</v>
      </c>
      <c r="B810" s="53" t="s">
        <v>143</v>
      </c>
      <c r="D810" s="118">
        <v>11797.45</v>
      </c>
    </row>
    <row r="811" spans="1:4" ht="12.75">
      <c r="A811" s="64" t="s">
        <v>11</v>
      </c>
      <c r="B811" s="53" t="s">
        <v>143</v>
      </c>
      <c r="D811" s="118">
        <v>870.51</v>
      </c>
    </row>
    <row r="812" spans="1:4" ht="12.75">
      <c r="A812" s="64" t="s">
        <v>10</v>
      </c>
      <c r="B812" s="53" t="s">
        <v>143</v>
      </c>
      <c r="D812" s="118">
        <v>3979.33</v>
      </c>
    </row>
    <row r="813" spans="1:4" ht="12.75">
      <c r="A813" s="64" t="s">
        <v>9</v>
      </c>
      <c r="B813" s="53" t="s">
        <v>143</v>
      </c>
      <c r="D813" s="118">
        <v>14530.220000000001</v>
      </c>
    </row>
    <row r="814" spans="1:4" ht="12.75">
      <c r="A814" s="64" t="s">
        <v>105</v>
      </c>
      <c r="B814" s="53" t="s">
        <v>143</v>
      </c>
      <c r="D814" s="118">
        <v>64.02</v>
      </c>
    </row>
    <row r="815" spans="1:4" ht="12.75">
      <c r="A815" s="64" t="s">
        <v>7</v>
      </c>
      <c r="B815" s="53" t="s">
        <v>143</v>
      </c>
      <c r="D815" s="118">
        <v>144.89</v>
      </c>
    </row>
    <row r="816" spans="1:4" ht="12.75">
      <c r="A816" s="64" t="s">
        <v>6</v>
      </c>
      <c r="B816" s="53" t="s">
        <v>143</v>
      </c>
      <c r="D816" s="118">
        <v>1261.33</v>
      </c>
    </row>
    <row r="817" spans="1:4" ht="12.75">
      <c r="A817" s="64" t="s">
        <v>93</v>
      </c>
      <c r="B817" s="53" t="s">
        <v>143</v>
      </c>
      <c r="D817" s="118">
        <v>265.67</v>
      </c>
    </row>
    <row r="818" spans="1:4" ht="12.75">
      <c r="A818" s="64" t="s">
        <v>107</v>
      </c>
      <c r="B818" s="53" t="s">
        <v>143</v>
      </c>
      <c r="D818" s="118">
        <v>297.6</v>
      </c>
    </row>
    <row r="819" spans="1:4" ht="12.75">
      <c r="A819" s="64" t="s">
        <v>5</v>
      </c>
      <c r="B819" s="53" t="s">
        <v>143</v>
      </c>
      <c r="D819" s="118">
        <v>203.19</v>
      </c>
    </row>
    <row r="820" spans="1:4" ht="12.75">
      <c r="A820" s="64" t="s">
        <v>94</v>
      </c>
      <c r="B820" s="53" t="s">
        <v>143</v>
      </c>
      <c r="D820" s="118">
        <v>969.01</v>
      </c>
    </row>
    <row r="821" spans="1:4" ht="12.75">
      <c r="A821" s="64" t="s">
        <v>4</v>
      </c>
      <c r="B821" s="53" t="s">
        <v>143</v>
      </c>
      <c r="D821" s="118">
        <v>45.55</v>
      </c>
    </row>
    <row r="822" spans="1:4" ht="12.75">
      <c r="A822" s="64" t="s">
        <v>3</v>
      </c>
      <c r="B822" s="53" t="s">
        <v>143</v>
      </c>
      <c r="D822" s="118">
        <v>24.78</v>
      </c>
    </row>
    <row r="823" spans="1:4" ht="12.75">
      <c r="A823" s="64" t="s">
        <v>2</v>
      </c>
      <c r="B823" s="53" t="s">
        <v>143</v>
      </c>
      <c r="D823" s="118">
        <v>793.5899999999999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11"/>
  <sheetViews>
    <sheetView workbookViewId="0" topLeftCell="A1">
      <selection activeCell="B5" sqref="B5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11.625" style="62" customWidth="1"/>
    <col min="7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110" t="s">
        <v>145</v>
      </c>
      <c r="C2" s="38" t="s">
        <v>81</v>
      </c>
      <c r="D2" s="42" t="s">
        <v>131</v>
      </c>
    </row>
    <row r="3" spans="1:5" s="40" customFormat="1" ht="18" customHeight="1">
      <c r="A3" s="36" t="s">
        <v>79</v>
      </c>
      <c r="B3" s="111" t="s">
        <v>146</v>
      </c>
      <c r="C3" s="38" t="s">
        <v>77</v>
      </c>
      <c r="D3" s="112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41182</v>
      </c>
      <c r="C5" s="38" t="s">
        <v>73</v>
      </c>
      <c r="D5" s="51">
        <v>41185</v>
      </c>
      <c r="E5" s="45"/>
    </row>
    <row r="6" spans="1:5" s="40" customFormat="1" ht="18" customHeight="1">
      <c r="A6" s="49" t="s">
        <v>72</v>
      </c>
      <c r="B6" s="50" t="s">
        <v>147</v>
      </c>
      <c r="C6" s="52" t="s">
        <v>71</v>
      </c>
      <c r="D6" s="48">
        <f>SUM(C10:C911)</f>
        <v>235492.43999999994</v>
      </c>
      <c r="E6" s="113" t="s">
        <v>70</v>
      </c>
    </row>
    <row r="7" spans="1:6" s="40" customFormat="1" ht="18" customHeight="1">
      <c r="A7" s="49"/>
      <c r="B7" s="53"/>
      <c r="C7" s="52" t="s">
        <v>69</v>
      </c>
      <c r="D7" s="48">
        <f>SUM(D10:D911)</f>
        <v>235492.44000000003</v>
      </c>
      <c r="E7" s="113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72" t="str">
        <f>'[9]Sept DL 1'!A2</f>
        <v>102101.5895</v>
      </c>
      <c r="B10" s="58" t="str">
        <f>'[9]Sept DL 1'!C2</f>
        <v>FEDERAL EXPRESS</v>
      </c>
      <c r="C10" s="114">
        <f>'[9]Sept DL 1'!G2</f>
        <v>36.58</v>
      </c>
      <c r="D10" s="114"/>
      <c r="E10" s="60" t="str">
        <f aca="true" t="shared" si="0" ref="E10:E73">CONCATENATE(LEFT(A10,3),".",4525)</f>
        <v>102.4525</v>
      </c>
      <c r="F10" s="116">
        <f aca="true" t="shared" si="1" ref="F10:F73">C10</f>
        <v>36.58</v>
      </c>
    </row>
    <row r="11" spans="1:6" ht="12.75">
      <c r="A11" s="72" t="str">
        <f>'[9]Sept DL 1'!A3</f>
        <v>102101.5965</v>
      </c>
      <c r="B11" s="58" t="str">
        <f>'[9]Sept DL 1'!C3</f>
        <v>BOTTOMLINE TECHNOLOGIES</v>
      </c>
      <c r="C11" s="114">
        <f>'[9]Sept DL 1'!G3</f>
        <v>6928.2</v>
      </c>
      <c r="D11" s="114"/>
      <c r="E11" s="60" t="str">
        <f t="shared" si="0"/>
        <v>102.4525</v>
      </c>
      <c r="F11" s="116">
        <f t="shared" si="1"/>
        <v>6928.2</v>
      </c>
    </row>
    <row r="12" spans="1:6" ht="12.75">
      <c r="A12" s="72" t="str">
        <f>'[9]Sept DL 1'!A4</f>
        <v>102101.6045</v>
      </c>
      <c r="B12" s="58" t="str">
        <f>'[9]Sept DL 1'!C4</f>
        <v>ADVANCED RESOURCES</v>
      </c>
      <c r="C12" s="114">
        <f>'[9]Sept DL 1'!G4</f>
        <v>1957.03</v>
      </c>
      <c r="D12" s="114"/>
      <c r="E12" s="60" t="str">
        <f t="shared" si="0"/>
        <v>102.4525</v>
      </c>
      <c r="F12" s="116">
        <f t="shared" si="1"/>
        <v>1957.03</v>
      </c>
    </row>
    <row r="13" spans="1:6" ht="12.75">
      <c r="A13" s="72" t="str">
        <f>'[9]Sept DL 1'!A5</f>
        <v>102102.6195</v>
      </c>
      <c r="B13" s="58" t="str">
        <f>'[9]Sept DL 1'!C5</f>
        <v>Feathergill, Adam K</v>
      </c>
      <c r="C13" s="114">
        <f>'[9]Sept DL 1'!G5</f>
        <v>35.46</v>
      </c>
      <c r="D13" s="114"/>
      <c r="E13" s="60" t="str">
        <f t="shared" si="0"/>
        <v>102.4525</v>
      </c>
      <c r="F13" s="116">
        <f t="shared" si="1"/>
        <v>35.46</v>
      </c>
    </row>
    <row r="14" spans="1:6" ht="12.75">
      <c r="A14" s="72" t="str">
        <f>'[9]Sept DL 1'!A6</f>
        <v>102103.5660</v>
      </c>
      <c r="B14" s="58" t="str">
        <f>'[9]Sept DL 1'!C6</f>
        <v>Rumfelt, Dorothy M.</v>
      </c>
      <c r="C14" s="114">
        <f>'[9]Sept DL 1'!G6</f>
        <v>625</v>
      </c>
      <c r="D14" s="114"/>
      <c r="E14" s="60" t="str">
        <f t="shared" si="0"/>
        <v>102.4525</v>
      </c>
      <c r="F14" s="116">
        <f t="shared" si="1"/>
        <v>625</v>
      </c>
    </row>
    <row r="15" spans="1:6" ht="12.75">
      <c r="A15" s="72" t="str">
        <f>'[9]Sept DL 1'!A7</f>
        <v>102103.5670</v>
      </c>
      <c r="B15" s="58" t="str">
        <f>'[9]Sept DL 1'!C7</f>
        <v>METROPOLITAN LIFE INSURANCE</v>
      </c>
      <c r="C15" s="114">
        <f>'[9]Sept DL 1'!G7</f>
        <v>102.34</v>
      </c>
      <c r="D15" s="114"/>
      <c r="E15" s="60" t="str">
        <f t="shared" si="0"/>
        <v>102.4525</v>
      </c>
      <c r="F15" s="116">
        <f t="shared" si="1"/>
        <v>102.34</v>
      </c>
    </row>
    <row r="16" spans="1:6" ht="12.75">
      <c r="A16" s="72" t="str">
        <f>'[9]Sept DL 1'!A8</f>
        <v>102103.5670</v>
      </c>
      <c r="B16" s="58" t="str">
        <f>'[9]Sept DL 1'!C8</f>
        <v>METROPOLITAN LIFE INSURANCE</v>
      </c>
      <c r="C16" s="114">
        <f>'[9]Sept DL 1'!G8</f>
        <v>153.27</v>
      </c>
      <c r="D16" s="114"/>
      <c r="E16" s="60" t="str">
        <f t="shared" si="0"/>
        <v>102.4525</v>
      </c>
      <c r="F16" s="116">
        <f t="shared" si="1"/>
        <v>153.27</v>
      </c>
    </row>
    <row r="17" spans="1:6" ht="12.75">
      <c r="A17" s="72" t="str">
        <f>'[9]Sept DL 1'!A9</f>
        <v>102103.5670</v>
      </c>
      <c r="B17" s="58" t="str">
        <f>'[9]Sept DL 1'!C9</f>
        <v>METROPOLITAN LIFE INSURANCE</v>
      </c>
      <c r="C17" s="114">
        <f>'[9]Sept DL 1'!G9</f>
        <v>685.78</v>
      </c>
      <c r="D17" s="114"/>
      <c r="E17" s="60" t="str">
        <f t="shared" si="0"/>
        <v>102.4525</v>
      </c>
      <c r="F17" s="116">
        <f t="shared" si="1"/>
        <v>685.78</v>
      </c>
    </row>
    <row r="18" spans="1:6" ht="12.75">
      <c r="A18" s="72" t="str">
        <f>'[9]Sept DL 1'!A10</f>
        <v>102103.5670</v>
      </c>
      <c r="B18" s="58" t="str">
        <f>'[9]Sept DL 1'!C10</f>
        <v>METROPOLITAN LIFE INSURANCE</v>
      </c>
      <c r="C18" s="114">
        <f>'[9]Sept DL 1'!G10</f>
        <v>1192.24</v>
      </c>
      <c r="D18" s="114"/>
      <c r="E18" s="60" t="str">
        <f t="shared" si="0"/>
        <v>102.4525</v>
      </c>
      <c r="F18" s="116">
        <f t="shared" si="1"/>
        <v>1192.24</v>
      </c>
    </row>
    <row r="19" spans="1:6" ht="12.75">
      <c r="A19" s="72" t="str">
        <f>'[9]Sept DL 1'!A11</f>
        <v>102103.5670</v>
      </c>
      <c r="B19" s="58" t="str">
        <f>'[9]Sept DL 1'!C11</f>
        <v>METROPOLITAN LIFE INSURANCE</v>
      </c>
      <c r="C19" s="114">
        <f>'[9]Sept DL 1'!G11</f>
        <v>2005.59</v>
      </c>
      <c r="D19" s="114"/>
      <c r="E19" s="60" t="str">
        <f t="shared" si="0"/>
        <v>102.4525</v>
      </c>
      <c r="F19" s="116">
        <f t="shared" si="1"/>
        <v>2005.59</v>
      </c>
    </row>
    <row r="20" spans="1:6" ht="12.75">
      <c r="A20" s="72" t="str">
        <f>'[9]Sept DL 1'!A12</f>
        <v>102103.5670</v>
      </c>
      <c r="B20" s="58" t="str">
        <f>'[9]Sept DL 1'!C12</f>
        <v>METROPOLITAN LIFE INSURANCE</v>
      </c>
      <c r="C20" s="114">
        <f>'[9]Sept DL 1'!G12</f>
        <v>3927.49</v>
      </c>
      <c r="D20" s="114"/>
      <c r="E20" s="60" t="str">
        <f t="shared" si="0"/>
        <v>102.4525</v>
      </c>
      <c r="F20" s="116">
        <f t="shared" si="1"/>
        <v>3927.49</v>
      </c>
    </row>
    <row r="21" spans="1:6" ht="12.75">
      <c r="A21" s="72" t="str">
        <f>'[9]Sept DL 1'!A13</f>
        <v>102103.5670</v>
      </c>
      <c r="B21" s="58" t="str">
        <f>'[9]Sept DL 1'!C13</f>
        <v>METROPOLITAN LIFE INSURANCE</v>
      </c>
      <c r="C21" s="114">
        <f>'[9]Sept DL 1'!G13</f>
        <v>6514.91</v>
      </c>
      <c r="D21" s="114"/>
      <c r="E21" s="60" t="str">
        <f t="shared" si="0"/>
        <v>102.4525</v>
      </c>
      <c r="F21" s="116">
        <f t="shared" si="1"/>
        <v>6514.91</v>
      </c>
    </row>
    <row r="22" spans="1:6" ht="12.75">
      <c r="A22" s="72" t="str">
        <f>'[9]Sept DL 1'!A14</f>
        <v>102103.5870</v>
      </c>
      <c r="B22" s="58" t="str">
        <f>'[9]Sept DL 1'!C14</f>
        <v>Malecki, Krzysztof</v>
      </c>
      <c r="C22" s="114">
        <f>'[9]Sept DL 1'!G14</f>
        <v>13.61</v>
      </c>
      <c r="D22" s="114"/>
      <c r="E22" s="60" t="str">
        <f t="shared" si="0"/>
        <v>102.4525</v>
      </c>
      <c r="F22" s="116">
        <f t="shared" si="1"/>
        <v>13.61</v>
      </c>
    </row>
    <row r="23" spans="1:6" ht="12.75">
      <c r="A23" s="72" t="str">
        <f>'[9]Sept DL 1'!A15</f>
        <v>102104.5895</v>
      </c>
      <c r="B23" s="58" t="str">
        <f>'[9]Sept DL 1'!C15</f>
        <v>FEDERAL EXPRESS</v>
      </c>
      <c r="C23" s="114">
        <f>'[9]Sept DL 1'!G15</f>
        <v>35.1</v>
      </c>
      <c r="D23" s="114"/>
      <c r="E23" s="60" t="str">
        <f t="shared" si="0"/>
        <v>102.4525</v>
      </c>
      <c r="F23" s="116">
        <f t="shared" si="1"/>
        <v>35.1</v>
      </c>
    </row>
    <row r="24" spans="1:6" ht="12.75">
      <c r="A24" s="72" t="str">
        <f>'[9]Sept DL 1'!A16</f>
        <v>102104.5895</v>
      </c>
      <c r="B24" s="58" t="str">
        <f>'[9]Sept DL 1'!C16</f>
        <v>FEDERAL EXPRESS</v>
      </c>
      <c r="C24" s="114">
        <f>'[9]Sept DL 1'!G16</f>
        <v>35.38</v>
      </c>
      <c r="D24" s="114"/>
      <c r="E24" s="60" t="str">
        <f t="shared" si="0"/>
        <v>102.4525</v>
      </c>
      <c r="F24" s="116">
        <f t="shared" si="1"/>
        <v>35.38</v>
      </c>
    </row>
    <row r="25" spans="1:6" ht="12.75">
      <c r="A25" s="72" t="str">
        <f>'[9]Sept DL 1'!A17</f>
        <v>102104.5945</v>
      </c>
      <c r="B25" s="58" t="str">
        <f>'[9]Sept DL 1'!C17</f>
        <v>Graham, Vivian E.</v>
      </c>
      <c r="C25" s="114">
        <f>'[9]Sept DL 1'!G17</f>
        <v>23.91</v>
      </c>
      <c r="D25" s="114"/>
      <c r="E25" s="60" t="str">
        <f t="shared" si="0"/>
        <v>102.4525</v>
      </c>
      <c r="F25" s="116">
        <f t="shared" si="1"/>
        <v>23.91</v>
      </c>
    </row>
    <row r="26" spans="1:6" ht="12.75">
      <c r="A26" s="72" t="str">
        <f>'[9]Sept DL 1'!A18</f>
        <v>102104.5945</v>
      </c>
      <c r="B26" s="58" t="str">
        <f>'[9]Sept DL 1'!C18</f>
        <v>Andrejko, James</v>
      </c>
      <c r="C26" s="114">
        <f>'[9]Sept DL 1'!G18</f>
        <v>50</v>
      </c>
      <c r="D26" s="114"/>
      <c r="E26" s="60" t="str">
        <f t="shared" si="0"/>
        <v>102.4525</v>
      </c>
      <c r="F26" s="116">
        <f t="shared" si="1"/>
        <v>50</v>
      </c>
    </row>
    <row r="27" spans="1:6" ht="12.75">
      <c r="A27" s="72" t="str">
        <f>'[9]Sept DL 1'!A19</f>
        <v>102104.5945</v>
      </c>
      <c r="B27" s="58" t="str">
        <f>'[9]Sept DL 1'!C19</f>
        <v>HIGHSPEEDLINK</v>
      </c>
      <c r="C27" s="114">
        <f>'[9]Sept DL 1'!G19</f>
        <v>70</v>
      </c>
      <c r="D27" s="114"/>
      <c r="E27" s="60" t="str">
        <f t="shared" si="0"/>
        <v>102.4525</v>
      </c>
      <c r="F27" s="116">
        <f t="shared" si="1"/>
        <v>70</v>
      </c>
    </row>
    <row r="28" spans="1:6" ht="12.75">
      <c r="A28" s="72" t="str">
        <f>'[9]Sept DL 1'!A20</f>
        <v>102108.5895</v>
      </c>
      <c r="B28" s="58" t="str">
        <f>'[9]Sept DL 1'!C20</f>
        <v>FEDERAL EXPRESS</v>
      </c>
      <c r="C28" s="114">
        <f>'[9]Sept DL 1'!G20</f>
        <v>10</v>
      </c>
      <c r="D28" s="114"/>
      <c r="E28" s="60" t="str">
        <f t="shared" si="0"/>
        <v>102.4525</v>
      </c>
      <c r="F28" s="116">
        <f t="shared" si="1"/>
        <v>10</v>
      </c>
    </row>
    <row r="29" spans="1:6" ht="12.75">
      <c r="A29" s="72" t="str">
        <f>'[9]Sept DL 1'!A21</f>
        <v>102108.5900</v>
      </c>
      <c r="B29" s="58" t="str">
        <f>'[9]Sept DL 1'!C21</f>
        <v>VANGUARD ARCHIVES INC</v>
      </c>
      <c r="C29" s="114">
        <f>'[9]Sept DL 1'!G21</f>
        <v>75.95</v>
      </c>
      <c r="D29" s="114"/>
      <c r="E29" s="60" t="str">
        <f t="shared" si="0"/>
        <v>102.4525</v>
      </c>
      <c r="F29" s="116">
        <f t="shared" si="1"/>
        <v>75.95</v>
      </c>
    </row>
    <row r="30" spans="1:6" ht="12.75">
      <c r="A30" s="72" t="str">
        <f>'[9]Sept DL 1'!A22</f>
        <v>102108.5900</v>
      </c>
      <c r="B30" s="58" t="str">
        <f>'[9]Sept DL 1'!C22</f>
        <v>VANGUARD ARCHIVES INC</v>
      </c>
      <c r="C30" s="114">
        <f>'[9]Sept DL 1'!G22</f>
        <v>129.22</v>
      </c>
      <c r="D30" s="114"/>
      <c r="E30" s="60" t="str">
        <f t="shared" si="0"/>
        <v>102.4525</v>
      </c>
      <c r="F30" s="116">
        <f t="shared" si="1"/>
        <v>129.22</v>
      </c>
    </row>
    <row r="31" spans="1:6" ht="12.75">
      <c r="A31" s="72" t="str">
        <f>'[9]Sept DL 1'!A23</f>
        <v>102108.5900</v>
      </c>
      <c r="B31" s="58" t="str">
        <f>'[9]Sept DL 1'!C23</f>
        <v>VILLAGE OF GLENVIEW</v>
      </c>
      <c r="C31" s="114">
        <f>'[9]Sept DL 1'!G23</f>
        <v>9533.4</v>
      </c>
      <c r="D31" s="114"/>
      <c r="E31" s="60" t="str">
        <f t="shared" si="0"/>
        <v>102.4525</v>
      </c>
      <c r="F31" s="116">
        <f t="shared" si="1"/>
        <v>9533.4</v>
      </c>
    </row>
    <row r="32" spans="1:6" ht="12.75">
      <c r="A32" s="72" t="str">
        <f>'[9]Sept DL 1'!A24</f>
        <v>102110.5810</v>
      </c>
      <c r="B32" s="58" t="str">
        <f>'[9]Sept DL 1'!C24</f>
        <v>Georgiev, Lena</v>
      </c>
      <c r="C32" s="114">
        <f>'[9]Sept DL 1'!G24</f>
        <v>110</v>
      </c>
      <c r="D32" s="114"/>
      <c r="E32" s="60" t="str">
        <f t="shared" si="0"/>
        <v>102.4525</v>
      </c>
      <c r="F32" s="116">
        <f t="shared" si="1"/>
        <v>110</v>
      </c>
    </row>
    <row r="33" spans="1:6" ht="12.75">
      <c r="A33" s="72" t="str">
        <f>'[9]Sept DL 1'!A25</f>
        <v>102110.6185</v>
      </c>
      <c r="B33" s="58" t="str">
        <f>'[9]Sept DL 1'!C25</f>
        <v>Haws, Scotty L.</v>
      </c>
      <c r="C33" s="114">
        <f>'[9]Sept DL 1'!G25</f>
        <v>368.83</v>
      </c>
      <c r="D33" s="114"/>
      <c r="E33" s="60" t="str">
        <f t="shared" si="0"/>
        <v>102.4525</v>
      </c>
      <c r="F33" s="116">
        <f t="shared" si="1"/>
        <v>368.83</v>
      </c>
    </row>
    <row r="34" spans="1:6" ht="12.75">
      <c r="A34" s="72" t="str">
        <f>'[9]Sept DL 1'!A26</f>
        <v>102110.6190</v>
      </c>
      <c r="B34" s="58" t="str">
        <f>'[9]Sept DL 1'!C26</f>
        <v>Haws, Scotty L.</v>
      </c>
      <c r="C34" s="114">
        <f>'[9]Sept DL 1'!G26</f>
        <v>461.2</v>
      </c>
      <c r="D34" s="114"/>
      <c r="E34" s="60" t="str">
        <f t="shared" si="0"/>
        <v>102.4525</v>
      </c>
      <c r="F34" s="116">
        <f t="shared" si="1"/>
        <v>461.2</v>
      </c>
    </row>
    <row r="35" spans="1:6" ht="12.75">
      <c r="A35" s="72" t="str">
        <f>'[9]Sept DL 1'!A27</f>
        <v>102110.6195</v>
      </c>
      <c r="B35" s="58" t="str">
        <f>'[9]Sept DL 1'!C27</f>
        <v>Haws, Scotty L.</v>
      </c>
      <c r="C35" s="114">
        <f>'[9]Sept DL 1'!G27</f>
        <v>152.9</v>
      </c>
      <c r="D35" s="114"/>
      <c r="E35" s="60" t="str">
        <f t="shared" si="0"/>
        <v>102.4525</v>
      </c>
      <c r="F35" s="116">
        <f t="shared" si="1"/>
        <v>152.9</v>
      </c>
    </row>
    <row r="36" spans="1:6" ht="12.75">
      <c r="A36" s="72" t="str">
        <f>'[9]Sept DL 1'!A28</f>
        <v>102110.6200</v>
      </c>
      <c r="B36" s="58" t="str">
        <f>'[9]Sept DL 1'!C28</f>
        <v>Haws, Scotty L.</v>
      </c>
      <c r="C36" s="114">
        <f>'[9]Sept DL 1'!G28</f>
        <v>48.8</v>
      </c>
      <c r="D36" s="114"/>
      <c r="E36" s="60" t="str">
        <f t="shared" si="0"/>
        <v>102.4525</v>
      </c>
      <c r="F36" s="116">
        <f t="shared" si="1"/>
        <v>48.8</v>
      </c>
    </row>
    <row r="37" spans="1:6" ht="12.75">
      <c r="A37" s="72" t="str">
        <f>'[9]Sept DL 1'!A29</f>
        <v>102110.6215</v>
      </c>
      <c r="B37" s="58" t="str">
        <f>'[9]Sept DL 1'!C29</f>
        <v>Haws, Scotty L.</v>
      </c>
      <c r="C37" s="114">
        <f>'[9]Sept DL 1'!G29</f>
        <v>149.9</v>
      </c>
      <c r="D37" s="114"/>
      <c r="E37" s="60" t="str">
        <f t="shared" si="0"/>
        <v>102.4525</v>
      </c>
      <c r="F37" s="116">
        <f t="shared" si="1"/>
        <v>149.9</v>
      </c>
    </row>
    <row r="38" spans="1:6" ht="12.75">
      <c r="A38" s="72" t="str">
        <f>'[9]Sept DL 1'!A30</f>
        <v>102111.5810</v>
      </c>
      <c r="B38" s="58" t="str">
        <f>'[9]Sept DL 1'!C30</f>
        <v>Georgiev, Lena</v>
      </c>
      <c r="C38" s="114">
        <f>'[9]Sept DL 1'!G30</f>
        <v>110</v>
      </c>
      <c r="D38" s="114"/>
      <c r="E38" s="60" t="str">
        <f t="shared" si="0"/>
        <v>102.4525</v>
      </c>
      <c r="F38" s="116">
        <f t="shared" si="1"/>
        <v>110</v>
      </c>
    </row>
    <row r="39" spans="1:6" ht="12.75">
      <c r="A39" s="72" t="str">
        <f>'[9]Sept DL 1'!A31</f>
        <v>102111.5820</v>
      </c>
      <c r="B39" s="58" t="str">
        <f>'[9]Sept DL 1'!C31</f>
        <v>Rollins, Mary F.</v>
      </c>
      <c r="C39" s="114">
        <f>'[9]Sept DL 1'!G31</f>
        <v>745</v>
      </c>
      <c r="D39" s="114"/>
      <c r="E39" s="60" t="str">
        <f t="shared" si="0"/>
        <v>102.4525</v>
      </c>
      <c r="F39" s="116">
        <f t="shared" si="1"/>
        <v>745</v>
      </c>
    </row>
    <row r="40" spans="1:6" ht="12.75">
      <c r="A40" s="72" t="str">
        <f>'[9]Sept DL 1'!A32</f>
        <v>102111.5820</v>
      </c>
      <c r="B40" s="58" t="str">
        <f>'[9]Sept DL 1'!C32</f>
        <v>Lupton, Helen C.</v>
      </c>
      <c r="C40" s="114">
        <f>'[9]Sept DL 1'!G32</f>
        <v>1025</v>
      </c>
      <c r="D40" s="114"/>
      <c r="E40" s="60" t="str">
        <f t="shared" si="0"/>
        <v>102.4525</v>
      </c>
      <c r="F40" s="116">
        <f t="shared" si="1"/>
        <v>1025</v>
      </c>
    </row>
    <row r="41" spans="1:6" ht="12.75">
      <c r="A41" s="72" t="str">
        <f>'[9]Sept DL 1'!A33</f>
        <v>102111.6190</v>
      </c>
      <c r="B41" s="58" t="str">
        <f>'[9]Sept DL 1'!C33</f>
        <v>Lupton, Helen C.</v>
      </c>
      <c r="C41" s="114">
        <f>'[9]Sept DL 1'!G33</f>
        <v>402.1</v>
      </c>
      <c r="D41" s="114"/>
      <c r="E41" s="60" t="str">
        <f t="shared" si="0"/>
        <v>102.4525</v>
      </c>
      <c r="F41" s="116">
        <f t="shared" si="1"/>
        <v>402.1</v>
      </c>
    </row>
    <row r="42" spans="1:6" ht="12.75">
      <c r="A42" s="72" t="str">
        <f>'[9]Sept DL 1'!A34</f>
        <v>102111.6200</v>
      </c>
      <c r="B42" s="58" t="str">
        <f>'[9]Sept DL 1'!C34</f>
        <v>Rollins, Mary F.</v>
      </c>
      <c r="C42" s="114">
        <f>'[9]Sept DL 1'!G34</f>
        <v>30.42</v>
      </c>
      <c r="D42" s="114"/>
      <c r="E42" s="60" t="str">
        <f t="shared" si="0"/>
        <v>102.4525</v>
      </c>
      <c r="F42" s="116">
        <f t="shared" si="1"/>
        <v>30.42</v>
      </c>
    </row>
    <row r="43" spans="1:6" ht="12.75">
      <c r="A43" s="72" t="str">
        <f>'[9]Sept DL 1'!A35</f>
        <v>110100.5465.10</v>
      </c>
      <c r="B43" s="58" t="str">
        <f>'[9]Sept DL 1'!C35</f>
        <v>JO CARROLL ELECTRIC COOP</v>
      </c>
      <c r="C43" s="114">
        <f>'[9]Sept DL 1'!G35</f>
        <v>34.03</v>
      </c>
      <c r="D43" s="114"/>
      <c r="E43" s="60" t="str">
        <f t="shared" si="0"/>
        <v>110.4525</v>
      </c>
      <c r="F43" s="116">
        <f t="shared" si="1"/>
        <v>34.03</v>
      </c>
    </row>
    <row r="44" spans="1:6" ht="12.75">
      <c r="A44" s="72" t="str">
        <f>'[9]Sept DL 1'!A36</f>
        <v>110100.5465.10</v>
      </c>
      <c r="B44" s="58" t="str">
        <f>'[9]Sept DL 1'!C36</f>
        <v>JO CARROLL ELECTRIC COOP</v>
      </c>
      <c r="C44" s="114">
        <f>'[9]Sept DL 1'!G36</f>
        <v>2406.28</v>
      </c>
      <c r="D44" s="114"/>
      <c r="E44" s="60" t="str">
        <f t="shared" si="0"/>
        <v>110.4525</v>
      </c>
      <c r="F44" s="116">
        <f t="shared" si="1"/>
        <v>2406.28</v>
      </c>
    </row>
    <row r="45" spans="1:6" ht="12.75">
      <c r="A45" s="72" t="str">
        <f>'[9]Sept DL 1'!A37</f>
        <v>110100.6285</v>
      </c>
      <c r="B45" s="58" t="str">
        <f>'[9]Sept DL 1'!C37</f>
        <v>HSBC BUSINESS SOLUTIONS DBA MENARDS</v>
      </c>
      <c r="C45" s="114">
        <f>'[9]Sept DL 1'!G37</f>
        <v>219.56</v>
      </c>
      <c r="D45" s="114"/>
      <c r="E45" s="60" t="str">
        <f t="shared" si="0"/>
        <v>110.4525</v>
      </c>
      <c r="F45" s="116">
        <f t="shared" si="1"/>
        <v>219.56</v>
      </c>
    </row>
    <row r="46" spans="1:6" ht="12.75">
      <c r="A46" s="72" t="str">
        <f>'[9]Sept DL 1'!A38</f>
        <v>110100.6285</v>
      </c>
      <c r="B46" s="58" t="str">
        <f>'[9]Sept DL 1'!C38</f>
        <v>HSBC BUSINESS SOLUTIONS DBA MENARDS</v>
      </c>
      <c r="C46" s="114">
        <f>'[9]Sept DL 1'!G38</f>
        <v>225.75</v>
      </c>
      <c r="D46" s="114"/>
      <c r="E46" s="60" t="str">
        <f t="shared" si="0"/>
        <v>110.4525</v>
      </c>
      <c r="F46" s="116">
        <f t="shared" si="1"/>
        <v>225.75</v>
      </c>
    </row>
    <row r="47" spans="1:6" ht="12.75">
      <c r="A47" s="72" t="str">
        <f>'[9]Sept DL 1'!A39</f>
        <v>111101.5950</v>
      </c>
      <c r="B47" s="58" t="str">
        <f>'[9]Sept DL 1'!C39</f>
        <v>WASTE MANAGEMENT OF IL - WEST</v>
      </c>
      <c r="C47" s="114">
        <f>'[9]Sept DL 1'!G39</f>
        <v>135.47</v>
      </c>
      <c r="D47" s="114"/>
      <c r="E47" s="60" t="str">
        <f t="shared" si="0"/>
        <v>111.4525</v>
      </c>
      <c r="F47" s="116">
        <f t="shared" si="1"/>
        <v>135.47</v>
      </c>
    </row>
    <row r="48" spans="1:6" ht="12.75">
      <c r="A48" s="72" t="str">
        <f>'[9]Sept DL 1'!A40</f>
        <v>114100.5480</v>
      </c>
      <c r="B48" s="58" t="str">
        <f>'[9]Sept DL 1'!C40</f>
        <v>HAWKINS, INC</v>
      </c>
      <c r="C48" s="114">
        <f>'[9]Sept DL 1'!G40</f>
        <v>169.4</v>
      </c>
      <c r="D48" s="114"/>
      <c r="E48" s="60" t="str">
        <f t="shared" si="0"/>
        <v>114.4525</v>
      </c>
      <c r="F48" s="116">
        <f t="shared" si="1"/>
        <v>169.4</v>
      </c>
    </row>
    <row r="49" spans="1:6" ht="12.75">
      <c r="A49" s="72" t="str">
        <f>'[9]Sept DL 1'!A41</f>
        <v>118100.6285</v>
      </c>
      <c r="B49" s="58" t="str">
        <f>'[9]Sept DL 1'!C41</f>
        <v>HAWKINS, INC</v>
      </c>
      <c r="C49" s="114">
        <f>'[9]Sept DL 1'!G41</f>
        <v>133.9</v>
      </c>
      <c r="D49" s="114"/>
      <c r="E49" s="60" t="str">
        <f t="shared" si="0"/>
        <v>118.4525</v>
      </c>
      <c r="F49" s="116">
        <f t="shared" si="1"/>
        <v>133.9</v>
      </c>
    </row>
    <row r="50" spans="1:6" ht="12.75">
      <c r="A50" s="72" t="str">
        <f>'[9]Sept DL 1'!A42</f>
        <v>118101.5950</v>
      </c>
      <c r="B50" s="58" t="str">
        <f>'[9]Sept DL 1'!C42</f>
        <v>WASTE MANAGEMENT OF IL - WEST</v>
      </c>
      <c r="C50" s="114">
        <f>'[9]Sept DL 1'!G42</f>
        <v>114.76</v>
      </c>
      <c r="D50" s="114"/>
      <c r="E50" s="60" t="str">
        <f t="shared" si="0"/>
        <v>118.4525</v>
      </c>
      <c r="F50" s="116">
        <f t="shared" si="1"/>
        <v>114.76</v>
      </c>
    </row>
    <row r="51" spans="1:6" ht="12.75">
      <c r="A51" s="72" t="str">
        <f>'[9]Sept DL 1'!A43</f>
        <v>119100.5465.10</v>
      </c>
      <c r="B51" s="58" t="str">
        <f>'[9]Sept DL 1'!C43</f>
        <v>JO CARROLL ELECTRIC COOP</v>
      </c>
      <c r="C51" s="114">
        <f>'[9]Sept DL 1'!G43</f>
        <v>30.31</v>
      </c>
      <c r="D51" s="114"/>
      <c r="E51" s="60" t="str">
        <f t="shared" si="0"/>
        <v>119.4525</v>
      </c>
      <c r="F51" s="116">
        <f t="shared" si="1"/>
        <v>30.31</v>
      </c>
    </row>
    <row r="52" spans="1:6" ht="12.75">
      <c r="A52" s="72" t="str">
        <f>'[9]Sept DL 1'!A44</f>
        <v>119100.5465.10</v>
      </c>
      <c r="B52" s="58" t="str">
        <f>'[9]Sept DL 1'!C44</f>
        <v>JO CARROLL ELECTRIC COOP</v>
      </c>
      <c r="C52" s="114">
        <f>'[9]Sept DL 1'!G44</f>
        <v>155.48</v>
      </c>
      <c r="D52" s="114"/>
      <c r="E52" s="60" t="str">
        <f t="shared" si="0"/>
        <v>119.4525</v>
      </c>
      <c r="F52" s="116">
        <f t="shared" si="1"/>
        <v>155.48</v>
      </c>
    </row>
    <row r="53" spans="1:6" ht="12.75">
      <c r="A53" s="72" t="str">
        <f>'[9]Sept DL 1'!A45</f>
        <v>119100.5465.10</v>
      </c>
      <c r="B53" s="58" t="str">
        <f>'[9]Sept DL 1'!C45</f>
        <v>JO CARROLL ELECTRIC COOP</v>
      </c>
      <c r="C53" s="114">
        <f>'[9]Sept DL 1'!G45</f>
        <v>311.1</v>
      </c>
      <c r="D53" s="114"/>
      <c r="E53" s="60" t="str">
        <f t="shared" si="0"/>
        <v>119.4525</v>
      </c>
      <c r="F53" s="116">
        <f t="shared" si="1"/>
        <v>311.1</v>
      </c>
    </row>
    <row r="54" spans="1:6" ht="12.75">
      <c r="A54" s="72" t="str">
        <f>'[9]Sept DL 1'!A46</f>
        <v>119100.5465.10</v>
      </c>
      <c r="B54" s="58" t="str">
        <f>'[9]Sept DL 1'!C46</f>
        <v>JO CARROLL ELECTRIC COOP</v>
      </c>
      <c r="C54" s="114">
        <f>'[9]Sept DL 1'!G46</f>
        <v>438.72</v>
      </c>
      <c r="D54" s="114"/>
      <c r="E54" s="60" t="str">
        <f t="shared" si="0"/>
        <v>119.4525</v>
      </c>
      <c r="F54" s="116">
        <f t="shared" si="1"/>
        <v>438.72</v>
      </c>
    </row>
    <row r="55" spans="1:6" ht="12.75">
      <c r="A55" s="72" t="str">
        <f>'[9]Sept DL 1'!A47</f>
        <v>119100.5465.10</v>
      </c>
      <c r="B55" s="58" t="str">
        <f>'[9]Sept DL 1'!C47</f>
        <v>JO CARROLL ELECTRIC COOP</v>
      </c>
      <c r="C55" s="114">
        <f>'[9]Sept DL 1'!G47</f>
        <v>742.72</v>
      </c>
      <c r="D55" s="114"/>
      <c r="E55" s="60" t="str">
        <f t="shared" si="0"/>
        <v>119.4525</v>
      </c>
      <c r="F55" s="116">
        <f t="shared" si="1"/>
        <v>742.72</v>
      </c>
    </row>
    <row r="56" spans="1:6" ht="12.75">
      <c r="A56" s="72" t="str">
        <f>'[9]Sept DL 1'!A48</f>
        <v>119100.5465.10</v>
      </c>
      <c r="B56" s="58" t="str">
        <f>'[9]Sept DL 1'!C48</f>
        <v>JO CARROLL ELECTRIC COOP</v>
      </c>
      <c r="C56" s="114">
        <f>'[9]Sept DL 1'!G48</f>
        <v>787.35</v>
      </c>
      <c r="D56" s="114"/>
      <c r="E56" s="60" t="str">
        <f t="shared" si="0"/>
        <v>119.4525</v>
      </c>
      <c r="F56" s="116">
        <f t="shared" si="1"/>
        <v>787.35</v>
      </c>
    </row>
    <row r="57" spans="1:6" ht="12.75">
      <c r="A57" s="72" t="str">
        <f>'[9]Sept DL 1'!A49</f>
        <v>119100.5465.10</v>
      </c>
      <c r="B57" s="58" t="str">
        <f>'[9]Sept DL 1'!C49</f>
        <v>JO CARROLL ELECTRIC COOP</v>
      </c>
      <c r="C57" s="114">
        <f>'[9]Sept DL 1'!G49</f>
        <v>1219.56</v>
      </c>
      <c r="D57" s="114"/>
      <c r="E57" s="60" t="str">
        <f t="shared" si="0"/>
        <v>119.4525</v>
      </c>
      <c r="F57" s="116">
        <f t="shared" si="1"/>
        <v>1219.56</v>
      </c>
    </row>
    <row r="58" spans="1:6" ht="12.75">
      <c r="A58" s="72" t="str">
        <f>'[9]Sept DL 1'!A50</f>
        <v>119100.5895</v>
      </c>
      <c r="B58" s="58" t="str">
        <f>'[9]Sept DL 1'!C50</f>
        <v>FEDERAL EXPRESS</v>
      </c>
      <c r="C58" s="114">
        <f>'[9]Sept DL 1'!G50</f>
        <v>34.78</v>
      </c>
      <c r="D58" s="114"/>
      <c r="E58" s="60" t="str">
        <f t="shared" si="0"/>
        <v>119.4525</v>
      </c>
      <c r="F58" s="116">
        <f t="shared" si="1"/>
        <v>34.78</v>
      </c>
    </row>
    <row r="59" spans="1:6" ht="12.75">
      <c r="A59" s="72" t="str">
        <f>'[9]Sept DL 1'!A51</f>
        <v>119100.6285</v>
      </c>
      <c r="B59" s="58" t="str">
        <f>'[9]Sept DL 1'!C51</f>
        <v>HSBC BUSINESS SOLUTIONS DBA MENARDS</v>
      </c>
      <c r="C59" s="114">
        <f>'[9]Sept DL 1'!G51</f>
        <v>141.75</v>
      </c>
      <c r="D59" s="114"/>
      <c r="E59" s="60" t="str">
        <f t="shared" si="0"/>
        <v>119.4525</v>
      </c>
      <c r="F59" s="116">
        <f t="shared" si="1"/>
        <v>141.75</v>
      </c>
    </row>
    <row r="60" spans="1:6" ht="12.75">
      <c r="A60" s="72" t="str">
        <f>'[9]Sept DL 1'!A52</f>
        <v>119100.6285</v>
      </c>
      <c r="B60" s="58" t="str">
        <f>'[9]Sept DL 1'!C52</f>
        <v>HSBC BUSINESS SOLUTIONS DBA MENARDS</v>
      </c>
      <c r="C60" s="114">
        <f>'[9]Sept DL 1'!G52</f>
        <v>221.48</v>
      </c>
      <c r="D60" s="114"/>
      <c r="E60" s="60" t="str">
        <f t="shared" si="0"/>
        <v>119.4525</v>
      </c>
      <c r="F60" s="116">
        <f t="shared" si="1"/>
        <v>221.48</v>
      </c>
    </row>
    <row r="61" spans="1:6" ht="12.75">
      <c r="A61" s="72" t="str">
        <f>'[9]Sept DL 1'!A53</f>
        <v>119101.5470.10</v>
      </c>
      <c r="B61" s="58" t="str">
        <f>'[9]Sept DL 1'!C53</f>
        <v>JO CARROLL ELECTRIC COOP</v>
      </c>
      <c r="C61" s="114">
        <f>'[9]Sept DL 1'!G53</f>
        <v>83.99</v>
      </c>
      <c r="D61" s="114"/>
      <c r="E61" s="60" t="str">
        <f t="shared" si="0"/>
        <v>119.4525</v>
      </c>
      <c r="F61" s="116">
        <f t="shared" si="1"/>
        <v>83.99</v>
      </c>
    </row>
    <row r="62" spans="1:6" ht="12.75">
      <c r="A62" s="72" t="str">
        <f>'[9]Sept DL 1'!A54</f>
        <v>119101.5470.10</v>
      </c>
      <c r="B62" s="58" t="str">
        <f>'[9]Sept DL 1'!C54</f>
        <v>JO CARROLL ELECTRIC COOP</v>
      </c>
      <c r="C62" s="114">
        <f>'[9]Sept DL 1'!G54</f>
        <v>95.88</v>
      </c>
      <c r="D62" s="114"/>
      <c r="E62" s="60" t="str">
        <f t="shared" si="0"/>
        <v>119.4525</v>
      </c>
      <c r="F62" s="116">
        <f t="shared" si="1"/>
        <v>95.88</v>
      </c>
    </row>
    <row r="63" spans="1:6" ht="12.75">
      <c r="A63" s="72" t="str">
        <f>'[9]Sept DL 1'!A55</f>
        <v>119101.5470.10</v>
      </c>
      <c r="B63" s="58" t="str">
        <f>'[9]Sept DL 1'!C55</f>
        <v>JO CARROLL ELECTRIC COOP</v>
      </c>
      <c r="C63" s="114">
        <f>'[9]Sept DL 1'!G55</f>
        <v>179.16</v>
      </c>
      <c r="D63" s="114"/>
      <c r="E63" s="60" t="str">
        <f t="shared" si="0"/>
        <v>119.4525</v>
      </c>
      <c r="F63" s="116">
        <f t="shared" si="1"/>
        <v>179.16</v>
      </c>
    </row>
    <row r="64" spans="1:6" ht="12.75">
      <c r="A64" s="72" t="str">
        <f>'[9]Sept DL 1'!A56</f>
        <v>119101.5470.10</v>
      </c>
      <c r="B64" s="58" t="str">
        <f>'[9]Sept DL 1'!C56</f>
        <v>JO CARROLL ELECTRIC COOP</v>
      </c>
      <c r="C64" s="114">
        <f>'[9]Sept DL 1'!G56</f>
        <v>477.66</v>
      </c>
      <c r="D64" s="114"/>
      <c r="E64" s="60" t="str">
        <f t="shared" si="0"/>
        <v>119.4525</v>
      </c>
      <c r="F64" s="116">
        <f t="shared" si="1"/>
        <v>477.66</v>
      </c>
    </row>
    <row r="65" spans="1:6" ht="12.75">
      <c r="A65" s="72" t="str">
        <f>'[9]Sept DL 1'!A57</f>
        <v>119101.5470.10</v>
      </c>
      <c r="B65" s="58" t="str">
        <f>'[9]Sept DL 1'!C57</f>
        <v>JO CARROLL ELECTRIC COOP</v>
      </c>
      <c r="C65" s="114">
        <f>'[9]Sept DL 1'!G57</f>
        <v>4051.42</v>
      </c>
      <c r="D65" s="114"/>
      <c r="E65" s="60" t="str">
        <f t="shared" si="0"/>
        <v>119.4525</v>
      </c>
      <c r="F65" s="116">
        <f t="shared" si="1"/>
        <v>4051.42</v>
      </c>
    </row>
    <row r="66" spans="1:6" ht="12.75">
      <c r="A66" s="72" t="str">
        <f>'[9]Sept DL 1'!A58</f>
        <v>120100.5480</v>
      </c>
      <c r="B66" s="58" t="str">
        <f>'[9]Sept DL 1'!C58</f>
        <v>HAWKINS, INC</v>
      </c>
      <c r="C66" s="114">
        <f>'[9]Sept DL 1'!G58</f>
        <v>95</v>
      </c>
      <c r="D66" s="114"/>
      <c r="E66" s="60" t="str">
        <f t="shared" si="0"/>
        <v>120.4525</v>
      </c>
      <c r="F66" s="116">
        <f t="shared" si="1"/>
        <v>95</v>
      </c>
    </row>
    <row r="67" spans="1:6" ht="12.75">
      <c r="A67" s="72" t="str">
        <f>'[9]Sept DL 1'!A59</f>
        <v>120100.5480</v>
      </c>
      <c r="B67" s="58" t="str">
        <f>'[9]Sept DL 1'!C59</f>
        <v>HAWKINS, INC</v>
      </c>
      <c r="C67" s="114">
        <f>'[9]Sept DL 1'!G59</f>
        <v>124.5</v>
      </c>
      <c r="D67" s="114"/>
      <c r="E67" s="60" t="str">
        <f t="shared" si="0"/>
        <v>120.4525</v>
      </c>
      <c r="F67" s="116">
        <f t="shared" si="1"/>
        <v>124.5</v>
      </c>
    </row>
    <row r="68" spans="1:6" ht="12.75">
      <c r="A68" s="72" t="str">
        <f>'[9]Sept DL 1'!A60</f>
        <v>120100.5490</v>
      </c>
      <c r="B68" s="58" t="str">
        <f>'[9]Sept DL 1'!C60</f>
        <v>HAWKINS, INC</v>
      </c>
      <c r="C68" s="114">
        <f>'[9]Sept DL 1'!G60</f>
        <v>100.33</v>
      </c>
      <c r="D68" s="114"/>
      <c r="E68" s="60" t="str">
        <f t="shared" si="0"/>
        <v>120.4525</v>
      </c>
      <c r="F68" s="116">
        <f t="shared" si="1"/>
        <v>100.33</v>
      </c>
    </row>
    <row r="69" spans="1:6" ht="12.75">
      <c r="A69" s="72" t="str">
        <f>'[9]Sept DL 1'!A61</f>
        <v>120100.5490</v>
      </c>
      <c r="B69" s="58" t="str">
        <f>'[9]Sept DL 1'!C61</f>
        <v>HAWKINS, INC</v>
      </c>
      <c r="C69" s="114">
        <f>'[9]Sept DL 1'!G61</f>
        <v>125.44</v>
      </c>
      <c r="D69" s="114"/>
      <c r="E69" s="60" t="str">
        <f t="shared" si="0"/>
        <v>120.4525</v>
      </c>
      <c r="F69" s="116">
        <f t="shared" si="1"/>
        <v>125.44</v>
      </c>
    </row>
    <row r="70" spans="1:6" ht="12.75">
      <c r="A70" s="72" t="str">
        <f>'[9]Sept DL 1'!A62</f>
        <v>121100.5480</v>
      </c>
      <c r="B70" s="58" t="str">
        <f>'[9]Sept DL 1'!C62</f>
        <v>HAWKINS, INC</v>
      </c>
      <c r="C70" s="114">
        <f>'[9]Sept DL 1'!G62</f>
        <v>109.3</v>
      </c>
      <c r="D70" s="114"/>
      <c r="E70" s="60" t="str">
        <f t="shared" si="0"/>
        <v>121.4525</v>
      </c>
      <c r="F70" s="116">
        <f t="shared" si="1"/>
        <v>109.3</v>
      </c>
    </row>
    <row r="71" spans="1:6" ht="12.75">
      <c r="A71" s="72" t="str">
        <f>'[9]Sept DL 1'!A63</f>
        <v>121100.5490</v>
      </c>
      <c r="B71" s="58" t="str">
        <f>'[9]Sept DL 1'!C63</f>
        <v>HAWKINS, INC</v>
      </c>
      <c r="C71" s="114">
        <f>'[9]Sept DL 1'!G63</f>
        <v>40.12</v>
      </c>
      <c r="D71" s="114"/>
      <c r="E71" s="60" t="str">
        <f t="shared" si="0"/>
        <v>121.4525</v>
      </c>
      <c r="F71" s="116">
        <f t="shared" si="1"/>
        <v>40.12</v>
      </c>
    </row>
    <row r="72" spans="1:6" ht="12.75">
      <c r="A72" s="72" t="str">
        <f>'[9]Sept DL 1'!A64</f>
        <v>122100.6255</v>
      </c>
      <c r="B72" s="58" t="str">
        <f>'[9]Sept DL 1'!C64</f>
        <v>PDC LABORATORIES, INC.</v>
      </c>
      <c r="C72" s="114">
        <f>'[9]Sept DL 1'!G64</f>
        <v>18</v>
      </c>
      <c r="D72" s="114"/>
      <c r="E72" s="60" t="str">
        <f t="shared" si="0"/>
        <v>122.4525</v>
      </c>
      <c r="F72" s="116">
        <f t="shared" si="1"/>
        <v>18</v>
      </c>
    </row>
    <row r="73" spans="1:6" ht="12.75">
      <c r="A73" s="72" t="str">
        <f>'[9]Sept DL 1'!A65</f>
        <v>122100.6255</v>
      </c>
      <c r="B73" s="58" t="str">
        <f>'[9]Sept DL 1'!C65</f>
        <v>PDC LABORATORIES, INC.</v>
      </c>
      <c r="C73" s="114">
        <f>'[9]Sept DL 1'!G65</f>
        <v>46.5</v>
      </c>
      <c r="D73" s="114"/>
      <c r="E73" s="60" t="str">
        <f t="shared" si="0"/>
        <v>122.4525</v>
      </c>
      <c r="F73" s="116">
        <f t="shared" si="1"/>
        <v>46.5</v>
      </c>
    </row>
    <row r="74" spans="1:6" ht="12.75">
      <c r="A74" s="72" t="str">
        <f>'[9]Sept DL 1'!A66</f>
        <v>122100.6285</v>
      </c>
      <c r="B74" s="58" t="str">
        <f>'[9]Sept DL 1'!C66</f>
        <v>HSBC BUSINESS SOLUTIONS DBA MENARDS</v>
      </c>
      <c r="C74" s="114">
        <f>'[9]Sept DL 1'!G66</f>
        <v>62.37</v>
      </c>
      <c r="D74" s="114"/>
      <c r="E74" s="60" t="str">
        <f aca="true" t="shared" si="2" ref="E74:E137">CONCATENATE(LEFT(A74,3),".",4525)</f>
        <v>122.4525</v>
      </c>
      <c r="F74" s="116">
        <f aca="true" t="shared" si="3" ref="F74:F137">C74</f>
        <v>62.37</v>
      </c>
    </row>
    <row r="75" spans="1:6" ht="12.75">
      <c r="A75" s="72" t="str">
        <f>'[9]Sept DL 1'!A67</f>
        <v>122100.6285</v>
      </c>
      <c r="B75" s="58" t="str">
        <f>'[9]Sept DL 1'!C67</f>
        <v>HSBC BUSINESS SOLUTIONS DBA MENARDS</v>
      </c>
      <c r="C75" s="114">
        <f>'[9]Sept DL 1'!G67</f>
        <v>109.58</v>
      </c>
      <c r="D75" s="114"/>
      <c r="E75" s="60" t="str">
        <f t="shared" si="2"/>
        <v>122.4525</v>
      </c>
      <c r="F75" s="116">
        <f t="shared" si="3"/>
        <v>109.58</v>
      </c>
    </row>
    <row r="76" spans="1:6" ht="12.75">
      <c r="A76" s="72" t="str">
        <f>'[9]Sept DL 1'!A68</f>
        <v>124100.5480</v>
      </c>
      <c r="B76" s="58" t="str">
        <f>'[9]Sept DL 1'!C68</f>
        <v>HAWKINS, INC</v>
      </c>
      <c r="C76" s="114">
        <f>'[9]Sept DL 1'!G68</f>
        <v>34.2</v>
      </c>
      <c r="D76" s="114"/>
      <c r="E76" s="60" t="str">
        <f t="shared" si="2"/>
        <v>124.4525</v>
      </c>
      <c r="F76" s="116">
        <f t="shared" si="3"/>
        <v>34.2</v>
      </c>
    </row>
    <row r="77" spans="1:6" ht="12.75">
      <c r="A77" s="72" t="str">
        <f>'[9]Sept DL 1'!A69</f>
        <v>126100.5480</v>
      </c>
      <c r="B77" s="58" t="str">
        <f>'[9]Sept DL 1'!C69</f>
        <v>HAWKINS, INC</v>
      </c>
      <c r="C77" s="114">
        <f>'[9]Sept DL 1'!G69</f>
        <v>99.1</v>
      </c>
      <c r="D77" s="114"/>
      <c r="E77" s="60" t="str">
        <f t="shared" si="2"/>
        <v>126.4525</v>
      </c>
      <c r="F77" s="116">
        <f t="shared" si="3"/>
        <v>99.1</v>
      </c>
    </row>
    <row r="78" spans="1:6" ht="12.75">
      <c r="A78" s="72" t="str">
        <f>'[9]Sept DL 1'!A70</f>
        <v>127100.5480</v>
      </c>
      <c r="B78" s="58" t="str">
        <f>'[9]Sept DL 1'!C70</f>
        <v>HAWKINS, INC</v>
      </c>
      <c r="C78" s="114">
        <f>'[9]Sept DL 1'!G70</f>
        <v>148.5</v>
      </c>
      <c r="D78" s="114"/>
      <c r="E78" s="60" t="str">
        <f t="shared" si="2"/>
        <v>127.4525</v>
      </c>
      <c r="F78" s="116">
        <f t="shared" si="3"/>
        <v>148.5</v>
      </c>
    </row>
    <row r="79" spans="1:6" ht="12.75">
      <c r="A79" s="72" t="str">
        <f>'[9]Sept DL 1'!A71</f>
        <v>128100.5480</v>
      </c>
      <c r="B79" s="58" t="str">
        <f>'[9]Sept DL 1'!C71</f>
        <v>HAWKINS, INC</v>
      </c>
      <c r="C79" s="114">
        <f>'[9]Sept DL 1'!G71</f>
        <v>25</v>
      </c>
      <c r="D79" s="114"/>
      <c r="E79" s="60" t="str">
        <f t="shared" si="2"/>
        <v>128.4525</v>
      </c>
      <c r="F79" s="116">
        <f t="shared" si="3"/>
        <v>25</v>
      </c>
    </row>
    <row r="80" spans="1:6" ht="12.75">
      <c r="A80" s="72" t="str">
        <f>'[9]Sept DL 1'!A72</f>
        <v>128100.5480</v>
      </c>
      <c r="B80" s="58" t="str">
        <f>'[9]Sept DL 1'!C72</f>
        <v>HAWKINS, INC</v>
      </c>
      <c r="C80" s="114">
        <f>'[9]Sept DL 1'!G72</f>
        <v>96.9</v>
      </c>
      <c r="D80" s="114"/>
      <c r="E80" s="60" t="str">
        <f t="shared" si="2"/>
        <v>128.4525</v>
      </c>
      <c r="F80" s="116">
        <f t="shared" si="3"/>
        <v>96.9</v>
      </c>
    </row>
    <row r="81" spans="1:6" ht="12.75">
      <c r="A81" s="72" t="str">
        <f>'[9]Sept DL 1'!A73</f>
        <v>128100.5480</v>
      </c>
      <c r="B81" s="58" t="str">
        <f>'[9]Sept DL 1'!C73</f>
        <v>HAWKINS, INC</v>
      </c>
      <c r="C81" s="114">
        <f>'[9]Sept DL 1'!G73</f>
        <v>136.8</v>
      </c>
      <c r="D81" s="114"/>
      <c r="E81" s="60" t="str">
        <f t="shared" si="2"/>
        <v>128.4525</v>
      </c>
      <c r="F81" s="116">
        <f t="shared" si="3"/>
        <v>136.8</v>
      </c>
    </row>
    <row r="82" spans="1:6" ht="12.75">
      <c r="A82" s="72" t="str">
        <f>'[9]Sept DL 1'!A74</f>
        <v>128100.5480</v>
      </c>
      <c r="B82" s="58" t="str">
        <f>'[9]Sept DL 1'!C74</f>
        <v>HAWKINS, INC</v>
      </c>
      <c r="C82" s="114">
        <f>'[9]Sept DL 1'!G74</f>
        <v>167.2</v>
      </c>
      <c r="D82" s="114"/>
      <c r="E82" s="60" t="str">
        <f t="shared" si="2"/>
        <v>128.4525</v>
      </c>
      <c r="F82" s="116">
        <f t="shared" si="3"/>
        <v>167.2</v>
      </c>
    </row>
    <row r="83" spans="1:6" ht="12.75">
      <c r="A83" s="72" t="str">
        <f>'[9]Sept DL 1'!A75</f>
        <v>129100.5480</v>
      </c>
      <c r="B83" s="58" t="str">
        <f>'[9]Sept DL 1'!C75</f>
        <v>HAWKINS, INC</v>
      </c>
      <c r="C83" s="114">
        <f>'[9]Sept DL 1'!G75</f>
        <v>199.8</v>
      </c>
      <c r="D83" s="114"/>
      <c r="E83" s="60" t="str">
        <f t="shared" si="2"/>
        <v>129.4525</v>
      </c>
      <c r="F83" s="116">
        <f t="shared" si="3"/>
        <v>199.8</v>
      </c>
    </row>
    <row r="84" spans="1:6" ht="12.75">
      <c r="A84" s="72" t="str">
        <f>'[9]Sept DL 1'!A76</f>
        <v>130100.5940</v>
      </c>
      <c r="B84" s="58" t="str">
        <f>'[9]Sept DL 1'!C76</f>
        <v>ILLINOIS-AMERICAN WATER CO</v>
      </c>
      <c r="C84" s="114">
        <f>'[9]Sept DL 1'!G76</f>
        <v>23.93</v>
      </c>
      <c r="D84" s="114"/>
      <c r="E84" s="60" t="str">
        <f t="shared" si="2"/>
        <v>130.4525</v>
      </c>
      <c r="F84" s="116">
        <f t="shared" si="3"/>
        <v>23.93</v>
      </c>
    </row>
    <row r="85" spans="1:6" ht="12.75">
      <c r="A85" s="72" t="str">
        <f>'[9]Sept DL 1'!A77</f>
        <v>131100.6370</v>
      </c>
      <c r="B85" s="58" t="str">
        <f>'[9]Sept DL 1'!C77</f>
        <v>CARLSON, ERIC</v>
      </c>
      <c r="C85" s="114">
        <f>'[9]Sept DL 1'!G77</f>
        <v>150</v>
      </c>
      <c r="D85" s="114"/>
      <c r="E85" s="60" t="str">
        <f t="shared" si="2"/>
        <v>131.4525</v>
      </c>
      <c r="F85" s="116">
        <f t="shared" si="3"/>
        <v>150</v>
      </c>
    </row>
    <row r="86" spans="1:6" ht="12.75">
      <c r="A86" s="72" t="str">
        <f>'[9]Sept DL 1'!A78</f>
        <v>132100.6320</v>
      </c>
      <c r="B86" s="58" t="str">
        <f>'[9]Sept DL 1'!C78</f>
        <v>HSBC BUSINESS SOLUTIONS DBA MENARDS</v>
      </c>
      <c r="C86" s="114">
        <f>'[9]Sept DL 1'!G78</f>
        <v>75.63</v>
      </c>
      <c r="D86" s="114"/>
      <c r="E86" s="60" t="str">
        <f t="shared" si="2"/>
        <v>132.4525</v>
      </c>
      <c r="F86" s="116">
        <f t="shared" si="3"/>
        <v>75.63</v>
      </c>
    </row>
    <row r="87" spans="1:6" ht="12.75">
      <c r="A87" s="72" t="str">
        <f>'[9]Sept DL 1'!A79</f>
        <v>134101.6285</v>
      </c>
      <c r="B87" s="58" t="str">
        <f>'[9]Sept DL 1'!C79</f>
        <v>HSBC BUSINESS SOLUTIONS DBA MENARDS</v>
      </c>
      <c r="C87" s="114">
        <f>'[9]Sept DL 1'!G79</f>
        <v>155.7</v>
      </c>
      <c r="D87" s="114"/>
      <c r="E87" s="60" t="str">
        <f t="shared" si="2"/>
        <v>134.4525</v>
      </c>
      <c r="F87" s="116">
        <f t="shared" si="3"/>
        <v>155.7</v>
      </c>
    </row>
    <row r="88" spans="1:6" ht="12.75">
      <c r="A88" s="72" t="str">
        <f>'[9]Sept DL 1'!A80</f>
        <v>150100.5465.10</v>
      </c>
      <c r="B88" s="58" t="str">
        <f>'[9]Sept DL 1'!C80</f>
        <v>KANKAKEE VALLEY REMC</v>
      </c>
      <c r="C88" s="114">
        <f>'[9]Sept DL 1'!G80</f>
        <v>34</v>
      </c>
      <c r="D88" s="114"/>
      <c r="E88" s="60" t="str">
        <f t="shared" si="2"/>
        <v>150.4525</v>
      </c>
      <c r="F88" s="116">
        <f t="shared" si="3"/>
        <v>34</v>
      </c>
    </row>
    <row r="89" spans="1:6" ht="12.75">
      <c r="A89" s="72" t="str">
        <f>'[9]Sept DL 1'!A81</f>
        <v>150100.5465.10</v>
      </c>
      <c r="B89" s="58" t="str">
        <f>'[9]Sept DL 1'!C81</f>
        <v>KANKAKEE VALLEY REMC</v>
      </c>
      <c r="C89" s="114">
        <f>'[9]Sept DL 1'!G81</f>
        <v>62</v>
      </c>
      <c r="D89" s="114"/>
      <c r="E89" s="60" t="str">
        <f t="shared" si="2"/>
        <v>150.4525</v>
      </c>
      <c r="F89" s="116">
        <f t="shared" si="3"/>
        <v>62</v>
      </c>
    </row>
    <row r="90" spans="1:6" ht="12.75">
      <c r="A90" s="72" t="str">
        <f>'[9]Sept DL 1'!A82</f>
        <v>150100.5465.10</v>
      </c>
      <c r="B90" s="58" t="str">
        <f>'[9]Sept DL 1'!C82</f>
        <v>KANKAKEE VALLEY REMC</v>
      </c>
      <c r="C90" s="114">
        <f>'[9]Sept DL 1'!G82</f>
        <v>74</v>
      </c>
      <c r="D90" s="114"/>
      <c r="E90" s="60" t="str">
        <f t="shared" si="2"/>
        <v>150.4525</v>
      </c>
      <c r="F90" s="116">
        <f t="shared" si="3"/>
        <v>74</v>
      </c>
    </row>
    <row r="91" spans="1:6" ht="12.75">
      <c r="A91" s="72" t="str">
        <f>'[9]Sept DL 1'!A83</f>
        <v>150100.5465.10</v>
      </c>
      <c r="B91" s="58" t="str">
        <f>'[9]Sept DL 1'!C83</f>
        <v>KANKAKEE VALLEY REMC</v>
      </c>
      <c r="C91" s="114">
        <f>'[9]Sept DL 1'!G83</f>
        <v>90</v>
      </c>
      <c r="D91" s="114"/>
      <c r="E91" s="60" t="str">
        <f t="shared" si="2"/>
        <v>150.4525</v>
      </c>
      <c r="F91" s="116">
        <f t="shared" si="3"/>
        <v>90</v>
      </c>
    </row>
    <row r="92" spans="1:6" ht="12.75">
      <c r="A92" s="72" t="str">
        <f>'[9]Sept DL 1'!A84</f>
        <v>150100.6260</v>
      </c>
      <c r="B92" s="58" t="str">
        <f>'[9]Sept DL 1'!C84</f>
        <v>USA BLUEBOOK/UTILTY SUPPLY OF AMERICA</v>
      </c>
      <c r="C92" s="114">
        <f>'[9]Sept DL 1'!G84</f>
        <v>204.37</v>
      </c>
      <c r="D92" s="114"/>
      <c r="E92" s="60" t="str">
        <f t="shared" si="2"/>
        <v>150.4525</v>
      </c>
      <c r="F92" s="116">
        <f t="shared" si="3"/>
        <v>204.37</v>
      </c>
    </row>
    <row r="93" spans="1:6" ht="12.75">
      <c r="A93" s="72" t="str">
        <f>'[9]Sept DL 1'!A85</f>
        <v>150100.6310</v>
      </c>
      <c r="B93" s="58" t="str">
        <f>'[9]Sept DL 1'!C85</f>
        <v>BURKES LAWN &amp; GARDEN EQ INC</v>
      </c>
      <c r="C93" s="114">
        <f>'[9]Sept DL 1'!G85</f>
        <v>91.9</v>
      </c>
      <c r="D93" s="114"/>
      <c r="E93" s="60" t="str">
        <f t="shared" si="2"/>
        <v>150.4525</v>
      </c>
      <c r="F93" s="116">
        <f t="shared" si="3"/>
        <v>91.9</v>
      </c>
    </row>
    <row r="94" spans="1:6" ht="12.75">
      <c r="A94" s="72" t="str">
        <f>'[9]Sept DL 1'!A86</f>
        <v>150101.5485</v>
      </c>
      <c r="B94" s="58" t="str">
        <f>'[9]Sept DL 1'!C86</f>
        <v>ENDURO COMPOSITS INC.</v>
      </c>
      <c r="C94" s="114">
        <f>'[9]Sept DL 1'!G86</f>
        <v>0.93</v>
      </c>
      <c r="D94" s="114"/>
      <c r="E94" s="60" t="str">
        <f t="shared" si="2"/>
        <v>150.4525</v>
      </c>
      <c r="F94" s="116">
        <f t="shared" si="3"/>
        <v>0.93</v>
      </c>
    </row>
    <row r="95" spans="1:6" ht="12.75">
      <c r="A95" s="72" t="str">
        <f>'[9]Sept DL 1'!A87</f>
        <v>150101.5895</v>
      </c>
      <c r="B95" s="58" t="str">
        <f>'[9]Sept DL 1'!C87</f>
        <v>FEDERAL EXPRESS</v>
      </c>
      <c r="C95" s="114">
        <f>'[9]Sept DL 1'!G87</f>
        <v>10.46</v>
      </c>
      <c r="D95" s="114"/>
      <c r="E95" s="60" t="str">
        <f t="shared" si="2"/>
        <v>150.4525</v>
      </c>
      <c r="F95" s="116">
        <f t="shared" si="3"/>
        <v>10.46</v>
      </c>
    </row>
    <row r="96" spans="1:6" ht="12.75">
      <c r="A96" s="72" t="str">
        <f>'[9]Sept DL 1'!A88</f>
        <v>150101.5950</v>
      </c>
      <c r="B96" s="58" t="str">
        <f>'[9]Sept DL 1'!C88</f>
        <v>WASTE MANAGEMENT OF IL - WEST</v>
      </c>
      <c r="C96" s="114">
        <f>'[9]Sept DL 1'!G88</f>
        <v>236.61</v>
      </c>
      <c r="D96" s="114"/>
      <c r="E96" s="60" t="str">
        <f t="shared" si="2"/>
        <v>150.4525</v>
      </c>
      <c r="F96" s="116">
        <f t="shared" si="3"/>
        <v>236.61</v>
      </c>
    </row>
    <row r="97" spans="1:6" ht="12.75">
      <c r="A97" s="72" t="str">
        <f>'[9]Sept DL 1'!A89</f>
        <v>151101.6260</v>
      </c>
      <c r="B97" s="58" t="str">
        <f>'[9]Sept DL 1'!C89</f>
        <v>USA BLUEBOOK/UTILTY SUPPLY OF AMERICA</v>
      </c>
      <c r="C97" s="114">
        <f>'[9]Sept DL 1'!G89</f>
        <v>169.8</v>
      </c>
      <c r="D97" s="114"/>
      <c r="E97" s="60" t="str">
        <f t="shared" si="2"/>
        <v>151.4525</v>
      </c>
      <c r="F97" s="116">
        <f t="shared" si="3"/>
        <v>169.8</v>
      </c>
    </row>
    <row r="98" spans="1:6" ht="12.75">
      <c r="A98" s="72" t="str">
        <f>'[9]Sept DL 1'!A90</f>
        <v>181100.5465.10</v>
      </c>
      <c r="B98" s="58" t="str">
        <f>'[9]Sept DL 1'!C90</f>
        <v>MOUNTAIN ELECTRIC COOPERATIVE</v>
      </c>
      <c r="C98" s="114">
        <f>'[9]Sept DL 1'!G90</f>
        <v>21.42</v>
      </c>
      <c r="D98" s="114"/>
      <c r="E98" s="60" t="str">
        <f t="shared" si="2"/>
        <v>181.4525</v>
      </c>
      <c r="F98" s="116">
        <f t="shared" si="3"/>
        <v>21.42</v>
      </c>
    </row>
    <row r="99" spans="1:6" ht="12.75">
      <c r="A99" s="72" t="str">
        <f>'[9]Sept DL 1'!A91</f>
        <v>181100.6255</v>
      </c>
      <c r="B99" s="58" t="str">
        <f>'[9]Sept DL 1'!C91</f>
        <v>WATER QUALITY LAB SERVICES INC</v>
      </c>
      <c r="C99" s="114">
        <f>'[9]Sept DL 1'!G91</f>
        <v>26.25</v>
      </c>
      <c r="D99" s="114"/>
      <c r="E99" s="60" t="str">
        <f t="shared" si="2"/>
        <v>181.4525</v>
      </c>
      <c r="F99" s="116">
        <f t="shared" si="3"/>
        <v>26.25</v>
      </c>
    </row>
    <row r="100" spans="1:6" ht="12.75">
      <c r="A100" s="72" t="str">
        <f>'[9]Sept DL 1'!A92</f>
        <v>181101.5470.10</v>
      </c>
      <c r="B100" s="58" t="str">
        <f>'[9]Sept DL 1'!C92</f>
        <v>MOUNTAIN ELECTRIC COOPERATIVE</v>
      </c>
      <c r="C100" s="114">
        <f>'[9]Sept DL 1'!G92</f>
        <v>22.92</v>
      </c>
      <c r="D100" s="114"/>
      <c r="E100" s="60" t="str">
        <f t="shared" si="2"/>
        <v>181.4525</v>
      </c>
      <c r="F100" s="116">
        <f t="shared" si="3"/>
        <v>22.92</v>
      </c>
    </row>
    <row r="101" spans="1:6" ht="12.75">
      <c r="A101" s="72" t="str">
        <f>'[9]Sept DL 1'!A93</f>
        <v>181101.5470.10</v>
      </c>
      <c r="B101" s="58" t="str">
        <f>'[9]Sept DL 1'!C93</f>
        <v>MOUNTAIN ELECTRIC COOPERATIVE</v>
      </c>
      <c r="C101" s="114">
        <f>'[9]Sept DL 1'!G93</f>
        <v>46.58</v>
      </c>
      <c r="D101" s="114"/>
      <c r="E101" s="60" t="str">
        <f t="shared" si="2"/>
        <v>181.4525</v>
      </c>
      <c r="F101" s="116">
        <f t="shared" si="3"/>
        <v>46.58</v>
      </c>
    </row>
    <row r="102" spans="1:6" ht="12.75">
      <c r="A102" s="72" t="str">
        <f>'[9]Sept DL 1'!A94</f>
        <v>182101.6320</v>
      </c>
      <c r="B102" s="58" t="str">
        <f>'[9]Sept DL 1'!C94</f>
        <v>ACE MARINE RIGGING &amp; SUPPLY INC</v>
      </c>
      <c r="C102" s="114">
        <f>'[9]Sept DL 1'!G94</f>
        <v>81.07</v>
      </c>
      <c r="D102" s="114"/>
      <c r="E102" s="60" t="str">
        <f t="shared" si="2"/>
        <v>182.4525</v>
      </c>
      <c r="F102" s="116">
        <f t="shared" si="3"/>
        <v>81.07</v>
      </c>
    </row>
    <row r="103" spans="1:6" ht="12.75">
      <c r="A103" s="72" t="str">
        <f>'[9]Sept DL 1'!A95</f>
        <v>182102.5470.10</v>
      </c>
      <c r="B103" s="58" t="str">
        <f>'[9]Sept DL 1'!C95</f>
        <v>PROGRESS ENERGY CAROLINAS, INC.</v>
      </c>
      <c r="C103" s="114">
        <f>'[9]Sept DL 1'!G95</f>
        <v>28.57</v>
      </c>
      <c r="D103" s="114"/>
      <c r="E103" s="60" t="str">
        <f t="shared" si="2"/>
        <v>182.4525</v>
      </c>
      <c r="F103" s="116">
        <f t="shared" si="3"/>
        <v>28.57</v>
      </c>
    </row>
    <row r="104" spans="1:6" ht="12.75">
      <c r="A104" s="72" t="str">
        <f>'[9]Sept DL 1'!A96</f>
        <v>182102.5470.10</v>
      </c>
      <c r="B104" s="58" t="str">
        <f>'[9]Sept DL 1'!C96</f>
        <v>PROGRESS ENERGY CAROLINAS, INC.</v>
      </c>
      <c r="C104" s="114">
        <f>'[9]Sept DL 1'!G96</f>
        <v>33.74</v>
      </c>
      <c r="D104" s="114"/>
      <c r="E104" s="60" t="str">
        <f t="shared" si="2"/>
        <v>182.4525</v>
      </c>
      <c r="F104" s="116">
        <f t="shared" si="3"/>
        <v>33.74</v>
      </c>
    </row>
    <row r="105" spans="1:6" ht="12.75">
      <c r="A105" s="72" t="str">
        <f>'[9]Sept DL 1'!A97</f>
        <v>182102.5470.10</v>
      </c>
      <c r="B105" s="58" t="str">
        <f>'[9]Sept DL 1'!C97</f>
        <v>PROGRESS ENERGY CAROLINAS, INC.</v>
      </c>
      <c r="C105" s="114">
        <f>'[9]Sept DL 1'!G97</f>
        <v>42.69</v>
      </c>
      <c r="D105" s="114"/>
      <c r="E105" s="60" t="str">
        <f t="shared" si="2"/>
        <v>182.4525</v>
      </c>
      <c r="F105" s="116">
        <f t="shared" si="3"/>
        <v>42.69</v>
      </c>
    </row>
    <row r="106" spans="1:6" ht="12.75">
      <c r="A106" s="72" t="str">
        <f>'[9]Sept DL 1'!A98</f>
        <v>182102.5470.10</v>
      </c>
      <c r="B106" s="58" t="str">
        <f>'[9]Sept DL 1'!C98</f>
        <v>PROGRESS ENERGY CAROLINAS, INC.</v>
      </c>
      <c r="C106" s="114">
        <f>'[9]Sept DL 1'!G98</f>
        <v>45.4</v>
      </c>
      <c r="D106" s="114"/>
      <c r="E106" s="60" t="str">
        <f t="shared" si="2"/>
        <v>182.4525</v>
      </c>
      <c r="F106" s="116">
        <f t="shared" si="3"/>
        <v>45.4</v>
      </c>
    </row>
    <row r="107" spans="1:6" ht="12.75">
      <c r="A107" s="72" t="str">
        <f>'[9]Sept DL 1'!A99</f>
        <v>182102.5470.10</v>
      </c>
      <c r="B107" s="58" t="str">
        <f>'[9]Sept DL 1'!C99</f>
        <v>PROGRESS ENERGY CAROLINAS, INC.</v>
      </c>
      <c r="C107" s="114">
        <f>'[9]Sept DL 1'!G99</f>
        <v>51.41</v>
      </c>
      <c r="D107" s="114"/>
      <c r="E107" s="60" t="str">
        <f t="shared" si="2"/>
        <v>182.4525</v>
      </c>
      <c r="F107" s="116">
        <f t="shared" si="3"/>
        <v>51.41</v>
      </c>
    </row>
    <row r="108" spans="1:6" ht="12.75">
      <c r="A108" s="72" t="str">
        <f>'[9]Sept DL 1'!A100</f>
        <v>182102.5470.10</v>
      </c>
      <c r="B108" s="58" t="str">
        <f>'[9]Sept DL 1'!C100</f>
        <v>PROGRESS ENERGY CAROLINAS, INC.</v>
      </c>
      <c r="C108" s="114">
        <f>'[9]Sept DL 1'!G100</f>
        <v>55.35</v>
      </c>
      <c r="D108" s="114"/>
      <c r="E108" s="60" t="str">
        <f t="shared" si="2"/>
        <v>182.4525</v>
      </c>
      <c r="F108" s="116">
        <f t="shared" si="3"/>
        <v>55.35</v>
      </c>
    </row>
    <row r="109" spans="1:6" ht="12.75">
      <c r="A109" s="72" t="str">
        <f>'[9]Sept DL 1'!A101</f>
        <v>182102.5470.10</v>
      </c>
      <c r="B109" s="58" t="str">
        <f>'[9]Sept DL 1'!C101</f>
        <v>PROGRESS ENERGY CAROLINAS, INC.</v>
      </c>
      <c r="C109" s="114">
        <f>'[9]Sept DL 1'!G101</f>
        <v>69.8</v>
      </c>
      <c r="D109" s="114"/>
      <c r="E109" s="60" t="str">
        <f t="shared" si="2"/>
        <v>182.4525</v>
      </c>
      <c r="F109" s="116">
        <f t="shared" si="3"/>
        <v>69.8</v>
      </c>
    </row>
    <row r="110" spans="1:6" ht="12.75">
      <c r="A110" s="72" t="str">
        <f>'[9]Sept DL 1'!A102</f>
        <v>182102.5470.10</v>
      </c>
      <c r="B110" s="58" t="str">
        <f>'[9]Sept DL 1'!C102</f>
        <v>PROGRESS ENERGY CAROLINAS, INC.</v>
      </c>
      <c r="C110" s="114">
        <f>'[9]Sept DL 1'!G102</f>
        <v>105.43</v>
      </c>
      <c r="D110" s="114"/>
      <c r="E110" s="60" t="str">
        <f t="shared" si="2"/>
        <v>182.4525</v>
      </c>
      <c r="F110" s="116">
        <f t="shared" si="3"/>
        <v>105.43</v>
      </c>
    </row>
    <row r="111" spans="1:6" ht="12.75">
      <c r="A111" s="72" t="str">
        <f>'[9]Sept DL 1'!A103</f>
        <v>182102.5470.10</v>
      </c>
      <c r="B111" s="58" t="str">
        <f>'[9]Sept DL 1'!C103</f>
        <v>PROGRESS ENERGY CAROLINAS, INC.</v>
      </c>
      <c r="C111" s="114">
        <f>'[9]Sept DL 1'!G103</f>
        <v>1371.13</v>
      </c>
      <c r="D111" s="114"/>
      <c r="E111" s="60" t="str">
        <f t="shared" si="2"/>
        <v>182.4525</v>
      </c>
      <c r="F111" s="116">
        <f t="shared" si="3"/>
        <v>1371.13</v>
      </c>
    </row>
    <row r="112" spans="1:6" ht="12.75">
      <c r="A112" s="72" t="str">
        <f>'[9]Sept DL 1'!A104</f>
        <v>182104.6285</v>
      </c>
      <c r="B112" s="58" t="str">
        <f>'[9]Sept DL 1'!C104</f>
        <v>CULLIGAN OF CHARLOTTE</v>
      </c>
      <c r="C112" s="114">
        <f>'[9]Sept DL 1'!G104</f>
        <v>48.26</v>
      </c>
      <c r="D112" s="114"/>
      <c r="E112" s="60" t="str">
        <f t="shared" si="2"/>
        <v>182.4525</v>
      </c>
      <c r="F112" s="116">
        <f t="shared" si="3"/>
        <v>48.26</v>
      </c>
    </row>
    <row r="113" spans="1:6" ht="12.75">
      <c r="A113" s="72" t="str">
        <f>'[9]Sept DL 1'!A105</f>
        <v>182104.6310</v>
      </c>
      <c r="B113" s="58" t="str">
        <f>'[9]Sept DL 1'!C105</f>
        <v>PORTA-JON OF THE PIEDMONT INC /DBA</v>
      </c>
      <c r="C113" s="114">
        <f>'[9]Sept DL 1'!G105</f>
        <v>177.49</v>
      </c>
      <c r="D113" s="114"/>
      <c r="E113" s="60" t="str">
        <f t="shared" si="2"/>
        <v>182.4525</v>
      </c>
      <c r="F113" s="116">
        <f t="shared" si="3"/>
        <v>177.49</v>
      </c>
    </row>
    <row r="114" spans="1:6" ht="12.75">
      <c r="A114" s="72" t="str">
        <f>'[9]Sept DL 1'!A106</f>
        <v>182106.5465.10</v>
      </c>
      <c r="B114" s="58" t="str">
        <f>'[9]Sept DL 1'!C106</f>
        <v>MOUNTAIN ELECTRIC COOPERATIVE</v>
      </c>
      <c r="C114" s="114">
        <f>'[9]Sept DL 1'!G106</f>
        <v>25.81</v>
      </c>
      <c r="D114" s="114"/>
      <c r="E114" s="60" t="str">
        <f t="shared" si="2"/>
        <v>182.4525</v>
      </c>
      <c r="F114" s="116">
        <f t="shared" si="3"/>
        <v>25.81</v>
      </c>
    </row>
    <row r="115" spans="1:6" ht="12.75">
      <c r="A115" s="72" t="str">
        <f>'[9]Sept DL 1'!A107</f>
        <v>182106.5465.10</v>
      </c>
      <c r="B115" s="58" t="str">
        <f>'[9]Sept DL 1'!C107</f>
        <v>MOUNTAIN ELECTRIC COOPERATIVE</v>
      </c>
      <c r="C115" s="114">
        <f>'[9]Sept DL 1'!G107</f>
        <v>34</v>
      </c>
      <c r="D115" s="114"/>
      <c r="E115" s="60" t="str">
        <f t="shared" si="2"/>
        <v>182.4525</v>
      </c>
      <c r="F115" s="116">
        <f t="shared" si="3"/>
        <v>34</v>
      </c>
    </row>
    <row r="116" spans="1:6" ht="12.75">
      <c r="A116" s="72" t="str">
        <f>'[9]Sept DL 1'!A108</f>
        <v>182106.5465.10</v>
      </c>
      <c r="B116" s="58" t="str">
        <f>'[9]Sept DL 1'!C108</f>
        <v>MOUNTAIN ELECTRIC COOPERATIVE</v>
      </c>
      <c r="C116" s="114">
        <f>'[9]Sept DL 1'!G108</f>
        <v>65.73</v>
      </c>
      <c r="D116" s="114"/>
      <c r="E116" s="60" t="str">
        <f t="shared" si="2"/>
        <v>182.4525</v>
      </c>
      <c r="F116" s="116">
        <f t="shared" si="3"/>
        <v>65.73</v>
      </c>
    </row>
    <row r="117" spans="1:6" ht="12.75">
      <c r="A117" s="72" t="str">
        <f>'[9]Sept DL 1'!A109</f>
        <v>182106.5465.10</v>
      </c>
      <c r="B117" s="58" t="str">
        <f>'[9]Sept DL 1'!C109</f>
        <v>MOUNTAIN ELECTRIC COOPERATIVE</v>
      </c>
      <c r="C117" s="114">
        <f>'[9]Sept DL 1'!G109</f>
        <v>72</v>
      </c>
      <c r="D117" s="114"/>
      <c r="E117" s="60" t="str">
        <f t="shared" si="2"/>
        <v>182.4525</v>
      </c>
      <c r="F117" s="116">
        <f t="shared" si="3"/>
        <v>72</v>
      </c>
    </row>
    <row r="118" spans="1:6" ht="12.75">
      <c r="A118" s="72" t="str">
        <f>'[9]Sept DL 1'!A110</f>
        <v>182106.5465.10</v>
      </c>
      <c r="B118" s="58" t="str">
        <f>'[9]Sept DL 1'!C110</f>
        <v>MOUNTAIN ELECTRIC COOPERATIVE</v>
      </c>
      <c r="C118" s="114">
        <f>'[9]Sept DL 1'!G110</f>
        <v>84.04</v>
      </c>
      <c r="D118" s="114"/>
      <c r="E118" s="60" t="str">
        <f t="shared" si="2"/>
        <v>182.4525</v>
      </c>
      <c r="F118" s="116">
        <f t="shared" si="3"/>
        <v>84.04</v>
      </c>
    </row>
    <row r="119" spans="1:6" ht="12.75">
      <c r="A119" s="72" t="str">
        <f>'[9]Sept DL 1'!A111</f>
        <v>182106.5465.10</v>
      </c>
      <c r="B119" s="58" t="str">
        <f>'[9]Sept DL 1'!C111</f>
        <v>MOUNTAIN ELECTRIC COOPERATIVE</v>
      </c>
      <c r="C119" s="114">
        <f>'[9]Sept DL 1'!G111</f>
        <v>120</v>
      </c>
      <c r="D119" s="114"/>
      <c r="E119" s="60" t="str">
        <f t="shared" si="2"/>
        <v>182.4525</v>
      </c>
      <c r="F119" s="116">
        <f t="shared" si="3"/>
        <v>120</v>
      </c>
    </row>
    <row r="120" spans="1:6" ht="12.75">
      <c r="A120" s="72" t="str">
        <f>'[9]Sept DL 1'!A112</f>
        <v>182106.5465.10</v>
      </c>
      <c r="B120" s="58" t="str">
        <f>'[9]Sept DL 1'!C112</f>
        <v>MOUNTAIN ELECTRIC COOPERATIVE</v>
      </c>
      <c r="C120" s="114">
        <f>'[9]Sept DL 1'!G112</f>
        <v>120.43</v>
      </c>
      <c r="D120" s="114"/>
      <c r="E120" s="60" t="str">
        <f t="shared" si="2"/>
        <v>182.4525</v>
      </c>
      <c r="F120" s="116">
        <f t="shared" si="3"/>
        <v>120.43</v>
      </c>
    </row>
    <row r="121" spans="1:6" ht="12.75">
      <c r="A121" s="72" t="str">
        <f>'[9]Sept DL 1'!A113</f>
        <v>182106.5465.10</v>
      </c>
      <c r="B121" s="58" t="str">
        <f>'[9]Sept DL 1'!C113</f>
        <v>MOUNTAIN ELECTRIC COOPERATIVE</v>
      </c>
      <c r="C121" s="114">
        <f>'[9]Sept DL 1'!G113</f>
        <v>122.51</v>
      </c>
      <c r="D121" s="114"/>
      <c r="E121" s="60" t="str">
        <f t="shared" si="2"/>
        <v>182.4525</v>
      </c>
      <c r="F121" s="116">
        <f t="shared" si="3"/>
        <v>122.51</v>
      </c>
    </row>
    <row r="122" spans="1:6" ht="12.75">
      <c r="A122" s="72" t="str">
        <f>'[9]Sept DL 1'!A114</f>
        <v>182106.5465.10</v>
      </c>
      <c r="B122" s="58" t="str">
        <f>'[9]Sept DL 1'!C114</f>
        <v>MOUNTAIN ELECTRIC COOPERATIVE</v>
      </c>
      <c r="C122" s="114">
        <f>'[9]Sept DL 1'!G114</f>
        <v>170.52</v>
      </c>
      <c r="D122" s="114"/>
      <c r="E122" s="60" t="str">
        <f t="shared" si="2"/>
        <v>182.4525</v>
      </c>
      <c r="F122" s="116">
        <f t="shared" si="3"/>
        <v>170.52</v>
      </c>
    </row>
    <row r="123" spans="1:6" ht="12.75">
      <c r="A123" s="72" t="str">
        <f>'[9]Sept DL 1'!A115</f>
        <v>182106.5465.10</v>
      </c>
      <c r="B123" s="58" t="str">
        <f>'[9]Sept DL 1'!C115</f>
        <v>MOUNTAIN ELECTRIC COOPERATIVE</v>
      </c>
      <c r="C123" s="114">
        <f>'[9]Sept DL 1'!G115</f>
        <v>196.04</v>
      </c>
      <c r="D123" s="114"/>
      <c r="E123" s="60" t="str">
        <f t="shared" si="2"/>
        <v>182.4525</v>
      </c>
      <c r="F123" s="116">
        <f t="shared" si="3"/>
        <v>196.04</v>
      </c>
    </row>
    <row r="124" spans="1:6" ht="12.75">
      <c r="A124" s="72" t="str">
        <f>'[9]Sept DL 1'!A116</f>
        <v>182106.5465.10</v>
      </c>
      <c r="B124" s="58" t="str">
        <f>'[9]Sept DL 1'!C116</f>
        <v>MOUNTAIN ELECTRIC COOPERATIVE</v>
      </c>
      <c r="C124" s="114">
        <f>'[9]Sept DL 1'!G116</f>
        <v>221.51</v>
      </c>
      <c r="D124" s="114"/>
      <c r="E124" s="60" t="str">
        <f t="shared" si="2"/>
        <v>182.4525</v>
      </c>
      <c r="F124" s="116">
        <f t="shared" si="3"/>
        <v>221.51</v>
      </c>
    </row>
    <row r="125" spans="1:6" ht="12.75">
      <c r="A125" s="72" t="str">
        <f>'[9]Sept DL 1'!A117</f>
        <v>182106.5465.10</v>
      </c>
      <c r="B125" s="58" t="str">
        <f>'[9]Sept DL 1'!C117</f>
        <v>MOUNTAIN ELECTRIC COOPERATIVE</v>
      </c>
      <c r="C125" s="114">
        <f>'[9]Sept DL 1'!G117</f>
        <v>255.4</v>
      </c>
      <c r="D125" s="114"/>
      <c r="E125" s="60" t="str">
        <f t="shared" si="2"/>
        <v>182.4525</v>
      </c>
      <c r="F125" s="116">
        <f t="shared" si="3"/>
        <v>255.4</v>
      </c>
    </row>
    <row r="126" spans="1:6" ht="12.75">
      <c r="A126" s="72" t="str">
        <f>'[9]Sept DL 1'!A118</f>
        <v>182106.5465.10</v>
      </c>
      <c r="B126" s="58" t="str">
        <f>'[9]Sept DL 1'!C118</f>
        <v>MOUNTAIN ELECTRIC COOPERATIVE</v>
      </c>
      <c r="C126" s="114">
        <f>'[9]Sept DL 1'!G118</f>
        <v>257.48</v>
      </c>
      <c r="D126" s="114"/>
      <c r="E126" s="60" t="str">
        <f t="shared" si="2"/>
        <v>182.4525</v>
      </c>
      <c r="F126" s="116">
        <f t="shared" si="3"/>
        <v>257.48</v>
      </c>
    </row>
    <row r="127" spans="1:6" ht="12.75">
      <c r="A127" s="72" t="str">
        <f>'[9]Sept DL 1'!A119</f>
        <v>182106.5465.10</v>
      </c>
      <c r="B127" s="58" t="str">
        <f>'[9]Sept DL 1'!C119</f>
        <v>MOUNTAIN ELECTRIC COOPERATIVE</v>
      </c>
      <c r="C127" s="114">
        <f>'[9]Sept DL 1'!G119</f>
        <v>278.56</v>
      </c>
      <c r="D127" s="114"/>
      <c r="E127" s="60" t="str">
        <f t="shared" si="2"/>
        <v>182.4525</v>
      </c>
      <c r="F127" s="116">
        <f t="shared" si="3"/>
        <v>278.56</v>
      </c>
    </row>
    <row r="128" spans="1:6" ht="12.75">
      <c r="A128" s="72" t="str">
        <f>'[9]Sept DL 1'!A120</f>
        <v>182106.5465.10</v>
      </c>
      <c r="B128" s="58" t="str">
        <f>'[9]Sept DL 1'!C120</f>
        <v>MOUNTAIN ELECTRIC COOPERATIVE</v>
      </c>
      <c r="C128" s="114">
        <f>'[9]Sept DL 1'!G120</f>
        <v>355.51</v>
      </c>
      <c r="D128" s="114"/>
      <c r="E128" s="60" t="str">
        <f t="shared" si="2"/>
        <v>182.4525</v>
      </c>
      <c r="F128" s="116">
        <f t="shared" si="3"/>
        <v>355.51</v>
      </c>
    </row>
    <row r="129" spans="1:6" ht="12.75">
      <c r="A129" s="72" t="str">
        <f>'[9]Sept DL 1'!A121</f>
        <v>182106.5465.10</v>
      </c>
      <c r="B129" s="58" t="str">
        <f>'[9]Sept DL 1'!C121</f>
        <v>MOUNTAIN ELECTRIC COOPERATIVE</v>
      </c>
      <c r="C129" s="114">
        <f>'[9]Sept DL 1'!G121</f>
        <v>438.68</v>
      </c>
      <c r="D129" s="114"/>
      <c r="E129" s="60" t="str">
        <f t="shared" si="2"/>
        <v>182.4525</v>
      </c>
      <c r="F129" s="116">
        <f t="shared" si="3"/>
        <v>438.68</v>
      </c>
    </row>
    <row r="130" spans="1:6" ht="12.75">
      <c r="A130" s="72" t="str">
        <f>'[9]Sept DL 1'!A122</f>
        <v>182106.5465.10</v>
      </c>
      <c r="B130" s="58" t="str">
        <f>'[9]Sept DL 1'!C122</f>
        <v>MOUNTAIN ELECTRIC COOPERATIVE</v>
      </c>
      <c r="C130" s="114">
        <f>'[9]Sept DL 1'!G122</f>
        <v>444.77</v>
      </c>
      <c r="D130" s="114"/>
      <c r="E130" s="60" t="str">
        <f t="shared" si="2"/>
        <v>182.4525</v>
      </c>
      <c r="F130" s="116">
        <f t="shared" si="3"/>
        <v>444.77</v>
      </c>
    </row>
    <row r="131" spans="1:6" ht="12.75">
      <c r="A131" s="72" t="str">
        <f>'[9]Sept DL 1'!A123</f>
        <v>182106.6255</v>
      </c>
      <c r="B131" s="58" t="str">
        <f>'[9]Sept DL 1'!C123</f>
        <v>WATER QUALITY LAB SERVICES INC</v>
      </c>
      <c r="C131" s="114">
        <f>'[9]Sept DL 1'!G123</f>
        <v>26.25</v>
      </c>
      <c r="D131" s="114"/>
      <c r="E131" s="60" t="str">
        <f t="shared" si="2"/>
        <v>182.4525</v>
      </c>
      <c r="F131" s="116">
        <f t="shared" si="3"/>
        <v>26.25</v>
      </c>
    </row>
    <row r="132" spans="1:6" ht="12.75">
      <c r="A132" s="72" t="str">
        <f>'[9]Sept DL 1'!A124</f>
        <v>182106.6255</v>
      </c>
      <c r="B132" s="58" t="str">
        <f>'[9]Sept DL 1'!C124</f>
        <v>WATER QUALITY LAB SERVICES INC</v>
      </c>
      <c r="C132" s="114">
        <f>'[9]Sept DL 1'!G124</f>
        <v>78.75</v>
      </c>
      <c r="D132" s="114"/>
      <c r="E132" s="60" t="str">
        <f t="shared" si="2"/>
        <v>182.4525</v>
      </c>
      <c r="F132" s="116">
        <f t="shared" si="3"/>
        <v>78.75</v>
      </c>
    </row>
    <row r="133" spans="1:6" ht="12.75">
      <c r="A133" s="72" t="str">
        <f>'[9]Sept DL 1'!A125</f>
        <v>182106.6285</v>
      </c>
      <c r="B133" s="58" t="str">
        <f>'[9]Sept DL 1'!C125</f>
        <v>NEW RIVER BUILDING SUPPLY INC</v>
      </c>
      <c r="C133" s="114">
        <f>'[9]Sept DL 1'!G125</f>
        <v>16.58</v>
      </c>
      <c r="D133" s="114"/>
      <c r="E133" s="60" t="str">
        <f t="shared" si="2"/>
        <v>182.4525</v>
      </c>
      <c r="F133" s="116">
        <f t="shared" si="3"/>
        <v>16.58</v>
      </c>
    </row>
    <row r="134" spans="1:6" ht="12.75">
      <c r="A134" s="72" t="str">
        <f>'[9]Sept DL 1'!A126</f>
        <v>182106.6310</v>
      </c>
      <c r="B134" s="58" t="str">
        <f>'[9]Sept DL 1'!C126</f>
        <v>NEW RIVER BUILDING SUPPLY INC</v>
      </c>
      <c r="C134" s="114">
        <f>'[9]Sept DL 1'!G126</f>
        <v>16.28</v>
      </c>
      <c r="D134" s="114"/>
      <c r="E134" s="60" t="str">
        <f t="shared" si="2"/>
        <v>182.4525</v>
      </c>
      <c r="F134" s="116">
        <f t="shared" si="3"/>
        <v>16.28</v>
      </c>
    </row>
    <row r="135" spans="1:6" ht="12.75">
      <c r="A135" s="72" t="str">
        <f>'[9]Sept DL 1'!A127</f>
        <v>182106.6310</v>
      </c>
      <c r="B135" s="58" t="str">
        <f>'[9]Sept DL 1'!C127</f>
        <v>NEW RIVER BUILDING SUPPLY INC</v>
      </c>
      <c r="C135" s="114">
        <f>'[9]Sept DL 1'!G127</f>
        <v>17.86</v>
      </c>
      <c r="D135" s="114"/>
      <c r="E135" s="60" t="str">
        <f t="shared" si="2"/>
        <v>182.4525</v>
      </c>
      <c r="F135" s="116">
        <f t="shared" si="3"/>
        <v>17.86</v>
      </c>
    </row>
    <row r="136" spans="1:6" ht="12.75">
      <c r="A136" s="72" t="str">
        <f>'[9]Sept DL 1'!A128</f>
        <v>182107.6345</v>
      </c>
      <c r="B136" s="58" t="str">
        <f>'[9]Sept DL 1'!C128</f>
        <v>NEW RIVER BUILDING SUPPLY INC</v>
      </c>
      <c r="C136" s="114">
        <f>'[9]Sept DL 1'!G128</f>
        <v>15.4</v>
      </c>
      <c r="D136" s="114"/>
      <c r="E136" s="60" t="str">
        <f t="shared" si="2"/>
        <v>182.4525</v>
      </c>
      <c r="F136" s="116">
        <f t="shared" si="3"/>
        <v>15.4</v>
      </c>
    </row>
    <row r="137" spans="1:6" ht="12.75">
      <c r="A137" s="72" t="str">
        <f>'[9]Sept DL 1'!A129</f>
        <v>182110.5955</v>
      </c>
      <c r="B137" s="58" t="str">
        <f>'[9]Sept DL 1'!C129</f>
        <v>EUDY, RANDY</v>
      </c>
      <c r="C137" s="114">
        <f>'[9]Sept DL 1'!G129</f>
        <v>80</v>
      </c>
      <c r="D137" s="114"/>
      <c r="E137" s="60" t="str">
        <f t="shared" si="2"/>
        <v>182.4525</v>
      </c>
      <c r="F137" s="116">
        <f t="shared" si="3"/>
        <v>80</v>
      </c>
    </row>
    <row r="138" spans="1:6" ht="12.75">
      <c r="A138" s="72" t="str">
        <f>'[9]Sept DL 1'!A130</f>
        <v>182110.6270</v>
      </c>
      <c r="B138" s="58" t="str">
        <f>'[9]Sept DL 1'!C130</f>
        <v>K&amp;W LABORATORIES LLC</v>
      </c>
      <c r="C138" s="114">
        <f>'[9]Sept DL 1'!G130</f>
        <v>71</v>
      </c>
      <c r="D138" s="114"/>
      <c r="E138" s="60" t="str">
        <f aca="true" t="shared" si="4" ref="E138:E201">CONCATENATE(LEFT(A138,3),".",4525)</f>
        <v>182.4525</v>
      </c>
      <c r="F138" s="116">
        <f aca="true" t="shared" si="5" ref="F138:F201">C138</f>
        <v>71</v>
      </c>
    </row>
    <row r="139" spans="1:6" ht="12.75">
      <c r="A139" s="72" t="str">
        <f>'[9]Sept DL 1'!A131</f>
        <v>182110.6270</v>
      </c>
      <c r="B139" s="58" t="str">
        <f>'[9]Sept DL 1'!C131</f>
        <v>K&amp;W LABORATORIES LLC</v>
      </c>
      <c r="C139" s="114">
        <f>'[9]Sept DL 1'!G131</f>
        <v>71</v>
      </c>
      <c r="D139" s="114"/>
      <c r="E139" s="60" t="str">
        <f t="shared" si="4"/>
        <v>182.4525</v>
      </c>
      <c r="F139" s="116">
        <f t="shared" si="5"/>
        <v>71</v>
      </c>
    </row>
    <row r="140" spans="1:6" ht="12.75">
      <c r="A140" s="72" t="str">
        <f>'[9]Sept DL 1'!A132</f>
        <v>182115.5490</v>
      </c>
      <c r="B140" s="58" t="str">
        <f>'[9]Sept DL 1'!C132</f>
        <v>WATER GUARD INC</v>
      </c>
      <c r="C140" s="114">
        <f>'[9]Sept DL 1'!G132</f>
        <v>208.52</v>
      </c>
      <c r="D140" s="114"/>
      <c r="E140" s="60" t="str">
        <f t="shared" si="4"/>
        <v>182.4525</v>
      </c>
      <c r="F140" s="116">
        <f t="shared" si="5"/>
        <v>208.52</v>
      </c>
    </row>
    <row r="141" spans="1:6" ht="12.75">
      <c r="A141" s="72" t="str">
        <f>'[9]Sept DL 1'!A133</f>
        <v>182115.6200</v>
      </c>
      <c r="B141" s="58" t="str">
        <f>'[9]Sept DL 1'!C133</f>
        <v>Harrell, Stephen B.</v>
      </c>
      <c r="C141" s="114">
        <f>'[9]Sept DL 1'!G133</f>
        <v>13.88</v>
      </c>
      <c r="D141" s="114"/>
      <c r="E141" s="60" t="str">
        <f t="shared" si="4"/>
        <v>182.4525</v>
      </c>
      <c r="F141" s="116">
        <f t="shared" si="5"/>
        <v>13.88</v>
      </c>
    </row>
    <row r="142" spans="1:6" ht="12.75">
      <c r="A142" s="72" t="str">
        <f>'[9]Sept DL 1'!A134</f>
        <v>182117.5470.10</v>
      </c>
      <c r="B142" s="58" t="str">
        <f>'[9]Sept DL 1'!C134</f>
        <v>DOMINION</v>
      </c>
      <c r="C142" s="114">
        <f>'[9]Sept DL 1'!G134</f>
        <v>44.33</v>
      </c>
      <c r="D142" s="114"/>
      <c r="E142" s="60" t="str">
        <f t="shared" si="4"/>
        <v>182.4525</v>
      </c>
      <c r="F142" s="116">
        <f t="shared" si="5"/>
        <v>44.33</v>
      </c>
    </row>
    <row r="143" spans="1:6" ht="12.75">
      <c r="A143" s="72" t="str">
        <f>'[9]Sept DL 1'!A135</f>
        <v>182117.5470.10</v>
      </c>
      <c r="B143" s="58" t="str">
        <f>'[9]Sept DL 1'!C135</f>
        <v>DOMINION</v>
      </c>
      <c r="C143" s="114">
        <f>'[9]Sept DL 1'!G135</f>
        <v>47.69</v>
      </c>
      <c r="D143" s="114"/>
      <c r="E143" s="60" t="str">
        <f t="shared" si="4"/>
        <v>182.4525</v>
      </c>
      <c r="F143" s="116">
        <f t="shared" si="5"/>
        <v>47.69</v>
      </c>
    </row>
    <row r="144" spans="1:6" ht="12.75">
      <c r="A144" s="72" t="str">
        <f>'[9]Sept DL 1'!A136</f>
        <v>182117.5470.10</v>
      </c>
      <c r="B144" s="58" t="str">
        <f>'[9]Sept DL 1'!C136</f>
        <v>DOMINION</v>
      </c>
      <c r="C144" s="114">
        <f>'[9]Sept DL 1'!G136</f>
        <v>65.9</v>
      </c>
      <c r="D144" s="114"/>
      <c r="E144" s="60" t="str">
        <f t="shared" si="4"/>
        <v>182.4525</v>
      </c>
      <c r="F144" s="116">
        <f t="shared" si="5"/>
        <v>65.9</v>
      </c>
    </row>
    <row r="145" spans="1:6" ht="12.75">
      <c r="A145" s="72" t="str">
        <f>'[9]Sept DL 1'!A137</f>
        <v>182117.5470.10</v>
      </c>
      <c r="B145" s="58" t="str">
        <f>'[9]Sept DL 1'!C137</f>
        <v>DOMINION</v>
      </c>
      <c r="C145" s="114">
        <f>'[9]Sept DL 1'!G137</f>
        <v>990.65</v>
      </c>
      <c r="D145" s="114"/>
      <c r="E145" s="60" t="str">
        <f t="shared" si="4"/>
        <v>182.4525</v>
      </c>
      <c r="F145" s="116">
        <f t="shared" si="5"/>
        <v>990.65</v>
      </c>
    </row>
    <row r="146" spans="1:6" ht="12.75">
      <c r="A146" s="72" t="str">
        <f>'[9]Sept DL 1'!A138</f>
        <v>182122.6255</v>
      </c>
      <c r="B146" s="58" t="str">
        <f>'[9]Sept DL 1'!C138</f>
        <v>WATER QUALITY LAB SERVICES INC</v>
      </c>
      <c r="C146" s="114">
        <f>'[9]Sept DL 1'!G138</f>
        <v>26.25</v>
      </c>
      <c r="D146" s="114"/>
      <c r="E146" s="60" t="str">
        <f t="shared" si="4"/>
        <v>182.4525</v>
      </c>
      <c r="F146" s="116">
        <f t="shared" si="5"/>
        <v>26.25</v>
      </c>
    </row>
    <row r="147" spans="1:6" ht="12.75">
      <c r="A147" s="72" t="str">
        <f>'[9]Sept DL 1'!A139</f>
        <v>182125.5955</v>
      </c>
      <c r="B147" s="58" t="str">
        <f>'[9]Sept DL 1'!C139</f>
        <v>MILLER'S LAWN &amp; LANDSCAPING INC</v>
      </c>
      <c r="C147" s="114">
        <f>'[9]Sept DL 1'!G139</f>
        <v>132</v>
      </c>
      <c r="D147" s="114"/>
      <c r="E147" s="60" t="str">
        <f t="shared" si="4"/>
        <v>182.4525</v>
      </c>
      <c r="F147" s="116">
        <f t="shared" si="5"/>
        <v>132</v>
      </c>
    </row>
    <row r="148" spans="1:6" ht="12.75">
      <c r="A148" s="72" t="str">
        <f>'[9]Sept DL 1'!A140</f>
        <v>182125.6200</v>
      </c>
      <c r="B148" s="58" t="str">
        <f>'[9]Sept DL 1'!C140</f>
        <v>Harrell, Stephen B.</v>
      </c>
      <c r="C148" s="114">
        <f>'[9]Sept DL 1'!G140</f>
        <v>15.21</v>
      </c>
      <c r="D148" s="114"/>
      <c r="E148" s="60" t="str">
        <f t="shared" si="4"/>
        <v>182.4525</v>
      </c>
      <c r="F148" s="116">
        <f t="shared" si="5"/>
        <v>15.21</v>
      </c>
    </row>
    <row r="149" spans="1:6" ht="12.75">
      <c r="A149" s="72" t="str">
        <f>'[9]Sept DL 1'!A141</f>
        <v>182129.5465.10</v>
      </c>
      <c r="B149" s="58" t="str">
        <f>'[9]Sept DL 1'!C141</f>
        <v>FRENCH BROAD ELEC MEMB CORP</v>
      </c>
      <c r="C149" s="114">
        <f>'[9]Sept DL 1'!G141</f>
        <v>27.96</v>
      </c>
      <c r="D149" s="114"/>
      <c r="E149" s="60" t="str">
        <f t="shared" si="4"/>
        <v>182.4525</v>
      </c>
      <c r="F149" s="116">
        <f t="shared" si="5"/>
        <v>27.96</v>
      </c>
    </row>
    <row r="150" spans="1:6" ht="12.75">
      <c r="A150" s="72" t="str">
        <f>'[9]Sept DL 1'!A142</f>
        <v>182129.5465.10</v>
      </c>
      <c r="B150" s="58" t="str">
        <f>'[9]Sept DL 1'!C142</f>
        <v>FRENCH BROAD ELEC MEMB CORP</v>
      </c>
      <c r="C150" s="114">
        <f>'[9]Sept DL 1'!G142</f>
        <v>28.84</v>
      </c>
      <c r="D150" s="114"/>
      <c r="E150" s="60" t="str">
        <f t="shared" si="4"/>
        <v>182.4525</v>
      </c>
      <c r="F150" s="116">
        <f t="shared" si="5"/>
        <v>28.84</v>
      </c>
    </row>
    <row r="151" spans="1:6" ht="12.75">
      <c r="A151" s="72" t="str">
        <f>'[9]Sept DL 1'!A143</f>
        <v>182129.5465.10</v>
      </c>
      <c r="B151" s="58" t="str">
        <f>'[9]Sept DL 1'!C143</f>
        <v>FRENCH BROAD ELEC MEMB CORP</v>
      </c>
      <c r="C151" s="114">
        <f>'[9]Sept DL 1'!G143</f>
        <v>41.17</v>
      </c>
      <c r="D151" s="114"/>
      <c r="E151" s="60" t="str">
        <f t="shared" si="4"/>
        <v>182.4525</v>
      </c>
      <c r="F151" s="116">
        <f t="shared" si="5"/>
        <v>41.17</v>
      </c>
    </row>
    <row r="152" spans="1:6" ht="12.75">
      <c r="A152" s="72" t="str">
        <f>'[9]Sept DL 1'!A144</f>
        <v>182129.5465.10</v>
      </c>
      <c r="B152" s="58" t="str">
        <f>'[9]Sept DL 1'!C144</f>
        <v>FRENCH BROAD ELEC MEMB CORP</v>
      </c>
      <c r="C152" s="114">
        <f>'[9]Sept DL 1'!G144</f>
        <v>91.64</v>
      </c>
      <c r="D152" s="114"/>
      <c r="E152" s="60" t="str">
        <f t="shared" si="4"/>
        <v>182.4525</v>
      </c>
      <c r="F152" s="116">
        <f t="shared" si="5"/>
        <v>91.64</v>
      </c>
    </row>
    <row r="153" spans="1:6" ht="12.75">
      <c r="A153" s="72" t="str">
        <f>'[9]Sept DL 1'!A145</f>
        <v>182129.5465.10</v>
      </c>
      <c r="B153" s="58" t="str">
        <f>'[9]Sept DL 1'!C145</f>
        <v>FRENCH BROAD ELEC MEMB CORP</v>
      </c>
      <c r="C153" s="114">
        <f>'[9]Sept DL 1'!G145</f>
        <v>121.26</v>
      </c>
      <c r="D153" s="114"/>
      <c r="E153" s="60" t="str">
        <f t="shared" si="4"/>
        <v>182.4525</v>
      </c>
      <c r="F153" s="116">
        <f t="shared" si="5"/>
        <v>121.26</v>
      </c>
    </row>
    <row r="154" spans="1:6" ht="12.75">
      <c r="A154" s="72" t="str">
        <f>'[9]Sept DL 1'!A146</f>
        <v>182129.5465.10</v>
      </c>
      <c r="B154" s="58" t="str">
        <f>'[9]Sept DL 1'!C146</f>
        <v>FRENCH BROAD ELEC MEMB CORP</v>
      </c>
      <c r="C154" s="114">
        <f>'[9]Sept DL 1'!G146</f>
        <v>142.92</v>
      </c>
      <c r="D154" s="114"/>
      <c r="E154" s="60" t="str">
        <f t="shared" si="4"/>
        <v>182.4525</v>
      </c>
      <c r="F154" s="116">
        <f t="shared" si="5"/>
        <v>142.92</v>
      </c>
    </row>
    <row r="155" spans="1:6" ht="12.75">
      <c r="A155" s="72" t="str">
        <f>'[9]Sept DL 1'!A147</f>
        <v>182129.5465.10</v>
      </c>
      <c r="B155" s="58" t="str">
        <f>'[9]Sept DL 1'!C147</f>
        <v>FRENCH BROAD ELEC MEMB CORP</v>
      </c>
      <c r="C155" s="114">
        <f>'[9]Sept DL 1'!G147</f>
        <v>165.97</v>
      </c>
      <c r="D155" s="114"/>
      <c r="E155" s="60" t="str">
        <f t="shared" si="4"/>
        <v>182.4525</v>
      </c>
      <c r="F155" s="116">
        <f t="shared" si="5"/>
        <v>165.97</v>
      </c>
    </row>
    <row r="156" spans="1:6" ht="12.75">
      <c r="A156" s="72" t="str">
        <f>'[9]Sept DL 1'!A148</f>
        <v>182129.5465.10</v>
      </c>
      <c r="B156" s="58" t="str">
        <f>'[9]Sept DL 1'!C148</f>
        <v>FRENCH BROAD ELEC MEMB CORP</v>
      </c>
      <c r="C156" s="114">
        <f>'[9]Sept DL 1'!G148</f>
        <v>166.47</v>
      </c>
      <c r="D156" s="114"/>
      <c r="E156" s="60" t="str">
        <f t="shared" si="4"/>
        <v>182.4525</v>
      </c>
      <c r="F156" s="116">
        <f t="shared" si="5"/>
        <v>166.47</v>
      </c>
    </row>
    <row r="157" spans="1:6" ht="12.75">
      <c r="A157" s="72" t="str">
        <f>'[9]Sept DL 1'!A149</f>
        <v>182129.5465.10</v>
      </c>
      <c r="B157" s="58" t="str">
        <f>'[9]Sept DL 1'!C149</f>
        <v>FRENCH BROAD ELEC MEMB CORP</v>
      </c>
      <c r="C157" s="114">
        <f>'[9]Sept DL 1'!G149</f>
        <v>406.28</v>
      </c>
      <c r="D157" s="114"/>
      <c r="E157" s="60" t="str">
        <f t="shared" si="4"/>
        <v>182.4525</v>
      </c>
      <c r="F157" s="116">
        <f t="shared" si="5"/>
        <v>406.28</v>
      </c>
    </row>
    <row r="158" spans="1:6" ht="12.75">
      <c r="A158" s="72" t="str">
        <f>'[9]Sept DL 1'!A150</f>
        <v>182129.5465.10</v>
      </c>
      <c r="B158" s="58" t="str">
        <f>'[9]Sept DL 1'!C150</f>
        <v>FRENCH BROAD ELEC MEMB CORP</v>
      </c>
      <c r="C158" s="114">
        <f>'[9]Sept DL 1'!G150</f>
        <v>406.58</v>
      </c>
      <c r="D158" s="114"/>
      <c r="E158" s="60" t="str">
        <f t="shared" si="4"/>
        <v>182.4525</v>
      </c>
      <c r="F158" s="116">
        <f t="shared" si="5"/>
        <v>406.58</v>
      </c>
    </row>
    <row r="159" spans="1:6" ht="12.75">
      <c r="A159" s="72" t="str">
        <f>'[9]Sept DL 1'!A151</f>
        <v>182129.5465.10</v>
      </c>
      <c r="B159" s="58" t="str">
        <f>'[9]Sept DL 1'!C151</f>
        <v>FRENCH BROAD ELEC MEMB CORP</v>
      </c>
      <c r="C159" s="114">
        <f>'[9]Sept DL 1'!G151</f>
        <v>424.79</v>
      </c>
      <c r="D159" s="114"/>
      <c r="E159" s="60" t="str">
        <f t="shared" si="4"/>
        <v>182.4525</v>
      </c>
      <c r="F159" s="116">
        <f t="shared" si="5"/>
        <v>424.79</v>
      </c>
    </row>
    <row r="160" spans="1:6" ht="12.75">
      <c r="A160" s="72" t="str">
        <f>'[9]Sept DL 1'!A152</f>
        <v>182129.5465.10</v>
      </c>
      <c r="B160" s="58" t="str">
        <f>'[9]Sept DL 1'!C152</f>
        <v>FRENCH BROAD ELEC MEMB CORP</v>
      </c>
      <c r="C160" s="114">
        <f>'[9]Sept DL 1'!G152</f>
        <v>643.77</v>
      </c>
      <c r="D160" s="114"/>
      <c r="E160" s="60" t="str">
        <f t="shared" si="4"/>
        <v>182.4525</v>
      </c>
      <c r="F160" s="116">
        <f t="shared" si="5"/>
        <v>643.77</v>
      </c>
    </row>
    <row r="161" spans="1:6" ht="12.75">
      <c r="A161" s="72" t="str">
        <f>'[9]Sept DL 1'!A153</f>
        <v>182129.5465.10</v>
      </c>
      <c r="B161" s="58" t="str">
        <f>'[9]Sept DL 1'!C153</f>
        <v>FRENCH BROAD ELEC MEMB CORP</v>
      </c>
      <c r="C161" s="114">
        <f>'[9]Sept DL 1'!G153</f>
        <v>710.55</v>
      </c>
      <c r="D161" s="114"/>
      <c r="E161" s="60" t="str">
        <f t="shared" si="4"/>
        <v>182.4525</v>
      </c>
      <c r="F161" s="116">
        <f t="shared" si="5"/>
        <v>710.55</v>
      </c>
    </row>
    <row r="162" spans="1:6" ht="12.75">
      <c r="A162" s="72" t="str">
        <f>'[9]Sept DL 1'!A154</f>
        <v>182129.5465.10</v>
      </c>
      <c r="B162" s="58" t="str">
        <f>'[9]Sept DL 1'!C154</f>
        <v>FRENCH BROAD ELEC MEMB CORP</v>
      </c>
      <c r="C162" s="114">
        <f>'[9]Sept DL 1'!G154</f>
        <v>1507.11</v>
      </c>
      <c r="D162" s="114"/>
      <c r="E162" s="60" t="str">
        <f t="shared" si="4"/>
        <v>182.4525</v>
      </c>
      <c r="F162" s="116">
        <f t="shared" si="5"/>
        <v>1507.11</v>
      </c>
    </row>
    <row r="163" spans="1:6" ht="12.75">
      <c r="A163" s="72" t="str">
        <f>'[9]Sept DL 1'!A155</f>
        <v>182130.5470.10</v>
      </c>
      <c r="B163" s="58" t="str">
        <f>'[9]Sept DL 1'!C155</f>
        <v>FRENCH BROAD ELEC MEMB CORP</v>
      </c>
      <c r="C163" s="114">
        <f>'[9]Sept DL 1'!G155</f>
        <v>57.35</v>
      </c>
      <c r="D163" s="114"/>
      <c r="E163" s="60" t="str">
        <f t="shared" si="4"/>
        <v>182.4525</v>
      </c>
      <c r="F163" s="116">
        <f t="shared" si="5"/>
        <v>57.35</v>
      </c>
    </row>
    <row r="164" spans="1:6" ht="12.75">
      <c r="A164" s="72" t="str">
        <f>'[9]Sept DL 1'!A156</f>
        <v>182130.5470.10</v>
      </c>
      <c r="B164" s="58" t="str">
        <f>'[9]Sept DL 1'!C156</f>
        <v>FRENCH BROAD ELEC MEMB CORP</v>
      </c>
      <c r="C164" s="114">
        <f>'[9]Sept DL 1'!G156</f>
        <v>554.52</v>
      </c>
      <c r="D164" s="114"/>
      <c r="E164" s="60" t="str">
        <f t="shared" si="4"/>
        <v>182.4525</v>
      </c>
      <c r="F164" s="116">
        <f t="shared" si="5"/>
        <v>554.52</v>
      </c>
    </row>
    <row r="165" spans="1:6" ht="12.75">
      <c r="A165" s="72" t="str">
        <f>'[9]Sept DL 1'!A157</f>
        <v>182132.5465.10</v>
      </c>
      <c r="B165" s="58" t="str">
        <f>'[9]Sept DL 1'!C157</f>
        <v>PROGRESS ENERGY CAROLINAS, INC.</v>
      </c>
      <c r="C165" s="114">
        <f>'[9]Sept DL 1'!G157</f>
        <v>28.55</v>
      </c>
      <c r="D165" s="114"/>
      <c r="E165" s="60" t="str">
        <f t="shared" si="4"/>
        <v>182.4525</v>
      </c>
      <c r="F165" s="116">
        <f t="shared" si="5"/>
        <v>28.55</v>
      </c>
    </row>
    <row r="166" spans="1:6" ht="12.75">
      <c r="A166" s="72" t="str">
        <f>'[9]Sept DL 1'!A158</f>
        <v>182132.5465.10</v>
      </c>
      <c r="B166" s="58" t="str">
        <f>'[9]Sept DL 1'!C158</f>
        <v>PROGRESS ENERGY CAROLINAS, INC.</v>
      </c>
      <c r="C166" s="114">
        <f>'[9]Sept DL 1'!G158</f>
        <v>28.55</v>
      </c>
      <c r="D166" s="114"/>
      <c r="E166" s="60" t="str">
        <f t="shared" si="4"/>
        <v>182.4525</v>
      </c>
      <c r="F166" s="116">
        <f t="shared" si="5"/>
        <v>28.55</v>
      </c>
    </row>
    <row r="167" spans="1:6" ht="12.75">
      <c r="A167" s="72" t="str">
        <f>'[9]Sept DL 1'!A159</f>
        <v>182132.5495</v>
      </c>
      <c r="B167" s="58" t="str">
        <f>'[9]Sept DL 1'!C159</f>
        <v>MATTHEWS, LANCE C.</v>
      </c>
      <c r="C167" s="114">
        <f>'[9]Sept DL 1'!G159</f>
        <v>228.7</v>
      </c>
      <c r="D167" s="114"/>
      <c r="E167" s="60" t="str">
        <f t="shared" si="4"/>
        <v>182.4525</v>
      </c>
      <c r="F167" s="116">
        <f t="shared" si="5"/>
        <v>228.7</v>
      </c>
    </row>
    <row r="168" spans="1:6" ht="12.75">
      <c r="A168" s="72" t="str">
        <f>'[9]Sept DL 1'!A160</f>
        <v>182132.5955</v>
      </c>
      <c r="B168" s="58" t="str">
        <f>'[9]Sept DL 1'!C160</f>
        <v>MILLER'S LAWN &amp; LANDSCAPING INC</v>
      </c>
      <c r="C168" s="114">
        <f>'[9]Sept DL 1'!G160</f>
        <v>88</v>
      </c>
      <c r="D168" s="114"/>
      <c r="E168" s="60" t="str">
        <f t="shared" si="4"/>
        <v>182.4525</v>
      </c>
      <c r="F168" s="116">
        <f t="shared" si="5"/>
        <v>88</v>
      </c>
    </row>
    <row r="169" spans="1:6" ht="12.75">
      <c r="A169" s="72" t="str">
        <f>'[9]Sept DL 1'!A161</f>
        <v>182132.5955</v>
      </c>
      <c r="B169" s="58" t="str">
        <f>'[9]Sept DL 1'!C161</f>
        <v>MILLER'S LAWN &amp; LANDSCAPING INC</v>
      </c>
      <c r="C169" s="114">
        <f>'[9]Sept DL 1'!G161</f>
        <v>88</v>
      </c>
      <c r="D169" s="114"/>
      <c r="E169" s="60" t="str">
        <f t="shared" si="4"/>
        <v>182.4525</v>
      </c>
      <c r="F169" s="116">
        <f t="shared" si="5"/>
        <v>88</v>
      </c>
    </row>
    <row r="170" spans="1:6" ht="12.75">
      <c r="A170" s="72" t="str">
        <f>'[9]Sept DL 1'!A162</f>
        <v>182132.5955</v>
      </c>
      <c r="B170" s="58" t="str">
        <f>'[9]Sept DL 1'!C162</f>
        <v>MILLER'S LAWN &amp; LANDSCAPING INC</v>
      </c>
      <c r="C170" s="114">
        <f>'[9]Sept DL 1'!G162</f>
        <v>88</v>
      </c>
      <c r="D170" s="114"/>
      <c r="E170" s="60" t="str">
        <f t="shared" si="4"/>
        <v>182.4525</v>
      </c>
      <c r="F170" s="116">
        <f t="shared" si="5"/>
        <v>88</v>
      </c>
    </row>
    <row r="171" spans="1:6" ht="12.75">
      <c r="A171" s="72" t="str">
        <f>'[9]Sept DL 1'!A163</f>
        <v>182132.5955</v>
      </c>
      <c r="B171" s="58" t="str">
        <f>'[9]Sept DL 1'!C163</f>
        <v>MILLER'S LAWN &amp; LANDSCAPING INC</v>
      </c>
      <c r="C171" s="114">
        <f>'[9]Sept DL 1'!G163</f>
        <v>88</v>
      </c>
      <c r="D171" s="114"/>
      <c r="E171" s="60" t="str">
        <f t="shared" si="4"/>
        <v>182.4525</v>
      </c>
      <c r="F171" s="116">
        <f t="shared" si="5"/>
        <v>88</v>
      </c>
    </row>
    <row r="172" spans="1:6" ht="12.75">
      <c r="A172" s="72" t="str">
        <f>'[9]Sept DL 1'!A164</f>
        <v>182133.6200</v>
      </c>
      <c r="B172" s="58" t="str">
        <f>'[9]Sept DL 1'!C164</f>
        <v>Harrell, Stephen B.</v>
      </c>
      <c r="C172" s="114">
        <f>'[9]Sept DL 1'!G164</f>
        <v>17.85</v>
      </c>
      <c r="D172" s="114"/>
      <c r="E172" s="60" t="str">
        <f t="shared" si="4"/>
        <v>182.4525</v>
      </c>
      <c r="F172" s="116">
        <f t="shared" si="5"/>
        <v>17.85</v>
      </c>
    </row>
    <row r="173" spans="1:6" ht="12.75">
      <c r="A173" s="72" t="str">
        <f>'[9]Sept DL 1'!A165</f>
        <v>182136.5940</v>
      </c>
      <c r="B173" s="58" t="str">
        <f>'[9]Sept DL 1'!C165</f>
        <v>AQUA NORTH CAROLINA INC</v>
      </c>
      <c r="C173" s="114">
        <f>'[9]Sept DL 1'!G165</f>
        <v>20.64</v>
      </c>
      <c r="D173" s="114"/>
      <c r="E173" s="60" t="str">
        <f t="shared" si="4"/>
        <v>182.4525</v>
      </c>
      <c r="F173" s="116">
        <f t="shared" si="5"/>
        <v>20.64</v>
      </c>
    </row>
    <row r="174" spans="1:6" ht="12.75">
      <c r="A174" s="72" t="str">
        <f>'[9]Sept DL 1'!A166</f>
        <v>182136.5955</v>
      </c>
      <c r="B174" s="58" t="str">
        <f>'[9]Sept DL 1'!C166</f>
        <v>MILLER'S LAWN &amp; LANDSCAPING INC</v>
      </c>
      <c r="C174" s="114">
        <f>'[9]Sept DL 1'!G166</f>
        <v>44</v>
      </c>
      <c r="D174" s="114"/>
      <c r="E174" s="60" t="str">
        <f t="shared" si="4"/>
        <v>182.4525</v>
      </c>
      <c r="F174" s="116">
        <f t="shared" si="5"/>
        <v>44</v>
      </c>
    </row>
    <row r="175" spans="1:6" ht="12.75">
      <c r="A175" s="72" t="str">
        <f>'[9]Sept DL 1'!A167</f>
        <v>182137.5895</v>
      </c>
      <c r="B175" s="58" t="str">
        <f>'[9]Sept DL 1'!C167</f>
        <v>FEDERAL EXPRESS</v>
      </c>
      <c r="C175" s="114">
        <f>'[9]Sept DL 1'!G167</f>
        <v>63.52</v>
      </c>
      <c r="D175" s="114"/>
      <c r="E175" s="60" t="str">
        <f t="shared" si="4"/>
        <v>182.4525</v>
      </c>
      <c r="F175" s="116">
        <f t="shared" si="5"/>
        <v>63.52</v>
      </c>
    </row>
    <row r="176" spans="1:6" ht="12.75">
      <c r="A176" s="72" t="str">
        <f>'[9]Sept DL 1'!A168</f>
        <v>182138.5895</v>
      </c>
      <c r="B176" s="58" t="str">
        <f>'[9]Sept DL 1'!C168</f>
        <v>FEDERAL EXPRESS</v>
      </c>
      <c r="C176" s="114">
        <f>'[9]Sept DL 1'!G168</f>
        <v>12.33</v>
      </c>
      <c r="D176" s="114"/>
      <c r="E176" s="60" t="str">
        <f t="shared" si="4"/>
        <v>182.4525</v>
      </c>
      <c r="F176" s="116">
        <f t="shared" si="5"/>
        <v>12.33</v>
      </c>
    </row>
    <row r="177" spans="1:6" ht="12.75">
      <c r="A177" s="72" t="str">
        <f>'[9]Sept DL 1'!A169</f>
        <v>182141.5465.10</v>
      </c>
      <c r="B177" s="58" t="str">
        <f>'[9]Sept DL 1'!C169</f>
        <v>PROGRESS ENERGY CAROLINAS, INC.</v>
      </c>
      <c r="C177" s="114">
        <f>'[9]Sept DL 1'!G169</f>
        <v>19.28</v>
      </c>
      <c r="D177" s="114"/>
      <c r="E177" s="60" t="str">
        <f t="shared" si="4"/>
        <v>182.4525</v>
      </c>
      <c r="F177" s="116">
        <f t="shared" si="5"/>
        <v>19.28</v>
      </c>
    </row>
    <row r="178" spans="1:6" ht="12.75">
      <c r="A178" s="72" t="str">
        <f>'[9]Sept DL 1'!A170</f>
        <v>182141.5465.10</v>
      </c>
      <c r="B178" s="58" t="str">
        <f>'[9]Sept DL 1'!C170</f>
        <v>PROGRESS ENERGY CAROLINAS, INC.</v>
      </c>
      <c r="C178" s="114">
        <f>'[9]Sept DL 1'!G170</f>
        <v>20.96</v>
      </c>
      <c r="D178" s="114"/>
      <c r="E178" s="60" t="str">
        <f t="shared" si="4"/>
        <v>182.4525</v>
      </c>
      <c r="F178" s="116">
        <f t="shared" si="5"/>
        <v>20.96</v>
      </c>
    </row>
    <row r="179" spans="1:6" ht="12.75">
      <c r="A179" s="72" t="str">
        <f>'[9]Sept DL 1'!A171</f>
        <v>182141.5465.10</v>
      </c>
      <c r="B179" s="58" t="str">
        <f>'[9]Sept DL 1'!C171</f>
        <v>PROGRESS ENERGY CAROLINAS, INC.</v>
      </c>
      <c r="C179" s="114">
        <f>'[9]Sept DL 1'!G171</f>
        <v>370.62</v>
      </c>
      <c r="D179" s="114"/>
      <c r="E179" s="60" t="str">
        <f t="shared" si="4"/>
        <v>182.4525</v>
      </c>
      <c r="F179" s="116">
        <f t="shared" si="5"/>
        <v>370.62</v>
      </c>
    </row>
    <row r="180" spans="1:6" ht="12.75">
      <c r="A180" s="72" t="str">
        <f>'[9]Sept DL 1'!A172</f>
        <v>182141.5955</v>
      </c>
      <c r="B180" s="58" t="str">
        <f>'[9]Sept DL 1'!C172</f>
        <v>MILLER'S LAWN &amp; LANDSCAPING INC</v>
      </c>
      <c r="C180" s="114">
        <f>'[9]Sept DL 1'!G172</f>
        <v>96.25</v>
      </c>
      <c r="D180" s="114"/>
      <c r="E180" s="60" t="str">
        <f t="shared" si="4"/>
        <v>182.4525</v>
      </c>
      <c r="F180" s="116">
        <f t="shared" si="5"/>
        <v>96.25</v>
      </c>
    </row>
    <row r="181" spans="1:6" ht="12.75">
      <c r="A181" s="72" t="str">
        <f>'[9]Sept DL 1'!A173</f>
        <v>182142.6255</v>
      </c>
      <c r="B181" s="58" t="str">
        <f>'[9]Sept DL 1'!C173</f>
        <v>WATER QUALITY LAB SERVICES INC</v>
      </c>
      <c r="C181" s="114">
        <f>'[9]Sept DL 1'!G173</f>
        <v>26.25</v>
      </c>
      <c r="D181" s="114"/>
      <c r="E181" s="60" t="str">
        <f t="shared" si="4"/>
        <v>182.4525</v>
      </c>
      <c r="F181" s="116">
        <f t="shared" si="5"/>
        <v>26.25</v>
      </c>
    </row>
    <row r="182" spans="1:6" ht="12.75">
      <c r="A182" s="72" t="str">
        <f>'[9]Sept DL 1'!A174</f>
        <v>182143.5955</v>
      </c>
      <c r="B182" s="58" t="str">
        <f>'[9]Sept DL 1'!C174</f>
        <v>MILLER'S LAWN &amp; LANDSCAPING INC</v>
      </c>
      <c r="C182" s="114">
        <f>'[9]Sept DL 1'!G174</f>
        <v>99</v>
      </c>
      <c r="D182" s="114"/>
      <c r="E182" s="60" t="str">
        <f t="shared" si="4"/>
        <v>182.4525</v>
      </c>
      <c r="F182" s="116">
        <f t="shared" si="5"/>
        <v>99</v>
      </c>
    </row>
    <row r="183" spans="1:6" ht="12.75">
      <c r="A183" s="72" t="str">
        <f>'[9]Sept DL 1'!A175</f>
        <v>182144.6255</v>
      </c>
      <c r="B183" s="58" t="str">
        <f>'[9]Sept DL 1'!C175</f>
        <v>WATER QUALITY LAB SERVICES INC</v>
      </c>
      <c r="C183" s="114">
        <f>'[9]Sept DL 1'!G175</f>
        <v>26.25</v>
      </c>
      <c r="D183" s="114"/>
      <c r="E183" s="60" t="str">
        <f t="shared" si="4"/>
        <v>182.4525</v>
      </c>
      <c r="F183" s="116">
        <f t="shared" si="5"/>
        <v>26.25</v>
      </c>
    </row>
    <row r="184" spans="1:6" ht="12.75">
      <c r="A184" s="72" t="str">
        <f>'[9]Sept DL 1'!A176</f>
        <v>182144.6310</v>
      </c>
      <c r="B184" s="58" t="str">
        <f>'[9]Sept DL 1'!C176</f>
        <v>NEW RIVER BUILDING SUPPLY INC</v>
      </c>
      <c r="C184" s="114">
        <f>'[9]Sept DL 1'!G176</f>
        <v>17.34</v>
      </c>
      <c r="D184" s="114"/>
      <c r="E184" s="60" t="str">
        <f t="shared" si="4"/>
        <v>182.4525</v>
      </c>
      <c r="F184" s="116">
        <f t="shared" si="5"/>
        <v>17.34</v>
      </c>
    </row>
    <row r="185" spans="1:6" ht="12.75">
      <c r="A185" s="72" t="str">
        <f>'[9]Sept DL 1'!A177</f>
        <v>182144.6310</v>
      </c>
      <c r="B185" s="58" t="str">
        <f>'[9]Sept DL 1'!C177</f>
        <v>NEW RIVER BUILDING SUPPLY INC</v>
      </c>
      <c r="C185" s="114">
        <f>'[9]Sept DL 1'!G177</f>
        <v>41.15</v>
      </c>
      <c r="D185" s="114"/>
      <c r="E185" s="60" t="str">
        <f t="shared" si="4"/>
        <v>182.4525</v>
      </c>
      <c r="F185" s="116">
        <f t="shared" si="5"/>
        <v>41.15</v>
      </c>
    </row>
    <row r="186" spans="1:6" ht="12.75">
      <c r="A186" s="72" t="str">
        <f>'[9]Sept DL 1'!A178</f>
        <v>182144.6310</v>
      </c>
      <c r="B186" s="58" t="str">
        <f>'[9]Sept DL 1'!C178</f>
        <v>NEW RIVER BUILDING SUPPLY INC</v>
      </c>
      <c r="C186" s="114">
        <f>'[9]Sept DL 1'!G178</f>
        <v>51.02</v>
      </c>
      <c r="D186" s="114"/>
      <c r="E186" s="60" t="str">
        <f t="shared" si="4"/>
        <v>182.4525</v>
      </c>
      <c r="F186" s="116">
        <f t="shared" si="5"/>
        <v>51.02</v>
      </c>
    </row>
    <row r="187" spans="1:6" ht="12.75">
      <c r="A187" s="72" t="str">
        <f>'[9]Sept DL 1'!A179</f>
        <v>182145.6255</v>
      </c>
      <c r="B187" s="58" t="str">
        <f>'[9]Sept DL 1'!C179</f>
        <v>WATER QUALITY LAB SERVICES INC</v>
      </c>
      <c r="C187" s="114">
        <f>'[9]Sept DL 1'!G179</f>
        <v>26.25</v>
      </c>
      <c r="D187" s="114"/>
      <c r="E187" s="60" t="str">
        <f t="shared" si="4"/>
        <v>182.4525</v>
      </c>
      <c r="F187" s="116">
        <f t="shared" si="5"/>
        <v>26.25</v>
      </c>
    </row>
    <row r="188" spans="1:6" ht="12.75">
      <c r="A188" s="72" t="str">
        <f>'[9]Sept DL 1'!A180</f>
        <v>182146.6255</v>
      </c>
      <c r="B188" s="58" t="str">
        <f>'[9]Sept DL 1'!C180</f>
        <v>WATER QUALITY LAB SERVICES INC</v>
      </c>
      <c r="C188" s="114">
        <f>'[9]Sept DL 1'!G180</f>
        <v>26.25</v>
      </c>
      <c r="D188" s="114"/>
      <c r="E188" s="60" t="str">
        <f t="shared" si="4"/>
        <v>182.4525</v>
      </c>
      <c r="F188" s="116">
        <f t="shared" si="5"/>
        <v>26.25</v>
      </c>
    </row>
    <row r="189" spans="1:6" ht="12.75">
      <c r="A189" s="72" t="str">
        <f>'[9]Sept DL 1'!A181</f>
        <v>182147.6255</v>
      </c>
      <c r="B189" s="58" t="str">
        <f>'[9]Sept DL 1'!C181</f>
        <v>WATER QUALITY LAB SERVICES INC</v>
      </c>
      <c r="C189" s="114">
        <f>'[9]Sept DL 1'!G181</f>
        <v>26.25</v>
      </c>
      <c r="D189" s="114"/>
      <c r="E189" s="60" t="str">
        <f t="shared" si="4"/>
        <v>182.4525</v>
      </c>
      <c r="F189" s="116">
        <f t="shared" si="5"/>
        <v>26.25</v>
      </c>
    </row>
    <row r="190" spans="1:6" ht="12.75">
      <c r="A190" s="72" t="str">
        <f>'[9]Sept DL 1'!A182</f>
        <v>182151.5955</v>
      </c>
      <c r="B190" s="58" t="str">
        <f>'[9]Sept DL 1'!C182</f>
        <v>EUDY, RANDY</v>
      </c>
      <c r="C190" s="114">
        <f>'[9]Sept DL 1'!G182</f>
        <v>40</v>
      </c>
      <c r="D190" s="114"/>
      <c r="E190" s="60" t="str">
        <f t="shared" si="4"/>
        <v>182.4525</v>
      </c>
      <c r="F190" s="116">
        <f t="shared" si="5"/>
        <v>40</v>
      </c>
    </row>
    <row r="191" spans="1:6" ht="12.75">
      <c r="A191" s="72" t="str">
        <f>'[9]Sept DL 1'!A183</f>
        <v>182151.5955</v>
      </c>
      <c r="B191" s="58" t="str">
        <f>'[9]Sept DL 1'!C183</f>
        <v>EUDY, RANDY</v>
      </c>
      <c r="C191" s="114">
        <f>'[9]Sept DL 1'!G183</f>
        <v>120</v>
      </c>
      <c r="D191" s="114"/>
      <c r="E191" s="60" t="str">
        <f t="shared" si="4"/>
        <v>182.4525</v>
      </c>
      <c r="F191" s="116">
        <f t="shared" si="5"/>
        <v>120</v>
      </c>
    </row>
    <row r="192" spans="1:6" ht="12.75">
      <c r="A192" s="72" t="str">
        <f>'[9]Sept DL 1'!A184</f>
        <v>182153.5985</v>
      </c>
      <c r="B192" s="58" t="str">
        <f>'[9]Sept DL 1'!C184</f>
        <v>MISSION COMMUNICATIONS</v>
      </c>
      <c r="C192" s="114">
        <f>'[9]Sept DL 1'!G184</f>
        <v>128.79</v>
      </c>
      <c r="D192" s="114"/>
      <c r="E192" s="60" t="str">
        <f t="shared" si="4"/>
        <v>182.4525</v>
      </c>
      <c r="F192" s="116">
        <f t="shared" si="5"/>
        <v>128.79</v>
      </c>
    </row>
    <row r="193" spans="1:6" ht="12.75">
      <c r="A193" s="72" t="str">
        <f>'[9]Sept DL 1'!A185</f>
        <v>182153.6310</v>
      </c>
      <c r="B193" s="58" t="str">
        <f>'[9]Sept DL 1'!C185</f>
        <v>TOMMY PRICE, INC D/B/A</v>
      </c>
      <c r="C193" s="114">
        <f>'[9]Sept DL 1'!G185</f>
        <v>35</v>
      </c>
      <c r="D193" s="114"/>
      <c r="E193" s="60" t="str">
        <f t="shared" si="4"/>
        <v>182.4525</v>
      </c>
      <c r="F193" s="116">
        <f t="shared" si="5"/>
        <v>35</v>
      </c>
    </row>
    <row r="194" spans="1:6" ht="12.75">
      <c r="A194" s="72" t="str">
        <f>'[9]Sept DL 1'!A186</f>
        <v>182155.5955</v>
      </c>
      <c r="B194" s="58" t="str">
        <f>'[9]Sept DL 1'!C186</f>
        <v>EUDY, RANDY</v>
      </c>
      <c r="C194" s="114">
        <f>'[9]Sept DL 1'!G186</f>
        <v>160</v>
      </c>
      <c r="D194" s="114"/>
      <c r="E194" s="60" t="str">
        <f t="shared" si="4"/>
        <v>182.4525</v>
      </c>
      <c r="F194" s="116">
        <f t="shared" si="5"/>
        <v>160</v>
      </c>
    </row>
    <row r="195" spans="1:6" ht="12.75">
      <c r="A195" s="72" t="str">
        <f>'[9]Sept DL 1'!A187</f>
        <v>182155.6270</v>
      </c>
      <c r="B195" s="58" t="str">
        <f>'[9]Sept DL 1'!C187</f>
        <v>K&amp;W LABORATORIES LLC</v>
      </c>
      <c r="C195" s="114">
        <f>'[9]Sept DL 1'!G187</f>
        <v>71</v>
      </c>
      <c r="D195" s="114"/>
      <c r="E195" s="60" t="str">
        <f t="shared" si="4"/>
        <v>182.4525</v>
      </c>
      <c r="F195" s="116">
        <f t="shared" si="5"/>
        <v>71</v>
      </c>
    </row>
    <row r="196" spans="1:6" ht="12.75">
      <c r="A196" s="72" t="str">
        <f>'[9]Sept DL 1'!A188</f>
        <v>182155.6270</v>
      </c>
      <c r="B196" s="58" t="str">
        <f>'[9]Sept DL 1'!C188</f>
        <v>K&amp;W LABORATORIES LLC</v>
      </c>
      <c r="C196" s="114">
        <f>'[9]Sept DL 1'!G188</f>
        <v>71</v>
      </c>
      <c r="D196" s="114"/>
      <c r="E196" s="60" t="str">
        <f t="shared" si="4"/>
        <v>182.4525</v>
      </c>
      <c r="F196" s="116">
        <f t="shared" si="5"/>
        <v>71</v>
      </c>
    </row>
    <row r="197" spans="1:6" ht="12.75">
      <c r="A197" s="72" t="str">
        <f>'[9]Sept DL 1'!A189</f>
        <v>182157.5465.10</v>
      </c>
      <c r="B197" s="58" t="str">
        <f>'[9]Sept DL 1'!C189</f>
        <v>PROGRESS ENERGY CAROLINAS, INC.</v>
      </c>
      <c r="C197" s="114">
        <f>'[9]Sept DL 1'!G189</f>
        <v>287.76</v>
      </c>
      <c r="D197" s="114"/>
      <c r="E197" s="60" t="str">
        <f t="shared" si="4"/>
        <v>182.4525</v>
      </c>
      <c r="F197" s="116">
        <f t="shared" si="5"/>
        <v>287.76</v>
      </c>
    </row>
    <row r="198" spans="1:6" ht="12.75">
      <c r="A198" s="72" t="str">
        <f>'[9]Sept DL 1'!A190</f>
        <v>182157.5495</v>
      </c>
      <c r="B198" s="58" t="str">
        <f>'[9]Sept DL 1'!C190</f>
        <v>MATTHEWS, LANCE C.</v>
      </c>
      <c r="C198" s="114">
        <f>'[9]Sept DL 1'!G190</f>
        <v>107.9</v>
      </c>
      <c r="D198" s="114"/>
      <c r="E198" s="60" t="str">
        <f t="shared" si="4"/>
        <v>182.4525</v>
      </c>
      <c r="F198" s="116">
        <f t="shared" si="5"/>
        <v>107.9</v>
      </c>
    </row>
    <row r="199" spans="1:6" ht="12.75">
      <c r="A199" s="72" t="str">
        <f>'[9]Sept DL 1'!A191</f>
        <v>182157.5955</v>
      </c>
      <c r="B199" s="58" t="str">
        <f>'[9]Sept DL 1'!C191</f>
        <v>MILLER'S LAWN &amp; LANDSCAPING INC</v>
      </c>
      <c r="C199" s="114">
        <f>'[9]Sept DL 1'!G191</f>
        <v>99</v>
      </c>
      <c r="D199" s="114"/>
      <c r="E199" s="60" t="str">
        <f t="shared" si="4"/>
        <v>182.4525</v>
      </c>
      <c r="F199" s="116">
        <f t="shared" si="5"/>
        <v>99</v>
      </c>
    </row>
    <row r="200" spans="1:6" ht="12.75">
      <c r="A200" s="72" t="str">
        <f>'[9]Sept DL 1'!A192</f>
        <v>182158.5955</v>
      </c>
      <c r="B200" s="58" t="str">
        <f>'[9]Sept DL 1'!C192</f>
        <v>EUDY, RANDY</v>
      </c>
      <c r="C200" s="114">
        <f>'[9]Sept DL 1'!G192</f>
        <v>100</v>
      </c>
      <c r="D200" s="114"/>
      <c r="E200" s="60" t="str">
        <f t="shared" si="4"/>
        <v>182.4525</v>
      </c>
      <c r="F200" s="116">
        <f t="shared" si="5"/>
        <v>100</v>
      </c>
    </row>
    <row r="201" spans="1:6" ht="12.75">
      <c r="A201" s="72" t="str">
        <f>'[9]Sept DL 1'!A193</f>
        <v>182160.5955</v>
      </c>
      <c r="B201" s="58" t="str">
        <f>'[9]Sept DL 1'!C193</f>
        <v>EUDY, RANDY</v>
      </c>
      <c r="C201" s="114">
        <f>'[9]Sept DL 1'!G193</f>
        <v>140</v>
      </c>
      <c r="D201" s="114"/>
      <c r="E201" s="60" t="str">
        <f t="shared" si="4"/>
        <v>182.4525</v>
      </c>
      <c r="F201" s="116">
        <f t="shared" si="5"/>
        <v>140</v>
      </c>
    </row>
    <row r="202" spans="1:6" ht="12.75">
      <c r="A202" s="72" t="str">
        <f>'[9]Sept DL 1'!A194</f>
        <v>182160.6270</v>
      </c>
      <c r="B202" s="58" t="str">
        <f>'[9]Sept DL 1'!C194</f>
        <v>K&amp;W LABORATORIES LLC</v>
      </c>
      <c r="C202" s="114">
        <f>'[9]Sept DL 1'!G194</f>
        <v>71</v>
      </c>
      <c r="D202" s="114"/>
      <c r="E202" s="60" t="str">
        <f aca="true" t="shared" si="6" ref="E202:E265">CONCATENATE(LEFT(A202,3),".",4525)</f>
        <v>182.4525</v>
      </c>
      <c r="F202" s="116">
        <f aca="true" t="shared" si="7" ref="F202:F265">C202</f>
        <v>71</v>
      </c>
    </row>
    <row r="203" spans="1:6" ht="12.75">
      <c r="A203" s="72" t="str">
        <f>'[9]Sept DL 1'!A195</f>
        <v>182160.6270</v>
      </c>
      <c r="B203" s="58" t="str">
        <f>'[9]Sept DL 1'!C195</f>
        <v>K&amp;W LABORATORIES LLC</v>
      </c>
      <c r="C203" s="114">
        <f>'[9]Sept DL 1'!G195</f>
        <v>71</v>
      </c>
      <c r="D203" s="114"/>
      <c r="E203" s="60" t="str">
        <f t="shared" si="6"/>
        <v>182.4525</v>
      </c>
      <c r="F203" s="116">
        <f t="shared" si="7"/>
        <v>71</v>
      </c>
    </row>
    <row r="204" spans="1:6" ht="12.75">
      <c r="A204" s="72" t="str">
        <f>'[9]Sept DL 1'!A196</f>
        <v>182164.5955</v>
      </c>
      <c r="B204" s="58" t="str">
        <f>'[9]Sept DL 1'!C196</f>
        <v>EUDY, RANDY</v>
      </c>
      <c r="C204" s="114">
        <f>'[9]Sept DL 1'!G196</f>
        <v>80</v>
      </c>
      <c r="D204" s="114"/>
      <c r="E204" s="60" t="str">
        <f t="shared" si="6"/>
        <v>182.4525</v>
      </c>
      <c r="F204" s="116">
        <f t="shared" si="7"/>
        <v>80</v>
      </c>
    </row>
    <row r="205" spans="1:6" ht="12.75">
      <c r="A205" s="72" t="str">
        <f>'[9]Sept DL 1'!A197</f>
        <v>182165.5955</v>
      </c>
      <c r="B205" s="58" t="str">
        <f>'[9]Sept DL 1'!C197</f>
        <v>EUDY, RANDY</v>
      </c>
      <c r="C205" s="114">
        <f>'[9]Sept DL 1'!G197</f>
        <v>40</v>
      </c>
      <c r="D205" s="114"/>
      <c r="E205" s="60" t="str">
        <f t="shared" si="6"/>
        <v>182.4525</v>
      </c>
      <c r="F205" s="116">
        <f t="shared" si="7"/>
        <v>40</v>
      </c>
    </row>
    <row r="206" spans="1:6" ht="12.75">
      <c r="A206" s="72" t="str">
        <f>'[9]Sept DL 1'!A198</f>
        <v>182166.5955</v>
      </c>
      <c r="B206" s="58" t="str">
        <f>'[9]Sept DL 1'!C198</f>
        <v>EUDY, RANDY</v>
      </c>
      <c r="C206" s="114">
        <f>'[9]Sept DL 1'!G198</f>
        <v>40</v>
      </c>
      <c r="D206" s="114"/>
      <c r="E206" s="60" t="str">
        <f t="shared" si="6"/>
        <v>182.4525</v>
      </c>
      <c r="F206" s="116">
        <f t="shared" si="7"/>
        <v>40</v>
      </c>
    </row>
    <row r="207" spans="1:6" ht="12.75">
      <c r="A207" s="72" t="str">
        <f>'[9]Sept DL 1'!A199</f>
        <v>182167.5955</v>
      </c>
      <c r="B207" s="58" t="str">
        <f>'[9]Sept DL 1'!C199</f>
        <v>EUDY, RANDY</v>
      </c>
      <c r="C207" s="114">
        <f>'[9]Sept DL 1'!G199</f>
        <v>80</v>
      </c>
      <c r="D207" s="114"/>
      <c r="E207" s="60" t="str">
        <f t="shared" si="6"/>
        <v>182.4525</v>
      </c>
      <c r="F207" s="116">
        <f t="shared" si="7"/>
        <v>80</v>
      </c>
    </row>
    <row r="208" spans="1:6" ht="12.75">
      <c r="A208" s="72" t="str">
        <f>'[9]Sept DL 1'!A200</f>
        <v>182171.6255</v>
      </c>
      <c r="B208" s="58" t="str">
        <f>'[9]Sept DL 1'!C200</f>
        <v>WATER QUALITY LAB SERVICES INC</v>
      </c>
      <c r="C208" s="114">
        <f>'[9]Sept DL 1'!G200</f>
        <v>26.25</v>
      </c>
      <c r="D208" s="114"/>
      <c r="E208" s="60" t="str">
        <f t="shared" si="6"/>
        <v>182.4525</v>
      </c>
      <c r="F208" s="116">
        <f t="shared" si="7"/>
        <v>26.25</v>
      </c>
    </row>
    <row r="209" spans="1:6" ht="12.75">
      <c r="A209" s="72" t="str">
        <f>'[9]Sept DL 1'!A201</f>
        <v>182171.6255</v>
      </c>
      <c r="B209" s="58" t="str">
        <f>'[9]Sept DL 1'!C201</f>
        <v>WATER QUALITY LAB SERVICES INC</v>
      </c>
      <c r="C209" s="114">
        <f>'[9]Sept DL 1'!G201</f>
        <v>26.25</v>
      </c>
      <c r="D209" s="114"/>
      <c r="E209" s="60" t="str">
        <f t="shared" si="6"/>
        <v>182.4525</v>
      </c>
      <c r="F209" s="116">
        <f t="shared" si="7"/>
        <v>26.25</v>
      </c>
    </row>
    <row r="210" spans="1:6" ht="12.75">
      <c r="A210" s="72" t="str">
        <f>'[9]Sept DL 1'!A202</f>
        <v>182173.5470.10</v>
      </c>
      <c r="B210" s="58" t="str">
        <f>'[9]Sept DL 1'!C202</f>
        <v>DOMINION</v>
      </c>
      <c r="C210" s="114">
        <f>'[9]Sept DL 1'!G202</f>
        <v>18.44</v>
      </c>
      <c r="D210" s="114"/>
      <c r="E210" s="60" t="str">
        <f t="shared" si="6"/>
        <v>182.4525</v>
      </c>
      <c r="F210" s="116">
        <f t="shared" si="7"/>
        <v>18.44</v>
      </c>
    </row>
    <row r="211" spans="1:6" ht="12.75">
      <c r="A211" s="72" t="str">
        <f>'[9]Sept DL 1'!A203</f>
        <v>182173.5470.10</v>
      </c>
      <c r="B211" s="58" t="str">
        <f>'[9]Sept DL 1'!C203</f>
        <v>DOMINION</v>
      </c>
      <c r="C211" s="114">
        <f>'[9]Sept DL 1'!G203</f>
        <v>18.63</v>
      </c>
      <c r="D211" s="114"/>
      <c r="E211" s="60" t="str">
        <f t="shared" si="6"/>
        <v>182.4525</v>
      </c>
      <c r="F211" s="116">
        <f t="shared" si="7"/>
        <v>18.63</v>
      </c>
    </row>
    <row r="212" spans="1:6" ht="12.75">
      <c r="A212" s="72" t="str">
        <f>'[9]Sept DL 1'!A204</f>
        <v>182173.5470.10</v>
      </c>
      <c r="B212" s="58" t="str">
        <f>'[9]Sept DL 1'!C204</f>
        <v>DOMINION</v>
      </c>
      <c r="C212" s="114">
        <f>'[9]Sept DL 1'!G204</f>
        <v>19.11</v>
      </c>
      <c r="D212" s="114"/>
      <c r="E212" s="60" t="str">
        <f t="shared" si="6"/>
        <v>182.4525</v>
      </c>
      <c r="F212" s="116">
        <f t="shared" si="7"/>
        <v>19.11</v>
      </c>
    </row>
    <row r="213" spans="1:6" ht="12.75">
      <c r="A213" s="72" t="str">
        <f>'[9]Sept DL 1'!A205</f>
        <v>182173.5470.10</v>
      </c>
      <c r="B213" s="58" t="str">
        <f>'[9]Sept DL 1'!C205</f>
        <v>DOMINION</v>
      </c>
      <c r="C213" s="114">
        <f>'[9]Sept DL 1'!G205</f>
        <v>22.09</v>
      </c>
      <c r="D213" s="114"/>
      <c r="E213" s="60" t="str">
        <f t="shared" si="6"/>
        <v>182.4525</v>
      </c>
      <c r="F213" s="116">
        <f t="shared" si="7"/>
        <v>22.09</v>
      </c>
    </row>
    <row r="214" spans="1:6" ht="12.75">
      <c r="A214" s="72" t="str">
        <f>'[9]Sept DL 1'!A206</f>
        <v>182173.5470.10</v>
      </c>
      <c r="B214" s="58" t="str">
        <f>'[9]Sept DL 1'!C206</f>
        <v>DOMINION</v>
      </c>
      <c r="C214" s="114">
        <f>'[9]Sept DL 1'!G206</f>
        <v>25.06</v>
      </c>
      <c r="D214" s="114"/>
      <c r="E214" s="60" t="str">
        <f t="shared" si="6"/>
        <v>182.4525</v>
      </c>
      <c r="F214" s="116">
        <f t="shared" si="7"/>
        <v>25.06</v>
      </c>
    </row>
    <row r="215" spans="1:6" ht="12.75">
      <c r="A215" s="72" t="str">
        <f>'[9]Sept DL 1'!A207</f>
        <v>182173.5470.10</v>
      </c>
      <c r="B215" s="58" t="str">
        <f>'[9]Sept DL 1'!C207</f>
        <v>DOMINION</v>
      </c>
      <c r="C215" s="114">
        <f>'[9]Sept DL 1'!G207</f>
        <v>33.5</v>
      </c>
      <c r="D215" s="114"/>
      <c r="E215" s="60" t="str">
        <f t="shared" si="6"/>
        <v>182.4525</v>
      </c>
      <c r="F215" s="116">
        <f t="shared" si="7"/>
        <v>33.5</v>
      </c>
    </row>
    <row r="216" spans="1:6" ht="12.75">
      <c r="A216" s="72" t="str">
        <f>'[9]Sept DL 1'!A208</f>
        <v>182173.5470.10</v>
      </c>
      <c r="B216" s="58" t="str">
        <f>'[9]Sept DL 1'!C208</f>
        <v>DOMINION</v>
      </c>
      <c r="C216" s="114">
        <f>'[9]Sept DL 1'!G208</f>
        <v>36.95</v>
      </c>
      <c r="D216" s="114"/>
      <c r="E216" s="60" t="str">
        <f t="shared" si="6"/>
        <v>182.4525</v>
      </c>
      <c r="F216" s="116">
        <f t="shared" si="7"/>
        <v>36.95</v>
      </c>
    </row>
    <row r="217" spans="1:6" ht="12.75">
      <c r="A217" s="72" t="str">
        <f>'[9]Sept DL 1'!A209</f>
        <v>182173.5470.10</v>
      </c>
      <c r="B217" s="58" t="str">
        <f>'[9]Sept DL 1'!C209</f>
        <v>DOMINION</v>
      </c>
      <c r="C217" s="114">
        <f>'[9]Sept DL 1'!G209</f>
        <v>41.55</v>
      </c>
      <c r="D217" s="114"/>
      <c r="E217" s="60" t="str">
        <f t="shared" si="6"/>
        <v>182.4525</v>
      </c>
      <c r="F217" s="116">
        <f t="shared" si="7"/>
        <v>41.55</v>
      </c>
    </row>
    <row r="218" spans="1:6" ht="12.75">
      <c r="A218" s="72" t="str">
        <f>'[9]Sept DL 1'!A210</f>
        <v>182173.5470.10</v>
      </c>
      <c r="B218" s="58" t="str">
        <f>'[9]Sept DL 1'!C210</f>
        <v>DOMINION</v>
      </c>
      <c r="C218" s="114">
        <f>'[9]Sept DL 1'!G210</f>
        <v>47.49</v>
      </c>
      <c r="D218" s="114"/>
      <c r="E218" s="60" t="str">
        <f t="shared" si="6"/>
        <v>182.4525</v>
      </c>
      <c r="F218" s="116">
        <f t="shared" si="7"/>
        <v>47.49</v>
      </c>
    </row>
    <row r="219" spans="1:6" ht="12.75">
      <c r="A219" s="72" t="str">
        <f>'[9]Sept DL 1'!A211</f>
        <v>182173.5470.10</v>
      </c>
      <c r="B219" s="58" t="str">
        <f>'[9]Sept DL 1'!C211</f>
        <v>DOMINION</v>
      </c>
      <c r="C219" s="114">
        <f>'[9]Sept DL 1'!G211</f>
        <v>47.69</v>
      </c>
      <c r="D219" s="114"/>
      <c r="E219" s="60" t="str">
        <f t="shared" si="6"/>
        <v>182.4525</v>
      </c>
      <c r="F219" s="116">
        <f t="shared" si="7"/>
        <v>47.69</v>
      </c>
    </row>
    <row r="220" spans="1:6" ht="12.75">
      <c r="A220" s="72" t="str">
        <f>'[9]Sept DL 1'!A212</f>
        <v>182173.5470.10</v>
      </c>
      <c r="B220" s="58" t="str">
        <f>'[9]Sept DL 1'!C212</f>
        <v>DOMINION</v>
      </c>
      <c r="C220" s="114">
        <f>'[9]Sept DL 1'!G212</f>
        <v>57.56</v>
      </c>
      <c r="D220" s="114"/>
      <c r="E220" s="60" t="str">
        <f t="shared" si="6"/>
        <v>182.4525</v>
      </c>
      <c r="F220" s="116">
        <f t="shared" si="7"/>
        <v>57.56</v>
      </c>
    </row>
    <row r="221" spans="1:6" ht="12.75">
      <c r="A221" s="72" t="str">
        <f>'[9]Sept DL 1'!A213</f>
        <v>182173.5470.10</v>
      </c>
      <c r="B221" s="58" t="str">
        <f>'[9]Sept DL 1'!C213</f>
        <v>DOMINION</v>
      </c>
      <c r="C221" s="114">
        <f>'[9]Sept DL 1'!G213</f>
        <v>69.36</v>
      </c>
      <c r="D221" s="114"/>
      <c r="E221" s="60" t="str">
        <f t="shared" si="6"/>
        <v>182.4525</v>
      </c>
      <c r="F221" s="116">
        <f t="shared" si="7"/>
        <v>69.36</v>
      </c>
    </row>
    <row r="222" spans="1:6" ht="12.75">
      <c r="A222" s="72" t="str">
        <f>'[9]Sept DL 1'!A214</f>
        <v>182173.5470.10</v>
      </c>
      <c r="B222" s="58" t="str">
        <f>'[9]Sept DL 1'!C214</f>
        <v>DOMINION</v>
      </c>
      <c r="C222" s="114">
        <f>'[9]Sept DL 1'!G214</f>
        <v>274</v>
      </c>
      <c r="D222" s="114"/>
      <c r="E222" s="60" t="str">
        <f t="shared" si="6"/>
        <v>182.4525</v>
      </c>
      <c r="F222" s="116">
        <f t="shared" si="7"/>
        <v>274</v>
      </c>
    </row>
    <row r="223" spans="1:6" ht="12.75">
      <c r="A223" s="72" t="str">
        <f>'[9]Sept DL 1'!A215</f>
        <v>182173.5470.10</v>
      </c>
      <c r="B223" s="58" t="str">
        <f>'[9]Sept DL 1'!C215</f>
        <v>DOMINION</v>
      </c>
      <c r="C223" s="114">
        <f>'[9]Sept DL 1'!G215</f>
        <v>1652.01</v>
      </c>
      <c r="D223" s="114"/>
      <c r="E223" s="60" t="str">
        <f t="shared" si="6"/>
        <v>182.4525</v>
      </c>
      <c r="F223" s="116">
        <f t="shared" si="7"/>
        <v>1652.01</v>
      </c>
    </row>
    <row r="224" spans="1:6" ht="12.75">
      <c r="A224" s="72" t="str">
        <f>'[9]Sept DL 1'!A216</f>
        <v>182173.5470.10</v>
      </c>
      <c r="B224" s="58" t="str">
        <f>'[9]Sept DL 1'!C216</f>
        <v>DOMINION</v>
      </c>
      <c r="C224" s="114">
        <f>'[9]Sept DL 1'!G216</f>
        <v>3782.47</v>
      </c>
      <c r="D224" s="114"/>
      <c r="E224" s="60" t="str">
        <f t="shared" si="6"/>
        <v>182.4525</v>
      </c>
      <c r="F224" s="116">
        <f t="shared" si="7"/>
        <v>3782.47</v>
      </c>
    </row>
    <row r="225" spans="1:6" ht="12.75">
      <c r="A225" s="72" t="str">
        <f>'[9]Sept DL 1'!A217</f>
        <v>182178.5955</v>
      </c>
      <c r="B225" s="58" t="str">
        <f>'[9]Sept DL 1'!C217</f>
        <v>FAULK, MICHAEL /DBA</v>
      </c>
      <c r="C225" s="114">
        <f>'[9]Sept DL 1'!G217</f>
        <v>40</v>
      </c>
      <c r="D225" s="114"/>
      <c r="E225" s="60" t="str">
        <f t="shared" si="6"/>
        <v>182.4525</v>
      </c>
      <c r="F225" s="116">
        <f t="shared" si="7"/>
        <v>40</v>
      </c>
    </row>
    <row r="226" spans="1:6" ht="12.75">
      <c r="A226" s="72" t="str">
        <f>'[9]Sept DL 1'!A218</f>
        <v>182178.5955</v>
      </c>
      <c r="B226" s="58" t="str">
        <f>'[9]Sept DL 1'!C218</f>
        <v>FAULK, MICHAEL /DBA</v>
      </c>
      <c r="C226" s="114">
        <f>'[9]Sept DL 1'!G218</f>
        <v>40</v>
      </c>
      <c r="D226" s="114"/>
      <c r="E226" s="60" t="str">
        <f t="shared" si="6"/>
        <v>182.4525</v>
      </c>
      <c r="F226" s="116">
        <f t="shared" si="7"/>
        <v>40</v>
      </c>
    </row>
    <row r="227" spans="1:6" ht="12.75">
      <c r="A227" s="72" t="str">
        <f>'[9]Sept DL 1'!A219</f>
        <v>182178.5955</v>
      </c>
      <c r="B227" s="58" t="str">
        <f>'[9]Sept DL 1'!C219</f>
        <v>FAULK, MICHAEL /DBA</v>
      </c>
      <c r="C227" s="114">
        <f>'[9]Sept DL 1'!G219</f>
        <v>40</v>
      </c>
      <c r="D227" s="114"/>
      <c r="E227" s="60" t="str">
        <f t="shared" si="6"/>
        <v>182.4525</v>
      </c>
      <c r="F227" s="116">
        <f t="shared" si="7"/>
        <v>40</v>
      </c>
    </row>
    <row r="228" spans="1:6" ht="12.75">
      <c r="A228" s="72" t="str">
        <f>'[9]Sept DL 1'!A220</f>
        <v>182178.5955</v>
      </c>
      <c r="B228" s="58" t="str">
        <f>'[9]Sept DL 1'!C220</f>
        <v>FAULK, MICHAEL /DBA</v>
      </c>
      <c r="C228" s="114">
        <f>'[9]Sept DL 1'!G220</f>
        <v>100</v>
      </c>
      <c r="D228" s="114"/>
      <c r="E228" s="60" t="str">
        <f t="shared" si="6"/>
        <v>182.4525</v>
      </c>
      <c r="F228" s="116">
        <f t="shared" si="7"/>
        <v>100</v>
      </c>
    </row>
    <row r="229" spans="1:6" ht="12.75">
      <c r="A229" s="72" t="str">
        <f>'[9]Sept DL 1'!A221</f>
        <v>182178.5955</v>
      </c>
      <c r="B229" s="58" t="str">
        <f>'[9]Sept DL 1'!C221</f>
        <v>FAULK, MICHAEL /DBA</v>
      </c>
      <c r="C229" s="114">
        <f>'[9]Sept DL 1'!G221</f>
        <v>100</v>
      </c>
      <c r="D229" s="114"/>
      <c r="E229" s="60" t="str">
        <f t="shared" si="6"/>
        <v>182.4525</v>
      </c>
      <c r="F229" s="116">
        <f t="shared" si="7"/>
        <v>100</v>
      </c>
    </row>
    <row r="230" spans="1:6" ht="12.75">
      <c r="A230" s="72" t="str">
        <f>'[9]Sept DL 1'!A222</f>
        <v>182178.5955</v>
      </c>
      <c r="B230" s="58" t="str">
        <f>'[9]Sept DL 1'!C222</f>
        <v>FAULK, MICHAEL /DBA</v>
      </c>
      <c r="C230" s="114">
        <f>'[9]Sept DL 1'!G222</f>
        <v>100</v>
      </c>
      <c r="D230" s="114"/>
      <c r="E230" s="60" t="str">
        <f t="shared" si="6"/>
        <v>182.4525</v>
      </c>
      <c r="F230" s="116">
        <f t="shared" si="7"/>
        <v>100</v>
      </c>
    </row>
    <row r="231" spans="1:6" ht="12.75">
      <c r="A231" s="72" t="str">
        <f>'[9]Sept DL 1'!A223</f>
        <v>182178.5955</v>
      </c>
      <c r="B231" s="58" t="str">
        <f>'[9]Sept DL 1'!C223</f>
        <v>FAULK, MICHAEL /DBA</v>
      </c>
      <c r="C231" s="114">
        <f>'[9]Sept DL 1'!G223</f>
        <v>125</v>
      </c>
      <c r="D231" s="114"/>
      <c r="E231" s="60" t="str">
        <f t="shared" si="6"/>
        <v>182.4525</v>
      </c>
      <c r="F231" s="116">
        <f t="shared" si="7"/>
        <v>125</v>
      </c>
    </row>
    <row r="232" spans="1:6" ht="12.75">
      <c r="A232" s="72" t="str">
        <f>'[9]Sept DL 1'!A224</f>
        <v>182178.5955</v>
      </c>
      <c r="B232" s="58" t="str">
        <f>'[9]Sept DL 1'!C224</f>
        <v>FAULK, MICHAEL /DBA</v>
      </c>
      <c r="C232" s="114">
        <f>'[9]Sept DL 1'!G224</f>
        <v>125</v>
      </c>
      <c r="D232" s="114"/>
      <c r="E232" s="60" t="str">
        <f t="shared" si="6"/>
        <v>182.4525</v>
      </c>
      <c r="F232" s="116">
        <f t="shared" si="7"/>
        <v>125</v>
      </c>
    </row>
    <row r="233" spans="1:6" ht="12.75">
      <c r="A233" s="72" t="str">
        <f>'[9]Sept DL 1'!A225</f>
        <v>182178.6270</v>
      </c>
      <c r="B233" s="58" t="str">
        <f>'[9]Sept DL 1'!C225</f>
        <v>K&amp;W LABORATORIES LLC</v>
      </c>
      <c r="C233" s="114">
        <f>'[9]Sept DL 1'!G225</f>
        <v>111</v>
      </c>
      <c r="D233" s="114"/>
      <c r="E233" s="60" t="str">
        <f t="shared" si="6"/>
        <v>182.4525</v>
      </c>
      <c r="F233" s="116">
        <f t="shared" si="7"/>
        <v>111</v>
      </c>
    </row>
    <row r="234" spans="1:6" ht="12.75">
      <c r="A234" s="72" t="str">
        <f>'[9]Sept DL 1'!A226</f>
        <v>182178.6270</v>
      </c>
      <c r="B234" s="58" t="str">
        <f>'[9]Sept DL 1'!C226</f>
        <v>K&amp;W LABORATORIES LLC</v>
      </c>
      <c r="C234" s="114">
        <f>'[9]Sept DL 1'!G226</f>
        <v>126</v>
      </c>
      <c r="D234" s="114"/>
      <c r="E234" s="60" t="str">
        <f t="shared" si="6"/>
        <v>182.4525</v>
      </c>
      <c r="F234" s="116">
        <f t="shared" si="7"/>
        <v>126</v>
      </c>
    </row>
    <row r="235" spans="1:6" ht="12.75">
      <c r="A235" s="72" t="str">
        <f>'[9]Sept DL 1'!A227</f>
        <v>182179.6290</v>
      </c>
      <c r="B235" s="58" t="str">
        <f>'[9]Sept DL 1'!C227</f>
        <v>STANLEY SMITH PLUMBING DBA</v>
      </c>
      <c r="C235" s="114">
        <f>'[9]Sept DL 1'!G227</f>
        <v>100</v>
      </c>
      <c r="D235" s="114"/>
      <c r="E235" s="60" t="str">
        <f t="shared" si="6"/>
        <v>182.4525</v>
      </c>
      <c r="F235" s="116">
        <f t="shared" si="7"/>
        <v>100</v>
      </c>
    </row>
    <row r="236" spans="1:6" ht="12.75">
      <c r="A236" s="72" t="str">
        <f>'[9]Sept DL 1'!A228</f>
        <v>182180.6255</v>
      </c>
      <c r="B236" s="58" t="str">
        <f>'[9]Sept DL 1'!C228</f>
        <v>WATER QUALITY LAB SERVICES INC</v>
      </c>
      <c r="C236" s="114">
        <f>'[9]Sept DL 1'!G228</f>
        <v>26.25</v>
      </c>
      <c r="D236" s="114"/>
      <c r="E236" s="60" t="str">
        <f t="shared" si="6"/>
        <v>182.4525</v>
      </c>
      <c r="F236" s="116">
        <f t="shared" si="7"/>
        <v>26.25</v>
      </c>
    </row>
    <row r="237" spans="1:6" ht="12.75">
      <c r="A237" s="72" t="str">
        <f>'[9]Sept DL 1'!A229</f>
        <v>182181.5955</v>
      </c>
      <c r="B237" s="58" t="str">
        <f>'[9]Sept DL 1'!C229</f>
        <v>EUDY, RANDY</v>
      </c>
      <c r="C237" s="114">
        <f>'[9]Sept DL 1'!G229</f>
        <v>40</v>
      </c>
      <c r="D237" s="114"/>
      <c r="E237" s="60" t="str">
        <f t="shared" si="6"/>
        <v>182.4525</v>
      </c>
      <c r="F237" s="116">
        <f t="shared" si="7"/>
        <v>40</v>
      </c>
    </row>
    <row r="238" spans="1:6" ht="12.75">
      <c r="A238" s="72" t="str">
        <f>'[9]Sept DL 1'!A230</f>
        <v>182183.5955</v>
      </c>
      <c r="B238" s="58" t="str">
        <f>'[9]Sept DL 1'!C230</f>
        <v>EUDY, RANDY</v>
      </c>
      <c r="C238" s="114">
        <f>'[9]Sept DL 1'!G230</f>
        <v>80</v>
      </c>
      <c r="D238" s="114"/>
      <c r="E238" s="60" t="str">
        <f t="shared" si="6"/>
        <v>182.4525</v>
      </c>
      <c r="F238" s="116">
        <f t="shared" si="7"/>
        <v>80</v>
      </c>
    </row>
    <row r="239" spans="1:6" ht="12.75">
      <c r="A239" s="72" t="str">
        <f>'[9]Sept DL 1'!A231</f>
        <v>182184.5955</v>
      </c>
      <c r="B239" s="58" t="str">
        <f>'[9]Sept DL 1'!C231</f>
        <v>EUDY, RANDY</v>
      </c>
      <c r="C239" s="114">
        <f>'[9]Sept DL 1'!G231</f>
        <v>120</v>
      </c>
      <c r="D239" s="114"/>
      <c r="E239" s="60" t="str">
        <f t="shared" si="6"/>
        <v>182.4525</v>
      </c>
      <c r="F239" s="116">
        <f t="shared" si="7"/>
        <v>120</v>
      </c>
    </row>
    <row r="240" spans="1:6" ht="12.75">
      <c r="A240" s="72" t="str">
        <f>'[9]Sept DL 1'!A232</f>
        <v>182185.5955</v>
      </c>
      <c r="B240" s="58" t="str">
        <f>'[9]Sept DL 1'!C232</f>
        <v>EUDY, RANDY</v>
      </c>
      <c r="C240" s="114">
        <f>'[9]Sept DL 1'!G232</f>
        <v>40</v>
      </c>
      <c r="D240" s="114"/>
      <c r="E240" s="60" t="str">
        <f t="shared" si="6"/>
        <v>182.4525</v>
      </c>
      <c r="F240" s="116">
        <f t="shared" si="7"/>
        <v>40</v>
      </c>
    </row>
    <row r="241" spans="1:6" ht="12.75">
      <c r="A241" s="72" t="str">
        <f>'[9]Sept DL 1'!A233</f>
        <v>182189.5955</v>
      </c>
      <c r="B241" s="58" t="str">
        <f>'[9]Sept DL 1'!C233</f>
        <v>FAULK, MICHAEL /DBA</v>
      </c>
      <c r="C241" s="114">
        <f>'[9]Sept DL 1'!G233</f>
        <v>110</v>
      </c>
      <c r="D241" s="114"/>
      <c r="E241" s="60" t="str">
        <f t="shared" si="6"/>
        <v>182.4525</v>
      </c>
      <c r="F241" s="116">
        <f t="shared" si="7"/>
        <v>110</v>
      </c>
    </row>
    <row r="242" spans="1:6" ht="12.75">
      <c r="A242" s="72" t="str">
        <f>'[9]Sept DL 1'!A234</f>
        <v>182189.5955</v>
      </c>
      <c r="B242" s="58" t="str">
        <f>'[9]Sept DL 1'!C234</f>
        <v>FAULK, MICHAEL /DBA</v>
      </c>
      <c r="C242" s="114">
        <f>'[9]Sept DL 1'!G234</f>
        <v>110</v>
      </c>
      <c r="D242" s="114"/>
      <c r="E242" s="60" t="str">
        <f t="shared" si="6"/>
        <v>182.4525</v>
      </c>
      <c r="F242" s="116">
        <f t="shared" si="7"/>
        <v>110</v>
      </c>
    </row>
    <row r="243" spans="1:6" ht="12.75">
      <c r="A243" s="72" t="str">
        <f>'[9]Sept DL 1'!A235</f>
        <v>182190.5955</v>
      </c>
      <c r="B243" s="58" t="str">
        <f>'[9]Sept DL 1'!C235</f>
        <v>FAULK, MICHAEL /DBA</v>
      </c>
      <c r="C243" s="114">
        <f>'[9]Sept DL 1'!G235</f>
        <v>25</v>
      </c>
      <c r="D243" s="114"/>
      <c r="E243" s="60" t="str">
        <f t="shared" si="6"/>
        <v>182.4525</v>
      </c>
      <c r="F243" s="116">
        <f t="shared" si="7"/>
        <v>25</v>
      </c>
    </row>
    <row r="244" spans="1:6" ht="12.75">
      <c r="A244" s="72" t="str">
        <f>'[9]Sept DL 1'!A236</f>
        <v>182190.5955</v>
      </c>
      <c r="B244" s="58" t="str">
        <f>'[9]Sept DL 1'!C236</f>
        <v>FAULK, MICHAEL /DBA</v>
      </c>
      <c r="C244" s="114">
        <f>'[9]Sept DL 1'!G236</f>
        <v>25</v>
      </c>
      <c r="D244" s="114"/>
      <c r="E244" s="60" t="str">
        <f t="shared" si="6"/>
        <v>182.4525</v>
      </c>
      <c r="F244" s="116">
        <f t="shared" si="7"/>
        <v>25</v>
      </c>
    </row>
    <row r="245" spans="1:6" ht="12.75">
      <c r="A245" s="72" t="str">
        <f>'[9]Sept DL 1'!A237</f>
        <v>182190.6270</v>
      </c>
      <c r="B245" s="58" t="str">
        <f>'[9]Sept DL 1'!C237</f>
        <v>K&amp;W LABORATORIES LLC</v>
      </c>
      <c r="C245" s="114">
        <f>'[9]Sept DL 1'!G237</f>
        <v>20</v>
      </c>
      <c r="D245" s="114"/>
      <c r="E245" s="60" t="str">
        <f t="shared" si="6"/>
        <v>182.4525</v>
      </c>
      <c r="F245" s="116">
        <f t="shared" si="7"/>
        <v>20</v>
      </c>
    </row>
    <row r="246" spans="1:6" ht="12.75">
      <c r="A246" s="72" t="str">
        <f>'[9]Sept DL 1'!A238</f>
        <v>182190.6270</v>
      </c>
      <c r="B246" s="58" t="str">
        <f>'[9]Sept DL 1'!C238</f>
        <v>K&amp;W LABORATORIES LLC</v>
      </c>
      <c r="C246" s="114">
        <f>'[9]Sept DL 1'!G238</f>
        <v>20</v>
      </c>
      <c r="D246" s="114"/>
      <c r="E246" s="60" t="str">
        <f t="shared" si="6"/>
        <v>182.4525</v>
      </c>
      <c r="F246" s="116">
        <f t="shared" si="7"/>
        <v>20</v>
      </c>
    </row>
    <row r="247" spans="1:6" ht="12.75">
      <c r="A247" s="72" t="str">
        <f>'[9]Sept DL 1'!A239</f>
        <v>182190.6270</v>
      </c>
      <c r="B247" s="58" t="str">
        <f>'[9]Sept DL 1'!C239</f>
        <v>K&amp;W LABORATORIES LLC</v>
      </c>
      <c r="C247" s="114">
        <f>'[9]Sept DL 1'!G239</f>
        <v>194</v>
      </c>
      <c r="D247" s="114"/>
      <c r="E247" s="60" t="str">
        <f t="shared" si="6"/>
        <v>182.4525</v>
      </c>
      <c r="F247" s="116">
        <f t="shared" si="7"/>
        <v>194</v>
      </c>
    </row>
    <row r="248" spans="1:6" ht="12.75">
      <c r="A248" s="72" t="str">
        <f>'[9]Sept DL 1'!A240</f>
        <v>182190.6385</v>
      </c>
      <c r="B248" s="58" t="str">
        <f>'[9]Sept DL 1'!C240</f>
        <v>Plancher, Smith</v>
      </c>
      <c r="C248" s="114">
        <f>'[9]Sept DL 1'!G240</f>
        <v>24.68</v>
      </c>
      <c r="D248" s="114"/>
      <c r="E248" s="60" t="str">
        <f t="shared" si="6"/>
        <v>182.4525</v>
      </c>
      <c r="F248" s="116">
        <f t="shared" si="7"/>
        <v>24.68</v>
      </c>
    </row>
    <row r="249" spans="1:6" ht="12.75">
      <c r="A249" s="72" t="str">
        <f>'[9]Sept DL 1'!A241</f>
        <v>182195.5955</v>
      </c>
      <c r="B249" s="58" t="str">
        <f>'[9]Sept DL 1'!C241</f>
        <v>FAULK, MICHAEL /DBA</v>
      </c>
      <c r="C249" s="114">
        <f>'[9]Sept DL 1'!G241</f>
        <v>40</v>
      </c>
      <c r="D249" s="114"/>
      <c r="E249" s="60" t="str">
        <f t="shared" si="6"/>
        <v>182.4525</v>
      </c>
      <c r="F249" s="116">
        <f t="shared" si="7"/>
        <v>40</v>
      </c>
    </row>
    <row r="250" spans="1:6" ht="12.75">
      <c r="A250" s="72" t="str">
        <f>'[9]Sept DL 1'!A242</f>
        <v>182195.6270</v>
      </c>
      <c r="B250" s="58" t="str">
        <f>'[9]Sept DL 1'!C242</f>
        <v>K&amp;W LABORATORIES LLC</v>
      </c>
      <c r="C250" s="114">
        <f>'[9]Sept DL 1'!G242</f>
        <v>71</v>
      </c>
      <c r="D250" s="114"/>
      <c r="E250" s="60" t="str">
        <f t="shared" si="6"/>
        <v>182.4525</v>
      </c>
      <c r="F250" s="116">
        <f t="shared" si="7"/>
        <v>71</v>
      </c>
    </row>
    <row r="251" spans="1:6" ht="12.75">
      <c r="A251" s="72" t="str">
        <f>'[9]Sept DL 1'!A243</f>
        <v>182195.6270</v>
      </c>
      <c r="B251" s="58" t="str">
        <f>'[9]Sept DL 1'!C243</f>
        <v>K&amp;W LABORATORIES LLC</v>
      </c>
      <c r="C251" s="114">
        <f>'[9]Sept DL 1'!G243</f>
        <v>71</v>
      </c>
      <c r="D251" s="114"/>
      <c r="E251" s="60" t="str">
        <f t="shared" si="6"/>
        <v>182.4525</v>
      </c>
      <c r="F251" s="116">
        <f t="shared" si="7"/>
        <v>71</v>
      </c>
    </row>
    <row r="252" spans="1:6" ht="12.75">
      <c r="A252" s="72" t="str">
        <f>'[9]Sept DL 1'!A244</f>
        <v>182196.5955</v>
      </c>
      <c r="B252" s="58" t="str">
        <f>'[9]Sept DL 1'!C244</f>
        <v>EUDY, RANDY</v>
      </c>
      <c r="C252" s="114">
        <f>'[9]Sept DL 1'!G244</f>
        <v>100</v>
      </c>
      <c r="D252" s="114"/>
      <c r="E252" s="60" t="str">
        <f t="shared" si="6"/>
        <v>182.4525</v>
      </c>
      <c r="F252" s="116">
        <f t="shared" si="7"/>
        <v>100</v>
      </c>
    </row>
    <row r="253" spans="1:6" ht="12.75">
      <c r="A253" s="72" t="str">
        <f>'[9]Sept DL 1'!A245</f>
        <v>182197.6270</v>
      </c>
      <c r="B253" s="58" t="str">
        <f>'[9]Sept DL 1'!C245</f>
        <v>K&amp;W LABORATORIES LLC</v>
      </c>
      <c r="C253" s="114">
        <f>'[9]Sept DL 1'!G245</f>
        <v>71</v>
      </c>
      <c r="D253" s="114"/>
      <c r="E253" s="60" t="str">
        <f t="shared" si="6"/>
        <v>182.4525</v>
      </c>
      <c r="F253" s="116">
        <f t="shared" si="7"/>
        <v>71</v>
      </c>
    </row>
    <row r="254" spans="1:6" ht="12.75">
      <c r="A254" s="72" t="str">
        <f>'[9]Sept DL 1'!A246</f>
        <v>182197.6270</v>
      </c>
      <c r="B254" s="58" t="str">
        <f>'[9]Sept DL 1'!C246</f>
        <v>K&amp;W LABORATORIES LLC</v>
      </c>
      <c r="C254" s="114">
        <f>'[9]Sept DL 1'!G246</f>
        <v>71</v>
      </c>
      <c r="D254" s="114"/>
      <c r="E254" s="60" t="str">
        <f t="shared" si="6"/>
        <v>182.4525</v>
      </c>
      <c r="F254" s="116">
        <f t="shared" si="7"/>
        <v>71</v>
      </c>
    </row>
    <row r="255" spans="1:6" ht="12.75">
      <c r="A255" s="72" t="str">
        <f>'[9]Sept DL 1'!A247</f>
        <v>182197.6270</v>
      </c>
      <c r="B255" s="58" t="str">
        <f>'[9]Sept DL 1'!C247</f>
        <v>K&amp;W LABORATORIES LLC</v>
      </c>
      <c r="C255" s="114">
        <f>'[9]Sept DL 1'!G247</f>
        <v>71</v>
      </c>
      <c r="D255" s="114"/>
      <c r="E255" s="60" t="str">
        <f t="shared" si="6"/>
        <v>182.4525</v>
      </c>
      <c r="F255" s="116">
        <f t="shared" si="7"/>
        <v>71</v>
      </c>
    </row>
    <row r="256" spans="1:6" ht="12.75">
      <c r="A256" s="72" t="str">
        <f>'[9]Sept DL 1'!A248</f>
        <v>182199.5955</v>
      </c>
      <c r="B256" s="58" t="str">
        <f>'[9]Sept DL 1'!C248</f>
        <v>EUDY, RANDY</v>
      </c>
      <c r="C256" s="114">
        <f>'[9]Sept DL 1'!G248</f>
        <v>60</v>
      </c>
      <c r="D256" s="114"/>
      <c r="E256" s="60" t="str">
        <f t="shared" si="6"/>
        <v>182.4525</v>
      </c>
      <c r="F256" s="116">
        <f t="shared" si="7"/>
        <v>60</v>
      </c>
    </row>
    <row r="257" spans="1:6" ht="12.75">
      <c r="A257" s="72" t="str">
        <f>'[9]Sept DL 1'!A249</f>
        <v>182204.5955</v>
      </c>
      <c r="B257" s="58" t="str">
        <f>'[9]Sept DL 1'!C249</f>
        <v>MILLER'S LAWN &amp; LANDSCAPING INC</v>
      </c>
      <c r="C257" s="114">
        <f>'[9]Sept DL 1'!G249</f>
        <v>176</v>
      </c>
      <c r="D257" s="114"/>
      <c r="E257" s="60" t="str">
        <f t="shared" si="6"/>
        <v>182.4525</v>
      </c>
      <c r="F257" s="116">
        <f t="shared" si="7"/>
        <v>176</v>
      </c>
    </row>
    <row r="258" spans="1:6" ht="12.75">
      <c r="A258" s="72" t="str">
        <f>'[9]Sept DL 1'!A250</f>
        <v>182205.5955</v>
      </c>
      <c r="B258" s="58" t="str">
        <f>'[9]Sept DL 1'!C250</f>
        <v>EUDY, RANDY</v>
      </c>
      <c r="C258" s="114">
        <f>'[9]Sept DL 1'!G250</f>
        <v>140</v>
      </c>
      <c r="D258" s="114"/>
      <c r="E258" s="60" t="str">
        <f t="shared" si="6"/>
        <v>182.4525</v>
      </c>
      <c r="F258" s="116">
        <f t="shared" si="7"/>
        <v>140</v>
      </c>
    </row>
    <row r="259" spans="1:6" ht="12.75">
      <c r="A259" s="72" t="str">
        <f>'[9]Sept DL 1'!A251</f>
        <v>182206.5955</v>
      </c>
      <c r="B259" s="58" t="str">
        <f>'[9]Sept DL 1'!C251</f>
        <v>MILLER'S LAWN &amp; LANDSCAPING INC</v>
      </c>
      <c r="C259" s="114">
        <f>'[9]Sept DL 1'!G251</f>
        <v>44</v>
      </c>
      <c r="D259" s="114"/>
      <c r="E259" s="60" t="str">
        <f t="shared" si="6"/>
        <v>182.4525</v>
      </c>
      <c r="F259" s="116">
        <f t="shared" si="7"/>
        <v>44</v>
      </c>
    </row>
    <row r="260" spans="1:6" ht="12.75">
      <c r="A260" s="72" t="str">
        <f>'[9]Sept DL 1'!A252</f>
        <v>182206.5955</v>
      </c>
      <c r="B260" s="58" t="str">
        <f>'[9]Sept DL 1'!C252</f>
        <v>MILLER'S LAWN &amp; LANDSCAPING INC</v>
      </c>
      <c r="C260" s="114">
        <f>'[9]Sept DL 1'!G252</f>
        <v>200</v>
      </c>
      <c r="D260" s="114"/>
      <c r="E260" s="60" t="str">
        <f t="shared" si="6"/>
        <v>182.4525</v>
      </c>
      <c r="F260" s="116">
        <f t="shared" si="7"/>
        <v>200</v>
      </c>
    </row>
    <row r="261" spans="1:6" ht="12.75">
      <c r="A261" s="72" t="str">
        <f>'[9]Sept DL 1'!A253</f>
        <v>182208.5955</v>
      </c>
      <c r="B261" s="58" t="str">
        <f>'[9]Sept DL 1'!C253</f>
        <v>EUDY, RANDY</v>
      </c>
      <c r="C261" s="114">
        <f>'[9]Sept DL 1'!G253</f>
        <v>40</v>
      </c>
      <c r="D261" s="114"/>
      <c r="E261" s="60" t="str">
        <f t="shared" si="6"/>
        <v>182.4525</v>
      </c>
      <c r="F261" s="116">
        <f t="shared" si="7"/>
        <v>40</v>
      </c>
    </row>
    <row r="262" spans="1:6" ht="12.75">
      <c r="A262" s="72" t="str">
        <f>'[9]Sept DL 1'!A254</f>
        <v>182211.5955</v>
      </c>
      <c r="B262" s="58" t="str">
        <f>'[9]Sept DL 1'!C254</f>
        <v>MILLER'S LAWN &amp; LANDSCAPING INC</v>
      </c>
      <c r="C262" s="114">
        <f>'[9]Sept DL 1'!G254</f>
        <v>44</v>
      </c>
      <c r="D262" s="114"/>
      <c r="E262" s="60" t="str">
        <f t="shared" si="6"/>
        <v>182.4525</v>
      </c>
      <c r="F262" s="116">
        <f t="shared" si="7"/>
        <v>44</v>
      </c>
    </row>
    <row r="263" spans="1:6" ht="12.75">
      <c r="A263" s="72" t="str">
        <f>'[9]Sept DL 1'!A255</f>
        <v>182212.5955</v>
      </c>
      <c r="B263" s="58" t="str">
        <f>'[9]Sept DL 1'!C255</f>
        <v>FAULK, MICHAEL /DBA</v>
      </c>
      <c r="C263" s="114">
        <f>'[9]Sept DL 1'!G255</f>
        <v>45</v>
      </c>
      <c r="D263" s="114"/>
      <c r="E263" s="60" t="str">
        <f t="shared" si="6"/>
        <v>182.4525</v>
      </c>
      <c r="F263" s="116">
        <f t="shared" si="7"/>
        <v>45</v>
      </c>
    </row>
    <row r="264" spans="1:6" ht="12.75">
      <c r="A264" s="72" t="str">
        <f>'[9]Sept DL 1'!A256</f>
        <v>182212.5955</v>
      </c>
      <c r="B264" s="58" t="str">
        <f>'[9]Sept DL 1'!C256</f>
        <v>FAULK, MICHAEL /DBA</v>
      </c>
      <c r="C264" s="114">
        <f>'[9]Sept DL 1'!G256</f>
        <v>45</v>
      </c>
      <c r="D264" s="114"/>
      <c r="E264" s="60" t="str">
        <f t="shared" si="6"/>
        <v>182.4525</v>
      </c>
      <c r="F264" s="116">
        <f t="shared" si="7"/>
        <v>45</v>
      </c>
    </row>
    <row r="265" spans="1:6" ht="12.75">
      <c r="A265" s="72" t="str">
        <f>'[9]Sept DL 1'!A257</f>
        <v>182212.5955</v>
      </c>
      <c r="B265" s="58" t="str">
        <f>'[9]Sept DL 1'!C257</f>
        <v>FAULK, MICHAEL /DBA</v>
      </c>
      <c r="C265" s="114">
        <f>'[9]Sept DL 1'!G257</f>
        <v>45</v>
      </c>
      <c r="D265" s="114"/>
      <c r="E265" s="60" t="str">
        <f t="shared" si="6"/>
        <v>182.4525</v>
      </c>
      <c r="F265" s="116">
        <f t="shared" si="7"/>
        <v>45</v>
      </c>
    </row>
    <row r="266" spans="1:6" ht="12.75">
      <c r="A266" s="72" t="str">
        <f>'[9]Sept DL 1'!A258</f>
        <v>182212.5955</v>
      </c>
      <c r="B266" s="58" t="str">
        <f>'[9]Sept DL 1'!C258</f>
        <v>FAULK, MICHAEL /DBA</v>
      </c>
      <c r="C266" s="114">
        <f>'[9]Sept DL 1'!G258</f>
        <v>65</v>
      </c>
      <c r="D266" s="114"/>
      <c r="E266" s="60" t="str">
        <f aca="true" t="shared" si="8" ref="E266:E329">CONCATENATE(LEFT(A266,3),".",4525)</f>
        <v>182.4525</v>
      </c>
      <c r="F266" s="116">
        <f aca="true" t="shared" si="9" ref="F266:F329">C266</f>
        <v>65</v>
      </c>
    </row>
    <row r="267" spans="1:6" ht="12.75">
      <c r="A267" s="72" t="str">
        <f>'[9]Sept DL 1'!A259</f>
        <v>182212.5955</v>
      </c>
      <c r="B267" s="58" t="str">
        <f>'[9]Sept DL 1'!C259</f>
        <v>FAULK, MICHAEL /DBA</v>
      </c>
      <c r="C267" s="114">
        <f>'[9]Sept DL 1'!G259</f>
        <v>65</v>
      </c>
      <c r="D267" s="114"/>
      <c r="E267" s="60" t="str">
        <f t="shared" si="8"/>
        <v>182.4525</v>
      </c>
      <c r="F267" s="116">
        <f t="shared" si="9"/>
        <v>65</v>
      </c>
    </row>
    <row r="268" spans="1:6" ht="12.75">
      <c r="A268" s="72" t="str">
        <f>'[9]Sept DL 1'!A260</f>
        <v>182213.5955</v>
      </c>
      <c r="B268" s="58" t="str">
        <f>'[9]Sept DL 1'!C260</f>
        <v>MILLER'S LAWN &amp; LANDSCAPING INC</v>
      </c>
      <c r="C268" s="114">
        <f>'[9]Sept DL 1'!G260</f>
        <v>44</v>
      </c>
      <c r="D268" s="114"/>
      <c r="E268" s="60" t="str">
        <f t="shared" si="8"/>
        <v>182.4525</v>
      </c>
      <c r="F268" s="116">
        <f t="shared" si="9"/>
        <v>44</v>
      </c>
    </row>
    <row r="269" spans="1:6" ht="12.75">
      <c r="A269" s="72" t="str">
        <f>'[9]Sept DL 1'!A261</f>
        <v>182214.6300</v>
      </c>
      <c r="B269" s="58" t="str">
        <f>'[9]Sept DL 1'!C261</f>
        <v>AUSTIN MECHANICAL SERVICES</v>
      </c>
      <c r="C269" s="114">
        <f>'[9]Sept DL 1'!G261</f>
        <v>105</v>
      </c>
      <c r="D269" s="114"/>
      <c r="E269" s="60" t="str">
        <f t="shared" si="8"/>
        <v>182.4525</v>
      </c>
      <c r="F269" s="116">
        <f t="shared" si="9"/>
        <v>105</v>
      </c>
    </row>
    <row r="270" spans="1:6" ht="12.75">
      <c r="A270" s="72" t="str">
        <f>'[9]Sept DL 1'!A262</f>
        <v>182214.6300</v>
      </c>
      <c r="B270" s="58" t="str">
        <f>'[9]Sept DL 1'!C262</f>
        <v>AUSTIN MECHANICAL SERVICES</v>
      </c>
      <c r="C270" s="114">
        <f>'[9]Sept DL 1'!G262</f>
        <v>210</v>
      </c>
      <c r="D270" s="114"/>
      <c r="E270" s="60" t="str">
        <f t="shared" si="8"/>
        <v>182.4525</v>
      </c>
      <c r="F270" s="116">
        <f t="shared" si="9"/>
        <v>210</v>
      </c>
    </row>
    <row r="271" spans="1:6" ht="12.75">
      <c r="A271" s="72" t="str">
        <f>'[9]Sept DL 1'!A263</f>
        <v>182215.5955</v>
      </c>
      <c r="B271" s="58" t="str">
        <f>'[9]Sept DL 1'!C263</f>
        <v>MILLER'S LAWN &amp; LANDSCAPING INC</v>
      </c>
      <c r="C271" s="114">
        <f>'[9]Sept DL 1'!G263</f>
        <v>88</v>
      </c>
      <c r="D271" s="114"/>
      <c r="E271" s="60" t="str">
        <f t="shared" si="8"/>
        <v>182.4525</v>
      </c>
      <c r="F271" s="116">
        <f t="shared" si="9"/>
        <v>88</v>
      </c>
    </row>
    <row r="272" spans="1:6" ht="12.75">
      <c r="A272" s="72" t="str">
        <f>'[9]Sept DL 1'!A264</f>
        <v>182215.5955</v>
      </c>
      <c r="B272" s="58" t="str">
        <f>'[9]Sept DL 1'!C264</f>
        <v>MILLER'S LAWN &amp; LANDSCAPING INC</v>
      </c>
      <c r="C272" s="114">
        <f>'[9]Sept DL 1'!G264</f>
        <v>132</v>
      </c>
      <c r="D272" s="114"/>
      <c r="E272" s="60" t="str">
        <f t="shared" si="8"/>
        <v>182.4525</v>
      </c>
      <c r="F272" s="116">
        <f t="shared" si="9"/>
        <v>132</v>
      </c>
    </row>
    <row r="273" spans="1:6" ht="12.75">
      <c r="A273" s="72" t="str">
        <f>'[9]Sept DL 1'!A265</f>
        <v>182216.5955</v>
      </c>
      <c r="B273" s="58" t="str">
        <f>'[9]Sept DL 1'!C265</f>
        <v>FAULK, MICHAEL /DBA</v>
      </c>
      <c r="C273" s="114">
        <f>'[9]Sept DL 1'!G265</f>
        <v>30</v>
      </c>
      <c r="D273" s="114"/>
      <c r="E273" s="60" t="str">
        <f t="shared" si="8"/>
        <v>182.4525</v>
      </c>
      <c r="F273" s="116">
        <f t="shared" si="9"/>
        <v>30</v>
      </c>
    </row>
    <row r="274" spans="1:6" ht="12.75">
      <c r="A274" s="72" t="str">
        <f>'[9]Sept DL 1'!A266</f>
        <v>182216.5955</v>
      </c>
      <c r="B274" s="58" t="str">
        <f>'[9]Sept DL 1'!C266</f>
        <v>FAULK, MICHAEL /DBA</v>
      </c>
      <c r="C274" s="114">
        <f>'[9]Sept DL 1'!G266</f>
        <v>30</v>
      </c>
      <c r="D274" s="114"/>
      <c r="E274" s="60" t="str">
        <f t="shared" si="8"/>
        <v>182.4525</v>
      </c>
      <c r="F274" s="116">
        <f t="shared" si="9"/>
        <v>30</v>
      </c>
    </row>
    <row r="275" spans="1:6" ht="12.75">
      <c r="A275" s="72" t="str">
        <f>'[9]Sept DL 1'!A267</f>
        <v>182216.5955</v>
      </c>
      <c r="B275" s="58" t="str">
        <f>'[9]Sept DL 1'!C267</f>
        <v>FAULK, MICHAEL /DBA</v>
      </c>
      <c r="C275" s="114">
        <f>'[9]Sept DL 1'!G267</f>
        <v>30</v>
      </c>
      <c r="D275" s="114"/>
      <c r="E275" s="60" t="str">
        <f t="shared" si="8"/>
        <v>182.4525</v>
      </c>
      <c r="F275" s="116">
        <f t="shared" si="9"/>
        <v>30</v>
      </c>
    </row>
    <row r="276" spans="1:6" ht="12.75">
      <c r="A276" s="72" t="str">
        <f>'[9]Sept DL 1'!A268</f>
        <v>182218.5820</v>
      </c>
      <c r="B276" s="58" t="str">
        <f>'[9]Sept DL 1'!C268</f>
        <v>Peedin, Ryan</v>
      </c>
      <c r="C276" s="114">
        <f>'[9]Sept DL 1'!G268</f>
        <v>85</v>
      </c>
      <c r="D276" s="114"/>
      <c r="E276" s="60" t="str">
        <f t="shared" si="8"/>
        <v>182.4525</v>
      </c>
      <c r="F276" s="116">
        <f t="shared" si="9"/>
        <v>85</v>
      </c>
    </row>
    <row r="277" spans="1:6" ht="12.75">
      <c r="A277" s="72" t="str">
        <f>'[9]Sept DL 1'!A269</f>
        <v>182218.6270</v>
      </c>
      <c r="B277" s="58" t="str">
        <f>'[9]Sept DL 1'!C269</f>
        <v>ENVIRONMENTAL RESOURCE ASSOCIATES</v>
      </c>
      <c r="C277" s="114">
        <f>'[9]Sept DL 1'!G269</f>
        <v>146.27</v>
      </c>
      <c r="D277" s="114"/>
      <c r="E277" s="60" t="str">
        <f t="shared" si="8"/>
        <v>182.4525</v>
      </c>
      <c r="F277" s="116">
        <f t="shared" si="9"/>
        <v>146.27</v>
      </c>
    </row>
    <row r="278" spans="1:6" ht="12.75">
      <c r="A278" s="72" t="str">
        <f>'[9]Sept DL 1'!A270</f>
        <v>182219.5955</v>
      </c>
      <c r="B278" s="58" t="str">
        <f>'[9]Sept DL 1'!C270</f>
        <v>MILLER'S LAWN &amp; LANDSCAPING INC</v>
      </c>
      <c r="C278" s="114">
        <f>'[9]Sept DL 1'!G270</f>
        <v>132</v>
      </c>
      <c r="D278" s="114"/>
      <c r="E278" s="60" t="str">
        <f t="shared" si="8"/>
        <v>182.4525</v>
      </c>
      <c r="F278" s="116">
        <f t="shared" si="9"/>
        <v>132</v>
      </c>
    </row>
    <row r="279" spans="1:6" ht="12.75">
      <c r="A279" s="72" t="str">
        <f>'[9]Sept DL 1'!A271</f>
        <v>182222.5900</v>
      </c>
      <c r="B279" s="58" t="str">
        <f>'[9]Sept DL 1'!C271</f>
        <v>NORTHERN TOOL &amp; EQUIPMENT CO.</v>
      </c>
      <c r="C279" s="114">
        <f>'[9]Sept DL 1'!G271</f>
        <v>28.71</v>
      </c>
      <c r="D279" s="114"/>
      <c r="E279" s="60" t="str">
        <f t="shared" si="8"/>
        <v>182.4525</v>
      </c>
      <c r="F279" s="116">
        <f t="shared" si="9"/>
        <v>28.71</v>
      </c>
    </row>
    <row r="280" spans="1:6" ht="12.75">
      <c r="A280" s="72" t="str">
        <f>'[9]Sept DL 1'!A272</f>
        <v>182222.5900</v>
      </c>
      <c r="B280" s="58" t="str">
        <f>'[9]Sept DL 1'!C272</f>
        <v>BATTERIES PLUS-175</v>
      </c>
      <c r="C280" s="114">
        <f>'[9]Sept DL 1'!G272</f>
        <v>84.66</v>
      </c>
      <c r="D280" s="114"/>
      <c r="E280" s="60" t="str">
        <f t="shared" si="8"/>
        <v>182.4525</v>
      </c>
      <c r="F280" s="116">
        <f t="shared" si="9"/>
        <v>84.66</v>
      </c>
    </row>
    <row r="281" spans="1:6" ht="12.75">
      <c r="A281" s="72" t="str">
        <f>'[9]Sept DL 1'!A273</f>
        <v>182222.5935</v>
      </c>
      <c r="B281" s="58" t="str">
        <f>'[9]Sept DL 1'!C273</f>
        <v>PIEDMONT NATURAL GAS</v>
      </c>
      <c r="C281" s="114">
        <f>'[9]Sept DL 1'!G273</f>
        <v>22</v>
      </c>
      <c r="D281" s="114"/>
      <c r="E281" s="60" t="str">
        <f t="shared" si="8"/>
        <v>182.4525</v>
      </c>
      <c r="F281" s="116">
        <f t="shared" si="9"/>
        <v>22</v>
      </c>
    </row>
    <row r="282" spans="1:6" ht="12.75">
      <c r="A282" s="72" t="str">
        <f>'[9]Sept DL 1'!A274</f>
        <v>182231.5465.10</v>
      </c>
      <c r="B282" s="58" t="str">
        <f>'[9]Sept DL 1'!C274</f>
        <v>PROGRESS ENERGY CAROLINAS, INC.</v>
      </c>
      <c r="C282" s="114">
        <f>'[9]Sept DL 1'!G274</f>
        <v>19.28</v>
      </c>
      <c r="D282" s="114"/>
      <c r="E282" s="60" t="str">
        <f t="shared" si="8"/>
        <v>182.4525</v>
      </c>
      <c r="F282" s="116">
        <f t="shared" si="9"/>
        <v>19.28</v>
      </c>
    </row>
    <row r="283" spans="1:6" ht="12.75">
      <c r="A283" s="72" t="str">
        <f>'[9]Sept DL 1'!A275</f>
        <v>182231.5465.10</v>
      </c>
      <c r="B283" s="58" t="str">
        <f>'[9]Sept DL 1'!C275</f>
        <v>PROGRESS ENERGY CAROLINAS, INC.</v>
      </c>
      <c r="C283" s="114">
        <f>'[9]Sept DL 1'!G275</f>
        <v>62.25</v>
      </c>
      <c r="D283" s="114"/>
      <c r="E283" s="60" t="str">
        <f t="shared" si="8"/>
        <v>182.4525</v>
      </c>
      <c r="F283" s="116">
        <f t="shared" si="9"/>
        <v>62.25</v>
      </c>
    </row>
    <row r="284" spans="1:6" ht="12.75">
      <c r="A284" s="72" t="str">
        <f>'[9]Sept DL 1'!A276</f>
        <v>182231.5465.10</v>
      </c>
      <c r="B284" s="58" t="str">
        <f>'[9]Sept DL 1'!C276</f>
        <v>PROGRESS ENERGY CAROLINAS, INC.</v>
      </c>
      <c r="C284" s="114">
        <f>'[9]Sept DL 1'!G276</f>
        <v>784.33</v>
      </c>
      <c r="D284" s="114"/>
      <c r="E284" s="60" t="str">
        <f t="shared" si="8"/>
        <v>182.4525</v>
      </c>
      <c r="F284" s="116">
        <f t="shared" si="9"/>
        <v>784.33</v>
      </c>
    </row>
    <row r="285" spans="1:6" ht="12.75">
      <c r="A285" s="72" t="str">
        <f>'[9]Sept DL 1'!A277</f>
        <v>182232.5970</v>
      </c>
      <c r="B285" s="58" t="str">
        <f>'[9]Sept DL 1'!C277</f>
        <v>PLAIN JANE'S CLEANING SERVICE</v>
      </c>
      <c r="C285" s="114">
        <f>'[9]Sept DL 1'!G277</f>
        <v>200</v>
      </c>
      <c r="D285" s="114"/>
      <c r="E285" s="60" t="str">
        <f t="shared" si="8"/>
        <v>182.4525</v>
      </c>
      <c r="F285" s="116">
        <f t="shared" si="9"/>
        <v>200</v>
      </c>
    </row>
    <row r="286" spans="1:6" ht="12.75">
      <c r="A286" s="72" t="str">
        <f>'[9]Sept DL 1'!A278</f>
        <v>182235.5955</v>
      </c>
      <c r="B286" s="58" t="str">
        <f>'[9]Sept DL 1'!C278</f>
        <v>EUDY, RANDY</v>
      </c>
      <c r="C286" s="114">
        <f>'[9]Sept DL 1'!G278</f>
        <v>80</v>
      </c>
      <c r="D286" s="114"/>
      <c r="E286" s="60" t="str">
        <f t="shared" si="8"/>
        <v>182.4525</v>
      </c>
      <c r="F286" s="116">
        <f t="shared" si="9"/>
        <v>80</v>
      </c>
    </row>
    <row r="287" spans="1:6" ht="12.75">
      <c r="A287" s="72" t="str">
        <f>'[9]Sept DL 1'!A279</f>
        <v>182236.6270</v>
      </c>
      <c r="B287" s="58" t="str">
        <f>'[9]Sept DL 1'!C279</f>
        <v>K&amp;W LABORATORIES LLC</v>
      </c>
      <c r="C287" s="114">
        <f>'[9]Sept DL 1'!G279</f>
        <v>52</v>
      </c>
      <c r="D287" s="114"/>
      <c r="E287" s="60" t="str">
        <f t="shared" si="8"/>
        <v>182.4525</v>
      </c>
      <c r="F287" s="116">
        <f t="shared" si="9"/>
        <v>52</v>
      </c>
    </row>
    <row r="288" spans="1:6" ht="12.75">
      <c r="A288" s="72" t="str">
        <f>'[9]Sept DL 1'!A280</f>
        <v>182242.5955</v>
      </c>
      <c r="B288" s="58" t="str">
        <f>'[9]Sept DL 1'!C280</f>
        <v>MILLER'S LAWN &amp; LANDSCAPING INC</v>
      </c>
      <c r="C288" s="114">
        <f>'[9]Sept DL 1'!G280</f>
        <v>132</v>
      </c>
      <c r="D288" s="114"/>
      <c r="E288" s="60" t="str">
        <f t="shared" si="8"/>
        <v>182.4525</v>
      </c>
      <c r="F288" s="116">
        <f t="shared" si="9"/>
        <v>132</v>
      </c>
    </row>
    <row r="289" spans="1:6" ht="12.75">
      <c r="A289" s="72" t="str">
        <f>'[9]Sept DL 1'!A281</f>
        <v>182243.6200</v>
      </c>
      <c r="B289" s="58" t="str">
        <f>'[9]Sept DL 1'!C281</f>
        <v>Harrell, Stephen B.</v>
      </c>
      <c r="C289" s="114">
        <f>'[9]Sept DL 1'!G281</f>
        <v>23.92</v>
      </c>
      <c r="D289" s="114"/>
      <c r="E289" s="60" t="str">
        <f t="shared" si="8"/>
        <v>182.4525</v>
      </c>
      <c r="F289" s="116">
        <f t="shared" si="9"/>
        <v>23.92</v>
      </c>
    </row>
    <row r="290" spans="1:6" ht="12.75">
      <c r="A290" s="72" t="str">
        <f>'[9]Sept DL 1'!A282</f>
        <v>183101.5895</v>
      </c>
      <c r="B290" s="58" t="str">
        <f>'[9]Sept DL 1'!C282</f>
        <v>FEDERAL EXPRESS</v>
      </c>
      <c r="C290" s="114">
        <f>'[9]Sept DL 1'!G282</f>
        <v>9.21</v>
      </c>
      <c r="D290" s="114"/>
      <c r="E290" s="60" t="str">
        <f t="shared" si="8"/>
        <v>183.4525</v>
      </c>
      <c r="F290" s="116">
        <f t="shared" si="9"/>
        <v>9.21</v>
      </c>
    </row>
    <row r="291" spans="1:6" ht="12.75">
      <c r="A291" s="72" t="str">
        <f>'[9]Sept DL 1'!A283</f>
        <v>183101.5895</v>
      </c>
      <c r="B291" s="58" t="str">
        <f>'[9]Sept DL 1'!C283</f>
        <v>FEDERAL EXPRESS</v>
      </c>
      <c r="C291" s="114">
        <f>'[9]Sept DL 1'!G283</f>
        <v>9.79</v>
      </c>
      <c r="D291" s="114"/>
      <c r="E291" s="60" t="str">
        <f t="shared" si="8"/>
        <v>183.4525</v>
      </c>
      <c r="F291" s="116">
        <f t="shared" si="9"/>
        <v>9.79</v>
      </c>
    </row>
    <row r="292" spans="1:6" ht="12.75">
      <c r="A292" s="72" t="str">
        <f>'[9]Sept DL 1'!A284</f>
        <v>183101.5895</v>
      </c>
      <c r="B292" s="58" t="str">
        <f>'[9]Sept DL 1'!C284</f>
        <v>FEDERAL EXPRESS</v>
      </c>
      <c r="C292" s="114">
        <f>'[9]Sept DL 1'!G284</f>
        <v>15.22</v>
      </c>
      <c r="D292" s="114"/>
      <c r="E292" s="60" t="str">
        <f t="shared" si="8"/>
        <v>183.4525</v>
      </c>
      <c r="F292" s="116">
        <f t="shared" si="9"/>
        <v>15.22</v>
      </c>
    </row>
    <row r="293" spans="1:6" ht="12.75">
      <c r="A293" s="72" t="str">
        <f>'[9]Sept DL 1'!A285</f>
        <v>183103.5895</v>
      </c>
      <c r="B293" s="58" t="str">
        <f>'[9]Sept DL 1'!C285</f>
        <v>UNITED PARCEL SERVICE</v>
      </c>
      <c r="C293" s="114">
        <f>'[9]Sept DL 1'!G285</f>
        <v>65.46</v>
      </c>
      <c r="D293" s="114"/>
      <c r="E293" s="60" t="str">
        <f t="shared" si="8"/>
        <v>183.4525</v>
      </c>
      <c r="F293" s="116">
        <f t="shared" si="9"/>
        <v>65.46</v>
      </c>
    </row>
    <row r="294" spans="1:6" ht="12.75">
      <c r="A294" s="72" t="str">
        <f>'[9]Sept DL 1'!A286</f>
        <v>183104.5895</v>
      </c>
      <c r="B294" s="58" t="str">
        <f>'[9]Sept DL 1'!C286</f>
        <v>Harrell, Stephen B.</v>
      </c>
      <c r="C294" s="114">
        <f>'[9]Sept DL 1'!G286</f>
        <v>1.75</v>
      </c>
      <c r="D294" s="114"/>
      <c r="E294" s="60" t="str">
        <f t="shared" si="8"/>
        <v>183.4525</v>
      </c>
      <c r="F294" s="116">
        <f t="shared" si="9"/>
        <v>1.75</v>
      </c>
    </row>
    <row r="295" spans="1:6" ht="12.75">
      <c r="A295" s="72" t="str">
        <f>'[9]Sept DL 1'!A287</f>
        <v>183104.5900</v>
      </c>
      <c r="B295" s="58" t="str">
        <f>'[9]Sept DL 1'!C287</f>
        <v>DUNCAN-PARNELL, INC</v>
      </c>
      <c r="C295" s="114">
        <f>'[9]Sept DL 1'!G287</f>
        <v>9.92</v>
      </c>
      <c r="D295" s="114"/>
      <c r="E295" s="60" t="str">
        <f t="shared" si="8"/>
        <v>183.4525</v>
      </c>
      <c r="F295" s="116">
        <f t="shared" si="9"/>
        <v>9.92</v>
      </c>
    </row>
    <row r="296" spans="1:6" ht="12.75">
      <c r="A296" s="72" t="str">
        <f>'[9]Sept DL 1'!A288</f>
        <v>183104.5955</v>
      </c>
      <c r="B296" s="58" t="str">
        <f>'[9]Sept DL 1'!C288</f>
        <v>MILLER'S LAWN &amp; LANDSCAPING INC</v>
      </c>
      <c r="C296" s="114">
        <f>'[9]Sept DL 1'!G288</f>
        <v>44</v>
      </c>
      <c r="D296" s="114"/>
      <c r="E296" s="60" t="str">
        <f t="shared" si="8"/>
        <v>183.4525</v>
      </c>
      <c r="F296" s="116">
        <f t="shared" si="9"/>
        <v>44</v>
      </c>
    </row>
    <row r="297" spans="1:6" ht="12.75">
      <c r="A297" s="72" t="str">
        <f>'[9]Sept DL 1'!A289</f>
        <v>183104.5955</v>
      </c>
      <c r="B297" s="58" t="str">
        <f>'[9]Sept DL 1'!C289</f>
        <v>MILLER'S LAWN &amp; LANDSCAPING INC</v>
      </c>
      <c r="C297" s="114">
        <f>'[9]Sept DL 1'!G289</f>
        <v>132</v>
      </c>
      <c r="D297" s="114"/>
      <c r="E297" s="60" t="str">
        <f t="shared" si="8"/>
        <v>183.4525</v>
      </c>
      <c r="F297" s="116">
        <f t="shared" si="9"/>
        <v>132</v>
      </c>
    </row>
    <row r="298" spans="1:6" ht="12.75">
      <c r="A298" s="72" t="str">
        <f>'[9]Sept DL 1'!A290</f>
        <v>183104.5955</v>
      </c>
      <c r="B298" s="58" t="str">
        <f>'[9]Sept DL 1'!C290</f>
        <v>MILLER'S LAWN &amp; LANDSCAPING INC</v>
      </c>
      <c r="C298" s="114">
        <f>'[9]Sept DL 1'!G290</f>
        <v>220</v>
      </c>
      <c r="D298" s="114"/>
      <c r="E298" s="60" t="str">
        <f t="shared" si="8"/>
        <v>183.4525</v>
      </c>
      <c r="F298" s="116">
        <f t="shared" si="9"/>
        <v>220</v>
      </c>
    </row>
    <row r="299" spans="1:6" ht="12.75">
      <c r="A299" s="72" t="str">
        <f>'[9]Sept DL 1'!A291</f>
        <v>183108.5895</v>
      </c>
      <c r="B299" s="58" t="str">
        <f>'[9]Sept DL 1'!C291</f>
        <v>FEDERAL EXPRESS</v>
      </c>
      <c r="C299" s="114">
        <f>'[9]Sept DL 1'!G291</f>
        <v>7.16</v>
      </c>
      <c r="D299" s="114"/>
      <c r="E299" s="60" t="str">
        <f t="shared" si="8"/>
        <v>183.4525</v>
      </c>
      <c r="F299" s="116">
        <f t="shared" si="9"/>
        <v>7.16</v>
      </c>
    </row>
    <row r="300" spans="1:6" ht="12.75">
      <c r="A300" s="72" t="str">
        <f>'[9]Sept DL 1'!A292</f>
        <v>183111.5955</v>
      </c>
      <c r="B300" s="58" t="str">
        <f>'[9]Sept DL 1'!C292</f>
        <v>MILLER'S LAWN &amp; LANDSCAPING INC</v>
      </c>
      <c r="C300" s="114">
        <f>'[9]Sept DL 1'!G292</f>
        <v>132</v>
      </c>
      <c r="D300" s="114"/>
      <c r="E300" s="60" t="str">
        <f t="shared" si="8"/>
        <v>183.4525</v>
      </c>
      <c r="F300" s="116">
        <f t="shared" si="9"/>
        <v>132</v>
      </c>
    </row>
    <row r="301" spans="1:6" ht="12.75">
      <c r="A301" s="72" t="str">
        <f>'[9]Sept DL 1'!A293</f>
        <v>183112.5465.10</v>
      </c>
      <c r="B301" s="58" t="str">
        <f>'[9]Sept DL 1'!C293</f>
        <v>WESTERN CAROLINA UNIVERSITY</v>
      </c>
      <c r="C301" s="114">
        <f>'[9]Sept DL 1'!G293</f>
        <v>139.42</v>
      </c>
      <c r="D301" s="114"/>
      <c r="E301" s="60" t="str">
        <f t="shared" si="8"/>
        <v>183.4525</v>
      </c>
      <c r="F301" s="116">
        <f t="shared" si="9"/>
        <v>139.42</v>
      </c>
    </row>
    <row r="302" spans="1:6" ht="12.75">
      <c r="A302" s="72" t="str">
        <f>'[9]Sept DL 1'!A294</f>
        <v>183112.5465.10</v>
      </c>
      <c r="B302" s="58" t="str">
        <f>'[9]Sept DL 1'!C294</f>
        <v>WESTERN CAROLINA UNIVERSITY</v>
      </c>
      <c r="C302" s="114">
        <f>'[9]Sept DL 1'!G294</f>
        <v>305.52</v>
      </c>
      <c r="D302" s="114"/>
      <c r="E302" s="60" t="str">
        <f t="shared" si="8"/>
        <v>183.4525</v>
      </c>
      <c r="F302" s="116">
        <f t="shared" si="9"/>
        <v>305.52</v>
      </c>
    </row>
    <row r="303" spans="1:6" ht="12.75">
      <c r="A303" s="72" t="str">
        <f>'[9]Sept DL 1'!A295</f>
        <v>183113.5955</v>
      </c>
      <c r="B303" s="58" t="str">
        <f>'[9]Sept DL 1'!C295</f>
        <v>MILLER'S LAWN &amp; LANDSCAPING INC</v>
      </c>
      <c r="C303" s="114">
        <f>'[9]Sept DL 1'!G295</f>
        <v>176</v>
      </c>
      <c r="D303" s="114"/>
      <c r="E303" s="60" t="str">
        <f t="shared" si="8"/>
        <v>183.4525</v>
      </c>
      <c r="F303" s="116">
        <f t="shared" si="9"/>
        <v>176</v>
      </c>
    </row>
    <row r="304" spans="1:6" ht="12.75">
      <c r="A304" s="72" t="str">
        <f>'[9]Sept DL 1'!A296</f>
        <v>183114.5955</v>
      </c>
      <c r="B304" s="58" t="str">
        <f>'[9]Sept DL 1'!C296</f>
        <v>MILLER'S LAWN &amp; LANDSCAPING INC</v>
      </c>
      <c r="C304" s="114">
        <f>'[9]Sept DL 1'!G296</f>
        <v>88</v>
      </c>
      <c r="D304" s="114"/>
      <c r="E304" s="60" t="str">
        <f t="shared" si="8"/>
        <v>183.4525</v>
      </c>
      <c r="F304" s="116">
        <f t="shared" si="9"/>
        <v>88</v>
      </c>
    </row>
    <row r="305" spans="1:6" ht="12.75">
      <c r="A305" s="72" t="str">
        <f>'[9]Sept DL 1'!A297</f>
        <v>183115.5955</v>
      </c>
      <c r="B305" s="58" t="str">
        <f>'[9]Sept DL 1'!C297</f>
        <v>MILLER'S LAWN &amp; LANDSCAPING INC</v>
      </c>
      <c r="C305" s="114">
        <f>'[9]Sept DL 1'!G297</f>
        <v>44</v>
      </c>
      <c r="D305" s="114"/>
      <c r="E305" s="60" t="str">
        <f t="shared" si="8"/>
        <v>183.4525</v>
      </c>
      <c r="F305" s="116">
        <f t="shared" si="9"/>
        <v>44</v>
      </c>
    </row>
    <row r="306" spans="1:6" ht="12.75">
      <c r="A306" s="72" t="str">
        <f>'[9]Sept DL 1'!A298</f>
        <v>183116.5465.10</v>
      </c>
      <c r="B306" s="58" t="str">
        <f>'[9]Sept DL 1'!C298</f>
        <v>PROGRESS ENERGY CAROLINAS, INC.</v>
      </c>
      <c r="C306" s="114">
        <f>'[9]Sept DL 1'!G298</f>
        <v>96.64</v>
      </c>
      <c r="D306" s="114"/>
      <c r="E306" s="60" t="str">
        <f t="shared" si="8"/>
        <v>183.4525</v>
      </c>
      <c r="F306" s="116">
        <f t="shared" si="9"/>
        <v>96.64</v>
      </c>
    </row>
    <row r="307" spans="1:6" ht="12.75">
      <c r="A307" s="72" t="str">
        <f>'[9]Sept DL 1'!A299</f>
        <v>183116.5955</v>
      </c>
      <c r="B307" s="58" t="str">
        <f>'[9]Sept DL 1'!C299</f>
        <v>MILLER'S LAWN &amp; LANDSCAPING INC</v>
      </c>
      <c r="C307" s="114">
        <f>'[9]Sept DL 1'!G299</f>
        <v>44</v>
      </c>
      <c r="D307" s="114"/>
      <c r="E307" s="60" t="str">
        <f t="shared" si="8"/>
        <v>183.4525</v>
      </c>
      <c r="F307" s="116">
        <f t="shared" si="9"/>
        <v>44</v>
      </c>
    </row>
    <row r="308" spans="1:6" ht="12.75">
      <c r="A308" s="72" t="str">
        <f>'[9]Sept DL 1'!A300</f>
        <v>183118.5955</v>
      </c>
      <c r="B308" s="58" t="str">
        <f>'[9]Sept DL 1'!C300</f>
        <v>MILLER'S LAWN &amp; LANDSCAPING INC</v>
      </c>
      <c r="C308" s="114">
        <f>'[9]Sept DL 1'!G300</f>
        <v>132</v>
      </c>
      <c r="D308" s="114"/>
      <c r="E308" s="60" t="str">
        <f t="shared" si="8"/>
        <v>183.4525</v>
      </c>
      <c r="F308" s="116">
        <f t="shared" si="9"/>
        <v>132</v>
      </c>
    </row>
    <row r="309" spans="1:6" ht="12.75">
      <c r="A309" s="72" t="str">
        <f>'[9]Sept DL 1'!A301</f>
        <v>183119.5955</v>
      </c>
      <c r="B309" s="58" t="str">
        <f>'[9]Sept DL 1'!C301</f>
        <v>MILLER'S LAWN &amp; LANDSCAPING INC</v>
      </c>
      <c r="C309" s="114">
        <f>'[9]Sept DL 1'!G301</f>
        <v>132</v>
      </c>
      <c r="D309" s="114"/>
      <c r="E309" s="60" t="str">
        <f t="shared" si="8"/>
        <v>183.4525</v>
      </c>
      <c r="F309" s="116">
        <f t="shared" si="9"/>
        <v>132</v>
      </c>
    </row>
    <row r="310" spans="1:6" ht="12.75">
      <c r="A310" s="72" t="str">
        <f>'[9]Sept DL 1'!A302</f>
        <v>183120.5465.10</v>
      </c>
      <c r="B310" s="58" t="str">
        <f>'[9]Sept DL 1'!C302</f>
        <v>PROGRESS ENERGY CAROLINAS, INC.</v>
      </c>
      <c r="C310" s="114">
        <f>'[9]Sept DL 1'!G302</f>
        <v>12.36</v>
      </c>
      <c r="D310" s="114"/>
      <c r="E310" s="60" t="str">
        <f t="shared" si="8"/>
        <v>183.4525</v>
      </c>
      <c r="F310" s="116">
        <f t="shared" si="9"/>
        <v>12.36</v>
      </c>
    </row>
    <row r="311" spans="1:6" ht="12.75">
      <c r="A311" s="72" t="str">
        <f>'[9]Sept DL 1'!A303</f>
        <v>183120.5465.10</v>
      </c>
      <c r="B311" s="58" t="str">
        <f>'[9]Sept DL 1'!C303</f>
        <v>PROGRESS ENERGY CAROLINAS, INC.</v>
      </c>
      <c r="C311" s="114">
        <f>'[9]Sept DL 1'!G303</f>
        <v>53.33</v>
      </c>
      <c r="D311" s="114"/>
      <c r="E311" s="60" t="str">
        <f t="shared" si="8"/>
        <v>183.4525</v>
      </c>
      <c r="F311" s="116">
        <f t="shared" si="9"/>
        <v>53.33</v>
      </c>
    </row>
    <row r="312" spans="1:6" ht="12.75">
      <c r="A312" s="72" t="str">
        <f>'[9]Sept DL 1'!A304</f>
        <v>183120.5955</v>
      </c>
      <c r="B312" s="58" t="str">
        <f>'[9]Sept DL 1'!C304</f>
        <v>MILLER'S LAWN &amp; LANDSCAPING INC</v>
      </c>
      <c r="C312" s="114">
        <f>'[9]Sept DL 1'!G304</f>
        <v>88</v>
      </c>
      <c r="D312" s="114"/>
      <c r="E312" s="60" t="str">
        <f t="shared" si="8"/>
        <v>183.4525</v>
      </c>
      <c r="F312" s="116">
        <f t="shared" si="9"/>
        <v>88</v>
      </c>
    </row>
    <row r="313" spans="1:6" ht="12.75">
      <c r="A313" s="72" t="str">
        <f>'[9]Sept DL 1'!A305</f>
        <v>183121.5955</v>
      </c>
      <c r="B313" s="58" t="str">
        <f>'[9]Sept DL 1'!C305</f>
        <v>MILLER'S LAWN &amp; LANDSCAPING INC</v>
      </c>
      <c r="C313" s="114">
        <f>'[9]Sept DL 1'!G305</f>
        <v>88</v>
      </c>
      <c r="D313" s="114"/>
      <c r="E313" s="60" t="str">
        <f t="shared" si="8"/>
        <v>183.4525</v>
      </c>
      <c r="F313" s="116">
        <f t="shared" si="9"/>
        <v>88</v>
      </c>
    </row>
    <row r="314" spans="1:6" ht="12.75">
      <c r="A314" s="72" t="str">
        <f>'[9]Sept DL 1'!A306</f>
        <v>183122.5955</v>
      </c>
      <c r="B314" s="58" t="str">
        <f>'[9]Sept DL 1'!C306</f>
        <v>MILLER'S LAWN &amp; LANDSCAPING INC</v>
      </c>
      <c r="C314" s="114">
        <f>'[9]Sept DL 1'!G306</f>
        <v>44</v>
      </c>
      <c r="D314" s="114"/>
      <c r="E314" s="60" t="str">
        <f t="shared" si="8"/>
        <v>183.4525</v>
      </c>
      <c r="F314" s="116">
        <f t="shared" si="9"/>
        <v>44</v>
      </c>
    </row>
    <row r="315" spans="1:6" ht="12.75">
      <c r="A315" s="72" t="str">
        <f>'[9]Sept DL 1'!A307</f>
        <v>183125.5955</v>
      </c>
      <c r="B315" s="58" t="str">
        <f>'[9]Sept DL 1'!C307</f>
        <v>MILLER'S LAWN &amp; LANDSCAPING INC</v>
      </c>
      <c r="C315" s="114">
        <f>'[9]Sept DL 1'!G307</f>
        <v>44</v>
      </c>
      <c r="D315" s="114"/>
      <c r="E315" s="60" t="str">
        <f t="shared" si="8"/>
        <v>183.4525</v>
      </c>
      <c r="F315" s="116">
        <f t="shared" si="9"/>
        <v>44</v>
      </c>
    </row>
    <row r="316" spans="1:6" ht="12.75">
      <c r="A316" s="72" t="str">
        <f>'[9]Sept DL 1'!A308</f>
        <v>183126.5955</v>
      </c>
      <c r="B316" s="58" t="str">
        <f>'[9]Sept DL 1'!C308</f>
        <v>MILLER'S LAWN &amp; LANDSCAPING INC</v>
      </c>
      <c r="C316" s="114">
        <f>'[9]Sept DL 1'!G308</f>
        <v>44</v>
      </c>
      <c r="D316" s="114"/>
      <c r="E316" s="60" t="str">
        <f t="shared" si="8"/>
        <v>183.4525</v>
      </c>
      <c r="F316" s="116">
        <f t="shared" si="9"/>
        <v>44</v>
      </c>
    </row>
    <row r="317" spans="1:6" ht="12.75">
      <c r="A317" s="72" t="str">
        <f>'[9]Sept DL 1'!A309</f>
        <v>187101.6260</v>
      </c>
      <c r="B317" s="58" t="str">
        <f>'[9]Sept DL 1'!C309</f>
        <v>USA BLUEBOOK/UTILTY SUPPLY OF AMERICA</v>
      </c>
      <c r="C317" s="114">
        <f>'[9]Sept DL 1'!G309</f>
        <v>17.78</v>
      </c>
      <c r="D317" s="114"/>
      <c r="E317" s="60" t="str">
        <f t="shared" si="8"/>
        <v>187.4525</v>
      </c>
      <c r="F317" s="116">
        <f t="shared" si="9"/>
        <v>17.78</v>
      </c>
    </row>
    <row r="318" spans="1:6" ht="12.75">
      <c r="A318" s="72" t="str">
        <f>'[9]Sept DL 1'!A310</f>
        <v>188100.5465.10</v>
      </c>
      <c r="B318" s="58" t="str">
        <f>'[9]Sept DL 1'!C310</f>
        <v>HAYWOOD EMC</v>
      </c>
      <c r="C318" s="114">
        <f>'[9]Sept DL 1'!G310</f>
        <v>634</v>
      </c>
      <c r="D318" s="114"/>
      <c r="E318" s="60" t="str">
        <f t="shared" si="8"/>
        <v>188.4525</v>
      </c>
      <c r="F318" s="116">
        <f t="shared" si="9"/>
        <v>634</v>
      </c>
    </row>
    <row r="319" spans="1:6" ht="12.75">
      <c r="A319" s="72" t="str">
        <f>'[9]Sept DL 1'!A311</f>
        <v>188101.5470.10</v>
      </c>
      <c r="B319" s="58" t="str">
        <f>'[9]Sept DL 1'!C311</f>
        <v>HAYWOOD EMC</v>
      </c>
      <c r="C319" s="114">
        <f>'[9]Sept DL 1'!G311</f>
        <v>165</v>
      </c>
      <c r="D319" s="114"/>
      <c r="E319" s="60" t="str">
        <f t="shared" si="8"/>
        <v>188.4525</v>
      </c>
      <c r="F319" s="116">
        <f t="shared" si="9"/>
        <v>165</v>
      </c>
    </row>
    <row r="320" spans="1:6" ht="12.75">
      <c r="A320" s="72" t="str">
        <f>'[9]Sept DL 1'!A312</f>
        <v>191101.6270</v>
      </c>
      <c r="B320" s="58" t="str">
        <f>'[9]Sept DL 1'!C312</f>
        <v>K&amp;W LABORATORIES LLC</v>
      </c>
      <c r="C320" s="114">
        <f>'[9]Sept DL 1'!G312</f>
        <v>111</v>
      </c>
      <c r="D320" s="114"/>
      <c r="E320" s="60" t="str">
        <f t="shared" si="8"/>
        <v>191.4525</v>
      </c>
      <c r="F320" s="116">
        <f t="shared" si="9"/>
        <v>111</v>
      </c>
    </row>
    <row r="321" spans="1:6" ht="12.75">
      <c r="A321" s="72" t="str">
        <f>'[9]Sept DL 1'!A313</f>
        <v>191101.6270</v>
      </c>
      <c r="B321" s="58" t="str">
        <f>'[9]Sept DL 1'!C313</f>
        <v>K&amp;W LABORATORIES LLC</v>
      </c>
      <c r="C321" s="114">
        <f>'[9]Sept DL 1'!G313</f>
        <v>126</v>
      </c>
      <c r="D321" s="114"/>
      <c r="E321" s="60" t="str">
        <f t="shared" si="8"/>
        <v>191.4525</v>
      </c>
      <c r="F321" s="116">
        <f t="shared" si="9"/>
        <v>126</v>
      </c>
    </row>
    <row r="322" spans="1:6" ht="12.75">
      <c r="A322" s="72" t="str">
        <f>'[9]Sept DL 1'!A314</f>
        <v>220100.5895</v>
      </c>
      <c r="B322" s="58" t="str">
        <f>'[9]Sept DL 1'!C314</f>
        <v>FEDERAL EXPRESS</v>
      </c>
      <c r="C322" s="114">
        <f>'[9]Sept DL 1'!G314</f>
        <v>33.73</v>
      </c>
      <c r="D322" s="114"/>
      <c r="E322" s="60" t="str">
        <f t="shared" si="8"/>
        <v>220.4525</v>
      </c>
      <c r="F322" s="116">
        <f t="shared" si="9"/>
        <v>33.73</v>
      </c>
    </row>
    <row r="323" spans="1:6" ht="12.75">
      <c r="A323" s="72" t="str">
        <f>'[9]Sept DL 1'!A315</f>
        <v>220100.5955</v>
      </c>
      <c r="B323" s="58" t="str">
        <f>'[9]Sept DL 1'!C315</f>
        <v>PHIL HUMPHRIES PLUMBING &amp; REPAIR LLC</v>
      </c>
      <c r="C323" s="114">
        <f>'[9]Sept DL 1'!G315</f>
        <v>120.2</v>
      </c>
      <c r="D323" s="114"/>
      <c r="E323" s="60" t="str">
        <f t="shared" si="8"/>
        <v>220.4525</v>
      </c>
      <c r="F323" s="116">
        <f t="shared" si="9"/>
        <v>120.2</v>
      </c>
    </row>
    <row r="324" spans="1:6" ht="12.75">
      <c r="A324" s="72" t="str">
        <f>'[9]Sept DL 1'!A316</f>
        <v>241100.5960</v>
      </c>
      <c r="B324" s="58" t="str">
        <f>'[9]Sept DL 1'!C316</f>
        <v>C &amp; A SYSTEMS INC</v>
      </c>
      <c r="C324" s="114">
        <f>'[9]Sept DL 1'!G316</f>
        <v>58.51</v>
      </c>
      <c r="D324" s="114"/>
      <c r="E324" s="60" t="str">
        <f t="shared" si="8"/>
        <v>241.4525</v>
      </c>
      <c r="F324" s="116">
        <f t="shared" si="9"/>
        <v>58.51</v>
      </c>
    </row>
    <row r="325" spans="1:6" ht="12.75">
      <c r="A325" s="72" t="str">
        <f>'[9]Sept DL 1'!A317</f>
        <v>242100.5465.10</v>
      </c>
      <c r="B325" s="58" t="str">
        <f>'[9]Sept DL 1'!C317</f>
        <v>PROGRESS ENERGY FLORIDA, INC</v>
      </c>
      <c r="C325" s="114">
        <f>'[9]Sept DL 1'!G317</f>
        <v>152.8</v>
      </c>
      <c r="D325" s="114"/>
      <c r="E325" s="60" t="str">
        <f t="shared" si="8"/>
        <v>242.4525</v>
      </c>
      <c r="F325" s="116">
        <f t="shared" si="9"/>
        <v>152.8</v>
      </c>
    </row>
    <row r="326" spans="1:6" ht="12.75">
      <c r="A326" s="72" t="str">
        <f>'[9]Sept DL 1'!A318</f>
        <v>242101.5470.10</v>
      </c>
      <c r="B326" s="58" t="str">
        <f>'[9]Sept DL 1'!C318</f>
        <v>PROGRESS ENERGY FLORIDA, INC</v>
      </c>
      <c r="C326" s="114">
        <f>'[9]Sept DL 1'!G318</f>
        <v>186.79</v>
      </c>
      <c r="D326" s="114"/>
      <c r="E326" s="60" t="str">
        <f t="shared" si="8"/>
        <v>242.4525</v>
      </c>
      <c r="F326" s="116">
        <f t="shared" si="9"/>
        <v>186.79</v>
      </c>
    </row>
    <row r="327" spans="1:6" ht="12.75">
      <c r="A327" s="72" t="str">
        <f>'[9]Sept DL 1'!A319</f>
        <v>242102.5960</v>
      </c>
      <c r="B327" s="58" t="str">
        <f>'[9]Sept DL 1'!C319</f>
        <v>C &amp; A SYSTEMS INC</v>
      </c>
      <c r="C327" s="114">
        <f>'[9]Sept DL 1'!G319</f>
        <v>29.26</v>
      </c>
      <c r="D327" s="114"/>
      <c r="E327" s="60" t="str">
        <f t="shared" si="8"/>
        <v>242.4525</v>
      </c>
      <c r="F327" s="116">
        <f t="shared" si="9"/>
        <v>29.26</v>
      </c>
    </row>
    <row r="328" spans="1:6" ht="12.75">
      <c r="A328" s="72" t="str">
        <f>'[9]Sept DL 1'!A320</f>
        <v>246100.5960</v>
      </c>
      <c r="B328" s="58" t="str">
        <f>'[9]Sept DL 1'!C320</f>
        <v>C &amp; A SYSTEMS INC</v>
      </c>
      <c r="C328" s="114">
        <f>'[9]Sept DL 1'!G320</f>
        <v>175.54</v>
      </c>
      <c r="D328" s="114"/>
      <c r="E328" s="60" t="str">
        <f t="shared" si="8"/>
        <v>246.4525</v>
      </c>
      <c r="F328" s="116">
        <f t="shared" si="9"/>
        <v>175.54</v>
      </c>
    </row>
    <row r="329" spans="1:6" ht="12.75">
      <c r="A329" s="72" t="str">
        <f>'[9]Sept DL 1'!A321</f>
        <v>248100.5960</v>
      </c>
      <c r="B329" s="58" t="str">
        <f>'[9]Sept DL 1'!C321</f>
        <v>C &amp; A SYSTEMS INC</v>
      </c>
      <c r="C329" s="114">
        <f>'[9]Sept DL 1'!G321</f>
        <v>55.2</v>
      </c>
      <c r="D329" s="114"/>
      <c r="E329" s="60" t="str">
        <f t="shared" si="8"/>
        <v>248.4525</v>
      </c>
      <c r="F329" s="116">
        <f t="shared" si="9"/>
        <v>55.2</v>
      </c>
    </row>
    <row r="330" spans="1:6" ht="12.75">
      <c r="A330" s="72" t="str">
        <f>'[9]Sept DL 1'!A322</f>
        <v>249100.5960</v>
      </c>
      <c r="B330" s="58" t="str">
        <f>'[9]Sept DL 1'!C322</f>
        <v>C &amp; A SYSTEMS INC</v>
      </c>
      <c r="C330" s="114">
        <f>'[9]Sept DL 1'!G322</f>
        <v>29.26</v>
      </c>
      <c r="D330" s="114"/>
      <c r="E330" s="60" t="str">
        <f aca="true" t="shared" si="10" ref="E330:E393">CONCATENATE(LEFT(A330,3),".",4525)</f>
        <v>249.4525</v>
      </c>
      <c r="F330" s="116">
        <f aca="true" t="shared" si="11" ref="F330:F393">C330</f>
        <v>29.26</v>
      </c>
    </row>
    <row r="331" spans="1:6" ht="12.75">
      <c r="A331" s="72" t="str">
        <f>'[9]Sept DL 1'!A323</f>
        <v>249100.6345</v>
      </c>
      <c r="B331" s="58" t="str">
        <f>'[9]Sept DL 1'!C323</f>
        <v>FLORIDAQUATIC INC</v>
      </c>
      <c r="C331" s="114">
        <f>'[9]Sept DL 1'!G323</f>
        <v>165</v>
      </c>
      <c r="D331" s="114"/>
      <c r="E331" s="60" t="str">
        <f t="shared" si="10"/>
        <v>249.4525</v>
      </c>
      <c r="F331" s="116">
        <f t="shared" si="11"/>
        <v>165</v>
      </c>
    </row>
    <row r="332" spans="1:6" ht="12.75">
      <c r="A332" s="72" t="str">
        <f>'[9]Sept DL 1'!A324</f>
        <v>249100.6345</v>
      </c>
      <c r="B332" s="58" t="str">
        <f>'[9]Sept DL 1'!C324</f>
        <v>LEHIGH ENVIRONMENTAL SVC INC</v>
      </c>
      <c r="C332" s="114">
        <f>'[9]Sept DL 1'!G324</f>
        <v>225</v>
      </c>
      <c r="D332" s="114"/>
      <c r="E332" s="60" t="str">
        <f t="shared" si="10"/>
        <v>249.4525</v>
      </c>
      <c r="F332" s="116">
        <f t="shared" si="11"/>
        <v>225</v>
      </c>
    </row>
    <row r="333" spans="1:6" ht="12.75">
      <c r="A333" s="72" t="str">
        <f>'[9]Sept DL 1'!A325</f>
        <v>249101.5960</v>
      </c>
      <c r="B333" s="58" t="str">
        <f>'[9]Sept DL 1'!C325</f>
        <v>C &amp; A SYSTEMS INC</v>
      </c>
      <c r="C333" s="114">
        <f>'[9]Sept DL 1'!G325</f>
        <v>29.25</v>
      </c>
      <c r="D333" s="114"/>
      <c r="E333" s="60" t="str">
        <f t="shared" si="10"/>
        <v>249.4525</v>
      </c>
      <c r="F333" s="116">
        <f t="shared" si="11"/>
        <v>29.25</v>
      </c>
    </row>
    <row r="334" spans="1:6" ht="12.75">
      <c r="A334" s="72" t="str">
        <f>'[9]Sept DL 1'!A326</f>
        <v>250100.5470.10</v>
      </c>
      <c r="B334" s="58" t="str">
        <f>'[9]Sept DL 1'!C326</f>
        <v>PROGRESS ENERGY FLORIDA, INC</v>
      </c>
      <c r="C334" s="114">
        <f>'[9]Sept DL 1'!G326</f>
        <v>18.62</v>
      </c>
      <c r="D334" s="114"/>
      <c r="E334" s="60" t="str">
        <f t="shared" si="10"/>
        <v>250.4525</v>
      </c>
      <c r="F334" s="116">
        <f t="shared" si="11"/>
        <v>18.62</v>
      </c>
    </row>
    <row r="335" spans="1:6" ht="12.75">
      <c r="A335" s="72" t="str">
        <f>'[9]Sept DL 1'!A327</f>
        <v>250100.5470.10</v>
      </c>
      <c r="B335" s="58" t="str">
        <f>'[9]Sept DL 1'!C327</f>
        <v>PROGRESS ENERGY FLORIDA, INC</v>
      </c>
      <c r="C335" s="114">
        <f>'[9]Sept DL 1'!G327</f>
        <v>31.59</v>
      </c>
      <c r="D335" s="114"/>
      <c r="E335" s="60" t="str">
        <f t="shared" si="10"/>
        <v>250.4525</v>
      </c>
      <c r="F335" s="116">
        <f t="shared" si="11"/>
        <v>31.59</v>
      </c>
    </row>
    <row r="336" spans="1:6" ht="12.75">
      <c r="A336" s="72" t="str">
        <f>'[9]Sept DL 1'!A328</f>
        <v>250100.5470.10</v>
      </c>
      <c r="B336" s="58" t="str">
        <f>'[9]Sept DL 1'!C328</f>
        <v>PROGRESS ENERGY FLORIDA, INC</v>
      </c>
      <c r="C336" s="114">
        <f>'[9]Sept DL 1'!G328</f>
        <v>77.93</v>
      </c>
      <c r="D336" s="114"/>
      <c r="E336" s="60" t="str">
        <f t="shared" si="10"/>
        <v>250.4525</v>
      </c>
      <c r="F336" s="116">
        <f t="shared" si="11"/>
        <v>77.93</v>
      </c>
    </row>
    <row r="337" spans="1:6" ht="12.75">
      <c r="A337" s="72" t="str">
        <f>'[9]Sept DL 1'!A329</f>
        <v>250100.5470.10</v>
      </c>
      <c r="B337" s="58" t="str">
        <f>'[9]Sept DL 1'!C329</f>
        <v>PROGRESS ENERGY FLORIDA, INC</v>
      </c>
      <c r="C337" s="114">
        <f>'[9]Sept DL 1'!G329</f>
        <v>99.03</v>
      </c>
      <c r="D337" s="114"/>
      <c r="E337" s="60" t="str">
        <f t="shared" si="10"/>
        <v>250.4525</v>
      </c>
      <c r="F337" s="116">
        <f t="shared" si="11"/>
        <v>99.03</v>
      </c>
    </row>
    <row r="338" spans="1:6" ht="12.75">
      <c r="A338" s="72" t="str">
        <f>'[9]Sept DL 1'!A330</f>
        <v>250100.5470.10</v>
      </c>
      <c r="B338" s="58" t="str">
        <f>'[9]Sept DL 1'!C330</f>
        <v>PROGRESS ENERGY FLORIDA, INC</v>
      </c>
      <c r="C338" s="114">
        <f>'[9]Sept DL 1'!G330</f>
        <v>162.23</v>
      </c>
      <c r="D338" s="114"/>
      <c r="E338" s="60" t="str">
        <f t="shared" si="10"/>
        <v>250.4525</v>
      </c>
      <c r="F338" s="116">
        <f t="shared" si="11"/>
        <v>162.23</v>
      </c>
    </row>
    <row r="339" spans="1:6" ht="12.75">
      <c r="A339" s="72" t="str">
        <f>'[9]Sept DL 1'!A331</f>
        <v>250100.5470.10</v>
      </c>
      <c r="B339" s="58" t="str">
        <f>'[9]Sept DL 1'!C331</f>
        <v>PROGRESS ENERGY FLORIDA, INC</v>
      </c>
      <c r="C339" s="114">
        <f>'[9]Sept DL 1'!G331</f>
        <v>265.34</v>
      </c>
      <c r="D339" s="114"/>
      <c r="E339" s="60" t="str">
        <f t="shared" si="10"/>
        <v>250.4525</v>
      </c>
      <c r="F339" s="116">
        <f t="shared" si="11"/>
        <v>265.34</v>
      </c>
    </row>
    <row r="340" spans="1:6" ht="12.75">
      <c r="A340" s="72" t="str">
        <f>'[9]Sept DL 1'!A332</f>
        <v>250100.5470.10</v>
      </c>
      <c r="B340" s="58" t="str">
        <f>'[9]Sept DL 1'!C332</f>
        <v>PROGRESS ENERGY FLORIDA, INC</v>
      </c>
      <c r="C340" s="114">
        <f>'[9]Sept DL 1'!G332</f>
        <v>13282.85</v>
      </c>
      <c r="D340" s="114"/>
      <c r="E340" s="60" t="str">
        <f t="shared" si="10"/>
        <v>250.4525</v>
      </c>
      <c r="F340" s="116">
        <f t="shared" si="11"/>
        <v>13282.85</v>
      </c>
    </row>
    <row r="341" spans="1:6" ht="12.75">
      <c r="A341" s="72" t="str">
        <f>'[9]Sept DL 1'!A333</f>
        <v>250100.5960</v>
      </c>
      <c r="B341" s="58" t="str">
        <f>'[9]Sept DL 1'!C333</f>
        <v>C &amp; A SYSTEMS INC</v>
      </c>
      <c r="C341" s="114">
        <f>'[9]Sept DL 1'!G333</f>
        <v>203.2</v>
      </c>
      <c r="D341" s="114"/>
      <c r="E341" s="60" t="str">
        <f t="shared" si="10"/>
        <v>250.4525</v>
      </c>
      <c r="F341" s="116">
        <f t="shared" si="11"/>
        <v>203.2</v>
      </c>
    </row>
    <row r="342" spans="1:6" ht="12.75">
      <c r="A342" s="72" t="str">
        <f>'[9]Sept DL 1'!A334</f>
        <v>251102.5465.10</v>
      </c>
      <c r="B342" s="58" t="str">
        <f>'[9]Sept DL 1'!C334</f>
        <v>SUMTER ELECTRIC COOP INC</v>
      </c>
      <c r="C342" s="114">
        <f>'[9]Sept DL 1'!G334</f>
        <v>2234.08</v>
      </c>
      <c r="D342" s="114"/>
      <c r="E342" s="60" t="str">
        <f t="shared" si="10"/>
        <v>251.4525</v>
      </c>
      <c r="F342" s="116">
        <f t="shared" si="11"/>
        <v>2234.08</v>
      </c>
    </row>
    <row r="343" spans="1:6" ht="12.75">
      <c r="A343" s="72" t="str">
        <f>'[9]Sept DL 1'!A335</f>
        <v>251103.5470.10</v>
      </c>
      <c r="B343" s="58" t="str">
        <f>'[9]Sept DL 1'!C335</f>
        <v>PROGRESS ENERGY FLORIDA, INC</v>
      </c>
      <c r="C343" s="114">
        <f>'[9]Sept DL 1'!G335</f>
        <v>54.73</v>
      </c>
      <c r="D343" s="114"/>
      <c r="E343" s="60" t="str">
        <f t="shared" si="10"/>
        <v>251.4525</v>
      </c>
      <c r="F343" s="116">
        <f t="shared" si="11"/>
        <v>54.73</v>
      </c>
    </row>
    <row r="344" spans="1:6" ht="12.75">
      <c r="A344" s="72" t="str">
        <f>'[9]Sept DL 1'!A336</f>
        <v>251103.5470.10</v>
      </c>
      <c r="B344" s="58" t="str">
        <f>'[9]Sept DL 1'!C336</f>
        <v>SUMTER ELECTRIC COOP INC</v>
      </c>
      <c r="C344" s="114">
        <f>'[9]Sept DL 1'!G336</f>
        <v>55.67</v>
      </c>
      <c r="D344" s="114"/>
      <c r="E344" s="60" t="str">
        <f t="shared" si="10"/>
        <v>251.4525</v>
      </c>
      <c r="F344" s="116">
        <f t="shared" si="11"/>
        <v>55.67</v>
      </c>
    </row>
    <row r="345" spans="1:6" ht="12.75">
      <c r="A345" s="72" t="str">
        <f>'[9]Sept DL 1'!A337</f>
        <v>251103.5470.10</v>
      </c>
      <c r="B345" s="58" t="str">
        <f>'[9]Sept DL 1'!C337</f>
        <v>SUMTER ELECTRIC COOP INC</v>
      </c>
      <c r="C345" s="114">
        <f>'[9]Sept DL 1'!G337</f>
        <v>64.52</v>
      </c>
      <c r="D345" s="114"/>
      <c r="E345" s="60" t="str">
        <f t="shared" si="10"/>
        <v>251.4525</v>
      </c>
      <c r="F345" s="116">
        <f t="shared" si="11"/>
        <v>64.52</v>
      </c>
    </row>
    <row r="346" spans="1:6" ht="12.75">
      <c r="A346" s="72" t="str">
        <f>'[9]Sept DL 1'!A338</f>
        <v>251103.5470.10</v>
      </c>
      <c r="B346" s="58" t="str">
        <f>'[9]Sept DL 1'!C338</f>
        <v>SUMTER ELECTRIC COOP INC</v>
      </c>
      <c r="C346" s="114">
        <f>'[9]Sept DL 1'!G338</f>
        <v>68.16</v>
      </c>
      <c r="D346" s="114"/>
      <c r="E346" s="60" t="str">
        <f t="shared" si="10"/>
        <v>251.4525</v>
      </c>
      <c r="F346" s="116">
        <f t="shared" si="11"/>
        <v>68.16</v>
      </c>
    </row>
    <row r="347" spans="1:6" ht="12.75">
      <c r="A347" s="72" t="str">
        <f>'[9]Sept DL 1'!A339</f>
        <v>251103.5470.10</v>
      </c>
      <c r="B347" s="58" t="str">
        <f>'[9]Sept DL 1'!C339</f>
        <v>SUMTER ELECTRIC COOP INC</v>
      </c>
      <c r="C347" s="114">
        <f>'[9]Sept DL 1'!G339</f>
        <v>87.17</v>
      </c>
      <c r="D347" s="114"/>
      <c r="E347" s="60" t="str">
        <f t="shared" si="10"/>
        <v>251.4525</v>
      </c>
      <c r="F347" s="116">
        <f t="shared" si="11"/>
        <v>87.17</v>
      </c>
    </row>
    <row r="348" spans="1:6" ht="12.75">
      <c r="A348" s="72" t="str">
        <f>'[9]Sept DL 1'!A340</f>
        <v>251103.5470.10</v>
      </c>
      <c r="B348" s="58" t="str">
        <f>'[9]Sept DL 1'!C340</f>
        <v>SUMTER ELECTRIC COOP INC</v>
      </c>
      <c r="C348" s="114">
        <f>'[9]Sept DL 1'!G340</f>
        <v>104.71</v>
      </c>
      <c r="D348" s="114"/>
      <c r="E348" s="60" t="str">
        <f t="shared" si="10"/>
        <v>251.4525</v>
      </c>
      <c r="F348" s="116">
        <f t="shared" si="11"/>
        <v>104.71</v>
      </c>
    </row>
    <row r="349" spans="1:6" ht="12.75">
      <c r="A349" s="72" t="str">
        <f>'[9]Sept DL 1'!A341</f>
        <v>251103.5470.10</v>
      </c>
      <c r="B349" s="58" t="str">
        <f>'[9]Sept DL 1'!C341</f>
        <v>SUMTER ELECTRIC COOP INC</v>
      </c>
      <c r="C349" s="114">
        <f>'[9]Sept DL 1'!G341</f>
        <v>187.89</v>
      </c>
      <c r="D349" s="114"/>
      <c r="E349" s="60" t="str">
        <f t="shared" si="10"/>
        <v>251.4525</v>
      </c>
      <c r="F349" s="116">
        <f t="shared" si="11"/>
        <v>187.89</v>
      </c>
    </row>
    <row r="350" spans="1:6" ht="12.75">
      <c r="A350" s="72" t="str">
        <f>'[9]Sept DL 1'!A342</f>
        <v>251103.5470.10</v>
      </c>
      <c r="B350" s="58" t="str">
        <f>'[9]Sept DL 1'!C342</f>
        <v>SUMTER ELECTRIC COOP INC</v>
      </c>
      <c r="C350" s="114">
        <f>'[9]Sept DL 1'!G342</f>
        <v>236.81</v>
      </c>
      <c r="D350" s="114"/>
      <c r="E350" s="60" t="str">
        <f t="shared" si="10"/>
        <v>251.4525</v>
      </c>
      <c r="F350" s="116">
        <f t="shared" si="11"/>
        <v>236.81</v>
      </c>
    </row>
    <row r="351" spans="1:6" ht="12.75">
      <c r="A351" s="72" t="str">
        <f>'[9]Sept DL 1'!A343</f>
        <v>251103.5470.10</v>
      </c>
      <c r="B351" s="58" t="str">
        <f>'[9]Sept DL 1'!C343</f>
        <v>SUMTER ELECTRIC COOP INC</v>
      </c>
      <c r="C351" s="114">
        <f>'[9]Sept DL 1'!G343</f>
        <v>285.53</v>
      </c>
      <c r="D351" s="114"/>
      <c r="E351" s="60" t="str">
        <f t="shared" si="10"/>
        <v>251.4525</v>
      </c>
      <c r="F351" s="116">
        <f t="shared" si="11"/>
        <v>285.53</v>
      </c>
    </row>
    <row r="352" spans="1:6" ht="12.75">
      <c r="A352" s="72" t="str">
        <f>'[9]Sept DL 1'!A344</f>
        <v>251103.6345</v>
      </c>
      <c r="B352" s="58" t="str">
        <f>'[9]Sept DL 1'!C344</f>
        <v>NAPA AUTO PARTS/HALL MOTOR PARTS, INC</v>
      </c>
      <c r="C352" s="114">
        <f>'[9]Sept DL 1'!G344</f>
        <v>23.82</v>
      </c>
      <c r="D352" s="114"/>
      <c r="E352" s="60" t="str">
        <f t="shared" si="10"/>
        <v>251.4525</v>
      </c>
      <c r="F352" s="116">
        <f t="shared" si="11"/>
        <v>23.82</v>
      </c>
    </row>
    <row r="353" spans="1:6" ht="12.75">
      <c r="A353" s="72" t="str">
        <f>'[9]Sept DL 1'!A345</f>
        <v>251103.6345</v>
      </c>
      <c r="B353" s="58" t="str">
        <f>'[9]Sept DL 1'!C345</f>
        <v>NAPA AUTO PARTS/HALL MOTOR PARTS, INC</v>
      </c>
      <c r="C353" s="114">
        <f>'[9]Sept DL 1'!G345</f>
        <v>24.14</v>
      </c>
      <c r="D353" s="114"/>
      <c r="E353" s="60" t="str">
        <f t="shared" si="10"/>
        <v>251.4525</v>
      </c>
      <c r="F353" s="116">
        <f t="shared" si="11"/>
        <v>24.14</v>
      </c>
    </row>
    <row r="354" spans="1:6" ht="12.75">
      <c r="A354" s="72" t="str">
        <f>'[9]Sept DL 1'!A346</f>
        <v>251103.6410</v>
      </c>
      <c r="B354" s="58" t="str">
        <f>'[9]Sept DL 1'!C346</f>
        <v>SHELLEY'S SEPTIC TANKS INC</v>
      </c>
      <c r="C354" s="114">
        <f>'[9]Sept DL 1'!G346</f>
        <v>5</v>
      </c>
      <c r="D354" s="114"/>
      <c r="E354" s="60" t="str">
        <f t="shared" si="10"/>
        <v>251.4525</v>
      </c>
      <c r="F354" s="116">
        <f t="shared" si="11"/>
        <v>5</v>
      </c>
    </row>
    <row r="355" spans="1:6" ht="12.75">
      <c r="A355" s="72" t="str">
        <f>'[9]Sept DL 1'!A347</f>
        <v>251106.5465.10</v>
      </c>
      <c r="B355" s="58" t="str">
        <f>'[9]Sept DL 1'!C347</f>
        <v>SUMTER ELECTRIC COOP INC</v>
      </c>
      <c r="C355" s="114">
        <f>'[9]Sept DL 1'!G347</f>
        <v>44.33</v>
      </c>
      <c r="D355" s="114"/>
      <c r="E355" s="60" t="str">
        <f t="shared" si="10"/>
        <v>251.4525</v>
      </c>
      <c r="F355" s="116">
        <f t="shared" si="11"/>
        <v>44.33</v>
      </c>
    </row>
    <row r="356" spans="1:6" ht="12.75">
      <c r="A356" s="72" t="str">
        <f>'[9]Sept DL 1'!A348</f>
        <v>251106.5465.10</v>
      </c>
      <c r="B356" s="58" t="str">
        <f>'[9]Sept DL 1'!C348</f>
        <v>SUMTER ELECTRIC COOP INC</v>
      </c>
      <c r="C356" s="114">
        <f>'[9]Sept DL 1'!G348</f>
        <v>72.22</v>
      </c>
      <c r="D356" s="114"/>
      <c r="E356" s="60" t="str">
        <f t="shared" si="10"/>
        <v>251.4525</v>
      </c>
      <c r="F356" s="116">
        <f t="shared" si="11"/>
        <v>72.22</v>
      </c>
    </row>
    <row r="357" spans="1:6" ht="12.75">
      <c r="A357" s="72" t="str">
        <f>'[9]Sept DL 1'!A349</f>
        <v>251106.5465.10</v>
      </c>
      <c r="B357" s="58" t="str">
        <f>'[9]Sept DL 1'!C349</f>
        <v>PROGRESS ENERGY FLORIDA, INC</v>
      </c>
      <c r="C357" s="114">
        <f>'[9]Sept DL 1'!G349</f>
        <v>102.04</v>
      </c>
      <c r="D357" s="114"/>
      <c r="E357" s="60" t="str">
        <f t="shared" si="10"/>
        <v>251.4525</v>
      </c>
      <c r="F357" s="116">
        <f t="shared" si="11"/>
        <v>102.04</v>
      </c>
    </row>
    <row r="358" spans="1:6" ht="12.75">
      <c r="A358" s="72" t="str">
        <f>'[9]Sept DL 1'!A350</f>
        <v>251106.5465.10</v>
      </c>
      <c r="B358" s="58" t="str">
        <f>'[9]Sept DL 1'!C350</f>
        <v>PROGRESS ENERGY FLORIDA, INC</v>
      </c>
      <c r="C358" s="114">
        <f>'[9]Sept DL 1'!G350</f>
        <v>376.78</v>
      </c>
      <c r="D358" s="114"/>
      <c r="E358" s="60" t="str">
        <f t="shared" si="10"/>
        <v>251.4525</v>
      </c>
      <c r="F358" s="116">
        <f t="shared" si="11"/>
        <v>376.78</v>
      </c>
    </row>
    <row r="359" spans="1:6" ht="12.75">
      <c r="A359" s="72" t="str">
        <f>'[9]Sept DL 1'!A351</f>
        <v>251106.5465.10</v>
      </c>
      <c r="B359" s="58" t="str">
        <f>'[9]Sept DL 1'!C351</f>
        <v>SUMTER ELECTRIC COOP INC</v>
      </c>
      <c r="C359" s="114">
        <f>'[9]Sept DL 1'!G351</f>
        <v>552.76</v>
      </c>
      <c r="D359" s="114"/>
      <c r="E359" s="60" t="str">
        <f t="shared" si="10"/>
        <v>251.4525</v>
      </c>
      <c r="F359" s="116">
        <f t="shared" si="11"/>
        <v>552.76</v>
      </c>
    </row>
    <row r="360" spans="1:6" ht="12.75">
      <c r="A360" s="72" t="str">
        <f>'[9]Sept DL 1'!A352</f>
        <v>251106.5465.10</v>
      </c>
      <c r="B360" s="58" t="str">
        <f>'[9]Sept DL 1'!C352</f>
        <v>SUMTER ELECTRIC COOP INC</v>
      </c>
      <c r="C360" s="114">
        <f>'[9]Sept DL 1'!G352</f>
        <v>821.53</v>
      </c>
      <c r="D360" s="114"/>
      <c r="E360" s="60" t="str">
        <f t="shared" si="10"/>
        <v>251.4525</v>
      </c>
      <c r="F360" s="116">
        <f t="shared" si="11"/>
        <v>821.53</v>
      </c>
    </row>
    <row r="361" spans="1:6" ht="12.75">
      <c r="A361" s="72" t="str">
        <f>'[9]Sept DL 1'!A353</f>
        <v>251106.5465.10</v>
      </c>
      <c r="B361" s="58" t="str">
        <f>'[9]Sept DL 1'!C353</f>
        <v>SUMTER ELECTRIC COOP INC</v>
      </c>
      <c r="C361" s="114">
        <f>'[9]Sept DL 1'!G353</f>
        <v>2491.51</v>
      </c>
      <c r="D361" s="114"/>
      <c r="E361" s="60" t="str">
        <f t="shared" si="10"/>
        <v>251.4525</v>
      </c>
      <c r="F361" s="116">
        <f t="shared" si="11"/>
        <v>2491.51</v>
      </c>
    </row>
    <row r="362" spans="1:6" ht="12.75">
      <c r="A362" s="72" t="str">
        <f>'[9]Sept DL 1'!A354</f>
        <v>251106.6285</v>
      </c>
      <c r="B362" s="58" t="str">
        <f>'[9]Sept DL 1'!C354</f>
        <v>HD SUPPLY WATERWORKS #125</v>
      </c>
      <c r="C362" s="114">
        <f>'[9]Sept DL 1'!G354</f>
        <v>203.11</v>
      </c>
      <c r="D362" s="114"/>
      <c r="E362" s="60" t="str">
        <f t="shared" si="10"/>
        <v>251.4525</v>
      </c>
      <c r="F362" s="116">
        <f t="shared" si="11"/>
        <v>203.11</v>
      </c>
    </row>
    <row r="363" spans="1:6" ht="12.75">
      <c r="A363" s="72" t="str">
        <f>'[9]Sept DL 1'!A355</f>
        <v>251106.6310</v>
      </c>
      <c r="B363" s="58" t="str">
        <f>'[9]Sept DL 1'!C355</f>
        <v>HD SUPPLY WATERWORKS #125</v>
      </c>
      <c r="C363" s="114">
        <f>'[9]Sept DL 1'!G355</f>
        <v>85.6</v>
      </c>
      <c r="D363" s="114"/>
      <c r="E363" s="60" t="str">
        <f t="shared" si="10"/>
        <v>251.4525</v>
      </c>
      <c r="F363" s="116">
        <f t="shared" si="11"/>
        <v>85.6</v>
      </c>
    </row>
    <row r="364" spans="1:6" ht="12.75">
      <c r="A364" s="72" t="str">
        <f>'[9]Sept DL 1'!A356</f>
        <v>252102.5960</v>
      </c>
      <c r="B364" s="58" t="str">
        <f>'[9]Sept DL 1'!C356</f>
        <v>C &amp; A SYSTEMS INC</v>
      </c>
      <c r="C364" s="114">
        <f>'[9]Sept DL 1'!G356</f>
        <v>27.6</v>
      </c>
      <c r="D364" s="114"/>
      <c r="E364" s="60" t="str">
        <f t="shared" si="10"/>
        <v>252.4525</v>
      </c>
      <c r="F364" s="116">
        <f t="shared" si="11"/>
        <v>27.6</v>
      </c>
    </row>
    <row r="365" spans="1:6" ht="12.75">
      <c r="A365" s="72" t="str">
        <f>'[9]Sept DL 1'!A357</f>
        <v>252104.5960</v>
      </c>
      <c r="B365" s="58" t="str">
        <f>'[9]Sept DL 1'!C357</f>
        <v>C &amp; A SYSTEMS INC</v>
      </c>
      <c r="C365" s="114">
        <f>'[9]Sept DL 1'!G357</f>
        <v>27.6</v>
      </c>
      <c r="D365" s="114"/>
      <c r="E365" s="60" t="str">
        <f t="shared" si="10"/>
        <v>252.4525</v>
      </c>
      <c r="F365" s="116">
        <f t="shared" si="11"/>
        <v>27.6</v>
      </c>
    </row>
    <row r="366" spans="1:6" ht="12.75">
      <c r="A366" s="72" t="str">
        <f>'[9]Sept DL 1'!A358</f>
        <v>252106.5960</v>
      </c>
      <c r="B366" s="58" t="str">
        <f>'[9]Sept DL 1'!C358</f>
        <v>C &amp; A SYSTEMS INC</v>
      </c>
      <c r="C366" s="114">
        <f>'[9]Sept DL 1'!G358</f>
        <v>27.6</v>
      </c>
      <c r="D366" s="114"/>
      <c r="E366" s="60" t="str">
        <f t="shared" si="10"/>
        <v>252.4525</v>
      </c>
      <c r="F366" s="116">
        <f t="shared" si="11"/>
        <v>27.6</v>
      </c>
    </row>
    <row r="367" spans="1:6" ht="12.75">
      <c r="A367" s="72" t="str">
        <f>'[9]Sept DL 1'!A359</f>
        <v>252106.5960</v>
      </c>
      <c r="B367" s="58" t="str">
        <f>'[9]Sept DL 1'!C359</f>
        <v>C &amp; A SYSTEMS INC</v>
      </c>
      <c r="C367" s="114">
        <f>'[9]Sept DL 1'!G359</f>
        <v>27.6</v>
      </c>
      <c r="D367" s="114"/>
      <c r="E367" s="60" t="str">
        <f t="shared" si="10"/>
        <v>252.4525</v>
      </c>
      <c r="F367" s="116">
        <f t="shared" si="11"/>
        <v>27.6</v>
      </c>
    </row>
    <row r="368" spans="1:6" ht="12.75">
      <c r="A368" s="72" t="str">
        <f>'[9]Sept DL 1'!A360</f>
        <v>252106.5960</v>
      </c>
      <c r="B368" s="58" t="str">
        <f>'[9]Sept DL 1'!C360</f>
        <v>C &amp; A SYSTEMS INC</v>
      </c>
      <c r="C368" s="114">
        <f>'[9]Sept DL 1'!G360</f>
        <v>27.6</v>
      </c>
      <c r="D368" s="114"/>
      <c r="E368" s="60" t="str">
        <f t="shared" si="10"/>
        <v>252.4525</v>
      </c>
      <c r="F368" s="116">
        <f t="shared" si="11"/>
        <v>27.6</v>
      </c>
    </row>
    <row r="369" spans="1:6" ht="12.75">
      <c r="A369" s="72" t="str">
        <f>'[9]Sept DL 1'!A361</f>
        <v>252107.5470.10</v>
      </c>
      <c r="B369" s="58" t="str">
        <f>'[9]Sept DL 1'!C361</f>
        <v>PROGRESS ENERGY FLORIDA, INC</v>
      </c>
      <c r="C369" s="114">
        <f>'[9]Sept DL 1'!G361</f>
        <v>91.51</v>
      </c>
      <c r="D369" s="114"/>
      <c r="E369" s="60" t="str">
        <f t="shared" si="10"/>
        <v>252.4525</v>
      </c>
      <c r="F369" s="116">
        <f t="shared" si="11"/>
        <v>91.51</v>
      </c>
    </row>
    <row r="370" spans="1:6" ht="12.75">
      <c r="A370" s="72" t="str">
        <f>'[9]Sept DL 1'!A362</f>
        <v>252110.5960</v>
      </c>
      <c r="B370" s="58" t="str">
        <f>'[9]Sept DL 1'!C362</f>
        <v>C &amp; A SYSTEMS INC</v>
      </c>
      <c r="C370" s="114">
        <f>'[9]Sept DL 1'!G362</f>
        <v>27.6</v>
      </c>
      <c r="D370" s="114"/>
      <c r="E370" s="60" t="str">
        <f t="shared" si="10"/>
        <v>252.4525</v>
      </c>
      <c r="F370" s="116">
        <f t="shared" si="11"/>
        <v>27.6</v>
      </c>
    </row>
    <row r="371" spans="1:6" ht="12.75">
      <c r="A371" s="72" t="str">
        <f>'[9]Sept DL 1'!A363</f>
        <v>252110.5960</v>
      </c>
      <c r="B371" s="58" t="str">
        <f>'[9]Sept DL 1'!C363</f>
        <v>C &amp; A SYSTEMS INC</v>
      </c>
      <c r="C371" s="114">
        <f>'[9]Sept DL 1'!G363</f>
        <v>27.6</v>
      </c>
      <c r="D371" s="114"/>
      <c r="E371" s="60" t="str">
        <f t="shared" si="10"/>
        <v>252.4525</v>
      </c>
      <c r="F371" s="116">
        <f t="shared" si="11"/>
        <v>27.6</v>
      </c>
    </row>
    <row r="372" spans="1:6" ht="12.75">
      <c r="A372" s="72" t="str">
        <f>'[9]Sept DL 1'!A364</f>
        <v>252111.5960</v>
      </c>
      <c r="B372" s="58" t="str">
        <f>'[9]Sept DL 1'!C364</f>
        <v>C &amp; A SYSTEMS INC</v>
      </c>
      <c r="C372" s="114">
        <f>'[9]Sept DL 1'!G364</f>
        <v>27.6</v>
      </c>
      <c r="D372" s="114"/>
      <c r="E372" s="60" t="str">
        <f t="shared" si="10"/>
        <v>252.4525</v>
      </c>
      <c r="F372" s="116">
        <f t="shared" si="11"/>
        <v>27.6</v>
      </c>
    </row>
    <row r="373" spans="1:6" ht="12.75">
      <c r="A373" s="72" t="str">
        <f>'[9]Sept DL 1'!A365</f>
        <v>252111.5960</v>
      </c>
      <c r="B373" s="58" t="str">
        <f>'[9]Sept DL 1'!C365</f>
        <v>C &amp; A SYSTEMS INC</v>
      </c>
      <c r="C373" s="114">
        <f>'[9]Sept DL 1'!G365</f>
        <v>27.6</v>
      </c>
      <c r="D373" s="114"/>
      <c r="E373" s="60" t="str">
        <f t="shared" si="10"/>
        <v>252.4525</v>
      </c>
      <c r="F373" s="116">
        <f t="shared" si="11"/>
        <v>27.6</v>
      </c>
    </row>
    <row r="374" spans="1:6" ht="12.75">
      <c r="A374" s="72" t="str">
        <f>'[9]Sept DL 1'!A366</f>
        <v>252113.5960</v>
      </c>
      <c r="B374" s="58" t="str">
        <f>'[9]Sept DL 1'!C366</f>
        <v>C &amp; A SYSTEMS INC</v>
      </c>
      <c r="C374" s="114">
        <f>'[9]Sept DL 1'!G366</f>
        <v>27.6</v>
      </c>
      <c r="D374" s="114"/>
      <c r="E374" s="60" t="str">
        <f t="shared" si="10"/>
        <v>252.4525</v>
      </c>
      <c r="F374" s="116">
        <f t="shared" si="11"/>
        <v>27.6</v>
      </c>
    </row>
    <row r="375" spans="1:6" ht="12.75">
      <c r="A375" s="72" t="str">
        <f>'[9]Sept DL 1'!A367</f>
        <v>252114.5960</v>
      </c>
      <c r="B375" s="58" t="str">
        <f>'[9]Sept DL 1'!C367</f>
        <v>C &amp; A SYSTEMS INC</v>
      </c>
      <c r="C375" s="114">
        <f>'[9]Sept DL 1'!G367</f>
        <v>27.6</v>
      </c>
      <c r="D375" s="114"/>
      <c r="E375" s="60" t="str">
        <f t="shared" si="10"/>
        <v>252.4525</v>
      </c>
      <c r="F375" s="116">
        <f t="shared" si="11"/>
        <v>27.6</v>
      </c>
    </row>
    <row r="376" spans="1:6" ht="12.75">
      <c r="A376" s="72" t="str">
        <f>'[9]Sept DL 1'!A368</f>
        <v>252115.5960</v>
      </c>
      <c r="B376" s="58" t="str">
        <f>'[9]Sept DL 1'!C368</f>
        <v>C &amp; A SYSTEMS INC</v>
      </c>
      <c r="C376" s="114">
        <f>'[9]Sept DL 1'!G368</f>
        <v>27.6</v>
      </c>
      <c r="D376" s="114"/>
      <c r="E376" s="60" t="str">
        <f t="shared" si="10"/>
        <v>252.4525</v>
      </c>
      <c r="F376" s="116">
        <f t="shared" si="11"/>
        <v>27.6</v>
      </c>
    </row>
    <row r="377" spans="1:6" ht="12.75">
      <c r="A377" s="72" t="str">
        <f>'[9]Sept DL 1'!A369</f>
        <v>252116.5960</v>
      </c>
      <c r="B377" s="58" t="str">
        <f>'[9]Sept DL 1'!C369</f>
        <v>C &amp; A SYSTEMS INC</v>
      </c>
      <c r="C377" s="114">
        <f>'[9]Sept DL 1'!G369</f>
        <v>27.6</v>
      </c>
      <c r="D377" s="114"/>
      <c r="E377" s="60" t="str">
        <f t="shared" si="10"/>
        <v>252.4525</v>
      </c>
      <c r="F377" s="116">
        <f t="shared" si="11"/>
        <v>27.6</v>
      </c>
    </row>
    <row r="378" spans="1:6" ht="12.75">
      <c r="A378" s="72" t="str">
        <f>'[9]Sept DL 1'!A370</f>
        <v>252117.5960</v>
      </c>
      <c r="B378" s="58" t="str">
        <f>'[9]Sept DL 1'!C370</f>
        <v>C &amp; A SYSTEMS INC</v>
      </c>
      <c r="C378" s="114">
        <f>'[9]Sept DL 1'!G370</f>
        <v>27.6</v>
      </c>
      <c r="D378" s="114"/>
      <c r="E378" s="60" t="str">
        <f t="shared" si="10"/>
        <v>252.4525</v>
      </c>
      <c r="F378" s="116">
        <f t="shared" si="11"/>
        <v>27.6</v>
      </c>
    </row>
    <row r="379" spans="1:6" ht="12.75">
      <c r="A379" s="72" t="str">
        <f>'[9]Sept DL 1'!A371</f>
        <v>252118.5960</v>
      </c>
      <c r="B379" s="58" t="str">
        <f>'[9]Sept DL 1'!C371</f>
        <v>C &amp; A SYSTEMS INC</v>
      </c>
      <c r="C379" s="114">
        <f>'[9]Sept DL 1'!G371</f>
        <v>27.6</v>
      </c>
      <c r="D379" s="114"/>
      <c r="E379" s="60" t="str">
        <f t="shared" si="10"/>
        <v>252.4525</v>
      </c>
      <c r="F379" s="116">
        <f t="shared" si="11"/>
        <v>27.6</v>
      </c>
    </row>
    <row r="380" spans="1:6" ht="12.75">
      <c r="A380" s="72" t="str">
        <f>'[9]Sept DL 1'!A372</f>
        <v>252121.5960</v>
      </c>
      <c r="B380" s="58" t="str">
        <f>'[9]Sept DL 1'!C372</f>
        <v>C &amp; A SYSTEMS INC</v>
      </c>
      <c r="C380" s="114">
        <f>'[9]Sept DL 1'!G372</f>
        <v>27.6</v>
      </c>
      <c r="D380" s="114"/>
      <c r="E380" s="60" t="str">
        <f t="shared" si="10"/>
        <v>252.4525</v>
      </c>
      <c r="F380" s="116">
        <f t="shared" si="11"/>
        <v>27.6</v>
      </c>
    </row>
    <row r="381" spans="1:6" ht="12.75">
      <c r="A381" s="72" t="str">
        <f>'[9]Sept DL 1'!A373</f>
        <v>252122.5960</v>
      </c>
      <c r="B381" s="58" t="str">
        <f>'[9]Sept DL 1'!C373</f>
        <v>C &amp; A SYSTEMS INC</v>
      </c>
      <c r="C381" s="114">
        <f>'[9]Sept DL 1'!G373</f>
        <v>27.6</v>
      </c>
      <c r="D381" s="114"/>
      <c r="E381" s="60" t="str">
        <f t="shared" si="10"/>
        <v>252.4525</v>
      </c>
      <c r="F381" s="116">
        <f t="shared" si="11"/>
        <v>27.6</v>
      </c>
    </row>
    <row r="382" spans="1:6" ht="12.75">
      <c r="A382" s="72" t="str">
        <f>'[9]Sept DL 1'!A374</f>
        <v>252125.5960</v>
      </c>
      <c r="B382" s="58" t="str">
        <f>'[9]Sept DL 1'!C374</f>
        <v>C &amp; A SYSTEMS INC</v>
      </c>
      <c r="C382" s="114">
        <f>'[9]Sept DL 1'!G374</f>
        <v>27.6</v>
      </c>
      <c r="D382" s="114"/>
      <c r="E382" s="60" t="str">
        <f t="shared" si="10"/>
        <v>252.4525</v>
      </c>
      <c r="F382" s="116">
        <f t="shared" si="11"/>
        <v>27.6</v>
      </c>
    </row>
    <row r="383" spans="1:6" ht="12.75">
      <c r="A383" s="72" t="str">
        <f>'[9]Sept DL 1'!A375</f>
        <v>252125.5960</v>
      </c>
      <c r="B383" s="58" t="str">
        <f>'[9]Sept DL 1'!C375</f>
        <v>C &amp; A SYSTEMS INC</v>
      </c>
      <c r="C383" s="114">
        <f>'[9]Sept DL 1'!G375</f>
        <v>27.6</v>
      </c>
      <c r="D383" s="114"/>
      <c r="E383" s="60" t="str">
        <f t="shared" si="10"/>
        <v>252.4525</v>
      </c>
      <c r="F383" s="116">
        <f t="shared" si="11"/>
        <v>27.6</v>
      </c>
    </row>
    <row r="384" spans="1:6" ht="12.75">
      <c r="A384" s="72" t="str">
        <f>'[9]Sept DL 1'!A376</f>
        <v>252125.5960</v>
      </c>
      <c r="B384" s="58" t="str">
        <f>'[9]Sept DL 1'!C376</f>
        <v>C &amp; A SYSTEMS INC</v>
      </c>
      <c r="C384" s="114">
        <f>'[9]Sept DL 1'!G376</f>
        <v>27.6</v>
      </c>
      <c r="D384" s="114"/>
      <c r="E384" s="60" t="str">
        <f t="shared" si="10"/>
        <v>252.4525</v>
      </c>
      <c r="F384" s="116">
        <f t="shared" si="11"/>
        <v>27.6</v>
      </c>
    </row>
    <row r="385" spans="1:6" ht="12.75">
      <c r="A385" s="72" t="str">
        <f>'[9]Sept DL 1'!A377</f>
        <v>252126.5960</v>
      </c>
      <c r="B385" s="58" t="str">
        <f>'[9]Sept DL 1'!C377</f>
        <v>C &amp; A SYSTEMS INC</v>
      </c>
      <c r="C385" s="114">
        <f>'[9]Sept DL 1'!G377</f>
        <v>27.6</v>
      </c>
      <c r="D385" s="114"/>
      <c r="E385" s="60" t="str">
        <f t="shared" si="10"/>
        <v>252.4525</v>
      </c>
      <c r="F385" s="116">
        <f t="shared" si="11"/>
        <v>27.6</v>
      </c>
    </row>
    <row r="386" spans="1:6" ht="12.75">
      <c r="A386" s="72" t="str">
        <f>'[9]Sept DL 1'!A378</f>
        <v>252129.5480</v>
      </c>
      <c r="B386" s="58" t="str">
        <f>'[9]Sept DL 1'!C378</f>
        <v>THE DUMONT COMPANY INC</v>
      </c>
      <c r="C386" s="114">
        <f>'[9]Sept DL 1'!G378</f>
        <v>130</v>
      </c>
      <c r="D386" s="114"/>
      <c r="E386" s="60" t="str">
        <f t="shared" si="10"/>
        <v>252.4525</v>
      </c>
      <c r="F386" s="116">
        <f t="shared" si="11"/>
        <v>130</v>
      </c>
    </row>
    <row r="387" spans="1:6" ht="12.75">
      <c r="A387" s="72" t="str">
        <f>'[9]Sept DL 1'!A379</f>
        <v>252129.5960</v>
      </c>
      <c r="B387" s="58" t="str">
        <f>'[9]Sept DL 1'!C379</f>
        <v>C &amp; A SYSTEMS INC</v>
      </c>
      <c r="C387" s="114">
        <f>'[9]Sept DL 1'!G379</f>
        <v>27.6</v>
      </c>
      <c r="D387" s="114"/>
      <c r="E387" s="60" t="str">
        <f t="shared" si="10"/>
        <v>252.4525</v>
      </c>
      <c r="F387" s="116">
        <f t="shared" si="11"/>
        <v>27.6</v>
      </c>
    </row>
    <row r="388" spans="1:6" ht="12.75">
      <c r="A388" s="72" t="str">
        <f>'[9]Sept DL 1'!A380</f>
        <v>252130.5480</v>
      </c>
      <c r="B388" s="58" t="str">
        <f>'[9]Sept DL 1'!C380</f>
        <v>THE DUMONT COMPANY INC</v>
      </c>
      <c r="C388" s="114">
        <f>'[9]Sept DL 1'!G380</f>
        <v>169</v>
      </c>
      <c r="D388" s="114"/>
      <c r="E388" s="60" t="str">
        <f t="shared" si="10"/>
        <v>252.4525</v>
      </c>
      <c r="F388" s="116">
        <f t="shared" si="11"/>
        <v>169</v>
      </c>
    </row>
    <row r="389" spans="1:6" ht="12.75">
      <c r="A389" s="72" t="str">
        <f>'[9]Sept DL 1'!A381</f>
        <v>252130.6345</v>
      </c>
      <c r="B389" s="58" t="str">
        <f>'[9]Sept DL 1'!C381</f>
        <v>THE LAKE DOCTORS, INC.</v>
      </c>
      <c r="C389" s="114">
        <f>'[9]Sept DL 1'!G381</f>
        <v>175</v>
      </c>
      <c r="D389" s="114"/>
      <c r="E389" s="60" t="str">
        <f t="shared" si="10"/>
        <v>252.4525</v>
      </c>
      <c r="F389" s="116">
        <f t="shared" si="11"/>
        <v>175</v>
      </c>
    </row>
    <row r="390" spans="1:6" ht="12.75">
      <c r="A390" s="72" t="str">
        <f>'[9]Sept DL 1'!A382</f>
        <v>254101.6285</v>
      </c>
      <c r="B390" s="58" t="str">
        <f>'[9]Sept DL 1'!C382</f>
        <v>HD SUPPLY WATERWORKS #125</v>
      </c>
      <c r="C390" s="114">
        <f>'[9]Sept DL 1'!G382</f>
        <v>152.55</v>
      </c>
      <c r="D390" s="114"/>
      <c r="E390" s="60" t="str">
        <f t="shared" si="10"/>
        <v>254.4525</v>
      </c>
      <c r="F390" s="116">
        <f t="shared" si="11"/>
        <v>152.55</v>
      </c>
    </row>
    <row r="391" spans="1:6" ht="12.75">
      <c r="A391" s="72" t="str">
        <f>'[9]Sept DL 1'!A383</f>
        <v>254101.6345</v>
      </c>
      <c r="B391" s="58" t="str">
        <f>'[9]Sept DL 1'!C383</f>
        <v>THE LAKE DOCTORS, INC.</v>
      </c>
      <c r="C391" s="114">
        <f>'[9]Sept DL 1'!G383</f>
        <v>85</v>
      </c>
      <c r="D391" s="114"/>
      <c r="E391" s="60" t="str">
        <f t="shared" si="10"/>
        <v>254.4525</v>
      </c>
      <c r="F391" s="116">
        <f t="shared" si="11"/>
        <v>85</v>
      </c>
    </row>
    <row r="392" spans="1:6" ht="12.75">
      <c r="A392" s="72" t="str">
        <f>'[9]Sept DL 1'!A384</f>
        <v>255100.5955</v>
      </c>
      <c r="B392" s="58" t="str">
        <f>'[9]Sept DL 1'!C384</f>
        <v>MAVERICKS LANDSCAPE &amp; LAWN SERVICE INC</v>
      </c>
      <c r="C392" s="114">
        <f>'[9]Sept DL 1'!G384</f>
        <v>2500</v>
      </c>
      <c r="D392" s="114"/>
      <c r="E392" s="60" t="str">
        <f t="shared" si="10"/>
        <v>255.4525</v>
      </c>
      <c r="F392" s="116">
        <f t="shared" si="11"/>
        <v>2500</v>
      </c>
    </row>
    <row r="393" spans="1:6" ht="12.75">
      <c r="A393" s="72" t="str">
        <f>'[9]Sept DL 1'!A385</f>
        <v>255100.5960</v>
      </c>
      <c r="B393" s="58" t="str">
        <f>'[9]Sept DL 1'!C385</f>
        <v>C &amp; A SYSTEMS INC</v>
      </c>
      <c r="C393" s="114">
        <f>'[9]Sept DL 1'!G385</f>
        <v>178</v>
      </c>
      <c r="D393" s="114"/>
      <c r="E393" s="60" t="str">
        <f t="shared" si="10"/>
        <v>255.4525</v>
      </c>
      <c r="F393" s="116">
        <f t="shared" si="11"/>
        <v>178</v>
      </c>
    </row>
    <row r="394" spans="1:6" ht="12.75">
      <c r="A394" s="72" t="str">
        <f>'[9]Sept DL 1'!A386</f>
        <v>255100.6050</v>
      </c>
      <c r="B394" s="58" t="str">
        <f>'[9]Sept DL 1'!C386</f>
        <v>THE AVANTI COMPANY</v>
      </c>
      <c r="C394" s="114"/>
      <c r="D394" s="114">
        <f>-'[9]Sept DL 1'!G386</f>
        <v>175.07</v>
      </c>
      <c r="E394" s="60" t="str">
        <f aca="true" t="shared" si="12" ref="E394:E457">CONCATENATE(LEFT(A394,3),".",4525)</f>
        <v>255.4525</v>
      </c>
      <c r="F394" s="116">
        <f>D394</f>
        <v>175.07</v>
      </c>
    </row>
    <row r="395" spans="1:6" ht="12.75">
      <c r="A395" s="72" t="str">
        <f>'[9]Sept DL 1'!A387</f>
        <v>255100.6260</v>
      </c>
      <c r="B395" s="58" t="str">
        <f>'[9]Sept DL 1'!C387</f>
        <v>USA BLUEBOOK/UTILTY SUPPLY OF AMERICA</v>
      </c>
      <c r="C395" s="114">
        <f>'[9]Sept DL 1'!G387</f>
        <v>118.4</v>
      </c>
      <c r="D395" s="114"/>
      <c r="E395" s="60" t="str">
        <f t="shared" si="12"/>
        <v>255.4525</v>
      </c>
      <c r="F395" s="116">
        <f aca="true" t="shared" si="13" ref="F395:F458">C395</f>
        <v>118.4</v>
      </c>
    </row>
    <row r="396" spans="1:6" ht="12.75">
      <c r="A396" s="72" t="str">
        <f>'[9]Sept DL 1'!A388</f>
        <v>255100.6285</v>
      </c>
      <c r="B396" s="58" t="str">
        <f>'[9]Sept DL 1'!C388</f>
        <v>D &amp; J EQUIPMENT INC</v>
      </c>
      <c r="C396" s="114">
        <f>'[9]Sept DL 1'!G388</f>
        <v>3.28</v>
      </c>
      <c r="D396" s="114"/>
      <c r="E396" s="60" t="str">
        <f t="shared" si="12"/>
        <v>255.4525</v>
      </c>
      <c r="F396" s="116">
        <f t="shared" si="13"/>
        <v>3.28</v>
      </c>
    </row>
    <row r="397" spans="1:6" ht="12.75">
      <c r="A397" s="72" t="str">
        <f>'[9]Sept DL 1'!A389</f>
        <v>255100.6285</v>
      </c>
      <c r="B397" s="58" t="str">
        <f>'[9]Sept DL 1'!C389</f>
        <v>D &amp; J EQUIPMENT INC</v>
      </c>
      <c r="C397" s="114">
        <f>'[9]Sept DL 1'!G389</f>
        <v>75.93</v>
      </c>
      <c r="D397" s="114"/>
      <c r="E397" s="60" t="str">
        <f t="shared" si="12"/>
        <v>255.4525</v>
      </c>
      <c r="F397" s="116">
        <f t="shared" si="13"/>
        <v>75.93</v>
      </c>
    </row>
    <row r="398" spans="1:6" ht="12.75">
      <c r="A398" s="72" t="str">
        <f>'[9]Sept DL 1'!A390</f>
        <v>255100.6285</v>
      </c>
      <c r="B398" s="58" t="str">
        <f>'[9]Sept DL 1'!C390</f>
        <v>D &amp; J EQUIPMENT INC</v>
      </c>
      <c r="C398" s="114">
        <f>'[9]Sept DL 1'!G390</f>
        <v>79.5</v>
      </c>
      <c r="D398" s="114"/>
      <c r="E398" s="60" t="str">
        <f t="shared" si="12"/>
        <v>255.4525</v>
      </c>
      <c r="F398" s="116">
        <f t="shared" si="13"/>
        <v>79.5</v>
      </c>
    </row>
    <row r="399" spans="1:6" ht="12.75">
      <c r="A399" s="72" t="str">
        <f>'[9]Sept DL 1'!A391</f>
        <v>255100.6285</v>
      </c>
      <c r="B399" s="58" t="str">
        <f>'[9]Sept DL 1'!C391</f>
        <v>D &amp; J EQUIPMENT INC</v>
      </c>
      <c r="C399" s="114">
        <f>'[9]Sept DL 1'!G391</f>
        <v>112.46</v>
      </c>
      <c r="D399" s="114"/>
      <c r="E399" s="60" t="str">
        <f t="shared" si="12"/>
        <v>255.4525</v>
      </c>
      <c r="F399" s="116">
        <f t="shared" si="13"/>
        <v>112.46</v>
      </c>
    </row>
    <row r="400" spans="1:6" ht="12.75">
      <c r="A400" s="72" t="str">
        <f>'[9]Sept DL 1'!A392</f>
        <v>255101.5470.10</v>
      </c>
      <c r="B400" s="58" t="str">
        <f>'[9]Sept DL 1'!C392</f>
        <v>PROGRESS ENERGY FLORIDA, INC</v>
      </c>
      <c r="C400" s="114">
        <f>'[9]Sept DL 1'!G392</f>
        <v>23.77</v>
      </c>
      <c r="D400" s="114"/>
      <c r="E400" s="60" t="str">
        <f t="shared" si="12"/>
        <v>255.4525</v>
      </c>
      <c r="F400" s="116">
        <f t="shared" si="13"/>
        <v>23.77</v>
      </c>
    </row>
    <row r="401" spans="1:6" ht="12.75">
      <c r="A401" s="72" t="str">
        <f>'[9]Sept DL 1'!A393</f>
        <v>255101.5470.10</v>
      </c>
      <c r="B401" s="58" t="str">
        <f>'[9]Sept DL 1'!C393</f>
        <v>PROGRESS ENERGY FLORIDA, INC</v>
      </c>
      <c r="C401" s="114">
        <f>'[9]Sept DL 1'!G393</f>
        <v>24.27</v>
      </c>
      <c r="D401" s="114"/>
      <c r="E401" s="60" t="str">
        <f t="shared" si="12"/>
        <v>255.4525</v>
      </c>
      <c r="F401" s="116">
        <f t="shared" si="13"/>
        <v>24.27</v>
      </c>
    </row>
    <row r="402" spans="1:6" ht="12.75">
      <c r="A402" s="72" t="str">
        <f>'[9]Sept DL 1'!A394</f>
        <v>255101.5470.10</v>
      </c>
      <c r="B402" s="58" t="str">
        <f>'[9]Sept DL 1'!C394</f>
        <v>PROGRESS ENERGY FLORIDA, INC</v>
      </c>
      <c r="C402" s="114">
        <f>'[9]Sept DL 1'!G394</f>
        <v>30.88</v>
      </c>
      <c r="D402" s="114"/>
      <c r="E402" s="60" t="str">
        <f t="shared" si="12"/>
        <v>255.4525</v>
      </c>
      <c r="F402" s="116">
        <f t="shared" si="13"/>
        <v>30.88</v>
      </c>
    </row>
    <row r="403" spans="1:6" ht="12.75">
      <c r="A403" s="72" t="str">
        <f>'[9]Sept DL 1'!A395</f>
        <v>255101.5470.10</v>
      </c>
      <c r="B403" s="58" t="str">
        <f>'[9]Sept DL 1'!C395</f>
        <v>PROGRESS ENERGY FLORIDA, INC</v>
      </c>
      <c r="C403" s="114">
        <f>'[9]Sept DL 1'!G395</f>
        <v>31.54</v>
      </c>
      <c r="D403" s="114"/>
      <c r="E403" s="60" t="str">
        <f t="shared" si="12"/>
        <v>255.4525</v>
      </c>
      <c r="F403" s="116">
        <f t="shared" si="13"/>
        <v>31.54</v>
      </c>
    </row>
    <row r="404" spans="1:6" ht="12.75">
      <c r="A404" s="72" t="str">
        <f>'[9]Sept DL 1'!A396</f>
        <v>255101.5470.10</v>
      </c>
      <c r="B404" s="58" t="str">
        <f>'[9]Sept DL 1'!C396</f>
        <v>PROGRESS ENERGY FLORIDA, INC</v>
      </c>
      <c r="C404" s="114">
        <f>'[9]Sept DL 1'!G396</f>
        <v>31.54</v>
      </c>
      <c r="D404" s="114"/>
      <c r="E404" s="60" t="str">
        <f t="shared" si="12"/>
        <v>255.4525</v>
      </c>
      <c r="F404" s="116">
        <f t="shared" si="13"/>
        <v>31.54</v>
      </c>
    </row>
    <row r="405" spans="1:6" ht="12.75">
      <c r="A405" s="72" t="str">
        <f>'[9]Sept DL 1'!A397</f>
        <v>255101.5470.10</v>
      </c>
      <c r="B405" s="58" t="str">
        <f>'[9]Sept DL 1'!C397</f>
        <v>PROGRESS ENERGY FLORIDA, INC</v>
      </c>
      <c r="C405" s="114">
        <f>'[9]Sept DL 1'!G397</f>
        <v>32.82</v>
      </c>
      <c r="D405" s="114"/>
      <c r="E405" s="60" t="str">
        <f t="shared" si="12"/>
        <v>255.4525</v>
      </c>
      <c r="F405" s="116">
        <f t="shared" si="13"/>
        <v>32.82</v>
      </c>
    </row>
    <row r="406" spans="1:6" ht="12.75">
      <c r="A406" s="72" t="str">
        <f>'[9]Sept DL 1'!A398</f>
        <v>255101.5470.10</v>
      </c>
      <c r="B406" s="58" t="str">
        <f>'[9]Sept DL 1'!C398</f>
        <v>PROGRESS ENERGY FLORIDA, INC</v>
      </c>
      <c r="C406" s="114">
        <f>'[9]Sept DL 1'!G398</f>
        <v>55.1</v>
      </c>
      <c r="D406" s="114"/>
      <c r="E406" s="60" t="str">
        <f t="shared" si="12"/>
        <v>255.4525</v>
      </c>
      <c r="F406" s="116">
        <f t="shared" si="13"/>
        <v>55.1</v>
      </c>
    </row>
    <row r="407" spans="1:6" ht="12.75">
      <c r="A407" s="72" t="str">
        <f>'[9]Sept DL 1'!A399</f>
        <v>255101.5470.10</v>
      </c>
      <c r="B407" s="58" t="str">
        <f>'[9]Sept DL 1'!C399</f>
        <v>PROGRESS ENERGY FLORIDA, INC</v>
      </c>
      <c r="C407" s="114">
        <f>'[9]Sept DL 1'!G399</f>
        <v>93.04</v>
      </c>
      <c r="D407" s="114"/>
      <c r="E407" s="60" t="str">
        <f t="shared" si="12"/>
        <v>255.4525</v>
      </c>
      <c r="F407" s="116">
        <f t="shared" si="13"/>
        <v>93.04</v>
      </c>
    </row>
    <row r="408" spans="1:6" ht="12.75">
      <c r="A408" s="72" t="str">
        <f>'[9]Sept DL 1'!A400</f>
        <v>255101.5470.10</v>
      </c>
      <c r="B408" s="58" t="str">
        <f>'[9]Sept DL 1'!C400</f>
        <v>PROGRESS ENERGY FLORIDA, INC</v>
      </c>
      <c r="C408" s="114">
        <f>'[9]Sept DL 1'!G400</f>
        <v>121.56</v>
      </c>
      <c r="D408" s="114"/>
      <c r="E408" s="60" t="str">
        <f t="shared" si="12"/>
        <v>255.4525</v>
      </c>
      <c r="F408" s="116">
        <f t="shared" si="13"/>
        <v>121.56</v>
      </c>
    </row>
    <row r="409" spans="1:6" ht="12.75">
      <c r="A409" s="72" t="str">
        <f>'[9]Sept DL 1'!A401</f>
        <v>255101.5470.10</v>
      </c>
      <c r="B409" s="58" t="str">
        <f>'[9]Sept DL 1'!C401</f>
        <v>PROGRESS ENERGY FLORIDA, INC</v>
      </c>
      <c r="C409" s="114">
        <f>'[9]Sept DL 1'!G401</f>
        <v>161.42</v>
      </c>
      <c r="D409" s="114"/>
      <c r="E409" s="60" t="str">
        <f t="shared" si="12"/>
        <v>255.4525</v>
      </c>
      <c r="F409" s="116">
        <f t="shared" si="13"/>
        <v>161.42</v>
      </c>
    </row>
    <row r="410" spans="1:6" ht="12.75">
      <c r="A410" s="72" t="str">
        <f>'[9]Sept DL 1'!A402</f>
        <v>255101.5470.10</v>
      </c>
      <c r="B410" s="58" t="str">
        <f>'[9]Sept DL 1'!C402</f>
        <v>PROGRESS ENERGY FLORIDA, INC</v>
      </c>
      <c r="C410" s="114">
        <f>'[9]Sept DL 1'!G402</f>
        <v>162.31</v>
      </c>
      <c r="D410" s="114"/>
      <c r="E410" s="60" t="str">
        <f t="shared" si="12"/>
        <v>255.4525</v>
      </c>
      <c r="F410" s="116">
        <f t="shared" si="13"/>
        <v>162.31</v>
      </c>
    </row>
    <row r="411" spans="1:6" ht="12.75">
      <c r="A411" s="72" t="str">
        <f>'[9]Sept DL 1'!A403</f>
        <v>255101.5960</v>
      </c>
      <c r="B411" s="58" t="str">
        <f>'[9]Sept DL 1'!C403</f>
        <v>C &amp; A SYSTEMS INC</v>
      </c>
      <c r="C411" s="114">
        <f>'[9]Sept DL 1'!G403</f>
        <v>1159.2</v>
      </c>
      <c r="D411" s="114"/>
      <c r="E411" s="60" t="str">
        <f t="shared" si="12"/>
        <v>255.4525</v>
      </c>
      <c r="F411" s="116">
        <f t="shared" si="13"/>
        <v>1159.2</v>
      </c>
    </row>
    <row r="412" spans="1:6" ht="12.75">
      <c r="A412" s="72" t="str">
        <f>'[9]Sept DL 1'!A404</f>
        <v>255101.6345</v>
      </c>
      <c r="B412" s="58" t="str">
        <f>'[9]Sept DL 1'!C404</f>
        <v>AMAZON HOSE &amp; RUBBER CO</v>
      </c>
      <c r="C412" s="114">
        <f>'[9]Sept DL 1'!G404</f>
        <v>90.53</v>
      </c>
      <c r="D412" s="114"/>
      <c r="E412" s="60" t="str">
        <f t="shared" si="12"/>
        <v>255.4525</v>
      </c>
      <c r="F412" s="116">
        <f t="shared" si="13"/>
        <v>90.53</v>
      </c>
    </row>
    <row r="413" spans="1:6" ht="12.75">
      <c r="A413" s="72" t="str">
        <f>'[9]Sept DL 1'!A405</f>
        <v>255102.5960</v>
      </c>
      <c r="B413" s="58" t="str">
        <f>'[9]Sept DL 1'!C405</f>
        <v>C &amp; A SYSTEMS INC</v>
      </c>
      <c r="C413" s="114">
        <f>'[9]Sept DL 1'!G405</f>
        <v>27.6</v>
      </c>
      <c r="D413" s="114"/>
      <c r="E413" s="60" t="str">
        <f t="shared" si="12"/>
        <v>255.4525</v>
      </c>
      <c r="F413" s="116">
        <f t="shared" si="13"/>
        <v>27.6</v>
      </c>
    </row>
    <row r="414" spans="1:6" ht="12.75">
      <c r="A414" s="72" t="str">
        <f>'[9]Sept DL 1'!A406</f>
        <v>256100.5950</v>
      </c>
      <c r="B414" s="58" t="str">
        <f>'[9]Sept DL 1'!C406</f>
        <v>WASTE MANAGEMENT CHARLOTTE CNTY</v>
      </c>
      <c r="C414" s="114">
        <f>'[9]Sept DL 1'!G406</f>
        <v>122.47</v>
      </c>
      <c r="D414" s="114"/>
      <c r="E414" s="60" t="str">
        <f t="shared" si="12"/>
        <v>256.4525</v>
      </c>
      <c r="F414" s="116">
        <f t="shared" si="13"/>
        <v>122.47</v>
      </c>
    </row>
    <row r="415" spans="1:6" ht="12.75">
      <c r="A415" s="72" t="str">
        <f>'[9]Sept DL 1'!A407</f>
        <v>256100.5960</v>
      </c>
      <c r="B415" s="58" t="str">
        <f>'[9]Sept DL 1'!C407</f>
        <v>C &amp; A SYSTEMS INC</v>
      </c>
      <c r="C415" s="114">
        <f>'[9]Sept DL 1'!G407</f>
        <v>110.4</v>
      </c>
      <c r="D415" s="114"/>
      <c r="E415" s="60" t="str">
        <f t="shared" si="12"/>
        <v>256.4525</v>
      </c>
      <c r="F415" s="116">
        <f t="shared" si="13"/>
        <v>110.4</v>
      </c>
    </row>
    <row r="416" spans="1:6" ht="12.75">
      <c r="A416" s="72" t="str">
        <f>'[9]Sept DL 1'!A408</f>
        <v>259100.5465.10</v>
      </c>
      <c r="B416" s="58" t="str">
        <f>'[9]Sept DL 1'!C408</f>
        <v>WITHLACOOCHIE RIVER ELEC COOP</v>
      </c>
      <c r="C416" s="114">
        <f>'[9]Sept DL 1'!G408</f>
        <v>300.54</v>
      </c>
      <c r="D416" s="114"/>
      <c r="E416" s="60" t="str">
        <f t="shared" si="12"/>
        <v>259.4525</v>
      </c>
      <c r="F416" s="116">
        <f t="shared" si="13"/>
        <v>300.54</v>
      </c>
    </row>
    <row r="417" spans="1:6" ht="12.75">
      <c r="A417" s="72" t="str">
        <f>'[9]Sept DL 1'!A409</f>
        <v>259100.5895</v>
      </c>
      <c r="B417" s="58" t="str">
        <f>'[9]Sept DL 1'!C409</f>
        <v>FEDERAL EXPRESS</v>
      </c>
      <c r="C417" s="114">
        <f>'[9]Sept DL 1'!G409</f>
        <v>15.35</v>
      </c>
      <c r="D417" s="114"/>
      <c r="E417" s="60" t="str">
        <f t="shared" si="12"/>
        <v>259.4525</v>
      </c>
      <c r="F417" s="116">
        <f t="shared" si="13"/>
        <v>15.35</v>
      </c>
    </row>
    <row r="418" spans="1:6" ht="12.75">
      <c r="A418" s="72" t="str">
        <f>'[9]Sept DL 1'!A410</f>
        <v>259100.5960</v>
      </c>
      <c r="B418" s="58" t="str">
        <f>'[9]Sept DL 1'!C410</f>
        <v>C &amp; A SYSTEMS INC</v>
      </c>
      <c r="C418" s="114">
        <f>'[9]Sept DL 1'!G410</f>
        <v>27.6</v>
      </c>
      <c r="D418" s="114"/>
      <c r="E418" s="60" t="str">
        <f t="shared" si="12"/>
        <v>259.4525</v>
      </c>
      <c r="F418" s="116">
        <f t="shared" si="13"/>
        <v>27.6</v>
      </c>
    </row>
    <row r="419" spans="1:6" ht="12.75">
      <c r="A419" s="72" t="str">
        <f>'[9]Sept DL 1'!A411</f>
        <v>259101.5470.10</v>
      </c>
      <c r="B419" s="58" t="str">
        <f>'[9]Sept DL 1'!C411</f>
        <v>WITHLACOOCHIE RIVER ELEC COOP</v>
      </c>
      <c r="C419" s="114">
        <f>'[9]Sept DL 1'!G411</f>
        <v>43.53</v>
      </c>
      <c r="D419" s="114"/>
      <c r="E419" s="60" t="str">
        <f t="shared" si="12"/>
        <v>259.4525</v>
      </c>
      <c r="F419" s="116">
        <f t="shared" si="13"/>
        <v>43.53</v>
      </c>
    </row>
    <row r="420" spans="1:6" ht="12.75">
      <c r="A420" s="72" t="str">
        <f>'[9]Sept DL 1'!A412</f>
        <v>259101.5470.10</v>
      </c>
      <c r="B420" s="58" t="str">
        <f>'[9]Sept DL 1'!C412</f>
        <v>WITHLACOOCHIE RIVER ELEC COOP</v>
      </c>
      <c r="C420" s="114">
        <f>'[9]Sept DL 1'!G412</f>
        <v>111.21</v>
      </c>
      <c r="D420" s="114"/>
      <c r="E420" s="60" t="str">
        <f t="shared" si="12"/>
        <v>259.4525</v>
      </c>
      <c r="F420" s="116">
        <f t="shared" si="13"/>
        <v>111.21</v>
      </c>
    </row>
    <row r="421" spans="1:6" ht="12.75">
      <c r="A421" s="72" t="str">
        <f>'[9]Sept DL 1'!A413</f>
        <v>259101.5470.10</v>
      </c>
      <c r="B421" s="58" t="str">
        <f>'[9]Sept DL 1'!C413</f>
        <v>WITHLACOOCHIE RIVER ELEC COOP</v>
      </c>
      <c r="C421" s="114">
        <f>'[9]Sept DL 1'!G413</f>
        <v>157.79</v>
      </c>
      <c r="D421" s="114"/>
      <c r="E421" s="60" t="str">
        <f t="shared" si="12"/>
        <v>259.4525</v>
      </c>
      <c r="F421" s="116">
        <f t="shared" si="13"/>
        <v>157.79</v>
      </c>
    </row>
    <row r="422" spans="1:6" ht="12.75">
      <c r="A422" s="72" t="str">
        <f>'[9]Sept DL 1'!A414</f>
        <v>259101.5470.10</v>
      </c>
      <c r="B422" s="58" t="str">
        <f>'[9]Sept DL 1'!C414</f>
        <v>WITHLACOOCHIE RIVER ELEC COOP</v>
      </c>
      <c r="C422" s="114">
        <f>'[9]Sept DL 1'!G414</f>
        <v>2431.24</v>
      </c>
      <c r="D422" s="114"/>
      <c r="E422" s="60" t="str">
        <f t="shared" si="12"/>
        <v>259.4525</v>
      </c>
      <c r="F422" s="116">
        <f t="shared" si="13"/>
        <v>2431.24</v>
      </c>
    </row>
    <row r="423" spans="1:6" ht="12.75">
      <c r="A423" s="72" t="str">
        <f>'[9]Sept DL 1'!A415</f>
        <v>259101.5960</v>
      </c>
      <c r="B423" s="58" t="str">
        <f>'[9]Sept DL 1'!C415</f>
        <v>C &amp; A SYSTEMS INC</v>
      </c>
      <c r="C423" s="114">
        <f>'[9]Sept DL 1'!G415</f>
        <v>55.2</v>
      </c>
      <c r="D423" s="114"/>
      <c r="E423" s="60" t="str">
        <f t="shared" si="12"/>
        <v>259.4525</v>
      </c>
      <c r="F423" s="116">
        <f t="shared" si="13"/>
        <v>55.2</v>
      </c>
    </row>
    <row r="424" spans="1:6" ht="12.75">
      <c r="A424" s="72" t="str">
        <f>'[9]Sept DL 1'!A416</f>
        <v>259101.6320</v>
      </c>
      <c r="B424" s="58" t="str">
        <f>'[9]Sept DL 1'!C416</f>
        <v>PASCO PIPE SUPPLY, INC</v>
      </c>
      <c r="C424" s="114">
        <f>'[9]Sept DL 1'!G416</f>
        <v>99.73</v>
      </c>
      <c r="D424" s="114"/>
      <c r="E424" s="60" t="str">
        <f t="shared" si="12"/>
        <v>259.4525</v>
      </c>
      <c r="F424" s="116">
        <f t="shared" si="13"/>
        <v>99.73</v>
      </c>
    </row>
    <row r="425" spans="1:6" ht="12.75">
      <c r="A425" s="72" t="str">
        <f>'[9]Sept DL 1'!A417</f>
        <v>260100.5950</v>
      </c>
      <c r="B425" s="58" t="str">
        <f>'[9]Sept DL 1'!C417</f>
        <v>WASTE MANAGEMENT INC FL</v>
      </c>
      <c r="C425" s="114">
        <f>'[9]Sept DL 1'!G417</f>
        <v>149.05</v>
      </c>
      <c r="D425" s="114"/>
      <c r="E425" s="60" t="str">
        <f t="shared" si="12"/>
        <v>260.4525</v>
      </c>
      <c r="F425" s="116">
        <f t="shared" si="13"/>
        <v>149.05</v>
      </c>
    </row>
    <row r="426" spans="1:6" ht="12.75">
      <c r="A426" s="72" t="str">
        <f>'[9]Sept DL 1'!A418</f>
        <v>260100.5960</v>
      </c>
      <c r="B426" s="58" t="str">
        <f>'[9]Sept DL 1'!C418</f>
        <v>C &amp; A SYSTEMS INC</v>
      </c>
      <c r="C426" s="114">
        <f>'[9]Sept DL 1'!G418</f>
        <v>146.28</v>
      </c>
      <c r="D426" s="114"/>
      <c r="E426" s="60" t="str">
        <f t="shared" si="12"/>
        <v>260.4525</v>
      </c>
      <c r="F426" s="116">
        <f t="shared" si="13"/>
        <v>146.28</v>
      </c>
    </row>
    <row r="427" spans="1:6" ht="12.75">
      <c r="A427" s="72" t="str">
        <f>'[9]Sept DL 1'!A419</f>
        <v>286100.5480</v>
      </c>
      <c r="B427" s="58" t="str">
        <f>'[9]Sept DL 1'!C419</f>
        <v>COYNE CHEMICAL</v>
      </c>
      <c r="C427" s="114">
        <f>'[9]Sept DL 1'!G419</f>
        <v>21.99</v>
      </c>
      <c r="D427" s="114"/>
      <c r="E427" s="60" t="str">
        <f t="shared" si="12"/>
        <v>286.4525</v>
      </c>
      <c r="F427" s="116">
        <f t="shared" si="13"/>
        <v>21.99</v>
      </c>
    </row>
    <row r="428" spans="1:6" ht="12.75">
      <c r="A428" s="72" t="str">
        <f>'[9]Sept DL 1'!A420</f>
        <v>286100.5490</v>
      </c>
      <c r="B428" s="58" t="str">
        <f>'[9]Sept DL 1'!C420</f>
        <v>COYNE CHEMICAL</v>
      </c>
      <c r="C428" s="114">
        <f>'[9]Sept DL 1'!G420</f>
        <v>154</v>
      </c>
      <c r="D428" s="114"/>
      <c r="E428" s="60" t="str">
        <f t="shared" si="12"/>
        <v>286.4525</v>
      </c>
      <c r="F428" s="116">
        <f t="shared" si="13"/>
        <v>154</v>
      </c>
    </row>
    <row r="429" spans="1:6" ht="12.75">
      <c r="A429" s="72" t="str">
        <f>'[9]Sept DL 1'!A421</f>
        <v>286100.6050</v>
      </c>
      <c r="B429" s="58" t="str">
        <f>'[9]Sept DL 1'!C421</f>
        <v>ONE CALL CONCEPTS, INC.</v>
      </c>
      <c r="C429" s="114">
        <f>'[9]Sept DL 1'!G421</f>
        <v>131.5</v>
      </c>
      <c r="D429" s="114"/>
      <c r="E429" s="60" t="str">
        <f t="shared" si="12"/>
        <v>286.4525</v>
      </c>
      <c r="F429" s="116">
        <f t="shared" si="13"/>
        <v>131.5</v>
      </c>
    </row>
    <row r="430" spans="1:6" ht="12.75">
      <c r="A430" s="72" t="str">
        <f>'[9]Sept DL 1'!A422</f>
        <v>286100.6285</v>
      </c>
      <c r="B430" s="58" t="str">
        <f>'[9]Sept DL 1'!C422</f>
        <v>LOWE'S COMPANIES INC</v>
      </c>
      <c r="C430" s="114">
        <f>'[9]Sept DL 1'!G422</f>
        <v>174.45</v>
      </c>
      <c r="D430" s="114"/>
      <c r="E430" s="60" t="str">
        <f t="shared" si="12"/>
        <v>286.4525</v>
      </c>
      <c r="F430" s="116">
        <f t="shared" si="13"/>
        <v>174.45</v>
      </c>
    </row>
    <row r="431" spans="1:6" ht="12.75">
      <c r="A431" s="72" t="str">
        <f>'[9]Sept DL 1'!A423</f>
        <v>286101.5895</v>
      </c>
      <c r="B431" s="58" t="str">
        <f>'[9]Sept DL 1'!C423</f>
        <v>FEDERAL EXPRESS</v>
      </c>
      <c r="C431" s="114">
        <f>'[9]Sept DL 1'!G423</f>
        <v>13.45</v>
      </c>
      <c r="D431" s="114"/>
      <c r="E431" s="60" t="str">
        <f t="shared" si="12"/>
        <v>286.4525</v>
      </c>
      <c r="F431" s="116">
        <f t="shared" si="13"/>
        <v>13.45</v>
      </c>
    </row>
    <row r="432" spans="1:6" ht="12.75">
      <c r="A432" s="72" t="str">
        <f>'[9]Sept DL 1'!A424</f>
        <v>287100.6050</v>
      </c>
      <c r="B432" s="58" t="str">
        <f>'[9]Sept DL 1'!C424</f>
        <v>ONE CALL CONCEPTS, INC.</v>
      </c>
      <c r="C432" s="114">
        <f>'[9]Sept DL 1'!G424</f>
        <v>152.21</v>
      </c>
      <c r="D432" s="114"/>
      <c r="E432" s="60" t="str">
        <f t="shared" si="12"/>
        <v>287.4525</v>
      </c>
      <c r="F432" s="116">
        <f t="shared" si="13"/>
        <v>152.21</v>
      </c>
    </row>
    <row r="433" spans="1:6" ht="12.75">
      <c r="A433" s="72" t="str">
        <f>'[9]Sept DL 1'!A425</f>
        <v>287100.6207</v>
      </c>
      <c r="B433" s="58" t="str">
        <f>'[9]Sept DL 1'!C425</f>
        <v>Baker, Mark T.</v>
      </c>
      <c r="C433" s="114">
        <f>'[9]Sept DL 1'!G425</f>
        <v>21</v>
      </c>
      <c r="D433" s="114"/>
      <c r="E433" s="60" t="str">
        <f t="shared" si="12"/>
        <v>287.4525</v>
      </c>
      <c r="F433" s="116">
        <f t="shared" si="13"/>
        <v>21</v>
      </c>
    </row>
    <row r="434" spans="1:6" ht="12.75">
      <c r="A434" s="72" t="str">
        <f>'[9]Sept DL 1'!A426</f>
        <v>287100.6285</v>
      </c>
      <c r="B434" s="58" t="str">
        <f>'[9]Sept DL 1'!C426</f>
        <v>LOWE'S COMPANIES INC</v>
      </c>
      <c r="C434" s="114">
        <f>'[9]Sept DL 1'!G426</f>
        <v>67.13</v>
      </c>
      <c r="D434" s="114"/>
      <c r="E434" s="60" t="str">
        <f t="shared" si="12"/>
        <v>287.4525</v>
      </c>
      <c r="F434" s="116">
        <f t="shared" si="13"/>
        <v>67.13</v>
      </c>
    </row>
    <row r="435" spans="1:6" ht="12.75">
      <c r="A435" s="72" t="str">
        <f>'[9]Sept DL 1'!A427</f>
        <v>288100.6285</v>
      </c>
      <c r="B435" s="58" t="str">
        <f>'[9]Sept DL 1'!C427</f>
        <v>LOWE'S COMPANIES INC</v>
      </c>
      <c r="C435" s="114">
        <f>'[9]Sept DL 1'!G427</f>
        <v>196.7</v>
      </c>
      <c r="D435" s="114"/>
      <c r="E435" s="60" t="str">
        <f t="shared" si="12"/>
        <v>288.4525</v>
      </c>
      <c r="F435" s="116">
        <f t="shared" si="13"/>
        <v>196.7</v>
      </c>
    </row>
    <row r="436" spans="1:6" ht="12.75">
      <c r="A436" s="72" t="str">
        <f>'[9]Sept DL 1'!A428</f>
        <v>288101.6185</v>
      </c>
      <c r="B436" s="58" t="str">
        <f>'[9]Sept DL 1'!C428</f>
        <v>HAMPTON INN FROSTBURG</v>
      </c>
      <c r="C436" s="114">
        <f>'[9]Sept DL 1'!G428</f>
        <v>122.1</v>
      </c>
      <c r="D436" s="114"/>
      <c r="E436" s="60" t="str">
        <f t="shared" si="12"/>
        <v>288.4525</v>
      </c>
      <c r="F436" s="116">
        <f t="shared" si="13"/>
        <v>122.1</v>
      </c>
    </row>
    <row r="437" spans="1:6" ht="12.75">
      <c r="A437" s="72" t="str">
        <f>'[9]Sept DL 1'!A429</f>
        <v>288101.6320</v>
      </c>
      <c r="B437" s="58" t="str">
        <f>'[9]Sept DL 1'!C429</f>
        <v>LOWE'S COMPANIES INC</v>
      </c>
      <c r="C437" s="114">
        <f>'[9]Sept DL 1'!G429</f>
        <v>124.41</v>
      </c>
      <c r="D437" s="114"/>
      <c r="E437" s="60" t="str">
        <f t="shared" si="12"/>
        <v>288.4525</v>
      </c>
      <c r="F437" s="116">
        <f t="shared" si="13"/>
        <v>124.41</v>
      </c>
    </row>
    <row r="438" spans="1:6" ht="12.75">
      <c r="A438" s="72" t="str">
        <f>'[9]Sept DL 1'!A430</f>
        <v>288102.5865</v>
      </c>
      <c r="B438" s="58" t="str">
        <f>'[9]Sept DL 1'!C430</f>
        <v>RUNCO OFFICE SUPPLY &amp; EQUIPMENT CO.</v>
      </c>
      <c r="C438" s="114">
        <f>'[9]Sept DL 1'!G430</f>
        <v>110.37</v>
      </c>
      <c r="D438" s="114"/>
      <c r="E438" s="60" t="str">
        <f t="shared" si="12"/>
        <v>288.4525</v>
      </c>
      <c r="F438" s="116">
        <f t="shared" si="13"/>
        <v>110.37</v>
      </c>
    </row>
    <row r="439" spans="1:6" ht="12.75">
      <c r="A439" s="72" t="str">
        <f>'[9]Sept DL 1'!A431</f>
        <v>288102.6050</v>
      </c>
      <c r="B439" s="58" t="str">
        <f>'[9]Sept DL 1'!C431</f>
        <v>ONE CALL CONCEPTS, INC.</v>
      </c>
      <c r="C439" s="114">
        <f>'[9]Sept DL 1'!G431</f>
        <v>14.47</v>
      </c>
      <c r="D439" s="114"/>
      <c r="E439" s="60" t="str">
        <f t="shared" si="12"/>
        <v>288.4525</v>
      </c>
      <c r="F439" s="116">
        <f t="shared" si="13"/>
        <v>14.47</v>
      </c>
    </row>
    <row r="440" spans="1:6" ht="12.75">
      <c r="A440" s="72" t="str">
        <f>'[9]Sept DL 1'!A432</f>
        <v>288102.6207</v>
      </c>
      <c r="B440" s="58" t="str">
        <f>'[9]Sept DL 1'!C432</f>
        <v>Baker, Mark T.</v>
      </c>
      <c r="C440" s="114">
        <f>'[9]Sept DL 1'!G432</f>
        <v>31.86</v>
      </c>
      <c r="D440" s="114"/>
      <c r="E440" s="60" t="str">
        <f t="shared" si="12"/>
        <v>288.4525</v>
      </c>
      <c r="F440" s="116">
        <f t="shared" si="13"/>
        <v>31.86</v>
      </c>
    </row>
    <row r="441" spans="1:6" ht="12.75">
      <c r="A441" s="72" t="str">
        <f>'[9]Sept DL 1'!A433</f>
        <v>300100.5465.10</v>
      </c>
      <c r="B441" s="58" t="str">
        <f>'[9]Sept DL 1'!C433</f>
        <v>JERSEY CENTRAL POWER &amp; LIGHT</v>
      </c>
      <c r="C441" s="114">
        <f>'[9]Sept DL 1'!G433</f>
        <v>5.1</v>
      </c>
      <c r="D441" s="114"/>
      <c r="E441" s="60" t="str">
        <f t="shared" si="12"/>
        <v>300.4525</v>
      </c>
      <c r="F441" s="116">
        <f t="shared" si="13"/>
        <v>5.1</v>
      </c>
    </row>
    <row r="442" spans="1:6" ht="12.75">
      <c r="A442" s="72" t="str">
        <f>'[9]Sept DL 1'!A434</f>
        <v>300100.5465.10</v>
      </c>
      <c r="B442" s="58" t="str">
        <f>'[9]Sept DL 1'!C434</f>
        <v>JERSEY CENTRAL POWER &amp; LIGHT</v>
      </c>
      <c r="C442" s="114">
        <f>'[9]Sept DL 1'!G434</f>
        <v>31.04</v>
      </c>
      <c r="D442" s="114"/>
      <c r="E442" s="60" t="str">
        <f t="shared" si="12"/>
        <v>300.4525</v>
      </c>
      <c r="F442" s="116">
        <f t="shared" si="13"/>
        <v>31.04</v>
      </c>
    </row>
    <row r="443" spans="1:6" ht="12.75">
      <c r="A443" s="72" t="str">
        <f>'[9]Sept DL 1'!A435</f>
        <v>300100.5465.10</v>
      </c>
      <c r="B443" s="58" t="str">
        <f>'[9]Sept DL 1'!C435</f>
        <v>JERSEY CENTRAL POWER &amp; LIGHT</v>
      </c>
      <c r="C443" s="114">
        <f>'[9]Sept DL 1'!G435</f>
        <v>249.02</v>
      </c>
      <c r="D443" s="114"/>
      <c r="E443" s="60" t="str">
        <f t="shared" si="12"/>
        <v>300.4525</v>
      </c>
      <c r="F443" s="116">
        <f t="shared" si="13"/>
        <v>249.02</v>
      </c>
    </row>
    <row r="444" spans="1:6" ht="12.75">
      <c r="A444" s="72" t="str">
        <f>'[9]Sept DL 1'!A436</f>
        <v>300100.5465.10</v>
      </c>
      <c r="B444" s="58" t="str">
        <f>'[9]Sept DL 1'!C436</f>
        <v>JERSEY CENTRAL POWER &amp; LIGHT</v>
      </c>
      <c r="C444" s="114">
        <f>'[9]Sept DL 1'!G436</f>
        <v>341.12</v>
      </c>
      <c r="D444" s="114"/>
      <c r="E444" s="60" t="str">
        <f t="shared" si="12"/>
        <v>300.4525</v>
      </c>
      <c r="F444" s="116">
        <f t="shared" si="13"/>
        <v>341.12</v>
      </c>
    </row>
    <row r="445" spans="1:6" ht="12.75">
      <c r="A445" s="72" t="str">
        <f>'[9]Sept DL 1'!A437</f>
        <v>300100.5465.10</v>
      </c>
      <c r="B445" s="58" t="str">
        <f>'[9]Sept DL 1'!C437</f>
        <v>JERSEY CENTRAL POWER &amp; LIGHT</v>
      </c>
      <c r="C445" s="114">
        <f>'[9]Sept DL 1'!G437</f>
        <v>478.38</v>
      </c>
      <c r="D445" s="114"/>
      <c r="E445" s="60" t="str">
        <f t="shared" si="12"/>
        <v>300.4525</v>
      </c>
      <c r="F445" s="116">
        <f t="shared" si="13"/>
        <v>478.38</v>
      </c>
    </row>
    <row r="446" spans="1:6" ht="12.75">
      <c r="A446" s="72" t="str">
        <f>'[9]Sept DL 1'!A438</f>
        <v>300100.5810</v>
      </c>
      <c r="B446" s="58" t="str">
        <f>'[9]Sept DL 1'!C438</f>
        <v>COMMUNITY CORP OF HIGHPOINT INC</v>
      </c>
      <c r="C446" s="114">
        <f>'[9]Sept DL 1'!G438</f>
        <v>54.4</v>
      </c>
      <c r="D446" s="114"/>
      <c r="E446" s="60" t="str">
        <f t="shared" si="12"/>
        <v>300.4525</v>
      </c>
      <c r="F446" s="116">
        <f t="shared" si="13"/>
        <v>54.4</v>
      </c>
    </row>
    <row r="447" spans="1:6" ht="12.75">
      <c r="A447" s="72" t="str">
        <f>'[9]Sept DL 1'!A439</f>
        <v>300101.5470.10</v>
      </c>
      <c r="B447" s="58" t="str">
        <f>'[9]Sept DL 1'!C439</f>
        <v>JERSEY CENTRAL POWER &amp; LIGHT</v>
      </c>
      <c r="C447" s="114">
        <f>'[9]Sept DL 1'!G439</f>
        <v>4.62</v>
      </c>
      <c r="D447" s="114"/>
      <c r="E447" s="60" t="str">
        <f t="shared" si="12"/>
        <v>300.4525</v>
      </c>
      <c r="F447" s="116">
        <f t="shared" si="13"/>
        <v>4.62</v>
      </c>
    </row>
    <row r="448" spans="1:6" ht="12.75">
      <c r="A448" s="72" t="str">
        <f>'[9]Sept DL 1'!A440</f>
        <v>300101.5470.10</v>
      </c>
      <c r="B448" s="58" t="str">
        <f>'[9]Sept DL 1'!C440</f>
        <v>JERSEY CENTRAL POWER &amp; LIGHT</v>
      </c>
      <c r="C448" s="114">
        <f>'[9]Sept DL 1'!G440</f>
        <v>6.99</v>
      </c>
      <c r="D448" s="114"/>
      <c r="E448" s="60" t="str">
        <f t="shared" si="12"/>
        <v>300.4525</v>
      </c>
      <c r="F448" s="116">
        <f t="shared" si="13"/>
        <v>6.99</v>
      </c>
    </row>
    <row r="449" spans="1:6" ht="12.75">
      <c r="A449" s="72" t="str">
        <f>'[9]Sept DL 1'!A441</f>
        <v>300101.5470.10</v>
      </c>
      <c r="B449" s="58" t="str">
        <f>'[9]Sept DL 1'!C441</f>
        <v>JERSEY CENTRAL POWER &amp; LIGHT</v>
      </c>
      <c r="C449" s="114">
        <f>'[9]Sept DL 1'!G441</f>
        <v>7.68</v>
      </c>
      <c r="D449" s="114"/>
      <c r="E449" s="60" t="str">
        <f t="shared" si="12"/>
        <v>300.4525</v>
      </c>
      <c r="F449" s="116">
        <f t="shared" si="13"/>
        <v>7.68</v>
      </c>
    </row>
    <row r="450" spans="1:6" ht="12.75">
      <c r="A450" s="72" t="str">
        <f>'[9]Sept DL 1'!A442</f>
        <v>300101.5470.10</v>
      </c>
      <c r="B450" s="58" t="str">
        <f>'[9]Sept DL 1'!C442</f>
        <v>JERSEY CENTRAL POWER &amp; LIGHT</v>
      </c>
      <c r="C450" s="114">
        <f>'[9]Sept DL 1'!G442</f>
        <v>8.03</v>
      </c>
      <c r="D450" s="114"/>
      <c r="E450" s="60" t="str">
        <f t="shared" si="12"/>
        <v>300.4525</v>
      </c>
      <c r="F450" s="116">
        <f t="shared" si="13"/>
        <v>8.03</v>
      </c>
    </row>
    <row r="451" spans="1:6" ht="12.75">
      <c r="A451" s="72" t="str">
        <f>'[9]Sept DL 1'!A443</f>
        <v>300101.5470.10</v>
      </c>
      <c r="B451" s="58" t="str">
        <f>'[9]Sept DL 1'!C443</f>
        <v>JERSEY CENTRAL POWER &amp; LIGHT</v>
      </c>
      <c r="C451" s="114">
        <f>'[9]Sept DL 1'!G443</f>
        <v>26.64</v>
      </c>
      <c r="D451" s="114"/>
      <c r="E451" s="60" t="str">
        <f t="shared" si="12"/>
        <v>300.4525</v>
      </c>
      <c r="F451" s="116">
        <f t="shared" si="13"/>
        <v>26.64</v>
      </c>
    </row>
    <row r="452" spans="1:6" ht="12.75">
      <c r="A452" s="72" t="str">
        <f>'[9]Sept DL 1'!A444</f>
        <v>300101.5470.10</v>
      </c>
      <c r="B452" s="58" t="str">
        <f>'[9]Sept DL 1'!C444</f>
        <v>JERSEY CENTRAL POWER &amp; LIGHT</v>
      </c>
      <c r="C452" s="114">
        <f>'[9]Sept DL 1'!G444</f>
        <v>76.15</v>
      </c>
      <c r="D452" s="114"/>
      <c r="E452" s="60" t="str">
        <f t="shared" si="12"/>
        <v>300.4525</v>
      </c>
      <c r="F452" s="116">
        <f t="shared" si="13"/>
        <v>76.15</v>
      </c>
    </row>
    <row r="453" spans="1:6" ht="12.75">
      <c r="A453" s="72" t="str">
        <f>'[9]Sept DL 1'!A445</f>
        <v>300101.5810</v>
      </c>
      <c r="B453" s="58" t="str">
        <f>'[9]Sept DL 1'!C445</f>
        <v>COMMUNITY CORP OF HIGHPOINT INC</v>
      </c>
      <c r="C453" s="114">
        <f>'[9]Sept DL 1'!G445</f>
        <v>54.54</v>
      </c>
      <c r="D453" s="114"/>
      <c r="E453" s="60" t="str">
        <f t="shared" si="12"/>
        <v>300.4525</v>
      </c>
      <c r="F453" s="116">
        <f t="shared" si="13"/>
        <v>54.54</v>
      </c>
    </row>
    <row r="454" spans="1:6" ht="12.75">
      <c r="A454" s="72" t="str">
        <f>'[9]Sept DL 1'!A446</f>
        <v>300101.5810</v>
      </c>
      <c r="B454" s="58" t="str">
        <f>'[9]Sept DL 1'!C446</f>
        <v>COMMUNITY CORP OF HIGHPOINT INC</v>
      </c>
      <c r="C454" s="114">
        <f>'[9]Sept DL 1'!G446</f>
        <v>54.54</v>
      </c>
      <c r="D454" s="114"/>
      <c r="E454" s="60" t="str">
        <f t="shared" si="12"/>
        <v>300.4525</v>
      </c>
      <c r="F454" s="116">
        <f t="shared" si="13"/>
        <v>54.54</v>
      </c>
    </row>
    <row r="455" spans="1:6" ht="12.75">
      <c r="A455" s="72" t="str">
        <f>'[9]Sept DL 1'!A447</f>
        <v>300102.5950</v>
      </c>
      <c r="B455" s="58" t="str">
        <f>'[9]Sept DL 1'!C447</f>
        <v>WASTE MANAGEMENT</v>
      </c>
      <c r="C455" s="114">
        <f>'[9]Sept DL 1'!G447</f>
        <v>140.91</v>
      </c>
      <c r="D455" s="114"/>
      <c r="E455" s="60" t="str">
        <f t="shared" si="12"/>
        <v>300.4525</v>
      </c>
      <c r="F455" s="116">
        <f t="shared" si="13"/>
        <v>140.91</v>
      </c>
    </row>
    <row r="456" spans="1:6" ht="12.75">
      <c r="A456" s="72" t="str">
        <f>'[9]Sept DL 1'!A448</f>
        <v>300102.6050</v>
      </c>
      <c r="B456" s="58" t="str">
        <f>'[9]Sept DL 1'!C448</f>
        <v>ONE CALL CONCEPTS, INC.</v>
      </c>
      <c r="C456" s="114">
        <f>'[9]Sept DL 1'!G448</f>
        <v>5.9</v>
      </c>
      <c r="D456" s="114"/>
      <c r="E456" s="60" t="str">
        <f t="shared" si="12"/>
        <v>300.4525</v>
      </c>
      <c r="F456" s="116">
        <f t="shared" si="13"/>
        <v>5.9</v>
      </c>
    </row>
    <row r="457" spans="1:6" ht="12.75">
      <c r="A457" s="72" t="str">
        <f>'[9]Sept DL 1'!A449</f>
        <v>315100.5950</v>
      </c>
      <c r="B457" s="58" t="str">
        <f>'[9]Sept DL 1'!C449</f>
        <v>WASTE MANAGEMENT</v>
      </c>
      <c r="C457" s="114">
        <f>'[9]Sept DL 1'!G449</f>
        <v>86.34</v>
      </c>
      <c r="D457" s="114"/>
      <c r="E457" s="60" t="str">
        <f t="shared" si="12"/>
        <v>315.4525</v>
      </c>
      <c r="F457" s="116">
        <f t="shared" si="13"/>
        <v>86.34</v>
      </c>
    </row>
    <row r="458" spans="1:6" ht="12.75">
      <c r="A458" s="72" t="str">
        <f>'[9]Sept DL 1'!A450</f>
        <v>316100.5470.10</v>
      </c>
      <c r="B458" s="58" t="str">
        <f>'[9]Sept DL 1'!C450</f>
        <v>PECO ENERGY</v>
      </c>
      <c r="C458" s="114">
        <f>'[9]Sept DL 1'!G450</f>
        <v>358.4</v>
      </c>
      <c r="D458" s="114"/>
      <c r="E458" s="60" t="str">
        <f aca="true" t="shared" si="14" ref="E458:E521">CONCATENATE(LEFT(A458,3),".",4525)</f>
        <v>316.4525</v>
      </c>
      <c r="F458" s="116">
        <f t="shared" si="13"/>
        <v>358.4</v>
      </c>
    </row>
    <row r="459" spans="1:6" ht="12.75">
      <c r="A459" s="72" t="str">
        <f>'[9]Sept DL 1'!A451</f>
        <v>316100.5470.10</v>
      </c>
      <c r="B459" s="58" t="str">
        <f>'[9]Sept DL 1'!C451</f>
        <v>PECO ENERGY</v>
      </c>
      <c r="C459" s="114">
        <f>'[9]Sept DL 1'!G451</f>
        <v>5169.14</v>
      </c>
      <c r="D459" s="114"/>
      <c r="E459" s="60" t="str">
        <f t="shared" si="14"/>
        <v>316.4525</v>
      </c>
      <c r="F459" s="116">
        <f aca="true" t="shared" si="15" ref="F459:F522">C459</f>
        <v>5169.14</v>
      </c>
    </row>
    <row r="460" spans="1:6" ht="12.75">
      <c r="A460" s="72" t="str">
        <f>'[9]Sept DL 1'!A452</f>
        <v>316100.5950</v>
      </c>
      <c r="B460" s="58" t="str">
        <f>'[9]Sept DL 1'!C452</f>
        <v>WASTE MANAGEMENT</v>
      </c>
      <c r="C460" s="114">
        <f>'[9]Sept DL 1'!G452</f>
        <v>127.74</v>
      </c>
      <c r="D460" s="114"/>
      <c r="E460" s="60" t="str">
        <f t="shared" si="14"/>
        <v>316.4525</v>
      </c>
      <c r="F460" s="116">
        <f t="shared" si="15"/>
        <v>127.74</v>
      </c>
    </row>
    <row r="461" spans="1:6" ht="12.75">
      <c r="A461" s="72" t="str">
        <f>'[9]Sept DL 1'!A453</f>
        <v>316100.6200</v>
      </c>
      <c r="B461" s="58" t="str">
        <f>'[9]Sept DL 1'!C453</f>
        <v>Baker, Mark T.</v>
      </c>
      <c r="C461" s="114">
        <f>'[9]Sept DL 1'!G453</f>
        <v>46.35</v>
      </c>
      <c r="D461" s="114"/>
      <c r="E461" s="60" t="str">
        <f t="shared" si="14"/>
        <v>316.4525</v>
      </c>
      <c r="F461" s="116">
        <f t="shared" si="15"/>
        <v>46.35</v>
      </c>
    </row>
    <row r="462" spans="1:6" ht="12.75">
      <c r="A462" s="72" t="str">
        <f>'[9]Sept DL 1'!A454</f>
        <v>316100.6207</v>
      </c>
      <c r="B462" s="58" t="str">
        <f>'[9]Sept DL 1'!C454</f>
        <v>Baker, Mark T.</v>
      </c>
      <c r="C462" s="114">
        <f>'[9]Sept DL 1'!G454</f>
        <v>8.31</v>
      </c>
      <c r="D462" s="114"/>
      <c r="E462" s="60" t="str">
        <f t="shared" si="14"/>
        <v>316.4525</v>
      </c>
      <c r="F462" s="116">
        <f t="shared" si="15"/>
        <v>8.31</v>
      </c>
    </row>
    <row r="463" spans="1:6" ht="12.75">
      <c r="A463" s="72" t="str">
        <f>'[9]Sept DL 1'!A455</f>
        <v>317100.5480</v>
      </c>
      <c r="B463" s="58" t="str">
        <f>'[9]Sept DL 1'!C455</f>
        <v>MAIN POOL &amp; CHEMICAL CO INC</v>
      </c>
      <c r="C463" s="114">
        <f>'[9]Sept DL 1'!G455</f>
        <v>228</v>
      </c>
      <c r="D463" s="114"/>
      <c r="E463" s="60" t="str">
        <f t="shared" si="14"/>
        <v>317.4525</v>
      </c>
      <c r="F463" s="116">
        <f t="shared" si="15"/>
        <v>228</v>
      </c>
    </row>
    <row r="464" spans="1:6" ht="12.75">
      <c r="A464" s="72" t="str">
        <f>'[9]Sept DL 1'!A456</f>
        <v>317100.6255</v>
      </c>
      <c r="B464" s="58" t="str">
        <f>'[9]Sept DL 1'!C456</f>
        <v>MICROBAC LABORATORIES INC</v>
      </c>
      <c r="C464" s="114">
        <f>'[9]Sept DL 1'!G456</f>
        <v>30</v>
      </c>
      <c r="D464" s="114"/>
      <c r="E464" s="60" t="str">
        <f t="shared" si="14"/>
        <v>317.4525</v>
      </c>
      <c r="F464" s="116">
        <f t="shared" si="15"/>
        <v>30</v>
      </c>
    </row>
    <row r="465" spans="1:6" ht="12.75">
      <c r="A465" s="72" t="str">
        <f>'[9]Sept DL 1'!A457</f>
        <v>317100.6255</v>
      </c>
      <c r="B465" s="58" t="str">
        <f>'[9]Sept DL 1'!C457</f>
        <v>MICROBAC LABORATORIES INC</v>
      </c>
      <c r="C465" s="114">
        <f>'[9]Sept DL 1'!G457</f>
        <v>30</v>
      </c>
      <c r="D465" s="114"/>
      <c r="E465" s="60" t="str">
        <f t="shared" si="14"/>
        <v>317.4525</v>
      </c>
      <c r="F465" s="116">
        <f t="shared" si="15"/>
        <v>30</v>
      </c>
    </row>
    <row r="466" spans="1:6" ht="12.75">
      <c r="A466" s="72" t="str">
        <f>'[9]Sept DL 1'!A458</f>
        <v>317100.6255</v>
      </c>
      <c r="B466" s="58" t="str">
        <f>'[9]Sept DL 1'!C458</f>
        <v>MICROBAC LABORATORIES INC</v>
      </c>
      <c r="C466" s="114">
        <f>'[9]Sept DL 1'!G458</f>
        <v>30</v>
      </c>
      <c r="D466" s="114"/>
      <c r="E466" s="60" t="str">
        <f t="shared" si="14"/>
        <v>317.4525</v>
      </c>
      <c r="F466" s="116">
        <f t="shared" si="15"/>
        <v>30</v>
      </c>
    </row>
    <row r="467" spans="1:6" ht="12.75">
      <c r="A467" s="72" t="str">
        <f>'[9]Sept DL 1'!A459</f>
        <v>317100.6255</v>
      </c>
      <c r="B467" s="58" t="str">
        <f>'[9]Sept DL 1'!C459</f>
        <v>MICROBAC LABORATORIES INC</v>
      </c>
      <c r="C467" s="114">
        <f>'[9]Sept DL 1'!G459</f>
        <v>30</v>
      </c>
      <c r="D467" s="114"/>
      <c r="E467" s="60" t="str">
        <f t="shared" si="14"/>
        <v>317.4525</v>
      </c>
      <c r="F467" s="116">
        <f t="shared" si="15"/>
        <v>30</v>
      </c>
    </row>
    <row r="468" spans="1:6" ht="12.75">
      <c r="A468" s="72" t="str">
        <f>'[9]Sept DL 1'!A460</f>
        <v>317100.6255</v>
      </c>
      <c r="B468" s="58" t="str">
        <f>'[9]Sept DL 1'!C460</f>
        <v>MICROBAC LABORATORIES INC</v>
      </c>
      <c r="C468" s="114">
        <f>'[9]Sept DL 1'!G460</f>
        <v>30</v>
      </c>
      <c r="D468" s="114"/>
      <c r="E468" s="60" t="str">
        <f t="shared" si="14"/>
        <v>317.4525</v>
      </c>
      <c r="F468" s="116">
        <f t="shared" si="15"/>
        <v>30</v>
      </c>
    </row>
    <row r="469" spans="1:6" ht="12.75">
      <c r="A469" s="72" t="str">
        <f>'[9]Sept DL 1'!A461</f>
        <v>317101.5480</v>
      </c>
      <c r="B469" s="58" t="str">
        <f>'[9]Sept DL 1'!C461</f>
        <v>MAIN POOL &amp; CHEMICAL CO INC</v>
      </c>
      <c r="C469" s="114">
        <f>'[9]Sept DL 1'!G461</f>
        <v>245</v>
      </c>
      <c r="D469" s="114"/>
      <c r="E469" s="60" t="str">
        <f t="shared" si="14"/>
        <v>317.4525</v>
      </c>
      <c r="F469" s="116">
        <f t="shared" si="15"/>
        <v>245</v>
      </c>
    </row>
    <row r="470" spans="1:6" ht="12.75">
      <c r="A470" s="72" t="str">
        <f>'[9]Sept DL 1'!A462</f>
        <v>317101.5950</v>
      </c>
      <c r="B470" s="58" t="str">
        <f>'[9]Sept DL 1'!C462</f>
        <v>KREITZER SANITATION</v>
      </c>
      <c r="C470" s="114">
        <f>'[9]Sept DL 1'!G462</f>
        <v>110</v>
      </c>
      <c r="D470" s="114"/>
      <c r="E470" s="60" t="str">
        <f t="shared" si="14"/>
        <v>317.4525</v>
      </c>
      <c r="F470" s="116">
        <f t="shared" si="15"/>
        <v>110</v>
      </c>
    </row>
    <row r="471" spans="1:6" ht="12.75">
      <c r="A471" s="72" t="str">
        <f>'[9]Sept DL 1'!A463</f>
        <v>317101.6270</v>
      </c>
      <c r="B471" s="58" t="str">
        <f>'[9]Sept DL 1'!C463</f>
        <v>MICROBAC LABORATORIES INC</v>
      </c>
      <c r="C471" s="114">
        <f>'[9]Sept DL 1'!G463</f>
        <v>159</v>
      </c>
      <c r="D471" s="114"/>
      <c r="E471" s="60" t="str">
        <f t="shared" si="14"/>
        <v>317.4525</v>
      </c>
      <c r="F471" s="116">
        <f t="shared" si="15"/>
        <v>159</v>
      </c>
    </row>
    <row r="472" spans="1:6" ht="12.75">
      <c r="A472" s="72" t="str">
        <f>'[9]Sept DL 1'!A464</f>
        <v>317101.6345</v>
      </c>
      <c r="B472" s="58" t="str">
        <f>'[9]Sept DL 1'!C464</f>
        <v>FRIEDMAN ELECTRIC SUPPLY CO</v>
      </c>
      <c r="C472" s="114">
        <f>'[9]Sept DL 1'!G464</f>
        <v>118.22</v>
      </c>
      <c r="D472" s="114"/>
      <c r="E472" s="60" t="str">
        <f t="shared" si="14"/>
        <v>317.4525</v>
      </c>
      <c r="F472" s="116">
        <f t="shared" si="15"/>
        <v>118.22</v>
      </c>
    </row>
    <row r="473" spans="1:6" ht="12.75">
      <c r="A473" s="72" t="str">
        <f>'[9]Sept DL 1'!A465</f>
        <v>317101.6345</v>
      </c>
      <c r="B473" s="58" t="str">
        <f>'[9]Sept DL 1'!C465</f>
        <v>FRIEDMAN ELECTRIC SUPPLY CO</v>
      </c>
      <c r="C473" s="114">
        <f>'[9]Sept DL 1'!G465</f>
        <v>177.87</v>
      </c>
      <c r="D473" s="114"/>
      <c r="E473" s="60" t="str">
        <f t="shared" si="14"/>
        <v>317.4525</v>
      </c>
      <c r="F473" s="116">
        <f t="shared" si="15"/>
        <v>177.87</v>
      </c>
    </row>
    <row r="474" spans="1:6" ht="12.75">
      <c r="A474" s="72" t="str">
        <f>'[9]Sept DL 1'!A466</f>
        <v>317101.6345</v>
      </c>
      <c r="B474" s="58" t="str">
        <f>'[9]Sept DL 1'!C466</f>
        <v>FRIEDMAN ELECTRIC SUPPLY CO</v>
      </c>
      <c r="C474" s="114">
        <f>'[9]Sept DL 1'!G466</f>
        <v>217.41</v>
      </c>
      <c r="D474" s="114"/>
      <c r="E474" s="60" t="str">
        <f t="shared" si="14"/>
        <v>317.4525</v>
      </c>
      <c r="F474" s="116">
        <f t="shared" si="15"/>
        <v>217.41</v>
      </c>
    </row>
    <row r="475" spans="1:6" ht="12.75">
      <c r="A475" s="72" t="str">
        <f>'[9]Sept DL 1'!A467</f>
        <v>332100.5490</v>
      </c>
      <c r="B475" s="58" t="str">
        <f>'[9]Sept DL 1'!C467</f>
        <v>HACH COMPANY</v>
      </c>
      <c r="C475" s="114">
        <f>'[9]Sept DL 1'!G467</f>
        <v>100.34</v>
      </c>
      <c r="D475" s="114"/>
      <c r="E475" s="60" t="str">
        <f t="shared" si="14"/>
        <v>332.4525</v>
      </c>
      <c r="F475" s="116">
        <f t="shared" si="15"/>
        <v>100.34</v>
      </c>
    </row>
    <row r="476" spans="1:6" ht="12.75">
      <c r="A476" s="72" t="str">
        <f>'[9]Sept DL 1'!A468</f>
        <v>332100.5880</v>
      </c>
      <c r="B476" s="58" t="str">
        <f>'[9]Sept DL 1'!C468</f>
        <v>RUNCO OFFICE SUPPLY &amp; EQUIPMENT CO.</v>
      </c>
      <c r="C476" s="114">
        <f>'[9]Sept DL 1'!G468</f>
        <v>105.67</v>
      </c>
      <c r="D476" s="114"/>
      <c r="E476" s="60" t="str">
        <f t="shared" si="14"/>
        <v>332.4525</v>
      </c>
      <c r="F476" s="116">
        <f t="shared" si="15"/>
        <v>105.67</v>
      </c>
    </row>
    <row r="477" spans="1:6" ht="12.75">
      <c r="A477" s="72" t="str">
        <f>'[9]Sept DL 1'!A469</f>
        <v>332100.6207</v>
      </c>
      <c r="B477" s="58" t="str">
        <f>'[9]Sept DL 1'!C469</f>
        <v>Baker, Mark T.</v>
      </c>
      <c r="C477" s="114">
        <f>'[9]Sept DL 1'!G469</f>
        <v>25</v>
      </c>
      <c r="D477" s="114"/>
      <c r="E477" s="60" t="str">
        <f t="shared" si="14"/>
        <v>332.4525</v>
      </c>
      <c r="F477" s="116">
        <f t="shared" si="15"/>
        <v>25</v>
      </c>
    </row>
    <row r="478" spans="1:6" ht="12.75">
      <c r="A478" s="72" t="str">
        <f>'[9]Sept DL 1'!A470</f>
        <v>332100.6320</v>
      </c>
      <c r="B478" s="58" t="str">
        <f>'[9]Sept DL 1'!C470</f>
        <v>LOWE'S COMPANIES INC</v>
      </c>
      <c r="C478" s="114">
        <f>'[9]Sept DL 1'!G470</f>
        <v>95.57</v>
      </c>
      <c r="D478" s="114"/>
      <c r="E478" s="60" t="str">
        <f t="shared" si="14"/>
        <v>332.4525</v>
      </c>
      <c r="F478" s="116">
        <f t="shared" si="15"/>
        <v>95.57</v>
      </c>
    </row>
    <row r="479" spans="1:6" ht="12.75">
      <c r="A479" s="72" t="str">
        <f>'[9]Sept DL 1'!A471</f>
        <v>333100.5465.10</v>
      </c>
      <c r="B479" s="58" t="str">
        <f>'[9]Sept DL 1'!C471</f>
        <v>DOMINION</v>
      </c>
      <c r="C479" s="114">
        <f>'[9]Sept DL 1'!G471</f>
        <v>13.76</v>
      </c>
      <c r="D479" s="114"/>
      <c r="E479" s="60" t="str">
        <f t="shared" si="14"/>
        <v>333.4525</v>
      </c>
      <c r="F479" s="116">
        <f t="shared" si="15"/>
        <v>13.76</v>
      </c>
    </row>
    <row r="480" spans="1:6" ht="12.75">
      <c r="A480" s="72" t="str">
        <f>'[9]Sept DL 1'!A472</f>
        <v>333100.5465.10</v>
      </c>
      <c r="B480" s="58" t="str">
        <f>'[9]Sept DL 1'!C472</f>
        <v>DOMINION</v>
      </c>
      <c r="C480" s="114">
        <f>'[9]Sept DL 1'!G472</f>
        <v>16.65</v>
      </c>
      <c r="D480" s="114"/>
      <c r="E480" s="60" t="str">
        <f t="shared" si="14"/>
        <v>333.4525</v>
      </c>
      <c r="F480" s="116">
        <f t="shared" si="15"/>
        <v>16.65</v>
      </c>
    </row>
    <row r="481" spans="1:6" ht="12.75">
      <c r="A481" s="72" t="str">
        <f>'[9]Sept DL 1'!A473</f>
        <v>333100.5465.10</v>
      </c>
      <c r="B481" s="58" t="str">
        <f>'[9]Sept DL 1'!C473</f>
        <v>DOMINION</v>
      </c>
      <c r="C481" s="114">
        <f>'[9]Sept DL 1'!G473</f>
        <v>38.72</v>
      </c>
      <c r="D481" s="114"/>
      <c r="E481" s="60" t="str">
        <f t="shared" si="14"/>
        <v>333.4525</v>
      </c>
      <c r="F481" s="116">
        <f t="shared" si="15"/>
        <v>38.72</v>
      </c>
    </row>
    <row r="482" spans="1:6" ht="12.75">
      <c r="A482" s="72" t="str">
        <f>'[9]Sept DL 1'!A474</f>
        <v>333100.5465.10</v>
      </c>
      <c r="B482" s="58" t="str">
        <f>'[9]Sept DL 1'!C474</f>
        <v>DOMINION</v>
      </c>
      <c r="C482" s="114">
        <f>'[9]Sept DL 1'!G474</f>
        <v>289.97</v>
      </c>
      <c r="D482" s="114"/>
      <c r="E482" s="60" t="str">
        <f t="shared" si="14"/>
        <v>333.4525</v>
      </c>
      <c r="F482" s="116">
        <f t="shared" si="15"/>
        <v>289.97</v>
      </c>
    </row>
    <row r="483" spans="1:6" ht="12.75">
      <c r="A483" s="72" t="str">
        <f>'[9]Sept DL 1'!A475</f>
        <v>333100.5465.10</v>
      </c>
      <c r="B483" s="58" t="str">
        <f>'[9]Sept DL 1'!C475</f>
        <v>DOMINION</v>
      </c>
      <c r="C483" s="114">
        <f>'[9]Sept DL 1'!G475</f>
        <v>381.2</v>
      </c>
      <c r="D483" s="114"/>
      <c r="E483" s="60" t="str">
        <f t="shared" si="14"/>
        <v>333.4525</v>
      </c>
      <c r="F483" s="116">
        <f t="shared" si="15"/>
        <v>381.2</v>
      </c>
    </row>
    <row r="484" spans="1:6" ht="12.75">
      <c r="A484" s="72" t="str">
        <f>'[9]Sept DL 1'!A476</f>
        <v>333100.5465.10</v>
      </c>
      <c r="B484" s="58" t="str">
        <f>'[9]Sept DL 1'!C476</f>
        <v>DOMINION</v>
      </c>
      <c r="C484" s="114">
        <f>'[9]Sept DL 1'!G476</f>
        <v>486.72</v>
      </c>
      <c r="D484" s="114"/>
      <c r="E484" s="60" t="str">
        <f t="shared" si="14"/>
        <v>333.4525</v>
      </c>
      <c r="F484" s="116">
        <f t="shared" si="15"/>
        <v>486.72</v>
      </c>
    </row>
    <row r="485" spans="1:6" ht="12.75">
      <c r="A485" s="72" t="str">
        <f>'[9]Sept DL 1'!A477</f>
        <v>333100.5465.10</v>
      </c>
      <c r="B485" s="58" t="str">
        <f>'[9]Sept DL 1'!C477</f>
        <v>DOMINION</v>
      </c>
      <c r="C485" s="114">
        <f>'[9]Sept DL 1'!G477</f>
        <v>487.58</v>
      </c>
      <c r="D485" s="114"/>
      <c r="E485" s="60" t="str">
        <f t="shared" si="14"/>
        <v>333.4525</v>
      </c>
      <c r="F485" s="116">
        <f t="shared" si="15"/>
        <v>487.58</v>
      </c>
    </row>
    <row r="486" spans="1:6" ht="12.75">
      <c r="A486" s="72" t="str">
        <f>'[9]Sept DL 1'!A478</f>
        <v>333100.5465.10</v>
      </c>
      <c r="B486" s="58" t="str">
        <f>'[9]Sept DL 1'!C478</f>
        <v>DOMINION</v>
      </c>
      <c r="C486" s="114">
        <f>'[9]Sept DL 1'!G478</f>
        <v>1405.5</v>
      </c>
      <c r="D486" s="114"/>
      <c r="E486" s="60" t="str">
        <f t="shared" si="14"/>
        <v>333.4525</v>
      </c>
      <c r="F486" s="116">
        <f t="shared" si="15"/>
        <v>1405.5</v>
      </c>
    </row>
    <row r="487" spans="1:6" ht="12.75">
      <c r="A487" s="72" t="str">
        <f>'[9]Sept DL 1'!A479</f>
        <v>333100.5465.10</v>
      </c>
      <c r="B487" s="58" t="str">
        <f>'[9]Sept DL 1'!C479</f>
        <v>DOMINION</v>
      </c>
      <c r="C487" s="114">
        <f>'[9]Sept DL 1'!G479</f>
        <v>4764.74</v>
      </c>
      <c r="D487" s="114"/>
      <c r="E487" s="60" t="str">
        <f t="shared" si="14"/>
        <v>333.4525</v>
      </c>
      <c r="F487" s="116">
        <f t="shared" si="15"/>
        <v>4764.74</v>
      </c>
    </row>
    <row r="488" spans="1:6" ht="12.75">
      <c r="A488" s="72" t="str">
        <f>'[9]Sept DL 1'!A480</f>
        <v>333100.5865</v>
      </c>
      <c r="B488" s="58" t="str">
        <f>'[9]Sept DL 1'!C480</f>
        <v>RUNCO OFFICE SUPPLY &amp; EQUIPMENT CO.</v>
      </c>
      <c r="C488" s="114">
        <f>'[9]Sept DL 1'!G480</f>
        <v>113.97</v>
      </c>
      <c r="D488" s="114"/>
      <c r="E488" s="60" t="str">
        <f t="shared" si="14"/>
        <v>333.4525</v>
      </c>
      <c r="F488" s="116">
        <f t="shared" si="15"/>
        <v>113.97</v>
      </c>
    </row>
    <row r="489" spans="1:6" ht="12.75">
      <c r="A489" s="72" t="str">
        <f>'[9]Sept DL 1'!A481</f>
        <v>333100.5880</v>
      </c>
      <c r="B489" s="58" t="str">
        <f>'[9]Sept DL 1'!C481</f>
        <v>RUNCO OFFICE SUPPLY &amp; EQUIPMENT CO.</v>
      </c>
      <c r="C489" s="114">
        <f>'[9]Sept DL 1'!G481</f>
        <v>22.1</v>
      </c>
      <c r="D489" s="114"/>
      <c r="E489" s="60" t="str">
        <f t="shared" si="14"/>
        <v>333.4525</v>
      </c>
      <c r="F489" s="116">
        <f t="shared" si="15"/>
        <v>22.1</v>
      </c>
    </row>
    <row r="490" spans="1:6" ht="12.75">
      <c r="A490" s="72" t="str">
        <f>'[9]Sept DL 1'!A482</f>
        <v>333100.6285</v>
      </c>
      <c r="B490" s="58" t="str">
        <f>'[9]Sept DL 1'!C482</f>
        <v>ACE-DEAN HOME CENTER INC</v>
      </c>
      <c r="C490" s="114">
        <f>'[9]Sept DL 1'!G482</f>
        <v>4.71</v>
      </c>
      <c r="D490" s="114"/>
      <c r="E490" s="60" t="str">
        <f t="shared" si="14"/>
        <v>333.4525</v>
      </c>
      <c r="F490" s="116">
        <f t="shared" si="15"/>
        <v>4.71</v>
      </c>
    </row>
    <row r="491" spans="1:6" ht="12.75">
      <c r="A491" s="72" t="str">
        <f>'[9]Sept DL 1'!A483</f>
        <v>333100.6285</v>
      </c>
      <c r="B491" s="58" t="str">
        <f>'[9]Sept DL 1'!C483</f>
        <v>DITCH WITCH OF ROANOKE INC</v>
      </c>
      <c r="C491" s="114">
        <f>'[9]Sept DL 1'!G483</f>
        <v>42.96</v>
      </c>
      <c r="D491" s="114"/>
      <c r="E491" s="60" t="str">
        <f t="shared" si="14"/>
        <v>333.4525</v>
      </c>
      <c r="F491" s="116">
        <f t="shared" si="15"/>
        <v>42.96</v>
      </c>
    </row>
    <row r="492" spans="1:6" ht="12.75">
      <c r="A492" s="72" t="str">
        <f>'[9]Sept DL 1'!A484</f>
        <v>333100.6285</v>
      </c>
      <c r="B492" s="58" t="str">
        <f>'[9]Sept DL 1'!C484</f>
        <v>ACE-DEAN HOME CENTER INC</v>
      </c>
      <c r="C492" s="114">
        <f>'[9]Sept DL 1'!G484</f>
        <v>45.12</v>
      </c>
      <c r="D492" s="114"/>
      <c r="E492" s="60" t="str">
        <f t="shared" si="14"/>
        <v>333.4525</v>
      </c>
      <c r="F492" s="116">
        <f t="shared" si="15"/>
        <v>45.12</v>
      </c>
    </row>
    <row r="493" spans="1:6" ht="12.75">
      <c r="A493" s="72" t="str">
        <f>'[9]Sept DL 1'!A485</f>
        <v>333101.5470.10</v>
      </c>
      <c r="B493" s="58" t="str">
        <f>'[9]Sept DL 1'!C485</f>
        <v>DOMINION</v>
      </c>
      <c r="C493" s="114">
        <f>'[9]Sept DL 1'!G485</f>
        <v>13.76</v>
      </c>
      <c r="D493" s="114"/>
      <c r="E493" s="60" t="str">
        <f t="shared" si="14"/>
        <v>333.4525</v>
      </c>
      <c r="F493" s="116">
        <f t="shared" si="15"/>
        <v>13.76</v>
      </c>
    </row>
    <row r="494" spans="1:6" ht="12.75">
      <c r="A494" s="72" t="str">
        <f>'[9]Sept DL 1'!A486</f>
        <v>333101.5470.10</v>
      </c>
      <c r="B494" s="58" t="str">
        <f>'[9]Sept DL 1'!C486</f>
        <v>DOMINION</v>
      </c>
      <c r="C494" s="114">
        <f>'[9]Sept DL 1'!G486</f>
        <v>14.61</v>
      </c>
      <c r="D494" s="114"/>
      <c r="E494" s="60" t="str">
        <f t="shared" si="14"/>
        <v>333.4525</v>
      </c>
      <c r="F494" s="116">
        <f t="shared" si="15"/>
        <v>14.61</v>
      </c>
    </row>
    <row r="495" spans="1:6" ht="12.75">
      <c r="A495" s="72" t="str">
        <f>'[9]Sept DL 1'!A487</f>
        <v>333101.5470.10</v>
      </c>
      <c r="B495" s="58" t="str">
        <f>'[9]Sept DL 1'!C487</f>
        <v>DOMINION</v>
      </c>
      <c r="C495" s="114">
        <f>'[9]Sept DL 1'!G487</f>
        <v>36.12</v>
      </c>
      <c r="D495" s="114"/>
      <c r="E495" s="60" t="str">
        <f t="shared" si="14"/>
        <v>333.4525</v>
      </c>
      <c r="F495" s="116">
        <f t="shared" si="15"/>
        <v>36.12</v>
      </c>
    </row>
    <row r="496" spans="1:6" ht="12.75">
      <c r="A496" s="72" t="str">
        <f>'[9]Sept DL 1'!A488</f>
        <v>333101.5470.10</v>
      </c>
      <c r="B496" s="58" t="str">
        <f>'[9]Sept DL 1'!C488</f>
        <v>DOMINION</v>
      </c>
      <c r="C496" s="114">
        <f>'[9]Sept DL 1'!G488</f>
        <v>90.47</v>
      </c>
      <c r="D496" s="114"/>
      <c r="E496" s="60" t="str">
        <f t="shared" si="14"/>
        <v>333.4525</v>
      </c>
      <c r="F496" s="116">
        <f t="shared" si="15"/>
        <v>90.47</v>
      </c>
    </row>
    <row r="497" spans="1:6" ht="12.75">
      <c r="A497" s="72" t="str">
        <f>'[9]Sept DL 1'!A489</f>
        <v>333101.5470.10</v>
      </c>
      <c r="B497" s="58" t="str">
        <f>'[9]Sept DL 1'!C489</f>
        <v>DOMINION</v>
      </c>
      <c r="C497" s="114">
        <f>'[9]Sept DL 1'!G489</f>
        <v>102.74</v>
      </c>
      <c r="D497" s="114"/>
      <c r="E497" s="60" t="str">
        <f t="shared" si="14"/>
        <v>333.4525</v>
      </c>
      <c r="F497" s="116">
        <f t="shared" si="15"/>
        <v>102.74</v>
      </c>
    </row>
    <row r="498" spans="1:6" ht="12.75">
      <c r="A498" s="72" t="str">
        <f>'[9]Sept DL 1'!A490</f>
        <v>333101.5470.10</v>
      </c>
      <c r="B498" s="58" t="str">
        <f>'[9]Sept DL 1'!C490</f>
        <v>DOMINION</v>
      </c>
      <c r="C498" s="114">
        <f>'[9]Sept DL 1'!G490</f>
        <v>194.76</v>
      </c>
      <c r="D498" s="114"/>
      <c r="E498" s="60" t="str">
        <f t="shared" si="14"/>
        <v>333.4525</v>
      </c>
      <c r="F498" s="116">
        <f t="shared" si="15"/>
        <v>194.76</v>
      </c>
    </row>
    <row r="499" spans="1:6" ht="12.75">
      <c r="A499" s="72" t="str">
        <f>'[9]Sept DL 1'!A491</f>
        <v>333101.5470.10</v>
      </c>
      <c r="B499" s="58" t="str">
        <f>'[9]Sept DL 1'!C491</f>
        <v>DOMINION</v>
      </c>
      <c r="C499" s="114">
        <f>'[9]Sept DL 1'!G491</f>
        <v>222.66</v>
      </c>
      <c r="D499" s="114"/>
      <c r="E499" s="60" t="str">
        <f t="shared" si="14"/>
        <v>333.4525</v>
      </c>
      <c r="F499" s="116">
        <f t="shared" si="15"/>
        <v>222.66</v>
      </c>
    </row>
    <row r="500" spans="1:6" ht="12.75">
      <c r="A500" s="72" t="str">
        <f>'[9]Sept DL 1'!A492</f>
        <v>333101.5470.10</v>
      </c>
      <c r="B500" s="58" t="str">
        <f>'[9]Sept DL 1'!C492</f>
        <v>DOMINION</v>
      </c>
      <c r="C500" s="114">
        <f>'[9]Sept DL 1'!G492</f>
        <v>251.16</v>
      </c>
      <c r="D500" s="114"/>
      <c r="E500" s="60" t="str">
        <f t="shared" si="14"/>
        <v>333.4525</v>
      </c>
      <c r="F500" s="116">
        <f t="shared" si="15"/>
        <v>251.16</v>
      </c>
    </row>
    <row r="501" spans="1:6" ht="12.75">
      <c r="A501" s="72" t="str">
        <f>'[9]Sept DL 1'!A493</f>
        <v>333101.5470.10</v>
      </c>
      <c r="B501" s="58" t="str">
        <f>'[9]Sept DL 1'!C493</f>
        <v>DOMINION</v>
      </c>
      <c r="C501" s="114">
        <f>'[9]Sept DL 1'!G493</f>
        <v>11062.87</v>
      </c>
      <c r="D501" s="114"/>
      <c r="E501" s="60" t="str">
        <f t="shared" si="14"/>
        <v>333.4525</v>
      </c>
      <c r="F501" s="116">
        <f t="shared" si="15"/>
        <v>11062.87</v>
      </c>
    </row>
    <row r="502" spans="1:6" ht="12.75">
      <c r="A502" s="72" t="str">
        <f>'[9]Sept DL 1'!A494</f>
        <v>333101.6320</v>
      </c>
      <c r="B502" s="58" t="str">
        <f>'[9]Sept DL 1'!C494</f>
        <v>BATTERIES PLUS-556</v>
      </c>
      <c r="C502" s="114">
        <f>'[9]Sept DL 1'!G494</f>
        <v>23.05</v>
      </c>
      <c r="D502" s="114"/>
      <c r="E502" s="60" t="str">
        <f t="shared" si="14"/>
        <v>333.4525</v>
      </c>
      <c r="F502" s="116">
        <f t="shared" si="15"/>
        <v>23.05</v>
      </c>
    </row>
    <row r="503" spans="1:6" ht="12.75">
      <c r="A503" s="72" t="str">
        <f>'[9]Sept DL 1'!A495</f>
        <v>333102.5950</v>
      </c>
      <c r="B503" s="58" t="str">
        <f>'[9]Sept DL 1'!C495</f>
        <v>WASTE MANAGEMENT</v>
      </c>
      <c r="C503" s="114">
        <f>'[9]Sept DL 1'!G495</f>
        <v>235.64</v>
      </c>
      <c r="D503" s="114"/>
      <c r="E503" s="60" t="str">
        <f t="shared" si="14"/>
        <v>333.4525</v>
      </c>
      <c r="F503" s="116">
        <f t="shared" si="15"/>
        <v>235.64</v>
      </c>
    </row>
    <row r="504" spans="1:6" ht="12.75">
      <c r="A504" s="72" t="str">
        <f>'[9]Sept DL 1'!A496</f>
        <v>345101.5465.10</v>
      </c>
      <c r="B504" s="58" t="str">
        <f>'[9]Sept DL 1'!C496</f>
        <v>KENTUCKY UTILITIES</v>
      </c>
      <c r="C504" s="114">
        <f>'[9]Sept DL 1'!G496</f>
        <v>8.13</v>
      </c>
      <c r="D504" s="114"/>
      <c r="E504" s="60" t="str">
        <f t="shared" si="14"/>
        <v>345.4525</v>
      </c>
      <c r="F504" s="116">
        <f t="shared" si="15"/>
        <v>8.13</v>
      </c>
    </row>
    <row r="505" spans="1:6" ht="12.75">
      <c r="A505" s="72" t="str">
        <f>'[9]Sept DL 1'!A497</f>
        <v>345101.5465.10</v>
      </c>
      <c r="B505" s="58" t="str">
        <f>'[9]Sept DL 1'!C497</f>
        <v>KENTUCKY UTILITIES</v>
      </c>
      <c r="C505" s="114">
        <f>'[9]Sept DL 1'!G497</f>
        <v>21.36</v>
      </c>
      <c r="D505" s="114"/>
      <c r="E505" s="60" t="str">
        <f t="shared" si="14"/>
        <v>345.4525</v>
      </c>
      <c r="F505" s="116">
        <f t="shared" si="15"/>
        <v>21.36</v>
      </c>
    </row>
    <row r="506" spans="1:6" ht="12.75">
      <c r="A506" s="72" t="str">
        <f>'[9]Sept DL 1'!A498</f>
        <v>345101.5465.10</v>
      </c>
      <c r="B506" s="58" t="str">
        <f>'[9]Sept DL 1'!C498</f>
        <v>KENTUCKY UTILITIES</v>
      </c>
      <c r="C506" s="114">
        <f>'[9]Sept DL 1'!G498</f>
        <v>37.15</v>
      </c>
      <c r="D506" s="114"/>
      <c r="E506" s="60" t="str">
        <f t="shared" si="14"/>
        <v>345.4525</v>
      </c>
      <c r="F506" s="116">
        <f t="shared" si="15"/>
        <v>37.15</v>
      </c>
    </row>
    <row r="507" spans="1:6" ht="12.75">
      <c r="A507" s="72" t="str">
        <f>'[9]Sept DL 1'!A499</f>
        <v>345101.5465.10</v>
      </c>
      <c r="B507" s="58" t="str">
        <f>'[9]Sept DL 1'!C499</f>
        <v>KENTUCKY UTILITIES</v>
      </c>
      <c r="C507" s="114">
        <f>'[9]Sept DL 1'!G499</f>
        <v>155.61</v>
      </c>
      <c r="D507" s="114"/>
      <c r="E507" s="60" t="str">
        <f t="shared" si="14"/>
        <v>345.4525</v>
      </c>
      <c r="F507" s="116">
        <f t="shared" si="15"/>
        <v>155.61</v>
      </c>
    </row>
    <row r="508" spans="1:6" ht="12.75">
      <c r="A508" s="72" t="str">
        <f>'[9]Sept DL 1'!A500</f>
        <v>345101.5465.10</v>
      </c>
      <c r="B508" s="58" t="str">
        <f>'[9]Sept DL 1'!C500</f>
        <v>KENTUCKY UTILITIES</v>
      </c>
      <c r="C508" s="114">
        <f>'[9]Sept DL 1'!G500</f>
        <v>804.93</v>
      </c>
      <c r="D508" s="114"/>
      <c r="E508" s="60" t="str">
        <f t="shared" si="14"/>
        <v>345.4525</v>
      </c>
      <c r="F508" s="116">
        <f t="shared" si="15"/>
        <v>804.93</v>
      </c>
    </row>
    <row r="509" spans="1:6" ht="12.75">
      <c r="A509" s="72" t="str">
        <f>'[9]Sept DL 1'!A501</f>
        <v>345101.5895</v>
      </c>
      <c r="B509" s="58" t="str">
        <f>'[9]Sept DL 1'!C501</f>
        <v>JOHN R. TURNER</v>
      </c>
      <c r="C509" s="114">
        <f>'[9]Sept DL 1'!G501</f>
        <v>19.35</v>
      </c>
      <c r="D509" s="114"/>
      <c r="E509" s="60" t="str">
        <f t="shared" si="14"/>
        <v>345.4525</v>
      </c>
      <c r="F509" s="116">
        <f t="shared" si="15"/>
        <v>19.35</v>
      </c>
    </row>
    <row r="510" spans="1:6" ht="12.75">
      <c r="A510" s="72" t="str">
        <f>'[9]Sept DL 1'!A502</f>
        <v>345101.5895</v>
      </c>
      <c r="B510" s="58" t="str">
        <f>'[9]Sept DL 1'!C502</f>
        <v>JOHN R. TURNER</v>
      </c>
      <c r="C510" s="114">
        <f>'[9]Sept DL 1'!G502</f>
        <v>19.35</v>
      </c>
      <c r="D510" s="114"/>
      <c r="E510" s="60" t="str">
        <f t="shared" si="14"/>
        <v>345.4525</v>
      </c>
      <c r="F510" s="116">
        <f t="shared" si="15"/>
        <v>19.35</v>
      </c>
    </row>
    <row r="511" spans="1:6" ht="12.75">
      <c r="A511" s="72" t="str">
        <f>'[9]Sept DL 1'!A503</f>
        <v>345101.5900</v>
      </c>
      <c r="B511" s="58" t="str">
        <f>'[9]Sept DL 1'!C503</f>
        <v>SIGNS &amp; TRUCK ACCESSORIES</v>
      </c>
      <c r="C511" s="114">
        <f>'[9]Sept DL 1'!G503</f>
        <v>127.2</v>
      </c>
      <c r="D511" s="114"/>
      <c r="E511" s="60" t="str">
        <f t="shared" si="14"/>
        <v>345.4525</v>
      </c>
      <c r="F511" s="116">
        <f t="shared" si="15"/>
        <v>127.2</v>
      </c>
    </row>
    <row r="512" spans="1:6" ht="12.75">
      <c r="A512" s="72" t="str">
        <f>'[9]Sept DL 1'!A504</f>
        <v>345101.5930</v>
      </c>
      <c r="B512" s="58" t="str">
        <f>'[9]Sept DL 1'!C504</f>
        <v>KENTUCKY UTILITIES</v>
      </c>
      <c r="C512" s="114">
        <f>'[9]Sept DL 1'!G504</f>
        <v>20.32</v>
      </c>
      <c r="D512" s="114"/>
      <c r="E512" s="60" t="str">
        <f t="shared" si="14"/>
        <v>345.4525</v>
      </c>
      <c r="F512" s="116">
        <f t="shared" si="15"/>
        <v>20.32</v>
      </c>
    </row>
    <row r="513" spans="1:6" ht="12.75">
      <c r="A513" s="72" t="str">
        <f>'[9]Sept DL 1'!A505</f>
        <v>345101.5930</v>
      </c>
      <c r="B513" s="58" t="str">
        <f>'[9]Sept DL 1'!C505</f>
        <v>KENTUCKY UTILITIES</v>
      </c>
      <c r="C513" s="114">
        <f>'[9]Sept DL 1'!G505</f>
        <v>130.8</v>
      </c>
      <c r="D513" s="114"/>
      <c r="E513" s="60" t="str">
        <f t="shared" si="14"/>
        <v>345.4525</v>
      </c>
      <c r="F513" s="116">
        <f t="shared" si="15"/>
        <v>130.8</v>
      </c>
    </row>
    <row r="514" spans="1:6" ht="12.75">
      <c r="A514" s="72" t="str">
        <f>'[9]Sept DL 1'!A506</f>
        <v>345101.6200</v>
      </c>
      <c r="B514" s="58" t="str">
        <f>'[9]Sept DL 1'!C506</f>
        <v>JOHN R. TURNER</v>
      </c>
      <c r="C514" s="114">
        <f>'[9]Sept DL 1'!G506</f>
        <v>4.51</v>
      </c>
      <c r="D514" s="114"/>
      <c r="E514" s="60" t="str">
        <f t="shared" si="14"/>
        <v>345.4525</v>
      </c>
      <c r="F514" s="116">
        <f t="shared" si="15"/>
        <v>4.51</v>
      </c>
    </row>
    <row r="515" spans="1:6" ht="12.75">
      <c r="A515" s="72" t="str">
        <f>'[9]Sept DL 1'!A507</f>
        <v>345101.6200</v>
      </c>
      <c r="B515" s="58" t="str">
        <f>'[9]Sept DL 1'!C507</f>
        <v>JOHN R. TURNER</v>
      </c>
      <c r="C515" s="114">
        <f>'[9]Sept DL 1'!G507</f>
        <v>15.86</v>
      </c>
      <c r="D515" s="114"/>
      <c r="E515" s="60" t="str">
        <f t="shared" si="14"/>
        <v>345.4525</v>
      </c>
      <c r="F515" s="116">
        <f t="shared" si="15"/>
        <v>15.86</v>
      </c>
    </row>
    <row r="516" spans="1:6" ht="12.75">
      <c r="A516" s="72" t="str">
        <f>'[9]Sept DL 1'!A508</f>
        <v>345101.6285</v>
      </c>
      <c r="B516" s="58" t="str">
        <f>'[9]Sept DL 1'!C508</f>
        <v>JOHN R. TURNER</v>
      </c>
      <c r="C516" s="114">
        <f>'[9]Sept DL 1'!G508</f>
        <v>3.71</v>
      </c>
      <c r="D516" s="114"/>
      <c r="E516" s="60" t="str">
        <f t="shared" si="14"/>
        <v>345.4525</v>
      </c>
      <c r="F516" s="116">
        <f t="shared" si="15"/>
        <v>3.71</v>
      </c>
    </row>
    <row r="517" spans="1:6" ht="12.75">
      <c r="A517" s="72" t="str">
        <f>'[9]Sept DL 1'!A509</f>
        <v>345101.6285</v>
      </c>
      <c r="B517" s="58" t="str">
        <f>'[9]Sept DL 1'!C509</f>
        <v>JOHN R. TURNER</v>
      </c>
      <c r="C517" s="114">
        <f>'[9]Sept DL 1'!G509</f>
        <v>45.42</v>
      </c>
      <c r="D517" s="114"/>
      <c r="E517" s="60" t="str">
        <f t="shared" si="14"/>
        <v>345.4525</v>
      </c>
      <c r="F517" s="116">
        <f t="shared" si="15"/>
        <v>45.42</v>
      </c>
    </row>
    <row r="518" spans="1:6" ht="12.75">
      <c r="A518" s="72" t="str">
        <f>'[9]Sept DL 1'!A510</f>
        <v>345102.5465.10</v>
      </c>
      <c r="B518" s="58" t="str">
        <f>'[9]Sept DL 1'!C510</f>
        <v>KENTUCKY UTILITIES</v>
      </c>
      <c r="C518" s="114">
        <f>'[9]Sept DL 1'!G510</f>
        <v>2145.27</v>
      </c>
      <c r="D518" s="114"/>
      <c r="E518" s="60" t="str">
        <f t="shared" si="14"/>
        <v>345.4525</v>
      </c>
      <c r="F518" s="116">
        <f t="shared" si="15"/>
        <v>2145.27</v>
      </c>
    </row>
    <row r="519" spans="1:6" ht="12.75">
      <c r="A519" s="72" t="str">
        <f>'[9]Sept DL 1'!A511</f>
        <v>345102.5465.10</v>
      </c>
      <c r="B519" s="58" t="str">
        <f>'[9]Sept DL 1'!C511</f>
        <v>KENTUCKY UTILITIES</v>
      </c>
      <c r="C519" s="114">
        <f>'[9]Sept DL 1'!G511</f>
        <v>3424.92</v>
      </c>
      <c r="D519" s="114"/>
      <c r="E519" s="60" t="str">
        <f t="shared" si="14"/>
        <v>345.4525</v>
      </c>
      <c r="F519" s="116">
        <f t="shared" si="15"/>
        <v>3424.92</v>
      </c>
    </row>
    <row r="520" spans="1:6" ht="12.75">
      <c r="A520" s="72" t="str">
        <f>'[9]Sept DL 1'!A512</f>
        <v>345102.5490</v>
      </c>
      <c r="B520" s="58" t="str">
        <f>'[9]Sept DL 1'!C512</f>
        <v>BRENNTAG MID-SOUTH, INC.</v>
      </c>
      <c r="C520" s="114">
        <f>'[9]Sept DL 1'!G512</f>
        <v>0.08</v>
      </c>
      <c r="D520" s="114"/>
      <c r="E520" s="60" t="str">
        <f t="shared" si="14"/>
        <v>345.4525</v>
      </c>
      <c r="F520" s="116">
        <f t="shared" si="15"/>
        <v>0.08</v>
      </c>
    </row>
    <row r="521" spans="1:6" ht="12.75">
      <c r="A521" s="72" t="str">
        <f>'[9]Sept DL 1'!A513</f>
        <v>345102.5865</v>
      </c>
      <c r="B521" s="58" t="str">
        <f>'[9]Sept DL 1'!C513</f>
        <v>RUNCO OFFICE SUPPLY &amp; EQUIPMENT CO.</v>
      </c>
      <c r="C521" s="114">
        <f>'[9]Sept DL 1'!G513</f>
        <v>45.53</v>
      </c>
      <c r="D521" s="114"/>
      <c r="E521" s="60" t="str">
        <f t="shared" si="14"/>
        <v>345.4525</v>
      </c>
      <c r="F521" s="116">
        <f t="shared" si="15"/>
        <v>45.53</v>
      </c>
    </row>
    <row r="522" spans="1:6" ht="12.75">
      <c r="A522" s="72" t="str">
        <f>'[9]Sept DL 1'!A514</f>
        <v>345102.5880</v>
      </c>
      <c r="B522" s="58" t="str">
        <f>'[9]Sept DL 1'!C514</f>
        <v>RUNCO OFFICE SUPPLY &amp; EQUIPMENT CO.</v>
      </c>
      <c r="C522" s="114">
        <f>'[9]Sept DL 1'!G514</f>
        <v>11.65</v>
      </c>
      <c r="D522" s="114"/>
      <c r="E522" s="60" t="str">
        <f aca="true" t="shared" si="16" ref="E522:E585">CONCATENATE(LEFT(A522,3),".",4525)</f>
        <v>345.4525</v>
      </c>
      <c r="F522" s="116">
        <f t="shared" si="15"/>
        <v>11.65</v>
      </c>
    </row>
    <row r="523" spans="1:6" ht="12.75">
      <c r="A523" s="72" t="str">
        <f>'[9]Sept DL 1'!A515</f>
        <v>345102.5895</v>
      </c>
      <c r="B523" s="58" t="str">
        <f>'[9]Sept DL 1'!C515</f>
        <v>FEDERAL EXPRESS</v>
      </c>
      <c r="C523" s="114">
        <f>'[9]Sept DL 1'!G515</f>
        <v>26.78</v>
      </c>
      <c r="D523" s="114"/>
      <c r="E523" s="60" t="str">
        <f t="shared" si="16"/>
        <v>345.4525</v>
      </c>
      <c r="F523" s="116">
        <f aca="true" t="shared" si="17" ref="F523:F586">C523</f>
        <v>26.78</v>
      </c>
    </row>
    <row r="524" spans="1:6" ht="12.75">
      <c r="A524" s="72" t="str">
        <f>'[9]Sept DL 1'!A516</f>
        <v>345102.5950</v>
      </c>
      <c r="B524" s="58" t="str">
        <f>'[9]Sept DL 1'!C516</f>
        <v>CWI OF KENTUCKY #796</v>
      </c>
      <c r="C524" s="114">
        <f>'[9]Sept DL 1'!G516</f>
        <v>122.17</v>
      </c>
      <c r="D524" s="114"/>
      <c r="E524" s="60" t="str">
        <f t="shared" si="16"/>
        <v>345.4525</v>
      </c>
      <c r="F524" s="116">
        <f t="shared" si="17"/>
        <v>122.17</v>
      </c>
    </row>
    <row r="525" spans="1:6" ht="12.75">
      <c r="A525" s="72" t="str">
        <f>'[9]Sept DL 1'!A517</f>
        <v>345102.5960</v>
      </c>
      <c r="B525" s="58" t="str">
        <f>'[9]Sept DL 1'!C517</f>
        <v>AAPS SYSTEMS</v>
      </c>
      <c r="C525" s="114">
        <f>'[9]Sept DL 1'!G517</f>
        <v>36.8</v>
      </c>
      <c r="D525" s="114"/>
      <c r="E525" s="60" t="str">
        <f t="shared" si="16"/>
        <v>345.4525</v>
      </c>
      <c r="F525" s="116">
        <f t="shared" si="17"/>
        <v>36.8</v>
      </c>
    </row>
    <row r="526" spans="1:6" ht="12.75">
      <c r="A526" s="72" t="str">
        <f>'[9]Sept DL 1'!A518</f>
        <v>345102.5960</v>
      </c>
      <c r="B526" s="58" t="str">
        <f>'[9]Sept DL 1'!C518</f>
        <v>AAPS SYSTEMS</v>
      </c>
      <c r="C526" s="114">
        <f>'[9]Sept DL 1'!G518</f>
        <v>51.8</v>
      </c>
      <c r="D526" s="114"/>
      <c r="E526" s="60" t="str">
        <f t="shared" si="16"/>
        <v>345.4525</v>
      </c>
      <c r="F526" s="116">
        <f t="shared" si="17"/>
        <v>51.8</v>
      </c>
    </row>
    <row r="527" spans="1:6" ht="12.75">
      <c r="A527" s="72" t="str">
        <f>'[9]Sept DL 1'!A519</f>
        <v>345102.6290</v>
      </c>
      <c r="B527" s="58" t="str">
        <f>'[9]Sept DL 1'!C519</f>
        <v>HEALTH CONSULTANTS INC</v>
      </c>
      <c r="C527" s="114">
        <f>'[9]Sept DL 1'!G519</f>
        <v>114.32</v>
      </c>
      <c r="D527" s="114"/>
      <c r="E527" s="60" t="str">
        <f t="shared" si="16"/>
        <v>345.4525</v>
      </c>
      <c r="F527" s="116">
        <f t="shared" si="17"/>
        <v>114.32</v>
      </c>
    </row>
    <row r="528" spans="1:6" ht="12.75">
      <c r="A528" s="72" t="str">
        <f>'[9]Sept DL 1'!A520</f>
        <v>345102.6310</v>
      </c>
      <c r="B528" s="58" t="str">
        <f>'[9]Sept DL 1'!C520</f>
        <v>JIM BROWN SUPPLY</v>
      </c>
      <c r="C528" s="114">
        <f>'[9]Sept DL 1'!G520</f>
        <v>58.81</v>
      </c>
      <c r="D528" s="114"/>
      <c r="E528" s="60" t="str">
        <f t="shared" si="16"/>
        <v>345.4525</v>
      </c>
      <c r="F528" s="116">
        <f t="shared" si="17"/>
        <v>58.81</v>
      </c>
    </row>
    <row r="529" spans="1:6" ht="12.75">
      <c r="A529" s="72" t="str">
        <f>'[9]Sept DL 1'!A521</f>
        <v>345103.6320</v>
      </c>
      <c r="B529" s="58" t="str">
        <f>'[9]Sept DL 1'!C521</f>
        <v>CLINTON HARDWARE</v>
      </c>
      <c r="C529" s="114">
        <f>'[9]Sept DL 1'!G521</f>
        <v>48.09</v>
      </c>
      <c r="D529" s="114"/>
      <c r="E529" s="60" t="str">
        <f t="shared" si="16"/>
        <v>345.4525</v>
      </c>
      <c r="F529" s="116">
        <f t="shared" si="17"/>
        <v>48.09</v>
      </c>
    </row>
    <row r="530" spans="1:6" ht="12.75">
      <c r="A530" s="72" t="str">
        <f>'[9]Sept DL 1'!A522</f>
        <v>345103.6345</v>
      </c>
      <c r="B530" s="58" t="str">
        <f>'[9]Sept DL 1'!C522</f>
        <v>G &amp; C SUPPLY CO, INC</v>
      </c>
      <c r="C530" s="114">
        <f>'[9]Sept DL 1'!G522</f>
        <v>78.16</v>
      </c>
      <c r="D530" s="114"/>
      <c r="E530" s="60" t="str">
        <f t="shared" si="16"/>
        <v>345.4525</v>
      </c>
      <c r="F530" s="116">
        <f t="shared" si="17"/>
        <v>78.16</v>
      </c>
    </row>
    <row r="531" spans="1:6" ht="12.75">
      <c r="A531" s="72" t="str">
        <f>'[9]Sept DL 1'!A523</f>
        <v>345103.6345</v>
      </c>
      <c r="B531" s="58" t="str">
        <f>'[9]Sept DL 1'!C523</f>
        <v>G &amp; C SUPPLY CO, INC</v>
      </c>
      <c r="C531" s="114">
        <f>'[9]Sept DL 1'!G523</f>
        <v>189.74</v>
      </c>
      <c r="D531" s="114"/>
      <c r="E531" s="60" t="str">
        <f t="shared" si="16"/>
        <v>345.4525</v>
      </c>
      <c r="F531" s="116">
        <f t="shared" si="17"/>
        <v>189.74</v>
      </c>
    </row>
    <row r="532" spans="1:6" ht="12.75">
      <c r="A532" s="72" t="str">
        <f>'[9]Sept DL 1'!A524</f>
        <v>345106.5650</v>
      </c>
      <c r="B532" s="58" t="str">
        <f>'[9]Sept DL 1'!C524</f>
        <v>EADES PH.D, STANLEY R</v>
      </c>
      <c r="C532" s="114">
        <f>'[9]Sept DL 1'!G524</f>
        <v>945</v>
      </c>
      <c r="D532" s="114"/>
      <c r="E532" s="60" t="str">
        <f t="shared" si="16"/>
        <v>345.4525</v>
      </c>
      <c r="F532" s="116">
        <f t="shared" si="17"/>
        <v>945</v>
      </c>
    </row>
    <row r="533" spans="1:6" ht="12.75">
      <c r="A533" s="72" t="str">
        <f>'[9]Sept DL 1'!A525</f>
        <v>356100.5895</v>
      </c>
      <c r="B533" s="58" t="str">
        <f>'[9]Sept DL 1'!C525</f>
        <v>LOUISIANA WATER SERVICE INC</v>
      </c>
      <c r="C533" s="114">
        <f>'[9]Sept DL 1'!G525</f>
        <v>3</v>
      </c>
      <c r="D533" s="114"/>
      <c r="E533" s="60" t="str">
        <f t="shared" si="16"/>
        <v>356.4525</v>
      </c>
      <c r="F533" s="116">
        <f t="shared" si="17"/>
        <v>3</v>
      </c>
    </row>
    <row r="534" spans="1:6" ht="12.75">
      <c r="A534" s="72" t="str">
        <f>'[9]Sept DL 1'!A526</f>
        <v>356100.6225</v>
      </c>
      <c r="B534" s="58" t="str">
        <f>'[9]Sept DL 1'!C526</f>
        <v>LOUISIANA WATER SERVICE INC</v>
      </c>
      <c r="C534" s="114">
        <f>'[9]Sept DL 1'!G526</f>
        <v>50</v>
      </c>
      <c r="D534" s="114"/>
      <c r="E534" s="60" t="str">
        <f t="shared" si="16"/>
        <v>356.4525</v>
      </c>
      <c r="F534" s="116">
        <f t="shared" si="17"/>
        <v>50</v>
      </c>
    </row>
    <row r="535" spans="1:6" ht="12.75">
      <c r="A535" s="72" t="str">
        <f>'[9]Sept DL 1'!A527</f>
        <v>356102.5895</v>
      </c>
      <c r="B535" s="58" t="str">
        <f>'[9]Sept DL 1'!C527</f>
        <v>LOUISIANA WATER SERVICE INC</v>
      </c>
      <c r="C535" s="114">
        <f>'[9]Sept DL 1'!G527</f>
        <v>11.5</v>
      </c>
      <c r="D535" s="114"/>
      <c r="E535" s="60" t="str">
        <f t="shared" si="16"/>
        <v>356.4525</v>
      </c>
      <c r="F535" s="116">
        <f t="shared" si="17"/>
        <v>11.5</v>
      </c>
    </row>
    <row r="536" spans="1:6" ht="12.75">
      <c r="A536" s="72" t="str">
        <f>'[9]Sept DL 1'!A528</f>
        <v>356103.6335</v>
      </c>
      <c r="B536" s="58" t="str">
        <f>'[9]Sept DL 1'!C528</f>
        <v>TOM CRESSON ELECTRIC, L.L.C.</v>
      </c>
      <c r="C536" s="114">
        <f>'[9]Sept DL 1'!G528</f>
        <v>140</v>
      </c>
      <c r="D536" s="114"/>
      <c r="E536" s="60" t="str">
        <f t="shared" si="16"/>
        <v>356.4525</v>
      </c>
      <c r="F536" s="116">
        <f t="shared" si="17"/>
        <v>140</v>
      </c>
    </row>
    <row r="537" spans="1:6" ht="12.75">
      <c r="A537" s="72" t="str">
        <f>'[9]Sept DL 1'!A529</f>
        <v>356103.6345</v>
      </c>
      <c r="B537" s="58" t="str">
        <f>'[9]Sept DL 1'!C529</f>
        <v>MOTION INDUSTRIES, INC.</v>
      </c>
      <c r="C537" s="114">
        <f>'[9]Sept DL 1'!G529</f>
        <v>69.05</v>
      </c>
      <c r="D537" s="114"/>
      <c r="E537" s="60" t="str">
        <f t="shared" si="16"/>
        <v>356.4525</v>
      </c>
      <c r="F537" s="116">
        <f t="shared" si="17"/>
        <v>69.05</v>
      </c>
    </row>
    <row r="538" spans="1:6" ht="12.75">
      <c r="A538" s="72" t="str">
        <f>'[9]Sept DL 1'!A530</f>
        <v>356106.5470.10</v>
      </c>
      <c r="B538" s="58" t="str">
        <f>'[9]Sept DL 1'!C530</f>
        <v>WASHINGTON-ST TAMMANY ELECTRIC</v>
      </c>
      <c r="C538" s="114">
        <f>'[9]Sept DL 1'!G530</f>
        <v>38.07</v>
      </c>
      <c r="D538" s="114"/>
      <c r="E538" s="60" t="str">
        <f t="shared" si="16"/>
        <v>356.4525</v>
      </c>
      <c r="F538" s="116">
        <f t="shared" si="17"/>
        <v>38.07</v>
      </c>
    </row>
    <row r="539" spans="1:6" ht="12.75">
      <c r="A539" s="72" t="str">
        <f>'[9]Sept DL 1'!A531</f>
        <v>356106.6335</v>
      </c>
      <c r="B539" s="58" t="str">
        <f>'[9]Sept DL 1'!C531</f>
        <v>TOM CRESSON ELECTRIC, L.L.C.</v>
      </c>
      <c r="C539" s="114">
        <f>'[9]Sept DL 1'!G531</f>
        <v>140</v>
      </c>
      <c r="D539" s="114"/>
      <c r="E539" s="60" t="str">
        <f t="shared" si="16"/>
        <v>356.4525</v>
      </c>
      <c r="F539" s="116">
        <f t="shared" si="17"/>
        <v>140</v>
      </c>
    </row>
    <row r="540" spans="1:6" ht="12.75">
      <c r="A540" s="72" t="str">
        <f>'[9]Sept DL 1'!A532</f>
        <v>356107.5950</v>
      </c>
      <c r="B540" s="58" t="str">
        <f>'[9]Sept DL 1'!C532</f>
        <v>Waste Management of St Tammany</v>
      </c>
      <c r="C540" s="114">
        <f>'[9]Sept DL 1'!G532</f>
        <v>128.26</v>
      </c>
      <c r="D540" s="114"/>
      <c r="E540" s="60" t="str">
        <f t="shared" si="16"/>
        <v>356.4525</v>
      </c>
      <c r="F540" s="116">
        <f t="shared" si="17"/>
        <v>128.26</v>
      </c>
    </row>
    <row r="541" spans="1:6" ht="12.75">
      <c r="A541" s="72" t="str">
        <f>'[9]Sept DL 1'!A533</f>
        <v>356108.5820</v>
      </c>
      <c r="B541" s="58" t="str">
        <f>'[9]Sept DL 1'!C533</f>
        <v>LOUISIANA WATER SERVICE INC</v>
      </c>
      <c r="C541" s="114">
        <f>'[9]Sept DL 1'!G533</f>
        <v>15</v>
      </c>
      <c r="D541" s="114"/>
      <c r="E541" s="60" t="str">
        <f t="shared" si="16"/>
        <v>356.4525</v>
      </c>
      <c r="F541" s="116">
        <f t="shared" si="17"/>
        <v>15</v>
      </c>
    </row>
    <row r="542" spans="1:6" ht="12.75">
      <c r="A542" s="72" t="str">
        <f>'[9]Sept DL 1'!A534</f>
        <v>356109.5470.10</v>
      </c>
      <c r="B542" s="58" t="str">
        <f>'[9]Sept DL 1'!C534</f>
        <v>WASHINGTON-ST TAMMANY ELECTRIC</v>
      </c>
      <c r="C542" s="114">
        <f>'[9]Sept DL 1'!G534</f>
        <v>44.34</v>
      </c>
      <c r="D542" s="114"/>
      <c r="E542" s="60" t="str">
        <f t="shared" si="16"/>
        <v>356.4525</v>
      </c>
      <c r="F542" s="116">
        <f t="shared" si="17"/>
        <v>44.34</v>
      </c>
    </row>
    <row r="543" spans="1:6" ht="12.75">
      <c r="A543" s="72" t="str">
        <f>'[9]Sept DL 1'!A535</f>
        <v>356109.6335</v>
      </c>
      <c r="B543" s="58" t="str">
        <f>'[9]Sept DL 1'!C535</f>
        <v>TOM CRESSON ELECTRIC, L.L.C.</v>
      </c>
      <c r="C543" s="114">
        <f>'[9]Sept DL 1'!G535</f>
        <v>210</v>
      </c>
      <c r="D543" s="114"/>
      <c r="E543" s="60" t="str">
        <f t="shared" si="16"/>
        <v>356.4525</v>
      </c>
      <c r="F543" s="116">
        <f t="shared" si="17"/>
        <v>210</v>
      </c>
    </row>
    <row r="544" spans="1:6" ht="12.75">
      <c r="A544" s="72" t="str">
        <f>'[9]Sept DL 1'!A536</f>
        <v>356110.5950</v>
      </c>
      <c r="B544" s="58" t="str">
        <f>'[9]Sept DL 1'!C536</f>
        <v>Waste Management of St Tammany</v>
      </c>
      <c r="C544" s="114">
        <f>'[9]Sept DL 1'!G536</f>
        <v>128.26</v>
      </c>
      <c r="D544" s="114"/>
      <c r="E544" s="60" t="str">
        <f t="shared" si="16"/>
        <v>356.4525</v>
      </c>
      <c r="F544" s="116">
        <f t="shared" si="17"/>
        <v>128.26</v>
      </c>
    </row>
    <row r="545" spans="1:6" ht="12.75">
      <c r="A545" s="72" t="str">
        <f>'[9]Sept DL 1'!A537</f>
        <v>356111.5820</v>
      </c>
      <c r="B545" s="58" t="str">
        <f>'[9]Sept DL 1'!C537</f>
        <v>LOUISIANA WATER SERVICE INC</v>
      </c>
      <c r="C545" s="114">
        <f>'[9]Sept DL 1'!G537</f>
        <v>15</v>
      </c>
      <c r="D545" s="114"/>
      <c r="E545" s="60" t="str">
        <f t="shared" si="16"/>
        <v>356.4525</v>
      </c>
      <c r="F545" s="116">
        <f t="shared" si="17"/>
        <v>15</v>
      </c>
    </row>
    <row r="546" spans="1:6" ht="12.75">
      <c r="A546" s="72" t="str">
        <f>'[9]Sept DL 1'!A538</f>
        <v>356111.5895</v>
      </c>
      <c r="B546" s="58" t="str">
        <f>'[9]Sept DL 1'!C538</f>
        <v>LOUISIANA WATER SERVICE INC</v>
      </c>
      <c r="C546" s="114">
        <f>'[9]Sept DL 1'!G538</f>
        <v>5.75</v>
      </c>
      <c r="D546" s="114"/>
      <c r="E546" s="60" t="str">
        <f t="shared" si="16"/>
        <v>356.4525</v>
      </c>
      <c r="F546" s="116">
        <f t="shared" si="17"/>
        <v>5.75</v>
      </c>
    </row>
    <row r="547" spans="1:6" ht="12.75">
      <c r="A547" s="72" t="str">
        <f>'[9]Sept DL 1'!A539</f>
        <v>356111.5895</v>
      </c>
      <c r="B547" s="58" t="str">
        <f>'[9]Sept DL 1'!C539</f>
        <v>LOUISIANA WATER SERVICE INC</v>
      </c>
      <c r="C547" s="114">
        <f>'[9]Sept DL 1'!G539</f>
        <v>11.5</v>
      </c>
      <c r="D547" s="114"/>
      <c r="E547" s="60" t="str">
        <f t="shared" si="16"/>
        <v>356.4525</v>
      </c>
      <c r="F547" s="116">
        <f t="shared" si="17"/>
        <v>11.5</v>
      </c>
    </row>
    <row r="548" spans="1:6" ht="12.75">
      <c r="A548" s="72" t="str">
        <f>'[9]Sept DL 1'!A540</f>
        <v>356112.6220</v>
      </c>
      <c r="B548" s="58" t="str">
        <f>'[9]Sept DL 1'!C540</f>
        <v>LOUISIANA WATER SERVICE INC</v>
      </c>
      <c r="C548" s="114">
        <f>'[9]Sept DL 1'!G540</f>
        <v>14.08</v>
      </c>
      <c r="D548" s="114"/>
      <c r="E548" s="60" t="str">
        <f t="shared" si="16"/>
        <v>356.4525</v>
      </c>
      <c r="F548" s="116">
        <f t="shared" si="17"/>
        <v>14.08</v>
      </c>
    </row>
    <row r="549" spans="1:6" ht="12.75">
      <c r="A549" s="72" t="str">
        <f>'[9]Sept DL 1'!A541</f>
        <v>356114.5465.10</v>
      </c>
      <c r="B549" s="58" t="str">
        <f>'[9]Sept DL 1'!C541</f>
        <v>WASHINGTON-ST TAMMANY ELECTRIC</v>
      </c>
      <c r="C549" s="114">
        <f>'[9]Sept DL 1'!G541</f>
        <v>186.58</v>
      </c>
      <c r="D549" s="114"/>
      <c r="E549" s="60" t="str">
        <f t="shared" si="16"/>
        <v>356.4525</v>
      </c>
      <c r="F549" s="116">
        <f t="shared" si="17"/>
        <v>186.58</v>
      </c>
    </row>
    <row r="550" spans="1:6" ht="12.75">
      <c r="A550" s="72" t="str">
        <f>'[9]Sept DL 1'!A542</f>
        <v>356115.5470.10</v>
      </c>
      <c r="B550" s="58" t="str">
        <f>'[9]Sept DL 1'!C542</f>
        <v>WASHINGTON-ST TAMMANY ELECTRIC</v>
      </c>
      <c r="C550" s="114">
        <f>'[9]Sept DL 1'!G542</f>
        <v>18.46</v>
      </c>
      <c r="D550" s="114"/>
      <c r="E550" s="60" t="str">
        <f t="shared" si="16"/>
        <v>356.4525</v>
      </c>
      <c r="F550" s="116">
        <f t="shared" si="17"/>
        <v>18.46</v>
      </c>
    </row>
    <row r="551" spans="1:6" ht="12.75">
      <c r="A551" s="72" t="str">
        <f>'[9]Sept DL 1'!A543</f>
        <v>356115.5470.10</v>
      </c>
      <c r="B551" s="58" t="str">
        <f>'[9]Sept DL 1'!C543</f>
        <v>WASHINGTON-ST TAMMANY ELECTRIC</v>
      </c>
      <c r="C551" s="114">
        <f>'[9]Sept DL 1'!G543</f>
        <v>21.33</v>
      </c>
      <c r="D551" s="114"/>
      <c r="E551" s="60" t="str">
        <f t="shared" si="16"/>
        <v>356.4525</v>
      </c>
      <c r="F551" s="116">
        <f t="shared" si="17"/>
        <v>21.33</v>
      </c>
    </row>
    <row r="552" spans="1:6" ht="12.75">
      <c r="A552" s="72" t="str">
        <f>'[9]Sept DL 1'!A544</f>
        <v>356115.5470.10</v>
      </c>
      <c r="B552" s="58" t="str">
        <f>'[9]Sept DL 1'!C544</f>
        <v>WASHINGTON-ST TAMMANY ELECTRIC</v>
      </c>
      <c r="C552" s="114">
        <f>'[9]Sept DL 1'!G544</f>
        <v>72.92</v>
      </c>
      <c r="D552" s="114"/>
      <c r="E552" s="60" t="str">
        <f t="shared" si="16"/>
        <v>356.4525</v>
      </c>
      <c r="F552" s="116">
        <f t="shared" si="17"/>
        <v>72.92</v>
      </c>
    </row>
    <row r="553" spans="1:6" ht="12.75">
      <c r="A553" s="72" t="str">
        <f>'[9]Sept DL 1'!A545</f>
        <v>356115.5470.10</v>
      </c>
      <c r="B553" s="58" t="str">
        <f>'[9]Sept DL 1'!C545</f>
        <v>WASHINGTON-ST TAMMANY ELECTRIC</v>
      </c>
      <c r="C553" s="114">
        <f>'[9]Sept DL 1'!G545</f>
        <v>1611.8</v>
      </c>
      <c r="D553" s="114"/>
      <c r="E553" s="60" t="str">
        <f t="shared" si="16"/>
        <v>356.4525</v>
      </c>
      <c r="F553" s="116">
        <f t="shared" si="17"/>
        <v>1611.8</v>
      </c>
    </row>
    <row r="554" spans="1:6" ht="12.75">
      <c r="A554" s="72" t="str">
        <f>'[9]Sept DL 1'!A546</f>
        <v>356116.6225</v>
      </c>
      <c r="B554" s="58" t="str">
        <f>'[9]Sept DL 1'!C546</f>
        <v>LOUISIANA WATER SERVICE INC</v>
      </c>
      <c r="C554" s="114">
        <f>'[9]Sept DL 1'!G546</f>
        <v>10</v>
      </c>
      <c r="D554" s="114"/>
      <c r="E554" s="60" t="str">
        <f t="shared" si="16"/>
        <v>356.4525</v>
      </c>
      <c r="F554" s="116">
        <f t="shared" si="17"/>
        <v>10</v>
      </c>
    </row>
    <row r="555" spans="1:6" ht="12.75">
      <c r="A555" s="72" t="str">
        <f>'[9]Sept DL 1'!A547</f>
        <v>356120.5465.10</v>
      </c>
      <c r="B555" s="58" t="str">
        <f>'[9]Sept DL 1'!C547</f>
        <v>WASHINGTON-ST TAMMANY ELECTRIC</v>
      </c>
      <c r="C555" s="114">
        <f>'[9]Sept DL 1'!G547</f>
        <v>40.08</v>
      </c>
      <c r="D555" s="114"/>
      <c r="E555" s="60" t="str">
        <f t="shared" si="16"/>
        <v>356.4525</v>
      </c>
      <c r="F555" s="116">
        <f t="shared" si="17"/>
        <v>40.08</v>
      </c>
    </row>
    <row r="556" spans="1:6" ht="12.75">
      <c r="A556" s="72" t="str">
        <f>'[9]Sept DL 1'!A548</f>
        <v>356127.5465.10</v>
      </c>
      <c r="B556" s="58" t="str">
        <f>'[9]Sept DL 1'!C548</f>
        <v>WASHINGTON-ST TAMMANY ELECTRIC</v>
      </c>
      <c r="C556" s="114">
        <f>'[9]Sept DL 1'!G548</f>
        <v>131</v>
      </c>
      <c r="D556" s="114"/>
      <c r="E556" s="60" t="str">
        <f t="shared" si="16"/>
        <v>356.4525</v>
      </c>
      <c r="F556" s="116">
        <f t="shared" si="17"/>
        <v>131</v>
      </c>
    </row>
    <row r="557" spans="1:6" ht="12.75">
      <c r="A557" s="72" t="str">
        <f>'[9]Sept DL 1'!A549</f>
        <v>357100.6225</v>
      </c>
      <c r="B557" s="58" t="str">
        <f>'[9]Sept DL 1'!C549</f>
        <v>LOUISIANA WATER SERVICE INC</v>
      </c>
      <c r="C557" s="114">
        <f>'[9]Sept DL 1'!G549</f>
        <v>70</v>
      </c>
      <c r="D557" s="114"/>
      <c r="E557" s="60" t="str">
        <f t="shared" si="16"/>
        <v>357.4525</v>
      </c>
      <c r="F557" s="116">
        <f t="shared" si="17"/>
        <v>70</v>
      </c>
    </row>
    <row r="558" spans="1:6" ht="12.75">
      <c r="A558" s="72" t="str">
        <f>'[9]Sept DL 1'!A550</f>
        <v>357101.5820</v>
      </c>
      <c r="B558" s="58" t="str">
        <f>'[9]Sept DL 1'!C550</f>
        <v>LOUISIANA WATER SERVICE INC</v>
      </c>
      <c r="C558" s="114">
        <f>'[9]Sept DL 1'!G550</f>
        <v>15</v>
      </c>
      <c r="D558" s="114"/>
      <c r="E558" s="60" t="str">
        <f t="shared" si="16"/>
        <v>357.4525</v>
      </c>
      <c r="F558" s="116">
        <f t="shared" si="17"/>
        <v>15</v>
      </c>
    </row>
    <row r="559" spans="1:6" ht="12.75">
      <c r="A559" s="72" t="str">
        <f>'[9]Sept DL 1'!A551</f>
        <v>357101.6200</v>
      </c>
      <c r="B559" s="58" t="str">
        <f>'[9]Sept DL 1'!C551</f>
        <v>Cocran, Jeffery A.</v>
      </c>
      <c r="C559" s="114">
        <f>'[9]Sept DL 1'!G551</f>
        <v>77.91</v>
      </c>
      <c r="D559" s="114"/>
      <c r="E559" s="60" t="str">
        <f t="shared" si="16"/>
        <v>357.4525</v>
      </c>
      <c r="F559" s="116">
        <f t="shared" si="17"/>
        <v>77.91</v>
      </c>
    </row>
    <row r="560" spans="1:6" ht="12.75">
      <c r="A560" s="72" t="str">
        <f>'[9]Sept DL 1'!A552</f>
        <v>357101.6285</v>
      </c>
      <c r="B560" s="58" t="str">
        <f>'[9]Sept DL 1'!C552</f>
        <v>LOUISIANA UTILITIES SUPPLY INC</v>
      </c>
      <c r="C560" s="114">
        <f>'[9]Sept DL 1'!G552</f>
        <v>234.9</v>
      </c>
      <c r="D560" s="114"/>
      <c r="E560" s="60" t="str">
        <f t="shared" si="16"/>
        <v>357.4525</v>
      </c>
      <c r="F560" s="116">
        <f t="shared" si="17"/>
        <v>234.9</v>
      </c>
    </row>
    <row r="561" spans="1:6" ht="12.75">
      <c r="A561" s="72" t="str">
        <f>'[9]Sept DL 1'!A553</f>
        <v>357101.6310</v>
      </c>
      <c r="B561" s="58" t="str">
        <f>'[9]Sept DL 1'!C553</f>
        <v>LOUISIANA WATER SERVICE INC</v>
      </c>
      <c r="C561" s="114">
        <f>'[9]Sept DL 1'!G553</f>
        <v>9</v>
      </c>
      <c r="D561" s="114"/>
      <c r="E561" s="60" t="str">
        <f t="shared" si="16"/>
        <v>357.4525</v>
      </c>
      <c r="F561" s="116">
        <f t="shared" si="17"/>
        <v>9</v>
      </c>
    </row>
    <row r="562" spans="1:6" ht="12.75">
      <c r="A562" s="72" t="str">
        <f>'[9]Sept DL 1'!A554</f>
        <v>357102.5895</v>
      </c>
      <c r="B562" s="58" t="str">
        <f>'[9]Sept DL 1'!C554</f>
        <v>LOUISIANA WATER SERVICE INC</v>
      </c>
      <c r="C562" s="114">
        <f>'[9]Sept DL 1'!G554</f>
        <v>11.7</v>
      </c>
      <c r="D562" s="114"/>
      <c r="E562" s="60" t="str">
        <f t="shared" si="16"/>
        <v>357.4525</v>
      </c>
      <c r="F562" s="116">
        <f t="shared" si="17"/>
        <v>11.7</v>
      </c>
    </row>
    <row r="563" spans="1:6" ht="12.75">
      <c r="A563" s="72" t="str">
        <f>'[9]Sept DL 1'!A555</f>
        <v>357102.6320</v>
      </c>
      <c r="B563" s="58" t="str">
        <f>'[9]Sept DL 1'!C555</f>
        <v>MOTION INDUSTRIES, INC.</v>
      </c>
      <c r="C563" s="114">
        <f>'[9]Sept DL 1'!G555</f>
        <v>91.77</v>
      </c>
      <c r="D563" s="114"/>
      <c r="E563" s="60" t="str">
        <f t="shared" si="16"/>
        <v>357.4525</v>
      </c>
      <c r="F563" s="116">
        <f t="shared" si="17"/>
        <v>91.77</v>
      </c>
    </row>
    <row r="564" spans="1:6" ht="12.75">
      <c r="A564" s="72" t="str">
        <f>'[9]Sept DL 1'!A556</f>
        <v>357102.6335</v>
      </c>
      <c r="B564" s="58" t="str">
        <f>'[9]Sept DL 1'!C556</f>
        <v>TOM CRESSON ELECTRIC, L.L.C.</v>
      </c>
      <c r="C564" s="114">
        <f>'[9]Sept DL 1'!G556</f>
        <v>210</v>
      </c>
      <c r="D564" s="114"/>
      <c r="E564" s="60" t="str">
        <f t="shared" si="16"/>
        <v>357.4525</v>
      </c>
      <c r="F564" s="116">
        <f t="shared" si="17"/>
        <v>210</v>
      </c>
    </row>
    <row r="565" spans="1:6" ht="12.75">
      <c r="A565" s="72" t="str">
        <f>'[9]Sept DL 1'!A557</f>
        <v>357102.6335</v>
      </c>
      <c r="B565" s="58" t="str">
        <f>'[9]Sept DL 1'!C557</f>
        <v>TOM CRESSON ELECTRIC, L.L.C.</v>
      </c>
      <c r="C565" s="114">
        <f>'[9]Sept DL 1'!G557</f>
        <v>211.37</v>
      </c>
      <c r="D565" s="114"/>
      <c r="E565" s="60" t="str">
        <f t="shared" si="16"/>
        <v>357.4525</v>
      </c>
      <c r="F565" s="116">
        <f t="shared" si="17"/>
        <v>211.37</v>
      </c>
    </row>
    <row r="566" spans="1:6" ht="12.75">
      <c r="A566" s="72" t="str">
        <f>'[9]Sept DL 1'!A558</f>
        <v>357105.6220</v>
      </c>
      <c r="B566" s="58" t="str">
        <f>'[9]Sept DL 1'!C558</f>
        <v>NAPA AUTO PARTS INC</v>
      </c>
      <c r="C566" s="114">
        <f>'[9]Sept DL 1'!G558</f>
        <v>3.94</v>
      </c>
      <c r="D566" s="114"/>
      <c r="E566" s="60" t="str">
        <f t="shared" si="16"/>
        <v>357.4525</v>
      </c>
      <c r="F566" s="116">
        <f t="shared" si="17"/>
        <v>3.94</v>
      </c>
    </row>
    <row r="567" spans="1:6" ht="12.75">
      <c r="A567" s="72" t="str">
        <f>'[9]Sept DL 1'!A559</f>
        <v>357106.5900</v>
      </c>
      <c r="B567" s="58" t="str">
        <f>'[9]Sept DL 1'!C559</f>
        <v>LOUISIANA WATER SERVICE INC</v>
      </c>
      <c r="C567" s="114">
        <f>'[9]Sept DL 1'!G559</f>
        <v>16.3</v>
      </c>
      <c r="D567" s="114"/>
      <c r="E567" s="60" t="str">
        <f t="shared" si="16"/>
        <v>357.4525</v>
      </c>
      <c r="F567" s="116">
        <f t="shared" si="17"/>
        <v>16.3</v>
      </c>
    </row>
    <row r="568" spans="1:6" ht="12.75">
      <c r="A568" s="72" t="str">
        <f>'[9]Sept DL 1'!A560</f>
        <v>385101.6270</v>
      </c>
      <c r="B568" s="58" t="str">
        <f>'[9]Sept DL 1'!C560</f>
        <v>AVERY LABORATORIES &amp; ENVIRONMENTAL SERVI</v>
      </c>
      <c r="C568" s="114">
        <f>'[9]Sept DL 1'!G560</f>
        <v>147</v>
      </c>
      <c r="D568" s="114"/>
      <c r="E568" s="60" t="str">
        <f t="shared" si="16"/>
        <v>385.4525</v>
      </c>
      <c r="F568" s="116">
        <f t="shared" si="17"/>
        <v>147</v>
      </c>
    </row>
    <row r="569" spans="1:6" ht="12.75">
      <c r="A569" s="72" t="str">
        <f>'[9]Sept DL 1'!A561</f>
        <v>385101.6320</v>
      </c>
      <c r="B569" s="58" t="str">
        <f>'[9]Sept DL 1'!C561</f>
        <v>PEP BOYS</v>
      </c>
      <c r="C569" s="114">
        <f>'[9]Sept DL 1'!G561</f>
        <v>32.06</v>
      </c>
      <c r="D569" s="114"/>
      <c r="E569" s="60" t="str">
        <f t="shared" si="16"/>
        <v>385.4525</v>
      </c>
      <c r="F569" s="116">
        <f t="shared" si="17"/>
        <v>32.06</v>
      </c>
    </row>
    <row r="570" spans="1:6" ht="12.75">
      <c r="A570" s="72" t="str">
        <f>'[9]Sept DL 1'!A562</f>
        <v>385101.6320</v>
      </c>
      <c r="B570" s="58" t="str">
        <f>'[9]Sept DL 1'!C562</f>
        <v>A O SALES, INC</v>
      </c>
      <c r="C570" s="114">
        <f>'[9]Sept DL 1'!G562</f>
        <v>124.27</v>
      </c>
      <c r="D570" s="114"/>
      <c r="E570" s="60" t="str">
        <f t="shared" si="16"/>
        <v>385.4525</v>
      </c>
      <c r="F570" s="116">
        <f t="shared" si="17"/>
        <v>124.27</v>
      </c>
    </row>
    <row r="571" spans="1:6" ht="12.75">
      <c r="A571" s="72" t="str">
        <f>'[9]Sept DL 1'!A563</f>
        <v>385101.6345</v>
      </c>
      <c r="B571" s="58" t="str">
        <f>'[9]Sept DL 1'!C563</f>
        <v>PEP BOYS</v>
      </c>
      <c r="C571" s="114">
        <f>'[9]Sept DL 1'!G563</f>
        <v>117.67</v>
      </c>
      <c r="D571" s="114"/>
      <c r="E571" s="60" t="str">
        <f t="shared" si="16"/>
        <v>385.4525</v>
      </c>
      <c r="F571" s="116">
        <f t="shared" si="17"/>
        <v>117.67</v>
      </c>
    </row>
    <row r="572" spans="1:6" ht="12.75">
      <c r="A572" s="72" t="str">
        <f>'[9]Sept DL 1'!A564</f>
        <v>385102.5950</v>
      </c>
      <c r="B572" s="58" t="str">
        <f>'[9]Sept DL 1'!C564</f>
        <v>WASTE MANAGEMENT</v>
      </c>
      <c r="C572" s="114">
        <f>'[9]Sept DL 1'!G564</f>
        <v>202.3</v>
      </c>
      <c r="D572" s="114"/>
      <c r="E572" s="60" t="str">
        <f t="shared" si="16"/>
        <v>385.4525</v>
      </c>
      <c r="F572" s="116">
        <f t="shared" si="17"/>
        <v>202.3</v>
      </c>
    </row>
    <row r="573" spans="1:6" ht="12.75">
      <c r="A573" s="72" t="str">
        <f>'[9]Sept DL 1'!A565</f>
        <v>385103.5480</v>
      </c>
      <c r="B573" s="58" t="str">
        <f>'[9]Sept DL 1'!C565</f>
        <v>INDUSTRIAL CHEMICALS INC</v>
      </c>
      <c r="C573" s="114">
        <f>'[9]Sept DL 1'!G565</f>
        <v>5.1</v>
      </c>
      <c r="D573" s="114"/>
      <c r="E573" s="60" t="str">
        <f t="shared" si="16"/>
        <v>385.4525</v>
      </c>
      <c r="F573" s="116">
        <f t="shared" si="17"/>
        <v>5.1</v>
      </c>
    </row>
    <row r="574" spans="1:6" ht="12.75">
      <c r="A574" s="72" t="str">
        <f>'[9]Sept DL 1'!A566</f>
        <v>385103.5950</v>
      </c>
      <c r="B574" s="58" t="str">
        <f>'[9]Sept DL 1'!C566</f>
        <v>REPUBLIC SERVICES #800</v>
      </c>
      <c r="C574" s="114">
        <f>'[9]Sept DL 1'!G566</f>
        <v>178.97</v>
      </c>
      <c r="D574" s="114"/>
      <c r="E574" s="60" t="str">
        <f t="shared" si="16"/>
        <v>385.4525</v>
      </c>
      <c r="F574" s="116">
        <f t="shared" si="17"/>
        <v>178.97</v>
      </c>
    </row>
    <row r="575" spans="1:6" ht="12.75">
      <c r="A575" s="72" t="str">
        <f>'[9]Sept DL 1'!A567</f>
        <v>385103.5955</v>
      </c>
      <c r="B575" s="58" t="str">
        <f>'[9]Sept DL 1'!C567</f>
        <v>NATURE SCAPES INC.</v>
      </c>
      <c r="C575" s="114">
        <f>'[9]Sept DL 1'!G567</f>
        <v>195</v>
      </c>
      <c r="D575" s="114"/>
      <c r="E575" s="60" t="str">
        <f t="shared" si="16"/>
        <v>385.4525</v>
      </c>
      <c r="F575" s="116">
        <f t="shared" si="17"/>
        <v>195</v>
      </c>
    </row>
    <row r="576" spans="1:6" ht="12.75">
      <c r="A576" s="72" t="str">
        <f>'[9]Sept DL 1'!A568</f>
        <v>385103.6185</v>
      </c>
      <c r="B576" s="58" t="str">
        <f>'[9]Sept DL 1'!C568</f>
        <v>Lanier, Clayton W.</v>
      </c>
      <c r="C576" s="114">
        <f>'[9]Sept DL 1'!G568</f>
        <v>199.36</v>
      </c>
      <c r="D576" s="114"/>
      <c r="E576" s="60" t="str">
        <f t="shared" si="16"/>
        <v>385.4525</v>
      </c>
      <c r="F576" s="116">
        <f t="shared" si="17"/>
        <v>199.36</v>
      </c>
    </row>
    <row r="577" spans="1:6" ht="12.75">
      <c r="A577" s="72" t="str">
        <f>'[9]Sept DL 1'!A569</f>
        <v>385103.6200</v>
      </c>
      <c r="B577" s="58" t="str">
        <f>'[9]Sept DL 1'!C569</f>
        <v>Lanier, Clayton W.</v>
      </c>
      <c r="C577" s="114">
        <f>'[9]Sept DL 1'!G569</f>
        <v>83.52</v>
      </c>
      <c r="D577" s="114"/>
      <c r="E577" s="60" t="str">
        <f t="shared" si="16"/>
        <v>385.4525</v>
      </c>
      <c r="F577" s="116">
        <f t="shared" si="17"/>
        <v>83.52</v>
      </c>
    </row>
    <row r="578" spans="1:6" ht="12.75">
      <c r="A578" s="72" t="str">
        <f>'[9]Sept DL 1'!A570</f>
        <v>386101.6255</v>
      </c>
      <c r="B578" s="58" t="str">
        <f>'[9]Sept DL 1'!C570</f>
        <v>CRYSTAL RIVER SERVICES, INC.</v>
      </c>
      <c r="C578" s="114">
        <f>'[9]Sept DL 1'!G570</f>
        <v>20</v>
      </c>
      <c r="D578" s="114"/>
      <c r="E578" s="60" t="str">
        <f t="shared" si="16"/>
        <v>386.4525</v>
      </c>
      <c r="F578" s="116">
        <f t="shared" si="17"/>
        <v>20</v>
      </c>
    </row>
    <row r="579" spans="1:6" ht="12.75">
      <c r="A579" s="72" t="str">
        <f>'[9]Sept DL 1'!A571</f>
        <v>386102.6255</v>
      </c>
      <c r="B579" s="58" t="str">
        <f>'[9]Sept DL 1'!C571</f>
        <v>CRYSTAL RIVER SERVICES, INC.</v>
      </c>
      <c r="C579" s="114">
        <f>'[9]Sept DL 1'!G571</f>
        <v>20</v>
      </c>
      <c r="D579" s="114"/>
      <c r="E579" s="60" t="str">
        <f t="shared" si="16"/>
        <v>386.4525</v>
      </c>
      <c r="F579" s="116">
        <f t="shared" si="17"/>
        <v>20</v>
      </c>
    </row>
    <row r="580" spans="1:6" ht="12.75">
      <c r="A580" s="72" t="str">
        <f>'[9]Sept DL 1'!A572</f>
        <v>386103.5470.10</v>
      </c>
      <c r="B580" s="58" t="str">
        <f>'[9]Sept DL 1'!C572</f>
        <v>GEORGIA POWER</v>
      </c>
      <c r="C580" s="114">
        <f>'[9]Sept DL 1'!G572</f>
        <v>633.47</v>
      </c>
      <c r="D580" s="114"/>
      <c r="E580" s="60" t="str">
        <f t="shared" si="16"/>
        <v>386.4525</v>
      </c>
      <c r="F580" s="116">
        <f t="shared" si="17"/>
        <v>633.47</v>
      </c>
    </row>
    <row r="581" spans="1:6" ht="12.75">
      <c r="A581" s="72" t="str">
        <f>'[9]Sept DL 1'!A573</f>
        <v>386103.5950</v>
      </c>
      <c r="B581" s="58" t="str">
        <f>'[9]Sept DL 1'!C573</f>
        <v>VEOLIA ES SOLID WASTE SOUTHEAST INC P5</v>
      </c>
      <c r="C581" s="114">
        <f>'[9]Sept DL 1'!G573</f>
        <v>28.45</v>
      </c>
      <c r="D581" s="114"/>
      <c r="E581" s="60" t="str">
        <f t="shared" si="16"/>
        <v>386.4525</v>
      </c>
      <c r="F581" s="116">
        <f t="shared" si="17"/>
        <v>28.45</v>
      </c>
    </row>
    <row r="582" spans="1:6" ht="12.75">
      <c r="A582" s="72" t="str">
        <f>'[9]Sept DL 1'!A574</f>
        <v>386103.6270</v>
      </c>
      <c r="B582" s="58" t="str">
        <f>'[9]Sept DL 1'!C574</f>
        <v>ENVIRONMENTAL TESTING LABORATORIES INC</v>
      </c>
      <c r="C582" s="114">
        <f>'[9]Sept DL 1'!G574</f>
        <v>120</v>
      </c>
      <c r="D582" s="114"/>
      <c r="E582" s="60" t="str">
        <f t="shared" si="16"/>
        <v>386.4525</v>
      </c>
      <c r="F582" s="116">
        <f t="shared" si="17"/>
        <v>120</v>
      </c>
    </row>
    <row r="583" spans="1:6" ht="12.75">
      <c r="A583" s="72" t="str">
        <f>'[9]Sept DL 1'!A575</f>
        <v>386105.5465.10</v>
      </c>
      <c r="B583" s="58" t="str">
        <f>'[9]Sept DL 1'!C575</f>
        <v>COLQUITT ELECTRIC MEMBERSHIP</v>
      </c>
      <c r="C583" s="114">
        <f>'[9]Sept DL 1'!G575</f>
        <v>402.81</v>
      </c>
      <c r="D583" s="114"/>
      <c r="E583" s="60" t="str">
        <f t="shared" si="16"/>
        <v>386.4525</v>
      </c>
      <c r="F583" s="116">
        <f t="shared" si="17"/>
        <v>402.81</v>
      </c>
    </row>
    <row r="584" spans="1:6" ht="12.75">
      <c r="A584" s="72" t="str">
        <f>'[9]Sept DL 1'!A576</f>
        <v>386105.6255</v>
      </c>
      <c r="B584" s="58" t="str">
        <f>'[9]Sept DL 1'!C576</f>
        <v>CRYSTAL RIVER SERVICES, INC.</v>
      </c>
      <c r="C584" s="114">
        <f>'[9]Sept DL 1'!G576</f>
        <v>20</v>
      </c>
      <c r="D584" s="114"/>
      <c r="E584" s="60" t="str">
        <f t="shared" si="16"/>
        <v>386.4525</v>
      </c>
      <c r="F584" s="116">
        <f t="shared" si="17"/>
        <v>20</v>
      </c>
    </row>
    <row r="585" spans="1:6" ht="12.75">
      <c r="A585" s="72" t="str">
        <f>'[9]Sept DL 1'!A577</f>
        <v>386106.6255</v>
      </c>
      <c r="B585" s="58" t="str">
        <f>'[9]Sept DL 1'!C577</f>
        <v>CRYSTAL RIVER SERVICES, INC.</v>
      </c>
      <c r="C585" s="114">
        <f>'[9]Sept DL 1'!G577</f>
        <v>20</v>
      </c>
      <c r="D585" s="114"/>
      <c r="E585" s="60" t="str">
        <f t="shared" si="16"/>
        <v>386.4525</v>
      </c>
      <c r="F585" s="116">
        <f t="shared" si="17"/>
        <v>20</v>
      </c>
    </row>
    <row r="586" spans="1:6" ht="12.75">
      <c r="A586" s="72" t="str">
        <f>'[9]Sept DL 1'!A578</f>
        <v>386107.6255</v>
      </c>
      <c r="B586" s="58" t="str">
        <f>'[9]Sept DL 1'!C578</f>
        <v>CRYSTAL RIVER SERVICES, INC.</v>
      </c>
      <c r="C586" s="114">
        <f>'[9]Sept DL 1'!G578</f>
        <v>20</v>
      </c>
      <c r="D586" s="114"/>
      <c r="E586" s="60" t="str">
        <f aca="true" t="shared" si="18" ref="E586:E649">CONCATENATE(LEFT(A586,3),".",4525)</f>
        <v>386.4525</v>
      </c>
      <c r="F586" s="116">
        <f t="shared" si="17"/>
        <v>20</v>
      </c>
    </row>
    <row r="587" spans="1:6" ht="12.75">
      <c r="A587" s="72" t="str">
        <f>'[9]Sept DL 1'!A579</f>
        <v>386108.6255</v>
      </c>
      <c r="B587" s="58" t="str">
        <f>'[9]Sept DL 1'!C579</f>
        <v>CRYSTAL RIVER SERVICES, INC.</v>
      </c>
      <c r="C587" s="114">
        <f>'[9]Sept DL 1'!G579</f>
        <v>20</v>
      </c>
      <c r="D587" s="114"/>
      <c r="E587" s="60" t="str">
        <f t="shared" si="18"/>
        <v>386.4525</v>
      </c>
      <c r="F587" s="116">
        <f aca="true" t="shared" si="19" ref="F587:F650">C587</f>
        <v>20</v>
      </c>
    </row>
    <row r="588" spans="1:6" ht="12.75">
      <c r="A588" s="72" t="str">
        <f>'[9]Sept DL 1'!A580</f>
        <v>386109.6255</v>
      </c>
      <c r="B588" s="58" t="str">
        <f>'[9]Sept DL 1'!C580</f>
        <v>CRYSTAL RIVER SERVICES, INC.</v>
      </c>
      <c r="C588" s="114">
        <f>'[9]Sept DL 1'!G580</f>
        <v>20</v>
      </c>
      <c r="D588" s="114"/>
      <c r="E588" s="60" t="str">
        <f t="shared" si="18"/>
        <v>386.4525</v>
      </c>
      <c r="F588" s="116">
        <f t="shared" si="19"/>
        <v>20</v>
      </c>
    </row>
    <row r="589" spans="1:6" ht="12.75">
      <c r="A589" s="72" t="str">
        <f>'[9]Sept DL 1'!A581</f>
        <v>386110.6255</v>
      </c>
      <c r="B589" s="58" t="str">
        <f>'[9]Sept DL 1'!C581</f>
        <v>CRYSTAL RIVER SERVICES, INC.</v>
      </c>
      <c r="C589" s="114">
        <f>'[9]Sept DL 1'!G581</f>
        <v>20</v>
      </c>
      <c r="D589" s="114"/>
      <c r="E589" s="60" t="str">
        <f t="shared" si="18"/>
        <v>386.4525</v>
      </c>
      <c r="F589" s="116">
        <f t="shared" si="19"/>
        <v>20</v>
      </c>
    </row>
    <row r="590" spans="1:6" ht="12.75">
      <c r="A590" s="72" t="str">
        <f>'[9]Sept DL 1'!A582</f>
        <v>386111.6255</v>
      </c>
      <c r="B590" s="58" t="str">
        <f>'[9]Sept DL 1'!C582</f>
        <v>CRYSTAL RIVER SERVICES, INC.</v>
      </c>
      <c r="C590" s="114">
        <f>'[9]Sept DL 1'!G582</f>
        <v>20</v>
      </c>
      <c r="D590" s="114"/>
      <c r="E590" s="60" t="str">
        <f t="shared" si="18"/>
        <v>386.4525</v>
      </c>
      <c r="F590" s="116">
        <f t="shared" si="19"/>
        <v>20</v>
      </c>
    </row>
    <row r="591" spans="1:6" ht="12.75">
      <c r="A591" s="72" t="str">
        <f>'[9]Sept DL 1'!A583</f>
        <v>386112.6285</v>
      </c>
      <c r="B591" s="58" t="str">
        <f>'[9]Sept DL 1'!C583</f>
        <v>CRYSTAL RIVER SERVICES, INC.</v>
      </c>
      <c r="C591" s="114">
        <f>'[9]Sept DL 1'!G583</f>
        <v>20</v>
      </c>
      <c r="D591" s="114"/>
      <c r="E591" s="60" t="str">
        <f t="shared" si="18"/>
        <v>386.4525</v>
      </c>
      <c r="F591" s="116">
        <f t="shared" si="19"/>
        <v>20</v>
      </c>
    </row>
    <row r="592" spans="1:6" ht="12.75">
      <c r="A592" s="72" t="str">
        <f>'[9]Sept DL 1'!A584</f>
        <v>386113.6255</v>
      </c>
      <c r="B592" s="58" t="str">
        <f>'[9]Sept DL 1'!C584</f>
        <v>CRYSTAL RIVER SERVICES, INC.</v>
      </c>
      <c r="C592" s="114">
        <f>'[9]Sept DL 1'!G584</f>
        <v>20</v>
      </c>
      <c r="D592" s="114"/>
      <c r="E592" s="60" t="str">
        <f t="shared" si="18"/>
        <v>386.4525</v>
      </c>
      <c r="F592" s="116">
        <f t="shared" si="19"/>
        <v>20</v>
      </c>
    </row>
    <row r="593" spans="1:6" ht="12.75">
      <c r="A593" s="72" t="str">
        <f>'[9]Sept DL 1'!A585</f>
        <v>386114.6255</v>
      </c>
      <c r="B593" s="58" t="str">
        <f>'[9]Sept DL 1'!C585</f>
        <v>CRYSTAL RIVER SERVICES, INC.</v>
      </c>
      <c r="C593" s="114">
        <f>'[9]Sept DL 1'!G585</f>
        <v>20</v>
      </c>
      <c r="D593" s="114"/>
      <c r="E593" s="60" t="str">
        <f t="shared" si="18"/>
        <v>386.4525</v>
      </c>
      <c r="F593" s="116">
        <f t="shared" si="19"/>
        <v>20</v>
      </c>
    </row>
    <row r="594" spans="1:6" ht="12.75">
      <c r="A594" s="72" t="str">
        <f>'[9]Sept DL 1'!A586</f>
        <v>386115.6255</v>
      </c>
      <c r="B594" s="58" t="str">
        <f>'[9]Sept DL 1'!C586</f>
        <v>CRYSTAL RIVER SERVICES, INC.</v>
      </c>
      <c r="C594" s="114">
        <f>'[9]Sept DL 1'!G586</f>
        <v>20</v>
      </c>
      <c r="D594" s="114"/>
      <c r="E594" s="60" t="str">
        <f t="shared" si="18"/>
        <v>386.4525</v>
      </c>
      <c r="F594" s="116">
        <f t="shared" si="19"/>
        <v>20</v>
      </c>
    </row>
    <row r="595" spans="1:6" ht="12.75">
      <c r="A595" s="72" t="str">
        <f>'[9]Sept DL 1'!A587</f>
        <v>386116.6255</v>
      </c>
      <c r="B595" s="58" t="str">
        <f>'[9]Sept DL 1'!C587</f>
        <v>CRYSTAL RIVER SERVICES, INC.</v>
      </c>
      <c r="C595" s="114">
        <f>'[9]Sept DL 1'!G587</f>
        <v>20</v>
      </c>
      <c r="D595" s="114"/>
      <c r="E595" s="60" t="str">
        <f t="shared" si="18"/>
        <v>386.4525</v>
      </c>
      <c r="F595" s="116">
        <f t="shared" si="19"/>
        <v>20</v>
      </c>
    </row>
    <row r="596" spans="1:6" ht="12.75">
      <c r="A596" s="72" t="str">
        <f>'[9]Sept DL 1'!A588</f>
        <v>386117.6255</v>
      </c>
      <c r="B596" s="58" t="str">
        <f>'[9]Sept DL 1'!C588</f>
        <v>CRYSTAL RIVER SERVICES, INC.</v>
      </c>
      <c r="C596" s="114">
        <f>'[9]Sept DL 1'!G588</f>
        <v>20</v>
      </c>
      <c r="D596" s="114"/>
      <c r="E596" s="60" t="str">
        <f t="shared" si="18"/>
        <v>386.4525</v>
      </c>
      <c r="F596" s="116">
        <f t="shared" si="19"/>
        <v>20</v>
      </c>
    </row>
    <row r="597" spans="1:6" ht="12.75">
      <c r="A597" s="72" t="str">
        <f>'[9]Sept DL 1'!A589</f>
        <v>386118.5465.10</v>
      </c>
      <c r="B597" s="58" t="str">
        <f>'[9]Sept DL 1'!C589</f>
        <v>MITCHELL ELECTRIC MEMBERSHIP CORP</v>
      </c>
      <c r="C597" s="114">
        <f>'[9]Sept DL 1'!G589</f>
        <v>121</v>
      </c>
      <c r="D597" s="114"/>
      <c r="E597" s="60" t="str">
        <f t="shared" si="18"/>
        <v>386.4525</v>
      </c>
      <c r="F597" s="116">
        <f t="shared" si="19"/>
        <v>121</v>
      </c>
    </row>
    <row r="598" spans="1:6" ht="12.75">
      <c r="A598" s="72" t="str">
        <f>'[9]Sept DL 1'!A590</f>
        <v>386118.6255</v>
      </c>
      <c r="B598" s="58" t="str">
        <f>'[9]Sept DL 1'!C590</f>
        <v>CRYSTAL RIVER SERVICES, INC.</v>
      </c>
      <c r="C598" s="114">
        <f>'[9]Sept DL 1'!G590</f>
        <v>20</v>
      </c>
      <c r="D598" s="114"/>
      <c r="E598" s="60" t="str">
        <f t="shared" si="18"/>
        <v>386.4525</v>
      </c>
      <c r="F598" s="116">
        <f t="shared" si="19"/>
        <v>20</v>
      </c>
    </row>
    <row r="599" spans="1:6" ht="12.75">
      <c r="A599" s="72" t="str">
        <f>'[9]Sept DL 1'!A591</f>
        <v>386119.6270</v>
      </c>
      <c r="B599" s="58" t="str">
        <f>'[9]Sept DL 1'!C591</f>
        <v>ENVIRONMENTAL TESTING LABORATORIES INC</v>
      </c>
      <c r="C599" s="114">
        <f>'[9]Sept DL 1'!G591</f>
        <v>90</v>
      </c>
      <c r="D599" s="114"/>
      <c r="E599" s="60" t="str">
        <f t="shared" si="18"/>
        <v>386.4525</v>
      </c>
      <c r="F599" s="116">
        <f t="shared" si="19"/>
        <v>90</v>
      </c>
    </row>
    <row r="600" spans="1:6" ht="12.75">
      <c r="A600" s="72" t="str">
        <f>'[9]Sept DL 1'!A592</f>
        <v>386119.6270</v>
      </c>
      <c r="B600" s="58" t="str">
        <f>'[9]Sept DL 1'!C592</f>
        <v>ENVIRONMENTAL TESTING LABORATORIES INC</v>
      </c>
      <c r="C600" s="114">
        <f>'[9]Sept DL 1'!G592</f>
        <v>120</v>
      </c>
      <c r="D600" s="114"/>
      <c r="E600" s="60" t="str">
        <f t="shared" si="18"/>
        <v>386.4525</v>
      </c>
      <c r="F600" s="116">
        <f t="shared" si="19"/>
        <v>120</v>
      </c>
    </row>
    <row r="601" spans="1:6" ht="12.75">
      <c r="A601" s="72" t="str">
        <f>'[9]Sept DL 1'!A593</f>
        <v>386121.5950</v>
      </c>
      <c r="B601" s="58" t="str">
        <f>'[9]Sept DL 1'!C593</f>
        <v>LEE COUNTY UTILITY BILLING</v>
      </c>
      <c r="C601" s="114">
        <f>'[9]Sept DL 1'!G593</f>
        <v>42.21</v>
      </c>
      <c r="D601" s="114"/>
      <c r="E601" s="60" t="str">
        <f t="shared" si="18"/>
        <v>386.4525</v>
      </c>
      <c r="F601" s="116">
        <f t="shared" si="19"/>
        <v>42.21</v>
      </c>
    </row>
    <row r="602" spans="1:6" ht="12.75">
      <c r="A602" s="72" t="str">
        <f>'[9]Sept DL 1'!A594</f>
        <v>386121.6255</v>
      </c>
      <c r="B602" s="58" t="str">
        <f>'[9]Sept DL 1'!C594</f>
        <v>CRYSTAL RIVER SERVICES, INC.</v>
      </c>
      <c r="C602" s="114">
        <f>'[9]Sept DL 1'!G594</f>
        <v>20</v>
      </c>
      <c r="D602" s="114"/>
      <c r="E602" s="60" t="str">
        <f t="shared" si="18"/>
        <v>386.4525</v>
      </c>
      <c r="F602" s="116">
        <f t="shared" si="19"/>
        <v>20</v>
      </c>
    </row>
    <row r="603" spans="1:6" ht="12.75">
      <c r="A603" s="72" t="str">
        <f>'[9]Sept DL 1'!A595</f>
        <v>386122.6255</v>
      </c>
      <c r="B603" s="58" t="str">
        <f>'[9]Sept DL 1'!C595</f>
        <v>CRYSTAL RIVER SERVICES, INC.</v>
      </c>
      <c r="C603" s="114">
        <f>'[9]Sept DL 1'!G595</f>
        <v>20</v>
      </c>
      <c r="D603" s="114"/>
      <c r="E603" s="60" t="str">
        <f t="shared" si="18"/>
        <v>386.4525</v>
      </c>
      <c r="F603" s="116">
        <f t="shared" si="19"/>
        <v>20</v>
      </c>
    </row>
    <row r="604" spans="1:6" ht="12.75">
      <c r="A604" s="72" t="str">
        <f>'[9]Sept DL 1'!A596</f>
        <v>386123.6255</v>
      </c>
      <c r="B604" s="58" t="str">
        <f>'[9]Sept DL 1'!C596</f>
        <v>CRYSTAL RIVER SERVICES, INC.</v>
      </c>
      <c r="C604" s="114">
        <f>'[9]Sept DL 1'!G596</f>
        <v>20</v>
      </c>
      <c r="D604" s="114"/>
      <c r="E604" s="60" t="str">
        <f t="shared" si="18"/>
        <v>386.4525</v>
      </c>
      <c r="F604" s="116">
        <f t="shared" si="19"/>
        <v>20</v>
      </c>
    </row>
    <row r="605" spans="1:6" ht="12.75">
      <c r="A605" s="72" t="str">
        <f>'[9]Sept DL 1'!A597</f>
        <v>386124.6255</v>
      </c>
      <c r="B605" s="58" t="str">
        <f>'[9]Sept DL 1'!C597</f>
        <v>CRYSTAL RIVER SERVICES, INC.</v>
      </c>
      <c r="C605" s="114">
        <f>'[9]Sept DL 1'!G597</f>
        <v>20</v>
      </c>
      <c r="D605" s="114"/>
      <c r="E605" s="60" t="str">
        <f t="shared" si="18"/>
        <v>386.4525</v>
      </c>
      <c r="F605" s="116">
        <f t="shared" si="19"/>
        <v>20</v>
      </c>
    </row>
    <row r="606" spans="1:6" ht="12.75">
      <c r="A606" s="72" t="str">
        <f>'[9]Sept DL 1'!A598</f>
        <v>386125.6255</v>
      </c>
      <c r="B606" s="58" t="str">
        <f>'[9]Sept DL 1'!C598</f>
        <v>CRYSTAL RIVER SERVICES, INC.</v>
      </c>
      <c r="C606" s="114">
        <f>'[9]Sept DL 1'!G598</f>
        <v>20</v>
      </c>
      <c r="D606" s="114"/>
      <c r="E606" s="60" t="str">
        <f t="shared" si="18"/>
        <v>386.4525</v>
      </c>
      <c r="F606" s="116">
        <f t="shared" si="19"/>
        <v>20</v>
      </c>
    </row>
    <row r="607" spans="1:6" ht="12.75">
      <c r="A607" s="72" t="str">
        <f>'[9]Sept DL 1'!A599</f>
        <v>386126.6255</v>
      </c>
      <c r="B607" s="58" t="str">
        <f>'[9]Sept DL 1'!C599</f>
        <v>CRYSTAL RIVER SERVICES, INC.</v>
      </c>
      <c r="C607" s="114">
        <f>'[9]Sept DL 1'!G599</f>
        <v>20</v>
      </c>
      <c r="D607" s="114"/>
      <c r="E607" s="60" t="str">
        <f t="shared" si="18"/>
        <v>386.4525</v>
      </c>
      <c r="F607" s="116">
        <f t="shared" si="19"/>
        <v>20</v>
      </c>
    </row>
    <row r="608" spans="1:6" ht="12.75">
      <c r="A608" s="72" t="str">
        <f>'[9]Sept DL 1'!A600</f>
        <v>386127.6255</v>
      </c>
      <c r="B608" s="58" t="str">
        <f>'[9]Sept DL 1'!C600</f>
        <v>CRYSTAL RIVER SERVICES, INC.</v>
      </c>
      <c r="C608" s="114">
        <f>'[9]Sept DL 1'!G600</f>
        <v>20</v>
      </c>
      <c r="D608" s="114"/>
      <c r="E608" s="60" t="str">
        <f t="shared" si="18"/>
        <v>386.4525</v>
      </c>
      <c r="F608" s="116">
        <f t="shared" si="19"/>
        <v>20</v>
      </c>
    </row>
    <row r="609" spans="1:6" ht="12.75">
      <c r="A609" s="72" t="str">
        <f>'[9]Sept DL 1'!A601</f>
        <v>386128.6255</v>
      </c>
      <c r="B609" s="58" t="str">
        <f>'[9]Sept DL 1'!C601</f>
        <v>CRYSTAL RIVER SERVICES, INC.</v>
      </c>
      <c r="C609" s="114">
        <f>'[9]Sept DL 1'!G601</f>
        <v>20</v>
      </c>
      <c r="D609" s="114"/>
      <c r="E609" s="60" t="str">
        <f t="shared" si="18"/>
        <v>386.4525</v>
      </c>
      <c r="F609" s="116">
        <f t="shared" si="19"/>
        <v>20</v>
      </c>
    </row>
    <row r="610" spans="1:6" ht="12.75">
      <c r="A610" s="72" t="str">
        <f>'[9]Sept DL 1'!A602</f>
        <v>386129.6255</v>
      </c>
      <c r="B610" s="58" t="str">
        <f>'[9]Sept DL 1'!C602</f>
        <v>CRYSTAL RIVER SERVICES, INC.</v>
      </c>
      <c r="C610" s="114">
        <f>'[9]Sept DL 1'!G602</f>
        <v>20</v>
      </c>
      <c r="D610" s="114"/>
      <c r="E610" s="60" t="str">
        <f t="shared" si="18"/>
        <v>386.4525</v>
      </c>
      <c r="F610" s="116">
        <f t="shared" si="19"/>
        <v>20</v>
      </c>
    </row>
    <row r="611" spans="1:6" ht="12.75">
      <c r="A611" s="72" t="str">
        <f>'[9]Sept DL 1'!A603</f>
        <v>386132.6255</v>
      </c>
      <c r="B611" s="58" t="str">
        <f>'[9]Sept DL 1'!C603</f>
        <v>CRYSTAL RIVER SERVICES, INC.</v>
      </c>
      <c r="C611" s="114">
        <f>'[9]Sept DL 1'!G603</f>
        <v>20</v>
      </c>
      <c r="D611" s="114"/>
      <c r="E611" s="60" t="str">
        <f t="shared" si="18"/>
        <v>386.4525</v>
      </c>
      <c r="F611" s="116">
        <f t="shared" si="19"/>
        <v>20</v>
      </c>
    </row>
    <row r="612" spans="1:6" ht="12.75">
      <c r="A612" s="72" t="str">
        <f>'[9]Sept DL 1'!A604</f>
        <v>400100.5880</v>
      </c>
      <c r="B612" s="58" t="str">
        <f>'[9]Sept DL 1'!C604</f>
        <v>RUNCO OFFICE SUPPLY &amp; EQUIPMENT CO.</v>
      </c>
      <c r="C612" s="114">
        <f>'[9]Sept DL 1'!G604</f>
        <v>57.38</v>
      </c>
      <c r="D612" s="114"/>
      <c r="E612" s="60" t="str">
        <f t="shared" si="18"/>
        <v>400.4525</v>
      </c>
      <c r="F612" s="116">
        <f t="shared" si="19"/>
        <v>57.38</v>
      </c>
    </row>
    <row r="613" spans="1:6" ht="12.75">
      <c r="A613" s="72" t="str">
        <f>'[9]Sept DL 1'!A605</f>
        <v>400100.5880</v>
      </c>
      <c r="B613" s="58" t="str">
        <f>'[9]Sept DL 1'!C605</f>
        <v>RUNCO OFFICE SUPPLY &amp; EQUIPMENT CO.</v>
      </c>
      <c r="C613" s="114">
        <f>'[9]Sept DL 1'!G605</f>
        <v>63.59</v>
      </c>
      <c r="D613" s="114"/>
      <c r="E613" s="60" t="str">
        <f t="shared" si="18"/>
        <v>400.4525</v>
      </c>
      <c r="F613" s="116">
        <f t="shared" si="19"/>
        <v>63.59</v>
      </c>
    </row>
    <row r="614" spans="1:6" ht="12.75">
      <c r="A614" s="72" t="str">
        <f>'[9]Sept DL 1'!A606</f>
        <v>400100.5895</v>
      </c>
      <c r="B614" s="58" t="str">
        <f>'[9]Sept DL 1'!C606</f>
        <v>FEDERAL EXPRESS</v>
      </c>
      <c r="C614" s="114">
        <f>'[9]Sept DL 1'!G606</f>
        <v>29.83</v>
      </c>
      <c r="D614" s="114"/>
      <c r="E614" s="60" t="str">
        <f t="shared" si="18"/>
        <v>400.4525</v>
      </c>
      <c r="F614" s="116">
        <f t="shared" si="19"/>
        <v>29.83</v>
      </c>
    </row>
    <row r="615" spans="1:6" ht="12.75">
      <c r="A615" s="72" t="str">
        <f>'[9]Sept DL 1'!A607</f>
        <v>400100.6270</v>
      </c>
      <c r="B615" s="58" t="str">
        <f>'[9]Sept DL 1'!C607</f>
        <v>ON LINE ENVIRONMENTAL INC</v>
      </c>
      <c r="C615" s="114">
        <f>'[9]Sept DL 1'!G607</f>
        <v>65</v>
      </c>
      <c r="D615" s="114"/>
      <c r="E615" s="60" t="str">
        <f t="shared" si="18"/>
        <v>400.4525</v>
      </c>
      <c r="F615" s="116">
        <f t="shared" si="19"/>
        <v>65</v>
      </c>
    </row>
    <row r="616" spans="1:6" ht="12.75">
      <c r="A616" s="72" t="str">
        <f>'[9]Sept DL 1'!A608</f>
        <v>400100.6270</v>
      </c>
      <c r="B616" s="58" t="str">
        <f>'[9]Sept DL 1'!C608</f>
        <v>ON LINE ENVIRONMENTAL INC</v>
      </c>
      <c r="C616" s="114">
        <f>'[9]Sept DL 1'!G608</f>
        <v>93</v>
      </c>
      <c r="D616" s="114"/>
      <c r="E616" s="60" t="str">
        <f t="shared" si="18"/>
        <v>400.4525</v>
      </c>
      <c r="F616" s="116">
        <f t="shared" si="19"/>
        <v>93</v>
      </c>
    </row>
    <row r="617" spans="1:6" ht="12.75">
      <c r="A617" s="72" t="str">
        <f>'[9]Sept DL 1'!A609</f>
        <v>400100.6285</v>
      </c>
      <c r="B617" s="58" t="str">
        <f>'[9]Sept DL 1'!C609</f>
        <v>INDEPENDENT WATERWORKS SUPPLY INC</v>
      </c>
      <c r="C617" s="114">
        <f>'[9]Sept DL 1'!G609</f>
        <v>148.78</v>
      </c>
      <c r="D617" s="114"/>
      <c r="E617" s="60" t="str">
        <f t="shared" si="18"/>
        <v>400.4525</v>
      </c>
      <c r="F617" s="116">
        <f t="shared" si="19"/>
        <v>148.78</v>
      </c>
    </row>
    <row r="618" spans="1:6" ht="12.75">
      <c r="A618" s="72" t="str">
        <f>'[9]Sept DL 1'!A610</f>
        <v>400102.6285</v>
      </c>
      <c r="B618" s="58" t="str">
        <f>'[9]Sept DL 1'!C610</f>
        <v>LOWE'S COMPANIES INC</v>
      </c>
      <c r="C618" s="114">
        <f>'[9]Sept DL 1'!G610</f>
        <v>38.55</v>
      </c>
      <c r="D618" s="114"/>
      <c r="E618" s="60" t="str">
        <f t="shared" si="18"/>
        <v>400.4525</v>
      </c>
      <c r="F618" s="116">
        <f t="shared" si="19"/>
        <v>38.55</v>
      </c>
    </row>
    <row r="619" spans="1:6" ht="12.75">
      <c r="A619" s="72" t="str">
        <f>'[9]Sept DL 1'!A611</f>
        <v>400110.5465.10</v>
      </c>
      <c r="B619" s="58" t="str">
        <f>'[9]Sept DL 1'!C611</f>
        <v>MID-CAROLINA ELECTRIC COOP INC</v>
      </c>
      <c r="C619" s="114">
        <f>'[9]Sept DL 1'!G611</f>
        <v>245.67</v>
      </c>
      <c r="D619" s="114"/>
      <c r="E619" s="60" t="str">
        <f t="shared" si="18"/>
        <v>400.4525</v>
      </c>
      <c r="F619" s="116">
        <f t="shared" si="19"/>
        <v>245.67</v>
      </c>
    </row>
    <row r="620" spans="1:6" ht="12.75">
      <c r="A620" s="72" t="str">
        <f>'[9]Sept DL 1'!A612</f>
        <v>400110.5465.10</v>
      </c>
      <c r="B620" s="58" t="str">
        <f>'[9]Sept DL 1'!C612</f>
        <v>MID-CAROLINA ELECTRIC COOP INC</v>
      </c>
      <c r="C620" s="114">
        <f>'[9]Sept DL 1'!G612</f>
        <v>363.09</v>
      </c>
      <c r="D620" s="114"/>
      <c r="E620" s="60" t="str">
        <f t="shared" si="18"/>
        <v>400.4525</v>
      </c>
      <c r="F620" s="116">
        <f t="shared" si="19"/>
        <v>363.09</v>
      </c>
    </row>
    <row r="621" spans="1:6" ht="12.75">
      <c r="A621" s="72" t="str">
        <f>'[9]Sept DL 1'!A613</f>
        <v>400110.6255</v>
      </c>
      <c r="B621" s="58" t="str">
        <f>'[9]Sept DL 1'!C613</f>
        <v>ON LINE ENVIRONMENTAL INC</v>
      </c>
      <c r="C621" s="114">
        <f>'[9]Sept DL 1'!G613</f>
        <v>43</v>
      </c>
      <c r="D621" s="114"/>
      <c r="E621" s="60" t="str">
        <f t="shared" si="18"/>
        <v>400.4525</v>
      </c>
      <c r="F621" s="116">
        <f t="shared" si="19"/>
        <v>43</v>
      </c>
    </row>
    <row r="622" spans="1:6" ht="12.75">
      <c r="A622" s="72" t="str">
        <f>'[9]Sept DL 1'!A614</f>
        <v>400110.6310</v>
      </c>
      <c r="B622" s="58" t="str">
        <f>'[9]Sept DL 1'!C614</f>
        <v>LOWE'S COMPANIES INC</v>
      </c>
      <c r="C622" s="114">
        <f>'[9]Sept DL 1'!G614</f>
        <v>62.34</v>
      </c>
      <c r="D622" s="114"/>
      <c r="E622" s="60" t="str">
        <f t="shared" si="18"/>
        <v>400.4525</v>
      </c>
      <c r="F622" s="116">
        <f t="shared" si="19"/>
        <v>62.34</v>
      </c>
    </row>
    <row r="623" spans="1:6" ht="12.75">
      <c r="A623" s="72" t="str">
        <f>'[9]Sept DL 1'!A615</f>
        <v>400110.6310</v>
      </c>
      <c r="B623" s="58" t="str">
        <f>'[9]Sept DL 1'!C615</f>
        <v>LOWE'S COMPANIES INC</v>
      </c>
      <c r="C623" s="114">
        <f>'[9]Sept DL 1'!G615</f>
        <v>190.57</v>
      </c>
      <c r="D623" s="114"/>
      <c r="E623" s="60" t="str">
        <f t="shared" si="18"/>
        <v>400.4525</v>
      </c>
      <c r="F623" s="116">
        <f t="shared" si="19"/>
        <v>190.57</v>
      </c>
    </row>
    <row r="624" spans="1:6" ht="12.75">
      <c r="A624" s="72" t="str">
        <f>'[9]Sept DL 1'!A616</f>
        <v>400113.5470.10</v>
      </c>
      <c r="B624" s="58" t="str">
        <f>'[9]Sept DL 1'!C616</f>
        <v>MID-CAROLINA ELECTRIC COOP INC</v>
      </c>
      <c r="C624" s="114">
        <f>'[9]Sept DL 1'!G616</f>
        <v>80.68</v>
      </c>
      <c r="D624" s="114"/>
      <c r="E624" s="60" t="str">
        <f t="shared" si="18"/>
        <v>400.4525</v>
      </c>
      <c r="F624" s="116">
        <f t="shared" si="19"/>
        <v>80.68</v>
      </c>
    </row>
    <row r="625" spans="1:6" ht="12.75">
      <c r="A625" s="72" t="str">
        <f>'[9]Sept DL 1'!A617</f>
        <v>400113.5470.10</v>
      </c>
      <c r="B625" s="58" t="str">
        <f>'[9]Sept DL 1'!C617</f>
        <v>MID-CAROLINA ELECTRIC COOP INC</v>
      </c>
      <c r="C625" s="114">
        <f>'[9]Sept DL 1'!G617</f>
        <v>177.86</v>
      </c>
      <c r="D625" s="114"/>
      <c r="E625" s="60" t="str">
        <f t="shared" si="18"/>
        <v>400.4525</v>
      </c>
      <c r="F625" s="116">
        <f t="shared" si="19"/>
        <v>177.86</v>
      </c>
    </row>
    <row r="626" spans="1:6" ht="12.75">
      <c r="A626" s="72" t="str">
        <f>'[9]Sept DL 1'!A618</f>
        <v>400114.5465.10</v>
      </c>
      <c r="B626" s="58" t="str">
        <f>'[9]Sept DL 1'!C618</f>
        <v>SCE&amp;G COMPANY</v>
      </c>
      <c r="C626" s="114">
        <f>'[9]Sept DL 1'!G618</f>
        <v>113.26</v>
      </c>
      <c r="D626" s="114"/>
      <c r="E626" s="60" t="str">
        <f t="shared" si="18"/>
        <v>400.4525</v>
      </c>
      <c r="F626" s="116">
        <f t="shared" si="19"/>
        <v>113.26</v>
      </c>
    </row>
    <row r="627" spans="1:6" ht="12.75">
      <c r="A627" s="72" t="str">
        <f>'[9]Sept DL 1'!A619</f>
        <v>400114.5465.10</v>
      </c>
      <c r="B627" s="58" t="str">
        <f>'[9]Sept DL 1'!C619</f>
        <v>SCE&amp;G COMPANY</v>
      </c>
      <c r="C627" s="114">
        <f>'[9]Sept DL 1'!G619</f>
        <v>155.76</v>
      </c>
      <c r="D627" s="114"/>
      <c r="E627" s="60" t="str">
        <f t="shared" si="18"/>
        <v>400.4525</v>
      </c>
      <c r="F627" s="116">
        <f t="shared" si="19"/>
        <v>155.76</v>
      </c>
    </row>
    <row r="628" spans="1:6" ht="12.75">
      <c r="A628" s="72" t="str">
        <f>'[9]Sept DL 1'!A620</f>
        <v>400116.6270</v>
      </c>
      <c r="B628" s="58" t="str">
        <f>'[9]Sept DL 1'!C620</f>
        <v>ON LINE ENVIRONMENTAL INC</v>
      </c>
      <c r="C628" s="114">
        <f>'[9]Sept DL 1'!G620</f>
        <v>83</v>
      </c>
      <c r="D628" s="114"/>
      <c r="E628" s="60" t="str">
        <f t="shared" si="18"/>
        <v>400.4525</v>
      </c>
      <c r="F628" s="116">
        <f t="shared" si="19"/>
        <v>83</v>
      </c>
    </row>
    <row r="629" spans="1:6" ht="12.75">
      <c r="A629" s="72" t="str">
        <f>'[9]Sept DL 1'!A621</f>
        <v>400116.6270</v>
      </c>
      <c r="B629" s="58" t="str">
        <f>'[9]Sept DL 1'!C621</f>
        <v>ON LINE ENVIRONMENTAL INC</v>
      </c>
      <c r="C629" s="114">
        <f>'[9]Sept DL 1'!G621</f>
        <v>83</v>
      </c>
      <c r="D629" s="114"/>
      <c r="E629" s="60" t="str">
        <f t="shared" si="18"/>
        <v>400.4525</v>
      </c>
      <c r="F629" s="116">
        <f t="shared" si="19"/>
        <v>83</v>
      </c>
    </row>
    <row r="630" spans="1:6" ht="12.75">
      <c r="A630" s="72" t="str">
        <f>'[9]Sept DL 1'!A622</f>
        <v>400122.5465.10</v>
      </c>
      <c r="B630" s="58" t="str">
        <f>'[9]Sept DL 1'!C622</f>
        <v>AIKEN ELECTRIC CO - OP</v>
      </c>
      <c r="C630" s="114">
        <f>'[9]Sept DL 1'!G622</f>
        <v>45.88</v>
      </c>
      <c r="D630" s="114"/>
      <c r="E630" s="60" t="str">
        <f t="shared" si="18"/>
        <v>400.4525</v>
      </c>
      <c r="F630" s="116">
        <f t="shared" si="19"/>
        <v>45.88</v>
      </c>
    </row>
    <row r="631" spans="1:6" ht="12.75">
      <c r="A631" s="72" t="str">
        <f>'[9]Sept DL 1'!A623</f>
        <v>400122.5465.10</v>
      </c>
      <c r="B631" s="58" t="str">
        <f>'[9]Sept DL 1'!C623</f>
        <v>AIKEN ELECTRIC CO - OP</v>
      </c>
      <c r="C631" s="114">
        <f>'[9]Sept DL 1'!G623</f>
        <v>157.17</v>
      </c>
      <c r="D631" s="114"/>
      <c r="E631" s="60" t="str">
        <f t="shared" si="18"/>
        <v>400.4525</v>
      </c>
      <c r="F631" s="116">
        <f t="shared" si="19"/>
        <v>157.17</v>
      </c>
    </row>
    <row r="632" spans="1:6" ht="12.75">
      <c r="A632" s="72" t="str">
        <f>'[9]Sept DL 1'!A624</f>
        <v>400122.5465.10</v>
      </c>
      <c r="B632" s="58" t="str">
        <f>'[9]Sept DL 1'!C624</f>
        <v>AIKEN ELECTRIC CO - OP</v>
      </c>
      <c r="C632" s="114">
        <f>'[9]Sept DL 1'!G624</f>
        <v>199.34</v>
      </c>
      <c r="D632" s="114"/>
      <c r="E632" s="60" t="str">
        <f t="shared" si="18"/>
        <v>400.4525</v>
      </c>
      <c r="F632" s="116">
        <f t="shared" si="19"/>
        <v>199.34</v>
      </c>
    </row>
    <row r="633" spans="1:6" ht="12.75">
      <c r="A633" s="72" t="str">
        <f>'[9]Sept DL 1'!A625</f>
        <v>400123.6370</v>
      </c>
      <c r="B633" s="58" t="str">
        <f>'[9]Sept DL 1'!C625</f>
        <v>GODWIN LLC, JOHN</v>
      </c>
      <c r="C633" s="114">
        <f>'[9]Sept DL 1'!G625</f>
        <v>100</v>
      </c>
      <c r="D633" s="114"/>
      <c r="E633" s="60" t="str">
        <f t="shared" si="18"/>
        <v>400.4525</v>
      </c>
      <c r="F633" s="116">
        <f t="shared" si="19"/>
        <v>100</v>
      </c>
    </row>
    <row r="634" spans="1:6" ht="12.75">
      <c r="A634" s="72" t="str">
        <f>'[9]Sept DL 1'!A626</f>
        <v>400123.6370</v>
      </c>
      <c r="B634" s="58" t="str">
        <f>'[9]Sept DL 1'!C626</f>
        <v>GODWIN LLC, JOHN</v>
      </c>
      <c r="C634" s="114">
        <f>'[9]Sept DL 1'!G626</f>
        <v>102</v>
      </c>
      <c r="D634" s="114"/>
      <c r="E634" s="60" t="str">
        <f t="shared" si="18"/>
        <v>400.4525</v>
      </c>
      <c r="F634" s="116">
        <f t="shared" si="19"/>
        <v>102</v>
      </c>
    </row>
    <row r="635" spans="1:6" ht="12.75">
      <c r="A635" s="72" t="str">
        <f>'[9]Sept DL 1'!A627</f>
        <v>400123.6370</v>
      </c>
      <c r="B635" s="58" t="str">
        <f>'[9]Sept DL 1'!C627</f>
        <v>GODWIN LLC, JOHN</v>
      </c>
      <c r="C635" s="114">
        <f>'[9]Sept DL 1'!G627</f>
        <v>249</v>
      </c>
      <c r="D635" s="114"/>
      <c r="E635" s="60" t="str">
        <f t="shared" si="18"/>
        <v>400.4525</v>
      </c>
      <c r="F635" s="116">
        <f t="shared" si="19"/>
        <v>249</v>
      </c>
    </row>
    <row r="636" spans="1:6" ht="12.75">
      <c r="A636" s="72" t="str">
        <f>'[9]Sept DL 1'!A628</f>
        <v>400123.6370</v>
      </c>
      <c r="B636" s="58" t="str">
        <f>'[9]Sept DL 1'!C628</f>
        <v>GODWIN LLC, JOHN</v>
      </c>
      <c r="C636" s="114">
        <f>'[9]Sept DL 1'!G628</f>
        <v>249</v>
      </c>
      <c r="D636" s="114"/>
      <c r="E636" s="60" t="str">
        <f t="shared" si="18"/>
        <v>400.4525</v>
      </c>
      <c r="F636" s="116">
        <f t="shared" si="19"/>
        <v>249</v>
      </c>
    </row>
    <row r="637" spans="1:6" ht="12.75">
      <c r="A637" s="72" t="str">
        <f>'[9]Sept DL 1'!A629</f>
        <v>400127.5955</v>
      </c>
      <c r="B637" s="58" t="str">
        <f>'[9]Sept DL 1'!C629</f>
        <v>EUDY, RANDY</v>
      </c>
      <c r="C637" s="114">
        <f>'[9]Sept DL 1'!G629</f>
        <v>72.98</v>
      </c>
      <c r="D637" s="114"/>
      <c r="E637" s="60" t="str">
        <f t="shared" si="18"/>
        <v>400.4525</v>
      </c>
      <c r="F637" s="116">
        <f t="shared" si="19"/>
        <v>72.98</v>
      </c>
    </row>
    <row r="638" spans="1:6" ht="12.75">
      <c r="A638" s="72" t="str">
        <f>'[9]Sept DL 1'!A630</f>
        <v>400127.5955</v>
      </c>
      <c r="B638" s="58" t="str">
        <f>'[9]Sept DL 1'!C630</f>
        <v>EUDY, RANDY</v>
      </c>
      <c r="C638" s="114">
        <f>'[9]Sept DL 1'!G630</f>
        <v>80.11</v>
      </c>
      <c r="D638" s="114"/>
      <c r="E638" s="60" t="str">
        <f t="shared" si="18"/>
        <v>400.4525</v>
      </c>
      <c r="F638" s="116">
        <f t="shared" si="19"/>
        <v>80.11</v>
      </c>
    </row>
    <row r="639" spans="1:6" ht="12.75">
      <c r="A639" s="72" t="str">
        <f>'[9]Sept DL 1'!A631</f>
        <v>400127.5955</v>
      </c>
      <c r="B639" s="58" t="str">
        <f>'[9]Sept DL 1'!C631</f>
        <v>EUDY, RANDY</v>
      </c>
      <c r="C639" s="114">
        <f>'[9]Sept DL 1'!G631</f>
        <v>91.21</v>
      </c>
      <c r="D639" s="114"/>
      <c r="E639" s="60" t="str">
        <f t="shared" si="18"/>
        <v>400.4525</v>
      </c>
      <c r="F639" s="116">
        <f t="shared" si="19"/>
        <v>91.21</v>
      </c>
    </row>
    <row r="640" spans="1:6" ht="12.75">
      <c r="A640" s="72" t="str">
        <f>'[9]Sept DL 1'!A632</f>
        <v>400127.5955</v>
      </c>
      <c r="B640" s="58" t="str">
        <f>'[9]Sept DL 1'!C632</f>
        <v>EUDY, RANDY</v>
      </c>
      <c r="C640" s="114">
        <f>'[9]Sept DL 1'!G632</f>
        <v>140</v>
      </c>
      <c r="D640" s="114"/>
      <c r="E640" s="60" t="str">
        <f t="shared" si="18"/>
        <v>400.4525</v>
      </c>
      <c r="F640" s="116">
        <f t="shared" si="19"/>
        <v>140</v>
      </c>
    </row>
    <row r="641" spans="1:6" ht="12.75">
      <c r="A641" s="72" t="str">
        <f>'[9]Sept DL 1'!A633</f>
        <v>400127.6285</v>
      </c>
      <c r="B641" s="58" t="str">
        <f>'[9]Sept DL 1'!C633</f>
        <v>LOWE'S COMPANIES INC</v>
      </c>
      <c r="C641" s="114">
        <f>'[9]Sept DL 1'!G633</f>
        <v>23.64</v>
      </c>
      <c r="D641" s="114"/>
      <c r="E641" s="60" t="str">
        <f t="shared" si="18"/>
        <v>400.4525</v>
      </c>
      <c r="F641" s="116">
        <f t="shared" si="19"/>
        <v>23.64</v>
      </c>
    </row>
    <row r="642" spans="1:6" ht="12.75">
      <c r="A642" s="72" t="str">
        <f>'[9]Sept DL 1'!A634</f>
        <v>400127.6290</v>
      </c>
      <c r="B642" s="58" t="str">
        <f>'[9]Sept DL 1'!C634</f>
        <v>EUDY, RANDY</v>
      </c>
      <c r="C642" s="114">
        <f>'[9]Sept DL 1'!G634</f>
        <v>210</v>
      </c>
      <c r="D642" s="114"/>
      <c r="E642" s="60" t="str">
        <f t="shared" si="18"/>
        <v>400.4525</v>
      </c>
      <c r="F642" s="116">
        <f t="shared" si="19"/>
        <v>210</v>
      </c>
    </row>
    <row r="643" spans="1:6" ht="12.75">
      <c r="A643" s="72" t="str">
        <f>'[9]Sept DL 1'!A635</f>
        <v>400128.5470.10</v>
      </c>
      <c r="B643" s="58" t="str">
        <f>'[9]Sept DL 1'!C635</f>
        <v>YORK ELECTRIC COOPERATIVE, INC</v>
      </c>
      <c r="C643" s="114">
        <f>'[9]Sept DL 1'!G635</f>
        <v>18.41</v>
      </c>
      <c r="D643" s="114"/>
      <c r="E643" s="60" t="str">
        <f t="shared" si="18"/>
        <v>400.4525</v>
      </c>
      <c r="F643" s="116">
        <f t="shared" si="19"/>
        <v>18.41</v>
      </c>
    </row>
    <row r="644" spans="1:6" ht="12.75">
      <c r="A644" s="72" t="str">
        <f>'[9]Sept DL 1'!A636</f>
        <v>400128.5470.10</v>
      </c>
      <c r="B644" s="58" t="str">
        <f>'[9]Sept DL 1'!C636</f>
        <v>YORK ELECTRIC COOPERATIVE, INC</v>
      </c>
      <c r="C644" s="114">
        <f>'[9]Sept DL 1'!G636</f>
        <v>21.25</v>
      </c>
      <c r="D644" s="114"/>
      <c r="E644" s="60" t="str">
        <f t="shared" si="18"/>
        <v>400.4525</v>
      </c>
      <c r="F644" s="116">
        <f t="shared" si="19"/>
        <v>21.25</v>
      </c>
    </row>
    <row r="645" spans="1:6" ht="12.75">
      <c r="A645" s="72" t="str">
        <f>'[9]Sept DL 1'!A637</f>
        <v>400128.5470.10</v>
      </c>
      <c r="B645" s="58" t="str">
        <f>'[9]Sept DL 1'!C637</f>
        <v>YORK ELECTRIC COOPERATIVE, INC</v>
      </c>
      <c r="C645" s="114">
        <f>'[9]Sept DL 1'!G637</f>
        <v>21.69</v>
      </c>
      <c r="D645" s="114"/>
      <c r="E645" s="60" t="str">
        <f t="shared" si="18"/>
        <v>400.4525</v>
      </c>
      <c r="F645" s="116">
        <f t="shared" si="19"/>
        <v>21.69</v>
      </c>
    </row>
    <row r="646" spans="1:6" ht="12.75">
      <c r="A646" s="72" t="str">
        <f>'[9]Sept DL 1'!A638</f>
        <v>400128.5470.10</v>
      </c>
      <c r="B646" s="58" t="str">
        <f>'[9]Sept DL 1'!C638</f>
        <v>YORK ELECTRIC COOPERATIVE, INC</v>
      </c>
      <c r="C646" s="114">
        <f>'[9]Sept DL 1'!G638</f>
        <v>74.98</v>
      </c>
      <c r="D646" s="114"/>
      <c r="E646" s="60" t="str">
        <f t="shared" si="18"/>
        <v>400.4525</v>
      </c>
      <c r="F646" s="116">
        <f t="shared" si="19"/>
        <v>74.98</v>
      </c>
    </row>
    <row r="647" spans="1:6" ht="12.75">
      <c r="A647" s="72" t="str">
        <f>'[9]Sept DL 1'!A639</f>
        <v>400128.5470.10</v>
      </c>
      <c r="B647" s="58" t="str">
        <f>'[9]Sept DL 1'!C639</f>
        <v>YORK ELECTRIC COOPERATIVE, INC</v>
      </c>
      <c r="C647" s="114">
        <f>'[9]Sept DL 1'!G639</f>
        <v>112.04</v>
      </c>
      <c r="D647" s="114"/>
      <c r="E647" s="60" t="str">
        <f t="shared" si="18"/>
        <v>400.4525</v>
      </c>
      <c r="F647" s="116">
        <f t="shared" si="19"/>
        <v>112.04</v>
      </c>
    </row>
    <row r="648" spans="1:6" ht="12.75">
      <c r="A648" s="72" t="str">
        <f>'[9]Sept DL 1'!A640</f>
        <v>400128.5470.10</v>
      </c>
      <c r="B648" s="58" t="str">
        <f>'[9]Sept DL 1'!C640</f>
        <v>YORK ELECTRIC COOPERATIVE, INC</v>
      </c>
      <c r="C648" s="114">
        <f>'[9]Sept DL 1'!G640</f>
        <v>112.22</v>
      </c>
      <c r="D648" s="114"/>
      <c r="E648" s="60" t="str">
        <f t="shared" si="18"/>
        <v>400.4525</v>
      </c>
      <c r="F648" s="116">
        <f t="shared" si="19"/>
        <v>112.22</v>
      </c>
    </row>
    <row r="649" spans="1:6" ht="12.75">
      <c r="A649" s="72" t="str">
        <f>'[9]Sept DL 1'!A641</f>
        <v>400128.5470.10</v>
      </c>
      <c r="B649" s="58" t="str">
        <f>'[9]Sept DL 1'!C641</f>
        <v>YORK ELECTRIC COOPERATIVE, INC</v>
      </c>
      <c r="C649" s="114">
        <f>'[9]Sept DL 1'!G641</f>
        <v>113</v>
      </c>
      <c r="D649" s="114"/>
      <c r="E649" s="60" t="str">
        <f t="shared" si="18"/>
        <v>400.4525</v>
      </c>
      <c r="F649" s="116">
        <f t="shared" si="19"/>
        <v>113</v>
      </c>
    </row>
    <row r="650" spans="1:6" ht="12.75">
      <c r="A650" s="72" t="str">
        <f>'[9]Sept DL 1'!A642</f>
        <v>400128.5470.10</v>
      </c>
      <c r="B650" s="58" t="str">
        <f>'[9]Sept DL 1'!C642</f>
        <v>YORK ELECTRIC COOPERATIVE, INC</v>
      </c>
      <c r="C650" s="114">
        <f>'[9]Sept DL 1'!G642</f>
        <v>196.39</v>
      </c>
      <c r="D650" s="114"/>
      <c r="E650" s="60" t="str">
        <f aca="true" t="shared" si="20" ref="E650:E713">CONCATENATE(LEFT(A650,3),".",4525)</f>
        <v>400.4525</v>
      </c>
      <c r="F650" s="116">
        <f t="shared" si="19"/>
        <v>196.39</v>
      </c>
    </row>
    <row r="651" spans="1:6" ht="12.75">
      <c r="A651" s="72" t="str">
        <f>'[9]Sept DL 1'!A643</f>
        <v>400128.5470.10</v>
      </c>
      <c r="B651" s="58" t="str">
        <f>'[9]Sept DL 1'!C643</f>
        <v>YORK ELECTRIC COOPERATIVE, INC</v>
      </c>
      <c r="C651" s="114">
        <f>'[9]Sept DL 1'!G643</f>
        <v>449.07</v>
      </c>
      <c r="D651" s="114"/>
      <c r="E651" s="60" t="str">
        <f t="shared" si="20"/>
        <v>400.4525</v>
      </c>
      <c r="F651" s="116">
        <f aca="true" t="shared" si="21" ref="F651:F714">C651</f>
        <v>449.07</v>
      </c>
    </row>
    <row r="652" spans="1:6" ht="12.75">
      <c r="A652" s="72" t="str">
        <f>'[9]Sept DL 1'!A644</f>
        <v>400128.5470.10</v>
      </c>
      <c r="B652" s="58" t="str">
        <f>'[9]Sept DL 1'!C644</f>
        <v>YORK ELECTRIC COOPERATIVE, INC</v>
      </c>
      <c r="C652" s="114">
        <f>'[9]Sept DL 1'!G644</f>
        <v>500.97</v>
      </c>
      <c r="D652" s="114"/>
      <c r="E652" s="60" t="str">
        <f t="shared" si="20"/>
        <v>400.4525</v>
      </c>
      <c r="F652" s="116">
        <f t="shared" si="21"/>
        <v>500.97</v>
      </c>
    </row>
    <row r="653" spans="1:6" ht="12.75">
      <c r="A653" s="72" t="str">
        <f>'[9]Sept DL 1'!A645</f>
        <v>400128.5935</v>
      </c>
      <c r="B653" s="58" t="str">
        <f>'[9]Sept DL 1'!C645</f>
        <v>YORK COUTY NATURAL GAS</v>
      </c>
      <c r="C653" s="114">
        <f>'[9]Sept DL 1'!G645</f>
        <v>10.17</v>
      </c>
      <c r="D653" s="114"/>
      <c r="E653" s="60" t="str">
        <f t="shared" si="20"/>
        <v>400.4525</v>
      </c>
      <c r="F653" s="116">
        <f t="shared" si="21"/>
        <v>10.17</v>
      </c>
    </row>
    <row r="654" spans="1:6" ht="12.75">
      <c r="A654" s="72" t="str">
        <f>'[9]Sept DL 1'!A646</f>
        <v>400128.5935</v>
      </c>
      <c r="B654" s="58" t="str">
        <f>'[9]Sept DL 1'!C646</f>
        <v>YORK COUTY NATURAL GAS</v>
      </c>
      <c r="C654" s="114">
        <f>'[9]Sept DL 1'!G646</f>
        <v>10.17</v>
      </c>
      <c r="D654" s="114"/>
      <c r="E654" s="60" t="str">
        <f t="shared" si="20"/>
        <v>400.4525</v>
      </c>
      <c r="F654" s="116">
        <f t="shared" si="21"/>
        <v>10.17</v>
      </c>
    </row>
    <row r="655" spans="1:6" ht="12.75">
      <c r="A655" s="72" t="str">
        <f>'[9]Sept DL 1'!A647</f>
        <v>400128.5935</v>
      </c>
      <c r="B655" s="58" t="str">
        <f>'[9]Sept DL 1'!C647</f>
        <v>YORK COUTY NATURAL GAS</v>
      </c>
      <c r="C655" s="114">
        <f>'[9]Sept DL 1'!G647</f>
        <v>11.18</v>
      </c>
      <c r="D655" s="114"/>
      <c r="E655" s="60" t="str">
        <f t="shared" si="20"/>
        <v>400.4525</v>
      </c>
      <c r="F655" s="116">
        <f t="shared" si="21"/>
        <v>11.18</v>
      </c>
    </row>
    <row r="656" spans="1:6" ht="12.75">
      <c r="A656" s="72" t="str">
        <f>'[9]Sept DL 1'!A648</f>
        <v>400128.5935</v>
      </c>
      <c r="B656" s="58" t="str">
        <f>'[9]Sept DL 1'!C648</f>
        <v>YORK COUTY NATURAL GAS</v>
      </c>
      <c r="C656" s="114">
        <f>'[9]Sept DL 1'!G648</f>
        <v>11.18</v>
      </c>
      <c r="D656" s="114"/>
      <c r="E656" s="60" t="str">
        <f t="shared" si="20"/>
        <v>400.4525</v>
      </c>
      <c r="F656" s="116">
        <f t="shared" si="21"/>
        <v>11.18</v>
      </c>
    </row>
    <row r="657" spans="1:6" ht="12.75">
      <c r="A657" s="72" t="str">
        <f>'[9]Sept DL 1'!A649</f>
        <v>400128.5935</v>
      </c>
      <c r="B657" s="58" t="str">
        <f>'[9]Sept DL 1'!C649</f>
        <v>YORK COUTY NATURAL GAS</v>
      </c>
      <c r="C657" s="114">
        <f>'[9]Sept DL 1'!G649</f>
        <v>11.18</v>
      </c>
      <c r="D657" s="114"/>
      <c r="E657" s="60" t="str">
        <f t="shared" si="20"/>
        <v>400.4525</v>
      </c>
      <c r="F657" s="116">
        <f t="shared" si="21"/>
        <v>11.18</v>
      </c>
    </row>
    <row r="658" spans="1:6" ht="12.75">
      <c r="A658" s="72" t="str">
        <f>'[9]Sept DL 1'!A650</f>
        <v>400128.5935</v>
      </c>
      <c r="B658" s="58" t="str">
        <f>'[9]Sept DL 1'!C650</f>
        <v>YORK COUTY NATURAL GAS</v>
      </c>
      <c r="C658" s="114">
        <f>'[9]Sept DL 1'!G650</f>
        <v>11.18</v>
      </c>
      <c r="D658" s="114"/>
      <c r="E658" s="60" t="str">
        <f t="shared" si="20"/>
        <v>400.4525</v>
      </c>
      <c r="F658" s="116">
        <f t="shared" si="21"/>
        <v>11.18</v>
      </c>
    </row>
    <row r="659" spans="1:6" ht="12.75">
      <c r="A659" s="72" t="str">
        <f>'[9]Sept DL 1'!A651</f>
        <v>400128.5935</v>
      </c>
      <c r="B659" s="58" t="str">
        <f>'[9]Sept DL 1'!C651</f>
        <v>YORK COUTY NATURAL GAS</v>
      </c>
      <c r="C659" s="114">
        <f>'[9]Sept DL 1'!G651</f>
        <v>12.21</v>
      </c>
      <c r="D659" s="114"/>
      <c r="E659" s="60" t="str">
        <f t="shared" si="20"/>
        <v>400.4525</v>
      </c>
      <c r="F659" s="116">
        <f t="shared" si="21"/>
        <v>12.21</v>
      </c>
    </row>
    <row r="660" spans="1:6" ht="12.75">
      <c r="A660" s="72" t="str">
        <f>'[9]Sept DL 1'!A652</f>
        <v>400128.5935</v>
      </c>
      <c r="B660" s="58" t="str">
        <f>'[9]Sept DL 1'!C652</f>
        <v>YORK COUTY NATURAL GAS</v>
      </c>
      <c r="C660" s="114">
        <f>'[9]Sept DL 1'!G652</f>
        <v>334.39</v>
      </c>
      <c r="D660" s="114"/>
      <c r="E660" s="60" t="str">
        <f t="shared" si="20"/>
        <v>400.4525</v>
      </c>
      <c r="F660" s="116">
        <f t="shared" si="21"/>
        <v>334.39</v>
      </c>
    </row>
    <row r="661" spans="1:6" ht="12.75">
      <c r="A661" s="72" t="str">
        <f>'[9]Sept DL 1'!A653</f>
        <v>400128.6320</v>
      </c>
      <c r="B661" s="58" t="str">
        <f>'[9]Sept DL 1'!C653</f>
        <v>LOWE'S COMPANIES INC</v>
      </c>
      <c r="C661" s="114">
        <f>'[9]Sept DL 1'!G653</f>
        <v>30.08</v>
      </c>
      <c r="D661" s="114"/>
      <c r="E661" s="60" t="str">
        <f t="shared" si="20"/>
        <v>400.4525</v>
      </c>
      <c r="F661" s="116">
        <f t="shared" si="21"/>
        <v>30.08</v>
      </c>
    </row>
    <row r="662" spans="1:6" ht="12.75">
      <c r="A662" s="72" t="str">
        <f>'[9]Sept DL 1'!A654</f>
        <v>400128.6320</v>
      </c>
      <c r="B662" s="58" t="str">
        <f>'[9]Sept DL 1'!C654</f>
        <v>USA BLUEBOOK/UTILTY SUPPLY OF AMERICA</v>
      </c>
      <c r="C662" s="114">
        <f>'[9]Sept DL 1'!G654</f>
        <v>164.05</v>
      </c>
      <c r="D662" s="114"/>
      <c r="E662" s="60" t="str">
        <f t="shared" si="20"/>
        <v>400.4525</v>
      </c>
      <c r="F662" s="116">
        <f t="shared" si="21"/>
        <v>164.05</v>
      </c>
    </row>
    <row r="663" spans="1:6" ht="12.75">
      <c r="A663" s="72" t="str">
        <f>'[9]Sept DL 1'!A655</f>
        <v>400130.5465.10</v>
      </c>
      <c r="B663" s="58" t="str">
        <f>'[9]Sept DL 1'!C655</f>
        <v>SCE&amp;G COMPANY</v>
      </c>
      <c r="C663" s="114">
        <f>'[9]Sept DL 1'!G655</f>
        <v>21.62</v>
      </c>
      <c r="D663" s="114"/>
      <c r="E663" s="60" t="str">
        <f t="shared" si="20"/>
        <v>400.4525</v>
      </c>
      <c r="F663" s="116">
        <f t="shared" si="21"/>
        <v>21.62</v>
      </c>
    </row>
    <row r="664" spans="1:6" ht="12.75">
      <c r="A664" s="72" t="str">
        <f>'[9]Sept DL 1'!A656</f>
        <v>400130.5465.10</v>
      </c>
      <c r="B664" s="58" t="str">
        <f>'[9]Sept DL 1'!C656</f>
        <v>SCE&amp;G COMPANY</v>
      </c>
      <c r="C664" s="114">
        <f>'[9]Sept DL 1'!G656</f>
        <v>83.24</v>
      </c>
      <c r="D664" s="114"/>
      <c r="E664" s="60" t="str">
        <f t="shared" si="20"/>
        <v>400.4525</v>
      </c>
      <c r="F664" s="116">
        <f t="shared" si="21"/>
        <v>83.24</v>
      </c>
    </row>
    <row r="665" spans="1:6" ht="12.75">
      <c r="A665" s="72" t="str">
        <f>'[9]Sept DL 1'!A657</f>
        <v>400130.5465.10</v>
      </c>
      <c r="B665" s="58" t="str">
        <f>'[9]Sept DL 1'!C657</f>
        <v>SCE&amp;G COMPANY</v>
      </c>
      <c r="C665" s="114">
        <f>'[9]Sept DL 1'!G657</f>
        <v>1603.31</v>
      </c>
      <c r="D665" s="114"/>
      <c r="E665" s="60" t="str">
        <f t="shared" si="20"/>
        <v>400.4525</v>
      </c>
      <c r="F665" s="116">
        <f t="shared" si="21"/>
        <v>1603.31</v>
      </c>
    </row>
    <row r="666" spans="1:6" ht="12.75">
      <c r="A666" s="72" t="str">
        <f>'[9]Sept DL 1'!A658</f>
        <v>400130.5880</v>
      </c>
      <c r="B666" s="58" t="str">
        <f>'[9]Sept DL 1'!C658</f>
        <v>RUNCO OFFICE SUPPLY &amp; EQUIPMENT CO.</v>
      </c>
      <c r="C666" s="114">
        <f>'[9]Sept DL 1'!G658</f>
        <v>151.39</v>
      </c>
      <c r="D666" s="114"/>
      <c r="E666" s="60" t="str">
        <f t="shared" si="20"/>
        <v>400.4525</v>
      </c>
      <c r="F666" s="116">
        <f t="shared" si="21"/>
        <v>151.39</v>
      </c>
    </row>
    <row r="667" spans="1:6" ht="12.75">
      <c r="A667" s="72" t="str">
        <f>'[9]Sept DL 1'!A659</f>
        <v>400131.5470.10</v>
      </c>
      <c r="B667" s="58" t="str">
        <f>'[9]Sept DL 1'!C659</f>
        <v>SCE&amp;G COMPANY</v>
      </c>
      <c r="C667" s="114">
        <f>'[9]Sept DL 1'!G659</f>
        <v>21.62</v>
      </c>
      <c r="D667" s="114"/>
      <c r="E667" s="60" t="str">
        <f t="shared" si="20"/>
        <v>400.4525</v>
      </c>
      <c r="F667" s="116">
        <f t="shared" si="21"/>
        <v>21.62</v>
      </c>
    </row>
    <row r="668" spans="1:6" ht="12.75">
      <c r="A668" s="72" t="str">
        <f>'[9]Sept DL 1'!A660</f>
        <v>400131.5470.10</v>
      </c>
      <c r="B668" s="58" t="str">
        <f>'[9]Sept DL 1'!C660</f>
        <v>SCE&amp;G COMPANY</v>
      </c>
      <c r="C668" s="114">
        <f>'[9]Sept DL 1'!G660</f>
        <v>24.63</v>
      </c>
      <c r="D668" s="114"/>
      <c r="E668" s="60" t="str">
        <f t="shared" si="20"/>
        <v>400.4525</v>
      </c>
      <c r="F668" s="116">
        <f t="shared" si="21"/>
        <v>24.63</v>
      </c>
    </row>
    <row r="669" spans="1:6" ht="12.75">
      <c r="A669" s="72" t="str">
        <f>'[9]Sept DL 1'!A661</f>
        <v>400131.5470.10</v>
      </c>
      <c r="B669" s="58" t="str">
        <f>'[9]Sept DL 1'!C661</f>
        <v>SCE&amp;G COMPANY</v>
      </c>
      <c r="C669" s="114">
        <f>'[9]Sept DL 1'!G661</f>
        <v>25.03</v>
      </c>
      <c r="D669" s="114"/>
      <c r="E669" s="60" t="str">
        <f t="shared" si="20"/>
        <v>400.4525</v>
      </c>
      <c r="F669" s="116">
        <f t="shared" si="21"/>
        <v>25.03</v>
      </c>
    </row>
    <row r="670" spans="1:6" ht="12.75">
      <c r="A670" s="72" t="str">
        <f>'[9]Sept DL 1'!A662</f>
        <v>400131.5470.10</v>
      </c>
      <c r="B670" s="58" t="str">
        <f>'[9]Sept DL 1'!C662</f>
        <v>SCE&amp;G COMPANY</v>
      </c>
      <c r="C670" s="114">
        <f>'[9]Sept DL 1'!G662</f>
        <v>29.07</v>
      </c>
      <c r="D670" s="114"/>
      <c r="E670" s="60" t="str">
        <f t="shared" si="20"/>
        <v>400.4525</v>
      </c>
      <c r="F670" s="116">
        <f t="shared" si="21"/>
        <v>29.07</v>
      </c>
    </row>
    <row r="671" spans="1:6" ht="12.75">
      <c r="A671" s="72" t="str">
        <f>'[9]Sept DL 1'!A663</f>
        <v>400131.5470.10</v>
      </c>
      <c r="B671" s="58" t="str">
        <f>'[9]Sept DL 1'!C663</f>
        <v>SCE&amp;G COMPANY</v>
      </c>
      <c r="C671" s="114">
        <f>'[9]Sept DL 1'!G663</f>
        <v>29.2</v>
      </c>
      <c r="D671" s="114"/>
      <c r="E671" s="60" t="str">
        <f t="shared" si="20"/>
        <v>400.4525</v>
      </c>
      <c r="F671" s="116">
        <f t="shared" si="21"/>
        <v>29.2</v>
      </c>
    </row>
    <row r="672" spans="1:6" ht="12.75">
      <c r="A672" s="72" t="str">
        <f>'[9]Sept DL 1'!A664</f>
        <v>400131.5470.10</v>
      </c>
      <c r="B672" s="58" t="str">
        <f>'[9]Sept DL 1'!C664</f>
        <v>SCE&amp;G COMPANY</v>
      </c>
      <c r="C672" s="114">
        <f>'[9]Sept DL 1'!G664</f>
        <v>34.03</v>
      </c>
      <c r="D672" s="114"/>
      <c r="E672" s="60" t="str">
        <f t="shared" si="20"/>
        <v>400.4525</v>
      </c>
      <c r="F672" s="116">
        <f t="shared" si="21"/>
        <v>34.03</v>
      </c>
    </row>
    <row r="673" spans="1:6" ht="12.75">
      <c r="A673" s="72" t="str">
        <f>'[9]Sept DL 1'!A665</f>
        <v>400131.5470.10</v>
      </c>
      <c r="B673" s="58" t="str">
        <f>'[9]Sept DL 1'!C665</f>
        <v>SCE&amp;G COMPANY</v>
      </c>
      <c r="C673" s="114">
        <f>'[9]Sept DL 1'!G665</f>
        <v>42.08</v>
      </c>
      <c r="D673" s="114"/>
      <c r="E673" s="60" t="str">
        <f t="shared" si="20"/>
        <v>400.4525</v>
      </c>
      <c r="F673" s="116">
        <f t="shared" si="21"/>
        <v>42.08</v>
      </c>
    </row>
    <row r="674" spans="1:6" ht="12.75">
      <c r="A674" s="72" t="str">
        <f>'[9]Sept DL 1'!A666</f>
        <v>400131.5470.10</v>
      </c>
      <c r="B674" s="58" t="str">
        <f>'[9]Sept DL 1'!C666</f>
        <v>SCE&amp;G COMPANY</v>
      </c>
      <c r="C674" s="114">
        <f>'[9]Sept DL 1'!G666</f>
        <v>60.39</v>
      </c>
      <c r="D674" s="114"/>
      <c r="E674" s="60" t="str">
        <f t="shared" si="20"/>
        <v>400.4525</v>
      </c>
      <c r="F674" s="116">
        <f t="shared" si="21"/>
        <v>60.39</v>
      </c>
    </row>
    <row r="675" spans="1:6" ht="12.75">
      <c r="A675" s="72" t="str">
        <f>'[9]Sept DL 1'!A667</f>
        <v>400131.5470.10</v>
      </c>
      <c r="B675" s="58" t="str">
        <f>'[9]Sept DL 1'!C667</f>
        <v>SCE&amp;G COMPANY</v>
      </c>
      <c r="C675" s="114">
        <f>'[9]Sept DL 1'!G667</f>
        <v>291.17</v>
      </c>
      <c r="D675" s="114"/>
      <c r="E675" s="60" t="str">
        <f t="shared" si="20"/>
        <v>400.4525</v>
      </c>
      <c r="F675" s="116">
        <f t="shared" si="21"/>
        <v>291.17</v>
      </c>
    </row>
    <row r="676" spans="1:6" ht="12.75">
      <c r="A676" s="72" t="str">
        <f>'[9]Sept DL 1'!A668</f>
        <v>400131.5470.10</v>
      </c>
      <c r="B676" s="58" t="str">
        <f>'[9]Sept DL 1'!C668</f>
        <v>SCE&amp;G COMPANY</v>
      </c>
      <c r="C676" s="114">
        <f>'[9]Sept DL 1'!G668</f>
        <v>347.56</v>
      </c>
      <c r="D676" s="114"/>
      <c r="E676" s="60" t="str">
        <f t="shared" si="20"/>
        <v>400.4525</v>
      </c>
      <c r="F676" s="116">
        <f t="shared" si="21"/>
        <v>347.56</v>
      </c>
    </row>
    <row r="677" spans="1:6" ht="12.75">
      <c r="A677" s="72" t="str">
        <f>'[9]Sept DL 1'!A669</f>
        <v>400131.6320</v>
      </c>
      <c r="B677" s="58" t="str">
        <f>'[9]Sept DL 1'!C669</f>
        <v>LOWE'S COMPANIES INC</v>
      </c>
      <c r="C677" s="114">
        <f>'[9]Sept DL 1'!G669</f>
        <v>42.08</v>
      </c>
      <c r="D677" s="114"/>
      <c r="E677" s="60" t="str">
        <f t="shared" si="20"/>
        <v>400.4525</v>
      </c>
      <c r="F677" s="116">
        <f t="shared" si="21"/>
        <v>42.08</v>
      </c>
    </row>
    <row r="678" spans="1:6" ht="12.75">
      <c r="A678" s="72" t="str">
        <f>'[9]Sept DL 1'!A670</f>
        <v>400131.6345</v>
      </c>
      <c r="B678" s="58" t="str">
        <f>'[9]Sept DL 1'!C670</f>
        <v>LOWE'S COMPANIES INC</v>
      </c>
      <c r="C678" s="114">
        <f>'[9]Sept DL 1'!G670</f>
        <v>10.57</v>
      </c>
      <c r="D678" s="114"/>
      <c r="E678" s="60" t="str">
        <f t="shared" si="20"/>
        <v>400.4525</v>
      </c>
      <c r="F678" s="116">
        <f t="shared" si="21"/>
        <v>10.57</v>
      </c>
    </row>
    <row r="679" spans="1:6" ht="12.75">
      <c r="A679" s="72" t="str">
        <f>'[9]Sept DL 1'!A671</f>
        <v>400132.5935</v>
      </c>
      <c r="B679" s="58" t="str">
        <f>'[9]Sept DL 1'!C671</f>
        <v>YORK COUTY NATURAL GAS</v>
      </c>
      <c r="C679" s="114">
        <f>'[9]Sept DL 1'!G671</f>
        <v>10.17</v>
      </c>
      <c r="D679" s="114"/>
      <c r="E679" s="60" t="str">
        <f t="shared" si="20"/>
        <v>400.4525</v>
      </c>
      <c r="F679" s="116">
        <f t="shared" si="21"/>
        <v>10.17</v>
      </c>
    </row>
    <row r="680" spans="1:6" ht="12.75">
      <c r="A680" s="72" t="str">
        <f>'[9]Sept DL 1'!A672</f>
        <v>400132.5935</v>
      </c>
      <c r="B680" s="58" t="str">
        <f>'[9]Sept DL 1'!C672</f>
        <v>YORK COUTY NATURAL GAS</v>
      </c>
      <c r="C680" s="114">
        <f>'[9]Sept DL 1'!G672</f>
        <v>10.17</v>
      </c>
      <c r="D680" s="114"/>
      <c r="E680" s="60" t="str">
        <f t="shared" si="20"/>
        <v>400.4525</v>
      </c>
      <c r="F680" s="116">
        <f t="shared" si="21"/>
        <v>10.17</v>
      </c>
    </row>
    <row r="681" spans="1:6" ht="12.75">
      <c r="A681" s="72" t="str">
        <f>'[9]Sept DL 1'!A673</f>
        <v>400133.5465.10</v>
      </c>
      <c r="B681" s="58" t="str">
        <f>'[9]Sept DL 1'!C673</f>
        <v>MID-CAROLINA ELECTRIC COOP INC</v>
      </c>
      <c r="C681" s="114">
        <f>'[9]Sept DL 1'!G673</f>
        <v>131.37</v>
      </c>
      <c r="D681" s="114"/>
      <c r="E681" s="60" t="str">
        <f t="shared" si="20"/>
        <v>400.4525</v>
      </c>
      <c r="F681" s="116">
        <f t="shared" si="21"/>
        <v>131.37</v>
      </c>
    </row>
    <row r="682" spans="1:6" ht="12.75">
      <c r="A682" s="72" t="str">
        <f>'[9]Sept DL 1'!A674</f>
        <v>400133.5465.10</v>
      </c>
      <c r="B682" s="58" t="str">
        <f>'[9]Sept DL 1'!C674</f>
        <v>MID-CAROLINA ELECTRIC COOP INC</v>
      </c>
      <c r="C682" s="114">
        <f>'[9]Sept DL 1'!G674</f>
        <v>153.6</v>
      </c>
      <c r="D682" s="114"/>
      <c r="E682" s="60" t="str">
        <f t="shared" si="20"/>
        <v>400.4525</v>
      </c>
      <c r="F682" s="116">
        <f t="shared" si="21"/>
        <v>153.6</v>
      </c>
    </row>
    <row r="683" spans="1:6" ht="12.75">
      <c r="A683" s="72" t="str">
        <f>'[9]Sept DL 1'!A675</f>
        <v>400133.5465.10</v>
      </c>
      <c r="B683" s="58" t="str">
        <f>'[9]Sept DL 1'!C675</f>
        <v>MID-CAROLINA ELECTRIC COOP INC</v>
      </c>
      <c r="C683" s="114">
        <f>'[9]Sept DL 1'!G675</f>
        <v>260.79</v>
      </c>
      <c r="D683" s="114"/>
      <c r="E683" s="60" t="str">
        <f t="shared" si="20"/>
        <v>400.4525</v>
      </c>
      <c r="F683" s="116">
        <f t="shared" si="21"/>
        <v>260.79</v>
      </c>
    </row>
    <row r="684" spans="1:6" ht="12.75">
      <c r="A684" s="72" t="str">
        <f>'[9]Sept DL 1'!A676</f>
        <v>400136.6285</v>
      </c>
      <c r="B684" s="58" t="str">
        <f>'[9]Sept DL 1'!C676</f>
        <v>LOWE'S COMPANIES INC</v>
      </c>
      <c r="C684" s="114">
        <f>'[9]Sept DL 1'!G676</f>
        <v>62.03</v>
      </c>
      <c r="D684" s="114"/>
      <c r="E684" s="60" t="str">
        <f t="shared" si="20"/>
        <v>400.4525</v>
      </c>
      <c r="F684" s="116">
        <f t="shared" si="21"/>
        <v>62.03</v>
      </c>
    </row>
    <row r="685" spans="1:6" ht="12.75">
      <c r="A685" s="72" t="str">
        <f>'[9]Sept DL 1'!A677</f>
        <v>400136.6310</v>
      </c>
      <c r="B685" s="58" t="str">
        <f>'[9]Sept DL 1'!C677</f>
        <v>LOWE'S COMPANIES INC</v>
      </c>
      <c r="C685" s="114">
        <f>'[9]Sept DL 1'!G677</f>
        <v>119.71</v>
      </c>
      <c r="D685" s="114"/>
      <c r="E685" s="60" t="str">
        <f t="shared" si="20"/>
        <v>400.4525</v>
      </c>
      <c r="F685" s="116">
        <f t="shared" si="21"/>
        <v>119.71</v>
      </c>
    </row>
    <row r="686" spans="1:6" ht="12.75">
      <c r="A686" s="72" t="str">
        <f>'[9]Sept DL 1'!A678</f>
        <v>400141.6270</v>
      </c>
      <c r="B686" s="58" t="str">
        <f>'[9]Sept DL 1'!C678</f>
        <v>ON LINE ENVIRONMENTAL INC</v>
      </c>
      <c r="C686" s="114">
        <f>'[9]Sept DL 1'!G678</f>
        <v>93</v>
      </c>
      <c r="D686" s="114"/>
      <c r="E686" s="60" t="str">
        <f t="shared" si="20"/>
        <v>400.4525</v>
      </c>
      <c r="F686" s="116">
        <f t="shared" si="21"/>
        <v>93</v>
      </c>
    </row>
    <row r="687" spans="1:6" ht="12.75">
      <c r="A687" s="72" t="str">
        <f>'[9]Sept DL 1'!A679</f>
        <v>400141.6270</v>
      </c>
      <c r="B687" s="58" t="str">
        <f>'[9]Sept DL 1'!C679</f>
        <v>ON LINE ENVIRONMENTAL INC</v>
      </c>
      <c r="C687" s="114">
        <f>'[9]Sept DL 1'!G679</f>
        <v>231</v>
      </c>
      <c r="D687" s="114"/>
      <c r="E687" s="60" t="str">
        <f t="shared" si="20"/>
        <v>400.4525</v>
      </c>
      <c r="F687" s="116">
        <f t="shared" si="21"/>
        <v>231</v>
      </c>
    </row>
    <row r="688" spans="1:6" ht="12.75">
      <c r="A688" s="72" t="str">
        <f>'[9]Sept DL 1'!A680</f>
        <v>400141.6320</v>
      </c>
      <c r="B688" s="58" t="str">
        <f>'[9]Sept DL 1'!C680</f>
        <v>LOWE'S COMPANIES INC</v>
      </c>
      <c r="C688" s="114">
        <f>'[9]Sept DL 1'!G680</f>
        <v>15.39</v>
      </c>
      <c r="D688" s="114"/>
      <c r="E688" s="60" t="str">
        <f t="shared" si="20"/>
        <v>400.4525</v>
      </c>
      <c r="F688" s="116">
        <f t="shared" si="21"/>
        <v>15.39</v>
      </c>
    </row>
    <row r="689" spans="1:6" ht="12.75">
      <c r="A689" s="72" t="str">
        <f>'[9]Sept DL 1'!A681</f>
        <v>400143.5470.10</v>
      </c>
      <c r="B689" s="58" t="str">
        <f>'[9]Sept DL 1'!C681</f>
        <v>SCE&amp;G COMPANY</v>
      </c>
      <c r="C689" s="114">
        <f>'[9]Sept DL 1'!G681</f>
        <v>37.12</v>
      </c>
      <c r="D689" s="114"/>
      <c r="E689" s="60" t="str">
        <f t="shared" si="20"/>
        <v>400.4525</v>
      </c>
      <c r="F689" s="116">
        <f t="shared" si="21"/>
        <v>37.12</v>
      </c>
    </row>
    <row r="690" spans="1:6" ht="12.75">
      <c r="A690" s="72" t="str">
        <f>'[9]Sept DL 1'!A682</f>
        <v>400143.5470.10</v>
      </c>
      <c r="B690" s="58" t="str">
        <f>'[9]Sept DL 1'!C682</f>
        <v>MID-CAROLINA ELECTRIC COOP INC</v>
      </c>
      <c r="C690" s="114">
        <f>'[9]Sept DL 1'!G682</f>
        <v>49.66</v>
      </c>
      <c r="D690" s="114"/>
      <c r="E690" s="60" t="str">
        <f t="shared" si="20"/>
        <v>400.4525</v>
      </c>
      <c r="F690" s="116">
        <f t="shared" si="21"/>
        <v>49.66</v>
      </c>
    </row>
    <row r="691" spans="1:6" ht="12.75">
      <c r="A691" s="72" t="str">
        <f>'[9]Sept DL 1'!A683</f>
        <v>400143.5470.10</v>
      </c>
      <c r="B691" s="58" t="str">
        <f>'[9]Sept DL 1'!C683</f>
        <v>SCE&amp;G COMPANY</v>
      </c>
      <c r="C691" s="114">
        <f>'[9]Sept DL 1'!G683</f>
        <v>443.15</v>
      </c>
      <c r="D691" s="114"/>
      <c r="E691" s="60" t="str">
        <f t="shared" si="20"/>
        <v>400.4525</v>
      </c>
      <c r="F691" s="116">
        <f t="shared" si="21"/>
        <v>443.15</v>
      </c>
    </row>
    <row r="692" spans="1:6" ht="12.75">
      <c r="A692" s="72" t="str">
        <f>'[9]Sept DL 1'!A684</f>
        <v>400143.5470.10</v>
      </c>
      <c r="B692" s="58" t="str">
        <f>'[9]Sept DL 1'!C684</f>
        <v>SCE&amp;G COMPANY</v>
      </c>
      <c r="C692" s="114">
        <f>'[9]Sept DL 1'!G684</f>
        <v>563.88</v>
      </c>
      <c r="D692" s="114"/>
      <c r="E692" s="60" t="str">
        <f t="shared" si="20"/>
        <v>400.4525</v>
      </c>
      <c r="F692" s="116">
        <f t="shared" si="21"/>
        <v>563.88</v>
      </c>
    </row>
    <row r="693" spans="1:6" ht="12.75">
      <c r="A693" s="72" t="str">
        <f>'[9]Sept DL 1'!A685</f>
        <v>400143.5470.10</v>
      </c>
      <c r="B693" s="58" t="str">
        <f>'[9]Sept DL 1'!C685</f>
        <v>SCE&amp;G COMPANY</v>
      </c>
      <c r="C693" s="114">
        <f>'[9]Sept DL 1'!G685</f>
        <v>12757.7</v>
      </c>
      <c r="D693" s="114"/>
      <c r="E693" s="60" t="str">
        <f t="shared" si="20"/>
        <v>400.4525</v>
      </c>
      <c r="F693" s="116">
        <f t="shared" si="21"/>
        <v>12757.7</v>
      </c>
    </row>
    <row r="694" spans="1:6" ht="12.75">
      <c r="A694" s="72" t="str">
        <f>'[9]Sept DL 1'!A686</f>
        <v>400143.6270</v>
      </c>
      <c r="B694" s="58" t="str">
        <f>'[9]Sept DL 1'!C686</f>
        <v>ON LINE ENVIRONMENTAL INC</v>
      </c>
      <c r="C694" s="114">
        <f>'[9]Sept DL 1'!G686</f>
        <v>65</v>
      </c>
      <c r="D694" s="114"/>
      <c r="E694" s="60" t="str">
        <f t="shared" si="20"/>
        <v>400.4525</v>
      </c>
      <c r="F694" s="116">
        <f t="shared" si="21"/>
        <v>65</v>
      </c>
    </row>
    <row r="695" spans="1:6" ht="12.75">
      <c r="A695" s="72" t="str">
        <f>'[9]Sept DL 1'!A687</f>
        <v>400143.6270</v>
      </c>
      <c r="B695" s="58" t="str">
        <f>'[9]Sept DL 1'!C687</f>
        <v>ON LINE ENVIRONMENTAL INC</v>
      </c>
      <c r="C695" s="114">
        <f>'[9]Sept DL 1'!G687</f>
        <v>145</v>
      </c>
      <c r="D695" s="114"/>
      <c r="E695" s="60" t="str">
        <f t="shared" si="20"/>
        <v>400.4525</v>
      </c>
      <c r="F695" s="116">
        <f t="shared" si="21"/>
        <v>145</v>
      </c>
    </row>
    <row r="696" spans="1:6" ht="12.75">
      <c r="A696" s="72" t="str">
        <f>'[9]Sept DL 1'!A688</f>
        <v>400143.6320</v>
      </c>
      <c r="B696" s="58" t="str">
        <f>'[9]Sept DL 1'!C688</f>
        <v>LOWE'S COMPANIES INC</v>
      </c>
      <c r="C696" s="114">
        <f>'[9]Sept DL 1'!G688</f>
        <v>26.4</v>
      </c>
      <c r="D696" s="114"/>
      <c r="E696" s="60" t="str">
        <f t="shared" si="20"/>
        <v>400.4525</v>
      </c>
      <c r="F696" s="116">
        <f t="shared" si="21"/>
        <v>26.4</v>
      </c>
    </row>
    <row r="697" spans="1:6" ht="12.75">
      <c r="A697" s="72" t="str">
        <f>'[9]Sept DL 1'!A689</f>
        <v>400143.6320</v>
      </c>
      <c r="B697" s="58" t="str">
        <f>'[9]Sept DL 1'!C689</f>
        <v>LOWE'S COMPANIES INC</v>
      </c>
      <c r="C697" s="114">
        <f>'[9]Sept DL 1'!G689</f>
        <v>43.68</v>
      </c>
      <c r="D697" s="114"/>
      <c r="E697" s="60" t="str">
        <f t="shared" si="20"/>
        <v>400.4525</v>
      </c>
      <c r="F697" s="116">
        <f t="shared" si="21"/>
        <v>43.68</v>
      </c>
    </row>
    <row r="698" spans="1:6" ht="12.75">
      <c r="A698" s="72" t="str">
        <f>'[9]Sept DL 1'!A690</f>
        <v>400143.6320</v>
      </c>
      <c r="B698" s="58" t="str">
        <f>'[9]Sept DL 1'!C690</f>
        <v>LOWE'S COMPANIES INC</v>
      </c>
      <c r="C698" s="114">
        <f>'[9]Sept DL 1'!G690</f>
        <v>48.56</v>
      </c>
      <c r="D698" s="114"/>
      <c r="E698" s="60" t="str">
        <f t="shared" si="20"/>
        <v>400.4525</v>
      </c>
      <c r="F698" s="116">
        <f t="shared" si="21"/>
        <v>48.56</v>
      </c>
    </row>
    <row r="699" spans="1:6" ht="12.75">
      <c r="A699" s="72" t="str">
        <f>'[9]Sept DL 1'!A691</f>
        <v>400143.6320</v>
      </c>
      <c r="B699" s="58" t="str">
        <f>'[9]Sept DL 1'!C691</f>
        <v>LOWE'S COMPANIES INC</v>
      </c>
      <c r="C699" s="114">
        <f>'[9]Sept DL 1'!G691</f>
        <v>78.75</v>
      </c>
      <c r="D699" s="114"/>
      <c r="E699" s="60" t="str">
        <f t="shared" si="20"/>
        <v>400.4525</v>
      </c>
      <c r="F699" s="116">
        <f t="shared" si="21"/>
        <v>78.75</v>
      </c>
    </row>
    <row r="700" spans="1:6" ht="12.75">
      <c r="A700" s="72" t="str">
        <f>'[9]Sept DL 1'!A692</f>
        <v>400143.6320</v>
      </c>
      <c r="B700" s="58" t="str">
        <f>'[9]Sept DL 1'!C692</f>
        <v>LOWE'S COMPANIES INC</v>
      </c>
      <c r="C700" s="114">
        <f>'[9]Sept DL 1'!G692</f>
        <v>90.05</v>
      </c>
      <c r="D700" s="114"/>
      <c r="E700" s="60" t="str">
        <f t="shared" si="20"/>
        <v>400.4525</v>
      </c>
      <c r="F700" s="116">
        <f t="shared" si="21"/>
        <v>90.05</v>
      </c>
    </row>
    <row r="701" spans="1:6" ht="12.75">
      <c r="A701" s="72" t="str">
        <f>'[9]Sept DL 1'!A693</f>
        <v>400143.6320</v>
      </c>
      <c r="B701" s="58" t="str">
        <f>'[9]Sept DL 1'!C693</f>
        <v>LOWE'S COMPANIES INC</v>
      </c>
      <c r="C701" s="114">
        <f>'[9]Sept DL 1'!G693</f>
        <v>94.18</v>
      </c>
      <c r="D701" s="114"/>
      <c r="E701" s="60" t="str">
        <f t="shared" si="20"/>
        <v>400.4525</v>
      </c>
      <c r="F701" s="116">
        <f t="shared" si="21"/>
        <v>94.18</v>
      </c>
    </row>
    <row r="702" spans="1:6" ht="12.75">
      <c r="A702" s="72" t="str">
        <f>'[9]Sept DL 1'!A694</f>
        <v>400143.6320</v>
      </c>
      <c r="B702" s="58" t="str">
        <f>'[9]Sept DL 1'!C694</f>
        <v>GRAINGER</v>
      </c>
      <c r="C702" s="114">
        <f>'[9]Sept DL 1'!G694</f>
        <v>179.16</v>
      </c>
      <c r="D702" s="114"/>
      <c r="E702" s="60" t="str">
        <f t="shared" si="20"/>
        <v>400.4525</v>
      </c>
      <c r="F702" s="116">
        <f t="shared" si="21"/>
        <v>179.16</v>
      </c>
    </row>
    <row r="703" spans="1:6" ht="12.75">
      <c r="A703" s="72" t="str">
        <f>'[9]Sept DL 1'!A695</f>
        <v>400144.6285</v>
      </c>
      <c r="B703" s="58" t="str">
        <f>'[9]Sept DL 1'!C695</f>
        <v>LOWE'S COMPANIES INC</v>
      </c>
      <c r="C703" s="114">
        <f>'[9]Sept DL 1'!G695</f>
        <v>8.7</v>
      </c>
      <c r="D703" s="114"/>
      <c r="E703" s="60" t="str">
        <f t="shared" si="20"/>
        <v>400.4525</v>
      </c>
      <c r="F703" s="116">
        <f t="shared" si="21"/>
        <v>8.7</v>
      </c>
    </row>
    <row r="704" spans="1:6" ht="12.75">
      <c r="A704" s="72" t="str">
        <f>'[9]Sept DL 1'!A696</f>
        <v>400145.6270</v>
      </c>
      <c r="B704" s="58" t="str">
        <f>'[9]Sept DL 1'!C696</f>
        <v>ON LINE ENVIRONMENTAL INC</v>
      </c>
      <c r="C704" s="114">
        <f>'[9]Sept DL 1'!G696</f>
        <v>93</v>
      </c>
      <c r="D704" s="114"/>
      <c r="E704" s="60" t="str">
        <f t="shared" si="20"/>
        <v>400.4525</v>
      </c>
      <c r="F704" s="116">
        <f t="shared" si="21"/>
        <v>93</v>
      </c>
    </row>
    <row r="705" spans="1:6" ht="12.75">
      <c r="A705" s="72" t="str">
        <f>'[9]Sept DL 1'!A697</f>
        <v>400145.6320</v>
      </c>
      <c r="B705" s="58" t="str">
        <f>'[9]Sept DL 1'!C697</f>
        <v>LOWE'S COMPANIES INC</v>
      </c>
      <c r="C705" s="114">
        <f>'[9]Sept DL 1'!G697</f>
        <v>62.88</v>
      </c>
      <c r="D705" s="114"/>
      <c r="E705" s="60" t="str">
        <f t="shared" si="20"/>
        <v>400.4525</v>
      </c>
      <c r="F705" s="116">
        <f t="shared" si="21"/>
        <v>62.88</v>
      </c>
    </row>
    <row r="706" spans="1:6" ht="12.75">
      <c r="A706" s="72" t="str">
        <f>'[9]Sept DL 1'!A698</f>
        <v>401102.6285</v>
      </c>
      <c r="B706" s="58" t="str">
        <f>'[9]Sept DL 1'!C698</f>
        <v>LOWE'S COMPANIES INC</v>
      </c>
      <c r="C706" s="114">
        <f>'[9]Sept DL 1'!G698</f>
        <v>11.43</v>
      </c>
      <c r="D706" s="114"/>
      <c r="E706" s="60" t="str">
        <f t="shared" si="20"/>
        <v>401.4525</v>
      </c>
      <c r="F706" s="116">
        <f t="shared" si="21"/>
        <v>11.43</v>
      </c>
    </row>
    <row r="707" spans="1:6" ht="12.75">
      <c r="A707" s="72" t="str">
        <f>'[9]Sept DL 1'!A699</f>
        <v>401102.6285</v>
      </c>
      <c r="B707" s="58" t="str">
        <f>'[9]Sept DL 1'!C699</f>
        <v>LOWE'S COMPANIES INC</v>
      </c>
      <c r="C707" s="114">
        <f>'[9]Sept DL 1'!G699</f>
        <v>35.56</v>
      </c>
      <c r="D707" s="114"/>
      <c r="E707" s="60" t="str">
        <f t="shared" si="20"/>
        <v>401.4525</v>
      </c>
      <c r="F707" s="116">
        <f t="shared" si="21"/>
        <v>35.56</v>
      </c>
    </row>
    <row r="708" spans="1:6" ht="12.75">
      <c r="A708" s="72" t="str">
        <f>'[9]Sept DL 1'!A700</f>
        <v>401102.6320</v>
      </c>
      <c r="B708" s="58" t="str">
        <f>'[9]Sept DL 1'!C700</f>
        <v>LOWE'S COMPANIES INC</v>
      </c>
      <c r="C708" s="114">
        <f>'[9]Sept DL 1'!G700</f>
        <v>13.29</v>
      </c>
      <c r="D708" s="114"/>
      <c r="E708" s="60" t="str">
        <f t="shared" si="20"/>
        <v>401.4525</v>
      </c>
      <c r="F708" s="116">
        <f t="shared" si="21"/>
        <v>13.29</v>
      </c>
    </row>
    <row r="709" spans="1:6" ht="12.75">
      <c r="A709" s="72" t="str">
        <f>'[9]Sept DL 1'!A701</f>
        <v>401103.5950</v>
      </c>
      <c r="B709" s="58" t="str">
        <f>'[9]Sept DL 1'!C701</f>
        <v>REPUBLIC SERVICES #800</v>
      </c>
      <c r="C709" s="114">
        <f>'[9]Sept DL 1'!G701</f>
        <v>77.68</v>
      </c>
      <c r="D709" s="114"/>
      <c r="E709" s="60" t="str">
        <f t="shared" si="20"/>
        <v>401.4525</v>
      </c>
      <c r="F709" s="116">
        <f t="shared" si="21"/>
        <v>77.68</v>
      </c>
    </row>
    <row r="710" spans="1:6" ht="12.75">
      <c r="A710" s="72" t="str">
        <f>'[9]Sept DL 1'!A702</f>
        <v>401104.6310</v>
      </c>
      <c r="B710" s="58" t="str">
        <f>'[9]Sept DL 1'!C702</f>
        <v>LOWE'S COMPANIES INC</v>
      </c>
      <c r="C710" s="114">
        <f>'[9]Sept DL 1'!G702</f>
        <v>181.95</v>
      </c>
      <c r="D710" s="114"/>
      <c r="E710" s="60" t="str">
        <f t="shared" si="20"/>
        <v>401.4525</v>
      </c>
      <c r="F710" s="116">
        <f t="shared" si="21"/>
        <v>181.95</v>
      </c>
    </row>
    <row r="711" spans="1:6" ht="12.75">
      <c r="A711" s="72" t="str">
        <f>'[9]Sept DL 1'!A703</f>
        <v>401107.6285</v>
      </c>
      <c r="B711" s="58" t="str">
        <f>'[9]Sept DL 1'!C703</f>
        <v>LOWE'S COMPANIES INC</v>
      </c>
      <c r="C711" s="114">
        <f>'[9]Sept DL 1'!G703</f>
        <v>84.18</v>
      </c>
      <c r="D711" s="114"/>
      <c r="E711" s="60" t="str">
        <f t="shared" si="20"/>
        <v>401.4525</v>
      </c>
      <c r="F711" s="116">
        <f t="shared" si="21"/>
        <v>84.18</v>
      </c>
    </row>
    <row r="712" spans="1:6" ht="12.75">
      <c r="A712" s="72" t="str">
        <f>'[9]Sept DL 1'!A704</f>
        <v>401107.6285</v>
      </c>
      <c r="B712" s="58" t="str">
        <f>'[9]Sept DL 1'!C704</f>
        <v>LOWE'S COMPANIES INC</v>
      </c>
      <c r="C712" s="114">
        <f>'[9]Sept DL 1'!G704</f>
        <v>202.28</v>
      </c>
      <c r="D712" s="114"/>
      <c r="E712" s="60" t="str">
        <f t="shared" si="20"/>
        <v>401.4525</v>
      </c>
      <c r="F712" s="116">
        <f t="shared" si="21"/>
        <v>202.28</v>
      </c>
    </row>
    <row r="713" spans="1:6" ht="12.75">
      <c r="A713" s="72" t="str">
        <f>'[9]Sept DL 1'!A705</f>
        <v>401107.6285</v>
      </c>
      <c r="B713" s="58" t="str">
        <f>'[9]Sept DL 1'!C705</f>
        <v>LOWE'S COMPANIES INC</v>
      </c>
      <c r="C713" s="114">
        <f>'[9]Sept DL 1'!G705</f>
        <v>213.9</v>
      </c>
      <c r="D713" s="114"/>
      <c r="E713" s="60" t="str">
        <f t="shared" si="20"/>
        <v>401.4525</v>
      </c>
      <c r="F713" s="116">
        <f t="shared" si="21"/>
        <v>213.9</v>
      </c>
    </row>
    <row r="714" spans="1:6" ht="12.75">
      <c r="A714" s="72" t="str">
        <f>'[9]Sept DL 1'!A706</f>
        <v>401109.5860</v>
      </c>
      <c r="B714" s="58" t="str">
        <f>'[9]Sept DL 1'!C706</f>
        <v>LOWE'S COMPANIES INC</v>
      </c>
      <c r="C714" s="114">
        <f>'[9]Sept DL 1'!G706</f>
        <v>13.32</v>
      </c>
      <c r="D714" s="114"/>
      <c r="E714" s="60" t="str">
        <f aca="true" t="shared" si="22" ref="E714:E777">CONCATENATE(LEFT(A714,3),".",4525)</f>
        <v>401.4525</v>
      </c>
      <c r="F714" s="116">
        <f t="shared" si="21"/>
        <v>13.32</v>
      </c>
    </row>
    <row r="715" spans="1:6" ht="12.75">
      <c r="A715" s="72" t="str">
        <f>'[9]Sept DL 1'!A707</f>
        <v>401109.6310</v>
      </c>
      <c r="B715" s="58" t="str">
        <f>'[9]Sept DL 1'!C707</f>
        <v>EUDY, RANDY</v>
      </c>
      <c r="C715" s="114">
        <f>'[9]Sept DL 1'!G707</f>
        <v>175</v>
      </c>
      <c r="D715" s="114"/>
      <c r="E715" s="60" t="str">
        <f t="shared" si="22"/>
        <v>401.4525</v>
      </c>
      <c r="F715" s="116">
        <f aca="true" t="shared" si="23" ref="F715:F778">C715</f>
        <v>175</v>
      </c>
    </row>
    <row r="716" spans="1:6" ht="12.75">
      <c r="A716" s="72" t="str">
        <f>'[9]Sept DL 1'!A708</f>
        <v>401121.5465.10</v>
      </c>
      <c r="B716" s="58" t="str">
        <f>'[9]Sept DL 1'!C708</f>
        <v>MID-CAROLINA ELECTRIC COOP INC</v>
      </c>
      <c r="C716" s="114">
        <f>'[9]Sept DL 1'!G708</f>
        <v>20</v>
      </c>
      <c r="D716" s="114"/>
      <c r="E716" s="60" t="str">
        <f t="shared" si="22"/>
        <v>401.4525</v>
      </c>
      <c r="F716" s="116">
        <f t="shared" si="23"/>
        <v>20</v>
      </c>
    </row>
    <row r="717" spans="1:6" ht="12.75">
      <c r="A717" s="72" t="str">
        <f>'[9]Sept DL 1'!A709</f>
        <v>401121.5465.10</v>
      </c>
      <c r="B717" s="58" t="str">
        <f>'[9]Sept DL 1'!C709</f>
        <v>MID-CAROLINA ELECTRIC COOP INC</v>
      </c>
      <c r="C717" s="114">
        <f>'[9]Sept DL 1'!G709</f>
        <v>44.74</v>
      </c>
      <c r="D717" s="114"/>
      <c r="E717" s="60" t="str">
        <f t="shared" si="22"/>
        <v>401.4525</v>
      </c>
      <c r="F717" s="116">
        <f t="shared" si="23"/>
        <v>44.74</v>
      </c>
    </row>
    <row r="718" spans="1:6" ht="12.75">
      <c r="A718" s="72" t="str">
        <f>'[9]Sept DL 1'!A710</f>
        <v>401121.5465.10</v>
      </c>
      <c r="B718" s="58" t="str">
        <f>'[9]Sept DL 1'!C710</f>
        <v>MID-CAROLINA ELECTRIC COOP INC</v>
      </c>
      <c r="C718" s="114">
        <f>'[9]Sept DL 1'!G710</f>
        <v>62.52</v>
      </c>
      <c r="D718" s="114"/>
      <c r="E718" s="60" t="str">
        <f t="shared" si="22"/>
        <v>401.4525</v>
      </c>
      <c r="F718" s="116">
        <f t="shared" si="23"/>
        <v>62.52</v>
      </c>
    </row>
    <row r="719" spans="1:6" ht="12.75">
      <c r="A719" s="72" t="str">
        <f>'[9]Sept DL 1'!A711</f>
        <v>401123.5465.10</v>
      </c>
      <c r="B719" s="58" t="str">
        <f>'[9]Sept DL 1'!C711</f>
        <v>MID-CAROLINA ELECTRIC COOP INC</v>
      </c>
      <c r="C719" s="114">
        <f>'[9]Sept DL 1'!G711</f>
        <v>18.73</v>
      </c>
      <c r="D719" s="114"/>
      <c r="E719" s="60" t="str">
        <f t="shared" si="22"/>
        <v>401.4525</v>
      </c>
      <c r="F719" s="116">
        <f t="shared" si="23"/>
        <v>18.73</v>
      </c>
    </row>
    <row r="720" spans="1:6" ht="12.75">
      <c r="A720" s="72" t="str">
        <f>'[9]Sept DL 1'!A712</f>
        <v>401123.5465.10</v>
      </c>
      <c r="B720" s="58" t="str">
        <f>'[9]Sept DL 1'!C712</f>
        <v>MID-CAROLINA ELECTRIC COOP INC</v>
      </c>
      <c r="C720" s="114">
        <f>'[9]Sept DL 1'!G712</f>
        <v>45.85</v>
      </c>
      <c r="D720" s="114"/>
      <c r="E720" s="60" t="str">
        <f t="shared" si="22"/>
        <v>401.4525</v>
      </c>
      <c r="F720" s="116">
        <f t="shared" si="23"/>
        <v>45.85</v>
      </c>
    </row>
    <row r="721" spans="1:6" ht="12.75">
      <c r="A721" s="72" t="str">
        <f>'[9]Sept DL 1'!A713</f>
        <v>401123.5465.10</v>
      </c>
      <c r="B721" s="58" t="str">
        <f>'[9]Sept DL 1'!C713</f>
        <v>MID-CAROLINA ELECTRIC COOP INC</v>
      </c>
      <c r="C721" s="114">
        <f>'[9]Sept DL 1'!G713</f>
        <v>55.96</v>
      </c>
      <c r="D721" s="114"/>
      <c r="E721" s="60" t="str">
        <f t="shared" si="22"/>
        <v>401.4525</v>
      </c>
      <c r="F721" s="116">
        <f t="shared" si="23"/>
        <v>55.96</v>
      </c>
    </row>
    <row r="722" spans="1:6" ht="12.75">
      <c r="A722" s="72" t="str">
        <f>'[9]Sept DL 1'!A714</f>
        <v>401124.5465.10</v>
      </c>
      <c r="B722" s="58" t="str">
        <f>'[9]Sept DL 1'!C714</f>
        <v>MID-CAROLINA ELECTRIC COOP INC</v>
      </c>
      <c r="C722" s="114">
        <f>'[9]Sept DL 1'!G714</f>
        <v>18.73</v>
      </c>
      <c r="D722" s="114"/>
      <c r="E722" s="60" t="str">
        <f t="shared" si="22"/>
        <v>401.4525</v>
      </c>
      <c r="F722" s="116">
        <f t="shared" si="23"/>
        <v>18.73</v>
      </c>
    </row>
    <row r="723" spans="1:6" ht="12.75">
      <c r="A723" s="72" t="str">
        <f>'[9]Sept DL 1'!A715</f>
        <v>401125.5465.10</v>
      </c>
      <c r="B723" s="58" t="str">
        <f>'[9]Sept DL 1'!C715</f>
        <v>MID-CAROLINA ELECTRIC COOP INC</v>
      </c>
      <c r="C723" s="114">
        <f>'[9]Sept DL 1'!G715</f>
        <v>66.01</v>
      </c>
      <c r="D723" s="114"/>
      <c r="E723" s="60" t="str">
        <f t="shared" si="22"/>
        <v>401.4525</v>
      </c>
      <c r="F723" s="116">
        <f t="shared" si="23"/>
        <v>66.01</v>
      </c>
    </row>
    <row r="724" spans="1:6" ht="12.75">
      <c r="A724" s="72" t="str">
        <f>'[9]Sept DL 1'!A716</f>
        <v>401126.5465.10</v>
      </c>
      <c r="B724" s="58" t="str">
        <f>'[9]Sept DL 1'!C716</f>
        <v>SCE&amp;G COMPANY</v>
      </c>
      <c r="C724" s="114">
        <f>'[9]Sept DL 1'!G716</f>
        <v>72.96</v>
      </c>
      <c r="D724" s="114"/>
      <c r="E724" s="60" t="str">
        <f t="shared" si="22"/>
        <v>401.4525</v>
      </c>
      <c r="F724" s="116">
        <f t="shared" si="23"/>
        <v>72.96</v>
      </c>
    </row>
    <row r="725" spans="1:6" ht="12.75">
      <c r="A725" s="72" t="str">
        <f>'[9]Sept DL 1'!A717</f>
        <v>401140.6270</v>
      </c>
      <c r="B725" s="58" t="str">
        <f>'[9]Sept DL 1'!C717</f>
        <v>ON LINE ENVIRONMENTAL INC</v>
      </c>
      <c r="C725" s="114">
        <f>'[9]Sept DL 1'!G717</f>
        <v>111</v>
      </c>
      <c r="D725" s="114"/>
      <c r="E725" s="60" t="str">
        <f t="shared" si="22"/>
        <v>401.4525</v>
      </c>
      <c r="F725" s="116">
        <f t="shared" si="23"/>
        <v>111</v>
      </c>
    </row>
    <row r="726" spans="1:6" ht="12.75">
      <c r="A726" s="72" t="str">
        <f>'[9]Sept DL 1'!A718</f>
        <v>401143.6270</v>
      </c>
      <c r="B726" s="58" t="str">
        <f>'[9]Sept DL 1'!C718</f>
        <v>ON LINE ENVIRONMENTAL INC</v>
      </c>
      <c r="C726" s="114">
        <f>'[9]Sept DL 1'!G718</f>
        <v>111</v>
      </c>
      <c r="D726" s="114"/>
      <c r="E726" s="60" t="str">
        <f t="shared" si="22"/>
        <v>401.4525</v>
      </c>
      <c r="F726" s="116">
        <f t="shared" si="23"/>
        <v>111</v>
      </c>
    </row>
    <row r="727" spans="1:6" ht="12.75">
      <c r="A727" s="72" t="str">
        <f>'[9]Sept DL 1'!A719</f>
        <v>401143.6320</v>
      </c>
      <c r="B727" s="58" t="str">
        <f>'[9]Sept DL 1'!C719</f>
        <v>LOWE'S COMPANIES INC</v>
      </c>
      <c r="C727" s="114">
        <f>'[9]Sept DL 1'!G719</f>
        <v>14.74</v>
      </c>
      <c r="D727" s="114"/>
      <c r="E727" s="60" t="str">
        <f t="shared" si="22"/>
        <v>401.4525</v>
      </c>
      <c r="F727" s="116">
        <f t="shared" si="23"/>
        <v>14.74</v>
      </c>
    </row>
    <row r="728" spans="1:6" ht="12.75">
      <c r="A728" s="72" t="str">
        <f>'[9]Sept DL 1'!A720</f>
        <v>401146.6290</v>
      </c>
      <c r="B728" s="58" t="str">
        <f>'[9]Sept DL 1'!C720</f>
        <v>EUDY, RANDY</v>
      </c>
      <c r="C728" s="114">
        <f>'[9]Sept DL 1'!G720</f>
        <v>180.18</v>
      </c>
      <c r="D728" s="114"/>
      <c r="E728" s="60" t="str">
        <f t="shared" si="22"/>
        <v>401.4525</v>
      </c>
      <c r="F728" s="116">
        <f t="shared" si="23"/>
        <v>180.18</v>
      </c>
    </row>
    <row r="729" spans="1:6" ht="12.75">
      <c r="A729" s="72" t="str">
        <f>'[9]Sept DL 1'!A721</f>
        <v>401148.6290</v>
      </c>
      <c r="B729" s="58" t="str">
        <f>'[9]Sept DL 1'!C721</f>
        <v>EUDY, RANDY</v>
      </c>
      <c r="C729" s="114">
        <f>'[9]Sept DL 1'!G721</f>
        <v>144.28</v>
      </c>
      <c r="D729" s="114"/>
      <c r="E729" s="60" t="str">
        <f t="shared" si="22"/>
        <v>401.4525</v>
      </c>
      <c r="F729" s="116">
        <f t="shared" si="23"/>
        <v>144.28</v>
      </c>
    </row>
    <row r="730" spans="1:6" ht="12.75">
      <c r="A730" s="72" t="str">
        <f>'[9]Sept DL 1'!A722</f>
        <v>401153.6290</v>
      </c>
      <c r="B730" s="58" t="str">
        <f>'[9]Sept DL 1'!C722</f>
        <v>EUDY, RANDY</v>
      </c>
      <c r="C730" s="114">
        <f>'[9]Sept DL 1'!G722</f>
        <v>70</v>
      </c>
      <c r="D730" s="114"/>
      <c r="E730" s="60" t="str">
        <f t="shared" si="22"/>
        <v>401.4525</v>
      </c>
      <c r="F730" s="116">
        <f t="shared" si="23"/>
        <v>70</v>
      </c>
    </row>
    <row r="731" spans="1:6" ht="12.75">
      <c r="A731" s="72" t="str">
        <f>'[9]Sept DL 1'!A723</f>
        <v>401154.6320</v>
      </c>
      <c r="B731" s="58" t="str">
        <f>'[9]Sept DL 1'!C723</f>
        <v>LOWE'S COMPANIES INC</v>
      </c>
      <c r="C731" s="114">
        <f>'[9]Sept DL 1'!G723</f>
        <v>10.79</v>
      </c>
      <c r="D731" s="114"/>
      <c r="E731" s="60" t="str">
        <f t="shared" si="22"/>
        <v>401.4525</v>
      </c>
      <c r="F731" s="116">
        <f t="shared" si="23"/>
        <v>10.79</v>
      </c>
    </row>
    <row r="732" spans="1:6" ht="12.75">
      <c r="A732" s="72" t="str">
        <f>'[9]Sept DL 1'!A724</f>
        <v>401154.6320</v>
      </c>
      <c r="B732" s="58" t="str">
        <f>'[9]Sept DL 1'!C724</f>
        <v>LOWE'S COMPANIES INC</v>
      </c>
      <c r="C732" s="114">
        <f>'[9]Sept DL 1'!G724</f>
        <v>149.9</v>
      </c>
      <c r="D732" s="114"/>
      <c r="E732" s="60" t="str">
        <f t="shared" si="22"/>
        <v>401.4525</v>
      </c>
      <c r="F732" s="116">
        <f t="shared" si="23"/>
        <v>149.9</v>
      </c>
    </row>
    <row r="733" spans="1:6" ht="12.75">
      <c r="A733" s="72" t="str">
        <f>'[9]Sept DL 1'!A725</f>
        <v>401166.5465.10</v>
      </c>
      <c r="B733" s="58" t="str">
        <f>'[9]Sept DL 1'!C725</f>
        <v>YORK ELECTRIC COOPERATIVE, INC</v>
      </c>
      <c r="C733" s="114">
        <f>'[9]Sept DL 1'!G725</f>
        <v>47.14</v>
      </c>
      <c r="D733" s="114"/>
      <c r="E733" s="60" t="str">
        <f t="shared" si="22"/>
        <v>401.4525</v>
      </c>
      <c r="F733" s="116">
        <f t="shared" si="23"/>
        <v>47.14</v>
      </c>
    </row>
    <row r="734" spans="1:6" ht="12.75">
      <c r="A734" s="72" t="str">
        <f>'[9]Sept DL 1'!A726</f>
        <v>401188.6285</v>
      </c>
      <c r="B734" s="58" t="str">
        <f>'[9]Sept DL 1'!C726</f>
        <v>FERGUSON ENTERPRISES INC #950</v>
      </c>
      <c r="C734" s="114">
        <f>'[9]Sept DL 1'!G726</f>
        <v>248.59</v>
      </c>
      <c r="D734" s="114"/>
      <c r="E734" s="60" t="str">
        <f t="shared" si="22"/>
        <v>401.4525</v>
      </c>
      <c r="F734" s="116">
        <f t="shared" si="23"/>
        <v>248.59</v>
      </c>
    </row>
    <row r="735" spans="1:6" ht="12.75">
      <c r="A735" s="72" t="str">
        <f>'[9]Sept DL 1'!A727</f>
        <v>402101.6285</v>
      </c>
      <c r="B735" s="58" t="str">
        <f>'[9]Sept DL 1'!C727</f>
        <v>LOWE'S COMPANIES INC</v>
      </c>
      <c r="C735" s="114">
        <f>'[9]Sept DL 1'!G727</f>
        <v>69.54</v>
      </c>
      <c r="D735" s="114"/>
      <c r="E735" s="60" t="str">
        <f t="shared" si="22"/>
        <v>402.4525</v>
      </c>
      <c r="F735" s="116">
        <f t="shared" si="23"/>
        <v>69.54</v>
      </c>
    </row>
    <row r="736" spans="1:6" ht="12.75">
      <c r="A736" s="72" t="str">
        <f>'[9]Sept DL 1'!A728</f>
        <v>403102.6285</v>
      </c>
      <c r="B736" s="58" t="str">
        <f>'[9]Sept DL 1'!C728</f>
        <v>LOWE'S COMPANIES INC</v>
      </c>
      <c r="C736" s="114">
        <f>'[9]Sept DL 1'!G728</f>
        <v>220.36</v>
      </c>
      <c r="D736" s="114"/>
      <c r="E736" s="60" t="str">
        <f t="shared" si="22"/>
        <v>403.4525</v>
      </c>
      <c r="F736" s="116">
        <f t="shared" si="23"/>
        <v>220.36</v>
      </c>
    </row>
    <row r="737" spans="1:6" ht="12.75">
      <c r="A737" s="72" t="str">
        <f>'[9]Sept DL 1'!A729</f>
        <v>403115.6320</v>
      </c>
      <c r="B737" s="58" t="str">
        <f>'[9]Sept DL 1'!C729</f>
        <v>LOWE'S COMPANIES INC</v>
      </c>
      <c r="C737" s="114">
        <f>'[9]Sept DL 1'!G729</f>
        <v>54.8</v>
      </c>
      <c r="D737" s="114"/>
      <c r="E737" s="60" t="str">
        <f t="shared" si="22"/>
        <v>403.4525</v>
      </c>
      <c r="F737" s="116">
        <f t="shared" si="23"/>
        <v>54.8</v>
      </c>
    </row>
    <row r="738" spans="1:6" ht="12.75">
      <c r="A738" s="72" t="str">
        <f>'[9]Sept DL 1'!A730</f>
        <v>406100.6310</v>
      </c>
      <c r="B738" s="58" t="str">
        <f>'[9]Sept DL 1'!C730</f>
        <v>EUDY, RANDY</v>
      </c>
      <c r="C738" s="114">
        <f>'[9]Sept DL 1'!G730</f>
        <v>140</v>
      </c>
      <c r="D738" s="114"/>
      <c r="E738" s="60" t="str">
        <f t="shared" si="22"/>
        <v>406.4525</v>
      </c>
      <c r="F738" s="116">
        <f t="shared" si="23"/>
        <v>140</v>
      </c>
    </row>
    <row r="739" spans="1:6" ht="12.75">
      <c r="A739" s="72" t="str">
        <f>'[9]Sept DL 1'!A731</f>
        <v>406101.5950</v>
      </c>
      <c r="B739" s="58" t="str">
        <f>'[9]Sept DL 1'!C731</f>
        <v>WASTE MANAGEMENT CHARLOTTE CNTY</v>
      </c>
      <c r="C739" s="114">
        <f>'[9]Sept DL 1'!G731</f>
        <v>94</v>
      </c>
      <c r="D739" s="114"/>
      <c r="E739" s="60" t="str">
        <f t="shared" si="22"/>
        <v>406.4525</v>
      </c>
      <c r="F739" s="116">
        <f t="shared" si="23"/>
        <v>94</v>
      </c>
    </row>
    <row r="740" spans="1:6" ht="12.75">
      <c r="A740" s="72" t="str">
        <f>'[9]Sept DL 1'!A732</f>
        <v>406101.5950</v>
      </c>
      <c r="B740" s="58" t="str">
        <f>'[9]Sept DL 1'!C732</f>
        <v>WASTE MANAGEMENT CHARLOTTE CNTY</v>
      </c>
      <c r="C740" s="114">
        <f>'[9]Sept DL 1'!G732</f>
        <v>94</v>
      </c>
      <c r="D740" s="114"/>
      <c r="E740" s="60" t="str">
        <f t="shared" si="22"/>
        <v>406.4525</v>
      </c>
      <c r="F740" s="116">
        <f t="shared" si="23"/>
        <v>94</v>
      </c>
    </row>
    <row r="741" spans="1:6" ht="12.75">
      <c r="A741" s="72" t="str">
        <f>'[9]Sept DL 1'!A733</f>
        <v>406101.6270</v>
      </c>
      <c r="B741" s="58" t="str">
        <f>'[9]Sept DL 1'!C733</f>
        <v>ON LINE ENVIRONMENTAL INC</v>
      </c>
      <c r="C741" s="114">
        <f>'[9]Sept DL 1'!G733</f>
        <v>151</v>
      </c>
      <c r="D741" s="114"/>
      <c r="E741" s="60" t="str">
        <f t="shared" si="22"/>
        <v>406.4525</v>
      </c>
      <c r="F741" s="116">
        <f t="shared" si="23"/>
        <v>151</v>
      </c>
    </row>
    <row r="742" spans="1:6" ht="12.75">
      <c r="A742" s="72" t="str">
        <f>'[9]Sept DL 1'!A734</f>
        <v>406101.6270</v>
      </c>
      <c r="B742" s="58" t="str">
        <f>'[9]Sept DL 1'!C734</f>
        <v>ON LINE ENVIRONMENTAL INC</v>
      </c>
      <c r="C742" s="114">
        <f>'[9]Sept DL 1'!G734</f>
        <v>151</v>
      </c>
      <c r="D742" s="114"/>
      <c r="E742" s="60" t="str">
        <f t="shared" si="22"/>
        <v>406.4525</v>
      </c>
      <c r="F742" s="116">
        <f t="shared" si="23"/>
        <v>151</v>
      </c>
    </row>
    <row r="743" spans="1:6" ht="12.75">
      <c r="A743" s="72" t="str">
        <f>'[9]Sept DL 1'!A735</f>
        <v>406101.6320</v>
      </c>
      <c r="B743" s="58" t="str">
        <f>'[9]Sept DL 1'!C735</f>
        <v>LOWE'S COMPANIES INC</v>
      </c>
      <c r="C743" s="114"/>
      <c r="D743" s="114">
        <f>-'[9]Sept DL 1'!G735</f>
        <v>56.32</v>
      </c>
      <c r="E743" s="60" t="str">
        <f t="shared" si="22"/>
        <v>406.4525</v>
      </c>
      <c r="F743" s="116">
        <f>D743</f>
        <v>56.32</v>
      </c>
    </row>
    <row r="744" spans="1:6" ht="12.75">
      <c r="A744" s="72" t="str">
        <f>'[9]Sept DL 1'!A736</f>
        <v>406101.6320</v>
      </c>
      <c r="B744" s="58" t="str">
        <f>'[9]Sept DL 1'!C736</f>
        <v>LOWE'S COMPANIES INC</v>
      </c>
      <c r="C744" s="114">
        <f>'[9]Sept DL 1'!G736</f>
        <v>5.96</v>
      </c>
      <c r="D744" s="114"/>
      <c r="E744" s="60" t="str">
        <f t="shared" si="22"/>
        <v>406.4525</v>
      </c>
      <c r="F744" s="116">
        <f t="shared" si="23"/>
        <v>5.96</v>
      </c>
    </row>
    <row r="745" spans="1:6" ht="12.75">
      <c r="A745" s="72" t="str">
        <f>'[9]Sept DL 1'!A737</f>
        <v>406101.6320</v>
      </c>
      <c r="B745" s="58" t="str">
        <f>'[9]Sept DL 1'!C737</f>
        <v>LOWE'S COMPANIES INC</v>
      </c>
      <c r="C745" s="114">
        <f>'[9]Sept DL 1'!G737</f>
        <v>11.42</v>
      </c>
      <c r="D745" s="114"/>
      <c r="E745" s="60" t="str">
        <f t="shared" si="22"/>
        <v>406.4525</v>
      </c>
      <c r="F745" s="116">
        <f t="shared" si="23"/>
        <v>11.42</v>
      </c>
    </row>
    <row r="746" spans="1:6" ht="12.75">
      <c r="A746" s="72" t="str">
        <f>'[9]Sept DL 1'!A738</f>
        <v>406101.6320</v>
      </c>
      <c r="B746" s="58" t="str">
        <f>'[9]Sept DL 1'!C738</f>
        <v>LOWE'S COMPANIES INC</v>
      </c>
      <c r="C746" s="114">
        <f>'[9]Sept DL 1'!G738</f>
        <v>12.78</v>
      </c>
      <c r="D746" s="114"/>
      <c r="E746" s="60" t="str">
        <f t="shared" si="22"/>
        <v>406.4525</v>
      </c>
      <c r="F746" s="116">
        <f t="shared" si="23"/>
        <v>12.78</v>
      </c>
    </row>
    <row r="747" spans="1:6" ht="12.75">
      <c r="A747" s="72" t="str">
        <f>'[9]Sept DL 1'!A739</f>
        <v>406101.6320</v>
      </c>
      <c r="B747" s="58" t="str">
        <f>'[9]Sept DL 1'!C739</f>
        <v>LOWE'S COMPANIES INC</v>
      </c>
      <c r="C747" s="114">
        <f>'[9]Sept DL 1'!G739</f>
        <v>17.74</v>
      </c>
      <c r="D747" s="114"/>
      <c r="E747" s="60" t="str">
        <f t="shared" si="22"/>
        <v>406.4525</v>
      </c>
      <c r="F747" s="116">
        <f t="shared" si="23"/>
        <v>17.74</v>
      </c>
    </row>
    <row r="748" spans="1:6" ht="12.75">
      <c r="A748" s="72" t="str">
        <f>'[9]Sept DL 1'!A740</f>
        <v>406101.6320</v>
      </c>
      <c r="B748" s="58" t="str">
        <f>'[9]Sept DL 1'!C740</f>
        <v>LOWE'S COMPANIES INC</v>
      </c>
      <c r="C748" s="114">
        <f>'[9]Sept DL 1'!G740</f>
        <v>22.68</v>
      </c>
      <c r="D748" s="114"/>
      <c r="E748" s="60" t="str">
        <f t="shared" si="22"/>
        <v>406.4525</v>
      </c>
      <c r="F748" s="116">
        <f t="shared" si="23"/>
        <v>22.68</v>
      </c>
    </row>
    <row r="749" spans="1:6" ht="12.75">
      <c r="A749" s="72" t="str">
        <f>'[9]Sept DL 1'!A741</f>
        <v>406101.6320</v>
      </c>
      <c r="B749" s="58" t="str">
        <f>'[9]Sept DL 1'!C741</f>
        <v>LOWE'S COMPANIES INC</v>
      </c>
      <c r="C749" s="114">
        <f>'[9]Sept DL 1'!G741</f>
        <v>25.39</v>
      </c>
      <c r="D749" s="114"/>
      <c r="E749" s="60" t="str">
        <f t="shared" si="22"/>
        <v>406.4525</v>
      </c>
      <c r="F749" s="116">
        <f t="shared" si="23"/>
        <v>25.39</v>
      </c>
    </row>
    <row r="750" spans="1:6" ht="12.75">
      <c r="A750" s="72" t="str">
        <f>'[9]Sept DL 1'!A742</f>
        <v>406101.6320</v>
      </c>
      <c r="B750" s="58" t="str">
        <f>'[9]Sept DL 1'!C742</f>
        <v>LOWE'S COMPANIES INC</v>
      </c>
      <c r="C750" s="114">
        <f>'[9]Sept DL 1'!G742</f>
        <v>32.67</v>
      </c>
      <c r="D750" s="114"/>
      <c r="E750" s="60" t="str">
        <f t="shared" si="22"/>
        <v>406.4525</v>
      </c>
      <c r="F750" s="116">
        <f t="shared" si="23"/>
        <v>32.67</v>
      </c>
    </row>
    <row r="751" spans="1:6" ht="12.75">
      <c r="A751" s="72" t="str">
        <f>'[9]Sept DL 1'!A743</f>
        <v>406101.6320</v>
      </c>
      <c r="B751" s="58" t="str">
        <f>'[9]Sept DL 1'!C743</f>
        <v>LOWE'S COMPANIES INC</v>
      </c>
      <c r="C751" s="114">
        <f>'[9]Sept DL 1'!G743</f>
        <v>33.17</v>
      </c>
      <c r="D751" s="114"/>
      <c r="E751" s="60" t="str">
        <f t="shared" si="22"/>
        <v>406.4525</v>
      </c>
      <c r="F751" s="116">
        <f t="shared" si="23"/>
        <v>33.17</v>
      </c>
    </row>
    <row r="752" spans="1:6" ht="12.75">
      <c r="A752" s="72" t="str">
        <f>'[9]Sept DL 1'!A744</f>
        <v>406101.6320</v>
      </c>
      <c r="B752" s="58" t="str">
        <f>'[9]Sept DL 1'!C744</f>
        <v>LOWE'S COMPANIES INC</v>
      </c>
      <c r="C752" s="114">
        <f>'[9]Sept DL 1'!G744</f>
        <v>36.27</v>
      </c>
      <c r="D752" s="114"/>
      <c r="E752" s="60" t="str">
        <f t="shared" si="22"/>
        <v>406.4525</v>
      </c>
      <c r="F752" s="116">
        <f t="shared" si="23"/>
        <v>36.27</v>
      </c>
    </row>
    <row r="753" spans="1:6" ht="12.75">
      <c r="A753" s="72" t="str">
        <f>'[9]Sept DL 1'!A745</f>
        <v>406101.6320</v>
      </c>
      <c r="B753" s="58" t="str">
        <f>'[9]Sept DL 1'!C745</f>
        <v>LOWE'S COMPANIES INC</v>
      </c>
      <c r="C753" s="114">
        <f>'[9]Sept DL 1'!G745</f>
        <v>47.22</v>
      </c>
      <c r="D753" s="114"/>
      <c r="E753" s="60" t="str">
        <f t="shared" si="22"/>
        <v>406.4525</v>
      </c>
      <c r="F753" s="116">
        <f t="shared" si="23"/>
        <v>47.22</v>
      </c>
    </row>
    <row r="754" spans="1:6" ht="12.75">
      <c r="A754" s="72" t="str">
        <f>'[9]Sept DL 1'!A746</f>
        <v>406101.6320</v>
      </c>
      <c r="B754" s="58" t="str">
        <f>'[9]Sept DL 1'!C746</f>
        <v>LOWE'S COMPANIES INC</v>
      </c>
      <c r="C754" s="114">
        <f>'[9]Sept DL 1'!G746</f>
        <v>61.44</v>
      </c>
      <c r="D754" s="114"/>
      <c r="E754" s="60" t="str">
        <f t="shared" si="22"/>
        <v>406.4525</v>
      </c>
      <c r="F754" s="116">
        <f t="shared" si="23"/>
        <v>61.44</v>
      </c>
    </row>
    <row r="755" spans="1:6" ht="12.75">
      <c r="A755" s="72" t="str">
        <f>'[9]Sept DL 1'!A747</f>
        <v>406101.6320</v>
      </c>
      <c r="B755" s="58" t="str">
        <f>'[9]Sept DL 1'!C747</f>
        <v>LOWE'S COMPANIES INC</v>
      </c>
      <c r="C755" s="114">
        <f>'[9]Sept DL 1'!G747</f>
        <v>63.84</v>
      </c>
      <c r="D755" s="114"/>
      <c r="E755" s="60" t="str">
        <f t="shared" si="22"/>
        <v>406.4525</v>
      </c>
      <c r="F755" s="116">
        <f t="shared" si="23"/>
        <v>63.84</v>
      </c>
    </row>
    <row r="756" spans="1:6" ht="12.75">
      <c r="A756" s="72" t="str">
        <f>'[9]Sept DL 1'!A748</f>
        <v>406101.6320</v>
      </c>
      <c r="B756" s="58" t="str">
        <f>'[9]Sept DL 1'!C748</f>
        <v>LOWE'S COMPANIES INC</v>
      </c>
      <c r="C756" s="114">
        <f>'[9]Sept DL 1'!G748</f>
        <v>79.88</v>
      </c>
      <c r="D756" s="114"/>
      <c r="E756" s="60" t="str">
        <f t="shared" si="22"/>
        <v>406.4525</v>
      </c>
      <c r="F756" s="116">
        <f t="shared" si="23"/>
        <v>79.88</v>
      </c>
    </row>
    <row r="757" spans="1:6" ht="12.75">
      <c r="A757" s="72" t="str">
        <f>'[9]Sept DL 1'!A749</f>
        <v>406101.6320</v>
      </c>
      <c r="B757" s="58" t="str">
        <f>'[9]Sept DL 1'!C749</f>
        <v>LOWE'S COMPANIES INC</v>
      </c>
      <c r="C757" s="114">
        <f>'[9]Sept DL 1'!G749</f>
        <v>146.66</v>
      </c>
      <c r="D757" s="114"/>
      <c r="E757" s="60" t="str">
        <f t="shared" si="22"/>
        <v>406.4525</v>
      </c>
      <c r="F757" s="116">
        <f t="shared" si="23"/>
        <v>146.66</v>
      </c>
    </row>
    <row r="758" spans="1:6" ht="12.75">
      <c r="A758" s="72" t="str">
        <f>'[9]Sept DL 1'!A750</f>
        <v>406101.6320</v>
      </c>
      <c r="B758" s="58" t="str">
        <f>'[9]Sept DL 1'!C750</f>
        <v>LOWE'S COMPANIES INC</v>
      </c>
      <c r="C758" s="114">
        <f>'[9]Sept DL 1'!G750</f>
        <v>221.01</v>
      </c>
      <c r="D758" s="114"/>
      <c r="E758" s="60" t="str">
        <f t="shared" si="22"/>
        <v>406.4525</v>
      </c>
      <c r="F758" s="116">
        <f t="shared" si="23"/>
        <v>221.01</v>
      </c>
    </row>
    <row r="759" spans="1:6" ht="12.75">
      <c r="A759" s="72" t="str">
        <f>'[9]Sept DL 1'!A751</f>
        <v>425100.5465.10</v>
      </c>
      <c r="B759" s="58" t="str">
        <f>'[9]Sept DL 1'!C751</f>
        <v>SOUTHWEST GAS CORPORATION</v>
      </c>
      <c r="C759" s="114">
        <f>'[9]Sept DL 1'!G751</f>
        <v>30.02</v>
      </c>
      <c r="D759" s="114"/>
      <c r="E759" s="60" t="str">
        <f t="shared" si="22"/>
        <v>425.4525</v>
      </c>
      <c r="F759" s="116">
        <f t="shared" si="23"/>
        <v>30.02</v>
      </c>
    </row>
    <row r="760" spans="1:6" ht="12.75">
      <c r="A760" s="72" t="str">
        <f>'[9]Sept DL 1'!A752</f>
        <v>425100.5465.10</v>
      </c>
      <c r="B760" s="58" t="str">
        <f>'[9]Sept DL 1'!C752</f>
        <v>MOHAVE ELECTRIC COOPERATIVE INC</v>
      </c>
      <c r="C760" s="114">
        <f>'[9]Sept DL 1'!G752</f>
        <v>3228.44</v>
      </c>
      <c r="D760" s="114"/>
      <c r="E760" s="60" t="str">
        <f t="shared" si="22"/>
        <v>425.4525</v>
      </c>
      <c r="F760" s="116">
        <f t="shared" si="23"/>
        <v>3228.44</v>
      </c>
    </row>
    <row r="761" spans="1:6" ht="12.75">
      <c r="A761" s="72" t="str">
        <f>'[9]Sept DL 1'!A753</f>
        <v>425100.5465.10</v>
      </c>
      <c r="B761" s="58" t="str">
        <f>'[9]Sept DL 1'!C753</f>
        <v>MOHAVE ELECTRIC COOPERATIVE INC</v>
      </c>
      <c r="C761" s="114">
        <f>'[9]Sept DL 1'!G753</f>
        <v>3559.77</v>
      </c>
      <c r="D761" s="114"/>
      <c r="E761" s="60" t="str">
        <f t="shared" si="22"/>
        <v>425.4525</v>
      </c>
      <c r="F761" s="116">
        <f t="shared" si="23"/>
        <v>3559.77</v>
      </c>
    </row>
    <row r="762" spans="1:6" ht="12.75">
      <c r="A762" s="72" t="str">
        <f>'[9]Sept DL 1'!A754</f>
        <v>425100.5465.10</v>
      </c>
      <c r="B762" s="58" t="str">
        <f>'[9]Sept DL 1'!C754</f>
        <v>MOHAVE ELECTRIC COOPERATIVE INC</v>
      </c>
      <c r="C762" s="114">
        <f>'[9]Sept DL 1'!G754</f>
        <v>3658.36</v>
      </c>
      <c r="D762" s="114"/>
      <c r="E762" s="60" t="str">
        <f t="shared" si="22"/>
        <v>425.4525</v>
      </c>
      <c r="F762" s="116">
        <f t="shared" si="23"/>
        <v>3658.36</v>
      </c>
    </row>
    <row r="763" spans="1:6" ht="12.75">
      <c r="A763" s="72" t="str">
        <f>'[9]Sept DL 1'!A755</f>
        <v>425100.5465.10</v>
      </c>
      <c r="B763" s="58" t="str">
        <f>'[9]Sept DL 1'!C755</f>
        <v>MOHAVE ELECTRIC COOPERATIVE INC</v>
      </c>
      <c r="C763" s="114">
        <f>'[9]Sept DL 1'!G755</f>
        <v>4016.26</v>
      </c>
      <c r="D763" s="114"/>
      <c r="E763" s="60" t="str">
        <f t="shared" si="22"/>
        <v>425.4525</v>
      </c>
      <c r="F763" s="116">
        <f t="shared" si="23"/>
        <v>4016.26</v>
      </c>
    </row>
    <row r="764" spans="1:6" ht="12.75">
      <c r="A764" s="72" t="str">
        <f>'[9]Sept DL 1'!A756</f>
        <v>425100.5865</v>
      </c>
      <c r="B764" s="58" t="str">
        <f>'[9]Sept DL 1'!C756</f>
        <v>RUNCO OFFICE SUPPLY &amp; EQUIPMENT CO.</v>
      </c>
      <c r="C764" s="114">
        <f>'[9]Sept DL 1'!G756</f>
        <v>37.69</v>
      </c>
      <c r="D764" s="114"/>
      <c r="E764" s="60" t="str">
        <f t="shared" si="22"/>
        <v>425.4525</v>
      </c>
      <c r="F764" s="116">
        <f t="shared" si="23"/>
        <v>37.69</v>
      </c>
    </row>
    <row r="765" spans="1:6" ht="12.75">
      <c r="A765" s="72" t="str">
        <f>'[9]Sept DL 1'!A757</f>
        <v>425100.5880</v>
      </c>
      <c r="B765" s="58" t="str">
        <f>'[9]Sept DL 1'!C757</f>
        <v>RUNCO OFFICE SUPPLY &amp; EQUIPMENT CO.</v>
      </c>
      <c r="C765" s="114">
        <f>'[9]Sept DL 1'!G757</f>
        <v>24.01</v>
      </c>
      <c r="D765" s="114"/>
      <c r="E765" s="60" t="str">
        <f t="shared" si="22"/>
        <v>425.4525</v>
      </c>
      <c r="F765" s="116">
        <f t="shared" si="23"/>
        <v>24.01</v>
      </c>
    </row>
    <row r="766" spans="1:6" ht="12.75">
      <c r="A766" s="72" t="str">
        <f>'[9]Sept DL 1'!A758</f>
        <v>425100.5950</v>
      </c>
      <c r="B766" s="58" t="str">
        <f>'[9]Sept DL 1'!C758</f>
        <v>ALLIED WASTE SERVICES #785</v>
      </c>
      <c r="C766" s="114">
        <f>'[9]Sept DL 1'!G758</f>
        <v>68.22</v>
      </c>
      <c r="D766" s="114"/>
      <c r="E766" s="60" t="str">
        <f t="shared" si="22"/>
        <v>425.4525</v>
      </c>
      <c r="F766" s="116">
        <f t="shared" si="23"/>
        <v>68.22</v>
      </c>
    </row>
    <row r="767" spans="1:6" ht="12.75">
      <c r="A767" s="72" t="str">
        <f>'[9]Sept DL 1'!A759</f>
        <v>425100.5955</v>
      </c>
      <c r="B767" s="58" t="str">
        <f>'[9]Sept DL 1'!C759</f>
        <v>JIM'S LANDSCAPING DBA/JAMES L WHITE</v>
      </c>
      <c r="C767" s="114">
        <f>'[9]Sept DL 1'!G759</f>
        <v>75</v>
      </c>
      <c r="D767" s="114"/>
      <c r="E767" s="60" t="str">
        <f t="shared" si="22"/>
        <v>425.4525</v>
      </c>
      <c r="F767" s="116">
        <f t="shared" si="23"/>
        <v>75</v>
      </c>
    </row>
    <row r="768" spans="1:6" ht="12.75">
      <c r="A768" s="72" t="str">
        <f>'[9]Sept DL 1'!A760</f>
        <v>425100.5960</v>
      </c>
      <c r="B768" s="58" t="str">
        <f>'[9]Sept DL 1'!C760</f>
        <v>ADT SECURITY SERVICES INC</v>
      </c>
      <c r="C768" s="114">
        <f>'[9]Sept DL 1'!G760</f>
        <v>116.82</v>
      </c>
      <c r="D768" s="114"/>
      <c r="E768" s="60" t="str">
        <f t="shared" si="22"/>
        <v>425.4525</v>
      </c>
      <c r="F768" s="116">
        <f t="shared" si="23"/>
        <v>116.82</v>
      </c>
    </row>
    <row r="769" spans="1:6" ht="12.75">
      <c r="A769" s="72" t="str">
        <f>'[9]Sept DL 1'!A761</f>
        <v>425100.6285</v>
      </c>
      <c r="B769" s="58" t="str">
        <f>'[9]Sept DL 1'!C761</f>
        <v>HD SUPPLY WATERWORKS #043</v>
      </c>
      <c r="C769" s="114">
        <f>'[9]Sept DL 1'!G761</f>
        <v>115.59</v>
      </c>
      <c r="D769" s="114"/>
      <c r="E769" s="60" t="str">
        <f t="shared" si="22"/>
        <v>425.4525</v>
      </c>
      <c r="F769" s="116">
        <f t="shared" si="23"/>
        <v>115.59</v>
      </c>
    </row>
    <row r="770" spans="1:6" ht="12.75">
      <c r="A770" s="72" t="str">
        <f>'[9]Sept DL 1'!A762</f>
        <v>425100.6310</v>
      </c>
      <c r="B770" s="58" t="str">
        <f>'[9]Sept DL 1'!C762</f>
        <v>MESA/VALLEY PIPE AND SUPPLY</v>
      </c>
      <c r="C770" s="114">
        <f>'[9]Sept DL 1'!G762</f>
        <v>10.28</v>
      </c>
      <c r="D770" s="114"/>
      <c r="E770" s="60" t="str">
        <f t="shared" si="22"/>
        <v>425.4525</v>
      </c>
      <c r="F770" s="116">
        <f t="shared" si="23"/>
        <v>10.28</v>
      </c>
    </row>
    <row r="771" spans="1:6" ht="12.75">
      <c r="A771" s="72" t="str">
        <f>'[9]Sept DL 1'!A763</f>
        <v>425100.6310</v>
      </c>
      <c r="B771" s="58" t="str">
        <f>'[9]Sept DL 1'!C763</f>
        <v>TRI-STATE BUILDING MATERIALS, INC.</v>
      </c>
      <c r="C771" s="114">
        <f>'[9]Sept DL 1'!G763</f>
        <v>25.4</v>
      </c>
      <c r="D771" s="114"/>
      <c r="E771" s="60" t="str">
        <f t="shared" si="22"/>
        <v>425.4525</v>
      </c>
      <c r="F771" s="116">
        <f t="shared" si="23"/>
        <v>25.4</v>
      </c>
    </row>
    <row r="772" spans="1:6" ht="12.75">
      <c r="A772" s="72" t="str">
        <f>'[9]Sept DL 1'!A764</f>
        <v>450100.5465.10</v>
      </c>
      <c r="B772" s="58" t="str">
        <f>'[9]Sept DL 1'!C764</f>
        <v>NV ENERGY</v>
      </c>
      <c r="C772" s="114">
        <f>'[9]Sept DL 1'!G764</f>
        <v>25.91</v>
      </c>
      <c r="D772" s="114"/>
      <c r="E772" s="60" t="str">
        <f t="shared" si="22"/>
        <v>450.4525</v>
      </c>
      <c r="F772" s="116">
        <f t="shared" si="23"/>
        <v>25.91</v>
      </c>
    </row>
    <row r="773" spans="1:6" ht="12.75">
      <c r="A773" s="72" t="str">
        <f>'[9]Sept DL 1'!A765</f>
        <v>450100.5465.10</v>
      </c>
      <c r="B773" s="58" t="str">
        <f>'[9]Sept DL 1'!C765</f>
        <v>NV ENERGY</v>
      </c>
      <c r="C773" s="114">
        <f>'[9]Sept DL 1'!G765</f>
        <v>139.14</v>
      </c>
      <c r="D773" s="114"/>
      <c r="E773" s="60" t="str">
        <f t="shared" si="22"/>
        <v>450.4525</v>
      </c>
      <c r="F773" s="116">
        <f t="shared" si="23"/>
        <v>139.14</v>
      </c>
    </row>
    <row r="774" spans="1:6" ht="12.75">
      <c r="A774" s="72" t="str">
        <f>'[9]Sept DL 1'!A766</f>
        <v>450100.5465.10</v>
      </c>
      <c r="B774" s="58" t="str">
        <f>'[9]Sept DL 1'!C766</f>
        <v>NV ENERGY</v>
      </c>
      <c r="C774" s="114">
        <f>'[9]Sept DL 1'!G766</f>
        <v>222.69</v>
      </c>
      <c r="D774" s="114"/>
      <c r="E774" s="60" t="str">
        <f t="shared" si="22"/>
        <v>450.4525</v>
      </c>
      <c r="F774" s="116">
        <f t="shared" si="23"/>
        <v>222.69</v>
      </c>
    </row>
    <row r="775" spans="1:6" ht="12.75">
      <c r="A775" s="72" t="str">
        <f>'[9]Sept DL 1'!A767</f>
        <v>450100.5465.10</v>
      </c>
      <c r="B775" s="58" t="str">
        <f>'[9]Sept DL 1'!C767</f>
        <v>NV ENERGY</v>
      </c>
      <c r="C775" s="114">
        <f>'[9]Sept DL 1'!G767</f>
        <v>1754.46</v>
      </c>
      <c r="D775" s="114"/>
      <c r="E775" s="60" t="str">
        <f t="shared" si="22"/>
        <v>450.4525</v>
      </c>
      <c r="F775" s="116">
        <f t="shared" si="23"/>
        <v>1754.46</v>
      </c>
    </row>
    <row r="776" spans="1:6" ht="12.75">
      <c r="A776" s="72" t="str">
        <f>'[9]Sept DL 1'!A768</f>
        <v>450100.5465.10</v>
      </c>
      <c r="B776" s="58" t="str">
        <f>'[9]Sept DL 1'!C768</f>
        <v>NV ENERGY</v>
      </c>
      <c r="C776" s="114">
        <f>'[9]Sept DL 1'!G768</f>
        <v>1901.69</v>
      </c>
      <c r="D776" s="114"/>
      <c r="E776" s="60" t="str">
        <f t="shared" si="22"/>
        <v>450.4525</v>
      </c>
      <c r="F776" s="116">
        <f t="shared" si="23"/>
        <v>1901.69</v>
      </c>
    </row>
    <row r="777" spans="1:6" ht="12.75">
      <c r="A777" s="72" t="str">
        <f>'[9]Sept DL 1'!A769</f>
        <v>450100.5465.10</v>
      </c>
      <c r="B777" s="58" t="str">
        <f>'[9]Sept DL 1'!C769</f>
        <v>NV ENERGY</v>
      </c>
      <c r="C777" s="114">
        <f>'[9]Sept DL 1'!G769</f>
        <v>2162.62</v>
      </c>
      <c r="D777" s="114"/>
      <c r="E777" s="60" t="str">
        <f t="shared" si="22"/>
        <v>450.4525</v>
      </c>
      <c r="F777" s="116">
        <f t="shared" si="23"/>
        <v>2162.62</v>
      </c>
    </row>
    <row r="778" spans="1:6" ht="12.75">
      <c r="A778" s="72" t="str">
        <f>'[9]Sept DL 1'!A770</f>
        <v>450100.5465.10</v>
      </c>
      <c r="B778" s="58" t="str">
        <f>'[9]Sept DL 1'!C770</f>
        <v>NV ENERGY</v>
      </c>
      <c r="C778" s="114">
        <f>'[9]Sept DL 1'!G770</f>
        <v>4205.09</v>
      </c>
      <c r="D778" s="114"/>
      <c r="E778" s="60" t="str">
        <f aca="true" t="shared" si="24" ref="E778:E838">CONCATENATE(LEFT(A778,3),".",4525)</f>
        <v>450.4525</v>
      </c>
      <c r="F778" s="116">
        <f t="shared" si="23"/>
        <v>4205.09</v>
      </c>
    </row>
    <row r="779" spans="1:6" ht="12.75">
      <c r="A779" s="72" t="str">
        <f>'[9]Sept DL 1'!A771</f>
        <v>451100.6255</v>
      </c>
      <c r="B779" s="58" t="str">
        <f>'[9]Sept DL 1'!C771</f>
        <v>WESTERN ENVIRONMENTAL TESTING LABORATORY</v>
      </c>
      <c r="C779" s="114">
        <f>'[9]Sept DL 1'!G771</f>
        <v>25</v>
      </c>
      <c r="D779" s="114"/>
      <c r="E779" s="60" t="str">
        <f t="shared" si="24"/>
        <v>451.4525</v>
      </c>
      <c r="F779" s="116">
        <f aca="true" t="shared" si="25" ref="F779:F842">C779</f>
        <v>25</v>
      </c>
    </row>
    <row r="780" spans="1:6" ht="12.75">
      <c r="A780" s="72" t="str">
        <f>'[9]Sept DL 1'!A772</f>
        <v>451100.6255</v>
      </c>
      <c r="B780" s="58" t="str">
        <f>'[9]Sept DL 1'!C772</f>
        <v>WESTERN ENVIRONMENTAL TESTING LABORATORY</v>
      </c>
      <c r="C780" s="114">
        <f>'[9]Sept DL 1'!G772</f>
        <v>25</v>
      </c>
      <c r="D780" s="114"/>
      <c r="E780" s="60" t="str">
        <f t="shared" si="24"/>
        <v>451.4525</v>
      </c>
      <c r="F780" s="116">
        <f t="shared" si="25"/>
        <v>25</v>
      </c>
    </row>
    <row r="781" spans="1:6" ht="12.75">
      <c r="A781" s="72" t="str">
        <f>'[9]Sept DL 1'!A773</f>
        <v>453100.5465.10</v>
      </c>
      <c r="B781" s="58" t="str">
        <f>'[9]Sept DL 1'!C773</f>
        <v>VALLEY ELECTRIC ASSN., INC</v>
      </c>
      <c r="C781" s="114">
        <f>'[9]Sept DL 1'!G773</f>
        <v>2053.85</v>
      </c>
      <c r="D781" s="114"/>
      <c r="E781" s="60" t="str">
        <f t="shared" si="24"/>
        <v>453.4525</v>
      </c>
      <c r="F781" s="116">
        <f t="shared" si="25"/>
        <v>2053.85</v>
      </c>
    </row>
    <row r="782" spans="1:6" ht="12.75">
      <c r="A782" s="72" t="str">
        <f>'[9]Sept DL 1'!A774</f>
        <v>453100.5465.10</v>
      </c>
      <c r="B782" s="58" t="str">
        <f>'[9]Sept DL 1'!C774</f>
        <v>VALLEY ELECTRIC ASSN., INC</v>
      </c>
      <c r="C782" s="114">
        <f>'[9]Sept DL 1'!G774</f>
        <v>3487.75</v>
      </c>
      <c r="D782" s="114"/>
      <c r="E782" s="60" t="str">
        <f t="shared" si="24"/>
        <v>453.4525</v>
      </c>
      <c r="F782" s="116">
        <f t="shared" si="25"/>
        <v>3487.75</v>
      </c>
    </row>
    <row r="783" spans="1:6" ht="12.75">
      <c r="A783" s="72" t="str">
        <f>'[9]Sept DL 1'!A775</f>
        <v>453100.6255</v>
      </c>
      <c r="B783" s="58" t="str">
        <f>'[9]Sept DL 1'!C775</f>
        <v>SIERRA ENVIRONMENTAL MONITORING, INC</v>
      </c>
      <c r="C783" s="114">
        <f>'[9]Sept DL 1'!G775</f>
        <v>48</v>
      </c>
      <c r="D783" s="114"/>
      <c r="E783" s="60" t="str">
        <f t="shared" si="24"/>
        <v>453.4525</v>
      </c>
      <c r="F783" s="116">
        <f t="shared" si="25"/>
        <v>48</v>
      </c>
    </row>
    <row r="784" spans="1:6" ht="12.75">
      <c r="A784" s="72" t="str">
        <f>'[9]Sept DL 1'!A776</f>
        <v>453100.6255</v>
      </c>
      <c r="B784" s="58" t="str">
        <f>'[9]Sept DL 1'!C776</f>
        <v>ACTION EXPEDITER-COURIER</v>
      </c>
      <c r="C784" s="114">
        <f>'[9]Sept DL 1'!G776</f>
        <v>125</v>
      </c>
      <c r="D784" s="114"/>
      <c r="E784" s="60" t="str">
        <f t="shared" si="24"/>
        <v>453.4525</v>
      </c>
      <c r="F784" s="116">
        <f t="shared" si="25"/>
        <v>125</v>
      </c>
    </row>
    <row r="785" spans="1:6" ht="12.75">
      <c r="A785" s="72" t="str">
        <f>'[9]Sept DL 1'!A777</f>
        <v>453100.6260</v>
      </c>
      <c r="B785" s="58" t="str">
        <f>'[9]Sept DL 1'!C777</f>
        <v>HACH COMPANY</v>
      </c>
      <c r="C785" s="114">
        <f>'[9]Sept DL 1'!G777</f>
        <v>40.8</v>
      </c>
      <c r="D785" s="114"/>
      <c r="E785" s="60" t="str">
        <f t="shared" si="24"/>
        <v>453.4525</v>
      </c>
      <c r="F785" s="116">
        <f t="shared" si="25"/>
        <v>40.8</v>
      </c>
    </row>
    <row r="786" spans="1:6" ht="12.75">
      <c r="A786" s="72" t="str">
        <f>'[9]Sept DL 1'!A778</f>
        <v>453101.5470.10</v>
      </c>
      <c r="B786" s="58" t="str">
        <f>'[9]Sept DL 1'!C778</f>
        <v>VALLEY ELECTRIC ASSN., INC</v>
      </c>
      <c r="C786" s="114">
        <f>'[9]Sept DL 1'!G778</f>
        <v>34.4</v>
      </c>
      <c r="D786" s="114"/>
      <c r="E786" s="60" t="str">
        <f t="shared" si="24"/>
        <v>453.4525</v>
      </c>
      <c r="F786" s="116">
        <f t="shared" si="25"/>
        <v>34.4</v>
      </c>
    </row>
    <row r="787" spans="1:6" ht="12.75">
      <c r="A787" s="72" t="str">
        <f>'[9]Sept DL 1'!A779</f>
        <v>453101.5470.10</v>
      </c>
      <c r="B787" s="58" t="str">
        <f>'[9]Sept DL 1'!C779</f>
        <v>VALLEY ELECTRIC ASSN., INC</v>
      </c>
      <c r="C787" s="114">
        <f>'[9]Sept DL 1'!G779</f>
        <v>178.3</v>
      </c>
      <c r="D787" s="114"/>
      <c r="E787" s="60" t="str">
        <f t="shared" si="24"/>
        <v>453.4525</v>
      </c>
      <c r="F787" s="116">
        <f t="shared" si="25"/>
        <v>178.3</v>
      </c>
    </row>
    <row r="788" spans="1:6" ht="12.75">
      <c r="A788" s="72" t="str">
        <f>'[9]Sept DL 1'!A780</f>
        <v>453101.5895</v>
      </c>
      <c r="B788" s="58" t="str">
        <f>'[9]Sept DL 1'!C780</f>
        <v>FEDERAL EXPRESS</v>
      </c>
      <c r="C788" s="114">
        <f>'[9]Sept DL 1'!G780</f>
        <v>19.28</v>
      </c>
      <c r="D788" s="114"/>
      <c r="E788" s="60" t="str">
        <f t="shared" si="24"/>
        <v>453.4525</v>
      </c>
      <c r="F788" s="116">
        <f t="shared" si="25"/>
        <v>19.28</v>
      </c>
    </row>
    <row r="789" spans="1:6" ht="12.75">
      <c r="A789" s="72" t="str">
        <f>'[9]Sept DL 1'!A781</f>
        <v>453101.6385</v>
      </c>
      <c r="B789" s="58" t="str">
        <f>'[9]Sept DL 1'!C781</f>
        <v>Johnson, Kenneth R</v>
      </c>
      <c r="C789" s="114">
        <f>'[9]Sept DL 1'!G781</f>
        <v>88.61</v>
      </c>
      <c r="D789" s="114"/>
      <c r="E789" s="60" t="str">
        <f t="shared" si="24"/>
        <v>453.4525</v>
      </c>
      <c r="F789" s="116">
        <f t="shared" si="25"/>
        <v>88.61</v>
      </c>
    </row>
    <row r="790" spans="1:6" ht="12.75">
      <c r="A790" s="72" t="str">
        <f>'[9]Sept DL 1'!A782</f>
        <v>453101.6385</v>
      </c>
      <c r="B790" s="58" t="str">
        <f>'[9]Sept DL 1'!C782</f>
        <v>Pierce, Robert T.</v>
      </c>
      <c r="C790" s="114">
        <f>'[9]Sept DL 1'!G782</f>
        <v>100</v>
      </c>
      <c r="D790" s="114"/>
      <c r="E790" s="60" t="str">
        <f t="shared" si="24"/>
        <v>453.4525</v>
      </c>
      <c r="F790" s="116">
        <f t="shared" si="25"/>
        <v>100</v>
      </c>
    </row>
    <row r="791" spans="1:6" ht="12.75">
      <c r="A791" s="72" t="str">
        <f>'[9]Sept DL 1'!A783</f>
        <v>453101.6385</v>
      </c>
      <c r="B791" s="58" t="str">
        <f>'[9]Sept DL 1'!C783</f>
        <v>Shaffer, Steven A</v>
      </c>
      <c r="C791" s="114">
        <f>'[9]Sept DL 1'!G783</f>
        <v>100</v>
      </c>
      <c r="D791" s="114"/>
      <c r="E791" s="60" t="str">
        <f t="shared" si="24"/>
        <v>453.4525</v>
      </c>
      <c r="F791" s="116">
        <f t="shared" si="25"/>
        <v>100</v>
      </c>
    </row>
    <row r="792" spans="1:6" ht="12.75">
      <c r="A792" s="72" t="str">
        <f>'[9]Sept DL 1'!A784</f>
        <v>453103.5465.10</v>
      </c>
      <c r="B792" s="58" t="str">
        <f>'[9]Sept DL 1'!C784</f>
        <v>VALLEY ELECTRIC ASSN., INC</v>
      </c>
      <c r="C792" s="114">
        <f>'[9]Sept DL 1'!G784</f>
        <v>2173.85</v>
      </c>
      <c r="D792" s="114"/>
      <c r="E792" s="60" t="str">
        <f t="shared" si="24"/>
        <v>453.4525</v>
      </c>
      <c r="F792" s="116">
        <f t="shared" si="25"/>
        <v>2173.85</v>
      </c>
    </row>
    <row r="793" spans="1:6" ht="12.75">
      <c r="A793" s="72" t="str">
        <f>'[9]Sept DL 1'!A785</f>
        <v>453103.5465.10</v>
      </c>
      <c r="B793" s="58" t="str">
        <f>'[9]Sept DL 1'!C785</f>
        <v>VALLEY ELECTRIC ASSN., INC</v>
      </c>
      <c r="C793" s="114">
        <f>'[9]Sept DL 1'!G785</f>
        <v>2653.85</v>
      </c>
      <c r="D793" s="114"/>
      <c r="E793" s="60" t="str">
        <f t="shared" si="24"/>
        <v>453.4525</v>
      </c>
      <c r="F793" s="116">
        <f t="shared" si="25"/>
        <v>2653.85</v>
      </c>
    </row>
    <row r="794" spans="1:6" ht="12.75">
      <c r="A794" s="72" t="str">
        <f>'[9]Sept DL 1'!A786</f>
        <v>800100.5950</v>
      </c>
      <c r="B794" s="58" t="str">
        <f>'[9]Sept DL 1'!C786</f>
        <v>BAY AREA DISPOSAL LLC</v>
      </c>
      <c r="C794" s="114">
        <f>'[9]Sept DL 1'!G786</f>
        <v>64.26</v>
      </c>
      <c r="D794" s="114"/>
      <c r="E794" s="60" t="str">
        <f t="shared" si="24"/>
        <v>800.4525</v>
      </c>
      <c r="F794" s="116">
        <f t="shared" si="25"/>
        <v>64.26</v>
      </c>
    </row>
    <row r="795" spans="1:6" ht="12.75">
      <c r="A795" s="72" t="str">
        <f>'[9]Sept DL 1'!A787</f>
        <v>806100.5740</v>
      </c>
      <c r="B795" s="58" t="str">
        <f>'[9]Sept DL 1'!C787</f>
        <v>RUNCO OFFICE SUPPLY &amp; EQUIPMENT CO.</v>
      </c>
      <c r="C795" s="114">
        <f>'[9]Sept DL 1'!G787</f>
        <v>25.89</v>
      </c>
      <c r="D795" s="114"/>
      <c r="E795" s="60" t="str">
        <f t="shared" si="24"/>
        <v>806.4525</v>
      </c>
      <c r="F795" s="116">
        <f t="shared" si="25"/>
        <v>25.89</v>
      </c>
    </row>
    <row r="796" spans="1:6" ht="12.75">
      <c r="A796" s="72" t="str">
        <f>'[9]Sept DL 1'!A788</f>
        <v>806100.5860</v>
      </c>
      <c r="B796" s="58" t="str">
        <f>'[9]Sept DL 1'!C788</f>
        <v>RUNCO OFFICE SUPPLY &amp; EQUIPMENT CO.</v>
      </c>
      <c r="C796" s="114">
        <f>'[9]Sept DL 1'!G788</f>
        <v>11.61</v>
      </c>
      <c r="D796" s="114"/>
      <c r="E796" s="60" t="str">
        <f t="shared" si="24"/>
        <v>806.4525</v>
      </c>
      <c r="F796" s="116">
        <f t="shared" si="25"/>
        <v>11.61</v>
      </c>
    </row>
    <row r="797" spans="1:6" ht="12.75">
      <c r="A797" s="72" t="str">
        <f>'[9]Sept DL 1'!A789</f>
        <v>806100.5860</v>
      </c>
      <c r="B797" s="58" t="str">
        <f>'[9]Sept DL 1'!C789</f>
        <v>RUNCO OFFICE SUPPLY &amp; EQUIPMENT CO.</v>
      </c>
      <c r="C797" s="114">
        <f>'[9]Sept DL 1'!G789</f>
        <v>73.31</v>
      </c>
      <c r="D797" s="114"/>
      <c r="E797" s="60" t="str">
        <f t="shared" si="24"/>
        <v>806.4525</v>
      </c>
      <c r="F797" s="116">
        <f t="shared" si="25"/>
        <v>73.31</v>
      </c>
    </row>
    <row r="798" spans="1:6" ht="12.75">
      <c r="A798" s="72" t="str">
        <f>'[9]Sept DL 1'!A790</f>
        <v>806100.5865</v>
      </c>
      <c r="B798" s="58" t="str">
        <f>'[9]Sept DL 1'!C790</f>
        <v>RUNCO OFFICE SUPPLY &amp; EQUIPMENT CO.</v>
      </c>
      <c r="C798" s="114">
        <f>'[9]Sept DL 1'!G790</f>
        <v>64.21</v>
      </c>
      <c r="D798" s="114"/>
      <c r="E798" s="60" t="str">
        <f t="shared" si="24"/>
        <v>806.4525</v>
      </c>
      <c r="F798" s="116">
        <f t="shared" si="25"/>
        <v>64.21</v>
      </c>
    </row>
    <row r="799" spans="1:6" ht="12.75">
      <c r="A799" s="72" t="str">
        <f>'[9]Sept DL 1'!A791</f>
        <v>806100.5875</v>
      </c>
      <c r="B799" s="58" t="str">
        <f>'[9]Sept DL 1'!C791</f>
        <v>RUNCO OFFICE SUPPLY &amp; EQUIPMENT CO.</v>
      </c>
      <c r="C799" s="114">
        <f>'[9]Sept DL 1'!G791</f>
        <v>12.18</v>
      </c>
      <c r="D799" s="114"/>
      <c r="E799" s="60" t="str">
        <f t="shared" si="24"/>
        <v>806.4525</v>
      </c>
      <c r="F799" s="116">
        <f t="shared" si="25"/>
        <v>12.18</v>
      </c>
    </row>
    <row r="800" spans="1:6" ht="12.75">
      <c r="A800" s="72" t="str">
        <f>'[9]Sept DL 1'!A792</f>
        <v>806100.5875</v>
      </c>
      <c r="B800" s="58" t="str">
        <f>'[9]Sept DL 1'!C792</f>
        <v>RUNCO OFFICE SUPPLY &amp; EQUIPMENT CO.</v>
      </c>
      <c r="C800" s="114">
        <f>'[9]Sept DL 1'!G792</f>
        <v>18.28</v>
      </c>
      <c r="D800" s="114"/>
      <c r="E800" s="60" t="str">
        <f t="shared" si="24"/>
        <v>806.4525</v>
      </c>
      <c r="F800" s="116">
        <f t="shared" si="25"/>
        <v>18.28</v>
      </c>
    </row>
    <row r="801" spans="1:6" ht="12.75">
      <c r="A801" s="72" t="str">
        <f>'[9]Sept DL 1'!A793</f>
        <v>806100.5875</v>
      </c>
      <c r="B801" s="58" t="str">
        <f>'[9]Sept DL 1'!C793</f>
        <v>RUNCO OFFICE SUPPLY &amp; EQUIPMENT CO.</v>
      </c>
      <c r="C801" s="114">
        <f>'[9]Sept DL 1'!G793</f>
        <v>43.9</v>
      </c>
      <c r="D801" s="114"/>
      <c r="E801" s="60" t="str">
        <f t="shared" si="24"/>
        <v>806.4525</v>
      </c>
      <c r="F801" s="116">
        <f t="shared" si="25"/>
        <v>43.9</v>
      </c>
    </row>
    <row r="802" spans="1:6" ht="12.75">
      <c r="A802" s="72" t="str">
        <f>'[9]Sept DL 1'!A794</f>
        <v>806100.5880</v>
      </c>
      <c r="B802" s="58" t="str">
        <f>'[9]Sept DL 1'!C794</f>
        <v>RUNCO OFFICE SUPPLY &amp; EQUIPMENT CO.</v>
      </c>
      <c r="C802" s="114">
        <f>'[9]Sept DL 1'!G794</f>
        <v>40.78</v>
      </c>
      <c r="D802" s="114"/>
      <c r="E802" s="60" t="str">
        <f t="shared" si="24"/>
        <v>806.4525</v>
      </c>
      <c r="F802" s="116">
        <f t="shared" si="25"/>
        <v>40.78</v>
      </c>
    </row>
    <row r="803" spans="1:6" ht="12.75">
      <c r="A803" s="72" t="str">
        <f>'[9]Sept DL 1'!A795</f>
        <v>806100.5880</v>
      </c>
      <c r="B803" s="58" t="str">
        <f>'[9]Sept DL 1'!C795</f>
        <v>RUNCO OFFICE SUPPLY &amp; EQUIPMENT CO.</v>
      </c>
      <c r="C803" s="114">
        <f>'[9]Sept DL 1'!G795</f>
        <v>52.24</v>
      </c>
      <c r="D803" s="114"/>
      <c r="E803" s="60" t="str">
        <f t="shared" si="24"/>
        <v>806.4525</v>
      </c>
      <c r="F803" s="116">
        <f t="shared" si="25"/>
        <v>52.24</v>
      </c>
    </row>
    <row r="804" spans="1:6" ht="12.75">
      <c r="A804" s="72" t="str">
        <f>'[9]Sept DL 1'!A796</f>
        <v>806100.5880</v>
      </c>
      <c r="B804" s="58" t="str">
        <f>'[9]Sept DL 1'!C796</f>
        <v>RUNCO OFFICE SUPPLY &amp; EQUIPMENT CO.</v>
      </c>
      <c r="C804" s="114">
        <f>'[9]Sept DL 1'!G796</f>
        <v>69.75</v>
      </c>
      <c r="D804" s="114"/>
      <c r="E804" s="60" t="str">
        <f t="shared" si="24"/>
        <v>806.4525</v>
      </c>
      <c r="F804" s="116">
        <f t="shared" si="25"/>
        <v>69.75</v>
      </c>
    </row>
    <row r="805" spans="1:6" ht="12.75">
      <c r="A805" s="72" t="str">
        <f>'[9]Sept DL 1'!A797</f>
        <v>806100.5880</v>
      </c>
      <c r="B805" s="58" t="str">
        <f>'[9]Sept DL 1'!C797</f>
        <v>RUNCO OFFICE SUPPLY &amp; EQUIPMENT CO.</v>
      </c>
      <c r="C805" s="114">
        <f>'[9]Sept DL 1'!G797</f>
        <v>133.49</v>
      </c>
      <c r="D805" s="114"/>
      <c r="E805" s="60" t="str">
        <f t="shared" si="24"/>
        <v>806.4525</v>
      </c>
      <c r="F805" s="116">
        <f t="shared" si="25"/>
        <v>133.49</v>
      </c>
    </row>
    <row r="806" spans="1:6" ht="12.75">
      <c r="A806" s="72" t="str">
        <f>'[9]Sept DL 1'!A798</f>
        <v>850100.6190</v>
      </c>
      <c r="B806" s="58" t="str">
        <f>'[9]Sept DL 1'!C798</f>
        <v>Rollins, Mary F.</v>
      </c>
      <c r="C806" s="114">
        <f>'[9]Sept DL 1'!G798</f>
        <v>546.1</v>
      </c>
      <c r="D806" s="114"/>
      <c r="E806" s="60" t="str">
        <f t="shared" si="24"/>
        <v>850.4525</v>
      </c>
      <c r="F806" s="116">
        <f t="shared" si="25"/>
        <v>546.1</v>
      </c>
    </row>
    <row r="807" spans="1:6" ht="12.75">
      <c r="A807" s="72" t="str">
        <f>'[9]Sept DL 1'!A799</f>
        <v>850100.6200</v>
      </c>
      <c r="B807" s="58" t="str">
        <f>'[9]Sept DL 1'!C799</f>
        <v>Rollins, Mary F.</v>
      </c>
      <c r="C807" s="114">
        <f>'[9]Sept DL 1'!G799</f>
        <v>8.21</v>
      </c>
      <c r="D807" s="114"/>
      <c r="E807" s="60" t="str">
        <f t="shared" si="24"/>
        <v>850.4525</v>
      </c>
      <c r="F807" s="116">
        <f t="shared" si="25"/>
        <v>8.21</v>
      </c>
    </row>
    <row r="808" spans="1:6" ht="12.75">
      <c r="A808" s="72" t="str">
        <f>'[9]Sept DL 1'!A800</f>
        <v>850100.6207</v>
      </c>
      <c r="B808" s="58" t="str">
        <f>'[9]Sept DL 1'!C800</f>
        <v>Rollins, Mary F.</v>
      </c>
      <c r="C808" s="114">
        <f>'[9]Sept DL 1'!G800</f>
        <v>14</v>
      </c>
      <c r="D808" s="114"/>
      <c r="E808" s="60" t="str">
        <f t="shared" si="24"/>
        <v>850.4525</v>
      </c>
      <c r="F808" s="116">
        <f t="shared" si="25"/>
        <v>14</v>
      </c>
    </row>
    <row r="809" spans="1:6" ht="12.75">
      <c r="A809" s="72" t="str">
        <f>'[9]Sept DL 1'!A801</f>
        <v>853100.5900</v>
      </c>
      <c r="B809" s="58" t="str">
        <f>'[9]Sept DL 1'!C801</f>
        <v>RENTAL UNIFORM SVCS INC D/B/A</v>
      </c>
      <c r="C809" s="114">
        <f>'[9]Sept DL 1'!G801</f>
        <v>68.82</v>
      </c>
      <c r="D809" s="114"/>
      <c r="E809" s="60" t="str">
        <f t="shared" si="24"/>
        <v>853.4525</v>
      </c>
      <c r="F809" s="116">
        <f t="shared" si="25"/>
        <v>68.82</v>
      </c>
    </row>
    <row r="810" spans="1:6" ht="12.75">
      <c r="A810" s="72" t="str">
        <f>'[9]Sept DL 1'!A802</f>
        <v>853100.5900</v>
      </c>
      <c r="B810" s="58" t="str">
        <f>'[9]Sept DL 1'!C802</f>
        <v>RENTAL UNIFORM SVCS INC D/B/A</v>
      </c>
      <c r="C810" s="114">
        <f>'[9]Sept DL 1'!G802</f>
        <v>96.04</v>
      </c>
      <c r="D810" s="114"/>
      <c r="E810" s="60" t="str">
        <f t="shared" si="24"/>
        <v>853.4525</v>
      </c>
      <c r="F810" s="116">
        <f t="shared" si="25"/>
        <v>96.04</v>
      </c>
    </row>
    <row r="811" spans="1:6" ht="12.75">
      <c r="A811" s="72" t="str">
        <f>'[9]Sept DL 1'!A803</f>
        <v>853100.5930</v>
      </c>
      <c r="B811" s="58" t="str">
        <f>'[9]Sept DL 1'!C803</f>
        <v>PROGRESS ENERGY CAROLINAS, INC.</v>
      </c>
      <c r="C811" s="114">
        <f>'[9]Sept DL 1'!G803</f>
        <v>113.87</v>
      </c>
      <c r="D811" s="114"/>
      <c r="E811" s="60" t="str">
        <f t="shared" si="24"/>
        <v>853.4525</v>
      </c>
      <c r="F811" s="116">
        <f t="shared" si="25"/>
        <v>113.87</v>
      </c>
    </row>
    <row r="812" spans="1:6" ht="12.75">
      <c r="A812" s="72" t="str">
        <f>'[9]Sept DL 1'!A804</f>
        <v>853100.6220</v>
      </c>
      <c r="B812" s="58" t="str">
        <f>'[9]Sept DL 1'!C804</f>
        <v>H H AUTO PARTS CO INC</v>
      </c>
      <c r="C812" s="114">
        <f>'[9]Sept DL 1'!G804</f>
        <v>35.21</v>
      </c>
      <c r="D812" s="114"/>
      <c r="E812" s="60" t="str">
        <f t="shared" si="24"/>
        <v>853.4525</v>
      </c>
      <c r="F812" s="116">
        <f t="shared" si="25"/>
        <v>35.21</v>
      </c>
    </row>
    <row r="813" spans="1:6" ht="12.75">
      <c r="A813" s="72" t="str">
        <f>'[9]Sept DL 1'!A805</f>
        <v>853100.6360</v>
      </c>
      <c r="B813" s="58" t="str">
        <f>'[9]Sept DL 1'!C805</f>
        <v>RCS COMMUNICATIONS GROUP</v>
      </c>
      <c r="C813" s="114">
        <f>'[9]Sept DL 1'!G805</f>
        <v>272.85</v>
      </c>
      <c r="D813" s="114"/>
      <c r="E813" s="60" t="str">
        <f t="shared" si="24"/>
        <v>853.4525</v>
      </c>
      <c r="F813" s="116">
        <f t="shared" si="25"/>
        <v>272.85</v>
      </c>
    </row>
    <row r="814" spans="1:6" ht="12.75">
      <c r="A814" s="72" t="str">
        <f>'[9]Sept DL 1'!A806</f>
        <v>855100.5895</v>
      </c>
      <c r="B814" s="58" t="str">
        <f>'[9]Sept DL 1'!C806</f>
        <v>UNITED PARCEL SERVICE</v>
      </c>
      <c r="C814" s="114">
        <f>'[9]Sept DL 1'!G806</f>
        <v>36.26</v>
      </c>
      <c r="D814" s="114"/>
      <c r="E814" s="60" t="str">
        <f t="shared" si="24"/>
        <v>855.4525</v>
      </c>
      <c r="F814" s="116">
        <f t="shared" si="25"/>
        <v>36.26</v>
      </c>
    </row>
    <row r="815" spans="1:6" ht="12.75">
      <c r="A815" s="72" t="str">
        <f>'[9]Sept DL 1'!A807</f>
        <v>855100.5900</v>
      </c>
      <c r="B815" s="58" t="str">
        <f>'[9]Sept DL 1'!C807</f>
        <v>UTILITIES, INC OF FLORIDA</v>
      </c>
      <c r="C815" s="114">
        <f>'[9]Sept DL 1'!G807</f>
        <v>75</v>
      </c>
      <c r="D815" s="114"/>
      <c r="E815" s="60" t="str">
        <f t="shared" si="24"/>
        <v>855.4525</v>
      </c>
      <c r="F815" s="116">
        <f t="shared" si="25"/>
        <v>75</v>
      </c>
    </row>
    <row r="816" spans="1:6" ht="12.75">
      <c r="A816" s="72" t="str">
        <f>'[9]Sept DL 1'!A808</f>
        <v>855100.6200</v>
      </c>
      <c r="B816" s="58" t="str">
        <f>'[9]Sept DL 1'!C808</f>
        <v>UTILITIES, INC OF FLORIDA</v>
      </c>
      <c r="C816" s="114">
        <f>'[9]Sept DL 1'!G808</f>
        <v>31.88</v>
      </c>
      <c r="D816" s="114"/>
      <c r="E816" s="60" t="str">
        <f t="shared" si="24"/>
        <v>855.4525</v>
      </c>
      <c r="F816" s="116">
        <f t="shared" si="25"/>
        <v>31.88</v>
      </c>
    </row>
    <row r="817" spans="1:6" ht="12.75">
      <c r="A817" s="72" t="str">
        <f>'[9]Sept DL 1'!A809</f>
        <v>855100.6220</v>
      </c>
      <c r="B817" s="58" t="str">
        <f>'[9]Sept DL 1'!C809</f>
        <v>DAVID MAUS TOYOTA</v>
      </c>
      <c r="C817" s="114">
        <f>'[9]Sept DL 1'!G809</f>
        <v>77.36</v>
      </c>
      <c r="D817" s="114"/>
      <c r="E817" s="60" t="str">
        <f t="shared" si="24"/>
        <v>855.4525</v>
      </c>
      <c r="F817" s="116">
        <f t="shared" si="25"/>
        <v>77.36</v>
      </c>
    </row>
    <row r="818" spans="1:6" ht="12.75">
      <c r="A818" s="72" t="str">
        <f>'[9]Sept DL 1'!A810</f>
        <v>855100.6220</v>
      </c>
      <c r="B818" s="58" t="str">
        <f>'[9]Sept DL 1'!C810</f>
        <v>DAVID MAUS TOYOTA</v>
      </c>
      <c r="C818" s="114">
        <f>'[9]Sept DL 1'!G810</f>
        <v>110.89</v>
      </c>
      <c r="D818" s="114"/>
      <c r="E818" s="60" t="str">
        <f t="shared" si="24"/>
        <v>855.4525</v>
      </c>
      <c r="F818" s="116">
        <f t="shared" si="25"/>
        <v>110.89</v>
      </c>
    </row>
    <row r="819" spans="1:6" ht="12.75">
      <c r="A819" s="72" t="str">
        <f>'[9]Sept DL 1'!A811</f>
        <v>856100.5810</v>
      </c>
      <c r="B819" s="58" t="str">
        <f>'[9]Sept DL 1'!C811</f>
        <v>UTILITIES, INC OF MARYLAND</v>
      </c>
      <c r="C819" s="114">
        <f>'[9]Sept DL 1'!G811</f>
        <v>62</v>
      </c>
      <c r="D819" s="114"/>
      <c r="E819" s="60" t="str">
        <f t="shared" si="24"/>
        <v>856.4525</v>
      </c>
      <c r="F819" s="116">
        <f t="shared" si="25"/>
        <v>62</v>
      </c>
    </row>
    <row r="820" spans="1:6" ht="12.75">
      <c r="A820" s="72" t="str">
        <f>'[9]Sept DL 1'!A812</f>
        <v>856100.5860</v>
      </c>
      <c r="B820" s="58" t="str">
        <f>'[9]Sept DL 1'!C812</f>
        <v>BENTON, ALICE (PETTY CASH)</v>
      </c>
      <c r="C820" s="114">
        <f>'[9]Sept DL 1'!G812</f>
        <v>10.59</v>
      </c>
      <c r="D820" s="114"/>
      <c r="E820" s="60" t="str">
        <f t="shared" si="24"/>
        <v>856.4525</v>
      </c>
      <c r="F820" s="116">
        <f t="shared" si="25"/>
        <v>10.59</v>
      </c>
    </row>
    <row r="821" spans="1:6" ht="12.75">
      <c r="A821" s="72" t="str">
        <f>'[9]Sept DL 1'!A813</f>
        <v>856100.5865</v>
      </c>
      <c r="B821" s="58" t="str">
        <f>'[9]Sept DL 1'!C813</f>
        <v>RUNCO OFFICE SUPPLY &amp; EQUIPMENT CO.</v>
      </c>
      <c r="C821" s="114">
        <f>'[9]Sept DL 1'!G813</f>
        <v>11.41</v>
      </c>
      <c r="D821" s="114"/>
      <c r="E821" s="60" t="str">
        <f t="shared" si="24"/>
        <v>856.4525</v>
      </c>
      <c r="F821" s="116">
        <f t="shared" si="25"/>
        <v>11.41</v>
      </c>
    </row>
    <row r="822" spans="1:6" ht="12.75">
      <c r="A822" s="72" t="str">
        <f>'[9]Sept DL 1'!A814</f>
        <v>856100.5880</v>
      </c>
      <c r="B822" s="58" t="str">
        <f>'[9]Sept DL 1'!C814</f>
        <v>RUNCO OFFICE SUPPLY &amp; EQUIPMENT CO.</v>
      </c>
      <c r="C822" s="114">
        <f>'[9]Sept DL 1'!G814</f>
        <v>8.18</v>
      </c>
      <c r="D822" s="114"/>
      <c r="E822" s="60" t="str">
        <f t="shared" si="24"/>
        <v>856.4525</v>
      </c>
      <c r="F822" s="116">
        <f t="shared" si="25"/>
        <v>8.18</v>
      </c>
    </row>
    <row r="823" spans="1:6" ht="12.75">
      <c r="A823" s="72" t="str">
        <f>'[9]Sept DL 1'!A815</f>
        <v>856100.5900</v>
      </c>
      <c r="B823" s="58" t="str">
        <f>'[9]Sept DL 1'!C815</f>
        <v>UTILITIES, INC OF MARYLAND</v>
      </c>
      <c r="C823" s="114">
        <f>'[9]Sept DL 1'!G815</f>
        <v>35</v>
      </c>
      <c r="D823" s="114"/>
      <c r="E823" s="60" t="str">
        <f t="shared" si="24"/>
        <v>856.4525</v>
      </c>
      <c r="F823" s="116">
        <f t="shared" si="25"/>
        <v>35</v>
      </c>
    </row>
    <row r="824" spans="1:6" ht="12.75">
      <c r="A824" s="72" t="str">
        <f>'[9]Sept DL 1'!A816</f>
        <v>856100.6225</v>
      </c>
      <c r="B824" s="58" t="str">
        <f>'[9]Sept DL 1'!C816</f>
        <v>UTILITIES, INC OF MARYLAND</v>
      </c>
      <c r="C824" s="114">
        <f>'[9]Sept DL 1'!G816</f>
        <v>77.25</v>
      </c>
      <c r="D824" s="114"/>
      <c r="E824" s="60" t="str">
        <f t="shared" si="24"/>
        <v>856.4525</v>
      </c>
      <c r="F824" s="116">
        <f t="shared" si="25"/>
        <v>77.25</v>
      </c>
    </row>
    <row r="825" spans="1:6" ht="12.75">
      <c r="A825" s="72" t="str">
        <f>'[9]Sept DL 1'!A817</f>
        <v>858100.5865</v>
      </c>
      <c r="B825" s="58" t="str">
        <f>'[9]Sept DL 1'!C817</f>
        <v>RUNCO OFFICE SUPPLY &amp; EQUIPMENT CO.</v>
      </c>
      <c r="C825" s="114">
        <f>'[9]Sept DL 1'!G817</f>
        <v>11.41</v>
      </c>
      <c r="D825" s="114"/>
      <c r="E825" s="60" t="str">
        <f t="shared" si="24"/>
        <v>858.4525</v>
      </c>
      <c r="F825" s="116">
        <f t="shared" si="25"/>
        <v>11.41</v>
      </c>
    </row>
    <row r="826" spans="1:6" ht="12.75">
      <c r="A826" s="72" t="str">
        <f>'[9]Sept DL 1'!A818</f>
        <v>858100.5880</v>
      </c>
      <c r="B826" s="58" t="str">
        <f>'[9]Sept DL 1'!C818</f>
        <v>RUNCO OFFICE SUPPLY &amp; EQUIPMENT CO.</v>
      </c>
      <c r="C826" s="114">
        <f>'[9]Sept DL 1'!G818</f>
        <v>8.18</v>
      </c>
      <c r="D826" s="114"/>
      <c r="E826" s="60" t="str">
        <f t="shared" si="24"/>
        <v>858.4525</v>
      </c>
      <c r="F826" s="116">
        <f t="shared" si="25"/>
        <v>8.18</v>
      </c>
    </row>
    <row r="827" spans="1:6" ht="12.75">
      <c r="A827" s="72" t="str">
        <f>'[9]Sept DL 1'!A819</f>
        <v>858100.5895</v>
      </c>
      <c r="B827" s="58" t="str">
        <f>'[9]Sept DL 1'!C819</f>
        <v>BENTON, ALICE (PETTY CASH)</v>
      </c>
      <c r="C827" s="114">
        <f>'[9]Sept DL 1'!G819</f>
        <v>9</v>
      </c>
      <c r="D827" s="114"/>
      <c r="E827" s="60" t="str">
        <f t="shared" si="24"/>
        <v>858.4525</v>
      </c>
      <c r="F827" s="116">
        <f t="shared" si="25"/>
        <v>9</v>
      </c>
    </row>
    <row r="828" spans="1:6" ht="12.75">
      <c r="A828" s="72" t="str">
        <f>'[9]Sept DL 1'!A820</f>
        <v>858100.5970</v>
      </c>
      <c r="B828" s="58" t="str">
        <f>'[9]Sept DL 1'!C820</f>
        <v>BERRICH CLEANING COMPANY</v>
      </c>
      <c r="C828" s="114">
        <f>'[9]Sept DL 1'!G820</f>
        <v>45</v>
      </c>
      <c r="D828" s="114"/>
      <c r="E828" s="60" t="str">
        <f t="shared" si="24"/>
        <v>858.4525</v>
      </c>
      <c r="F828" s="116">
        <f t="shared" si="25"/>
        <v>45</v>
      </c>
    </row>
    <row r="829" spans="1:6" ht="12.75">
      <c r="A829" s="72" t="str">
        <f>'[9]Sept DL 1'!A821</f>
        <v>859100.5865</v>
      </c>
      <c r="B829" s="58" t="str">
        <f>'[9]Sept DL 1'!C821</f>
        <v>RUNCO OFFICE SUPPLY &amp; EQUIPMENT CO.</v>
      </c>
      <c r="C829" s="114">
        <f>'[9]Sept DL 1'!G821</f>
        <v>11.41</v>
      </c>
      <c r="D829" s="114"/>
      <c r="E829" s="60" t="str">
        <f t="shared" si="24"/>
        <v>859.4525</v>
      </c>
      <c r="F829" s="116">
        <f t="shared" si="25"/>
        <v>11.41</v>
      </c>
    </row>
    <row r="830" spans="1:6" ht="12.75">
      <c r="A830" s="72" t="str">
        <f>'[9]Sept DL 1'!A822</f>
        <v>859100.5880</v>
      </c>
      <c r="B830" s="58" t="str">
        <f>'[9]Sept DL 1'!C822</f>
        <v>RUNCO OFFICE SUPPLY &amp; EQUIPMENT CO.</v>
      </c>
      <c r="C830" s="114">
        <f>'[9]Sept DL 1'!G822</f>
        <v>8.17</v>
      </c>
      <c r="D830" s="114"/>
      <c r="E830" s="60" t="str">
        <f t="shared" si="24"/>
        <v>859.4525</v>
      </c>
      <c r="F830" s="116">
        <f t="shared" si="25"/>
        <v>8.17</v>
      </c>
    </row>
    <row r="831" spans="1:6" ht="12.75">
      <c r="A831" s="72" t="str">
        <f>'[9]Sept DL 1'!A823</f>
        <v>861100.5880</v>
      </c>
      <c r="B831" s="58" t="str">
        <f>'[9]Sept DL 1'!C823</f>
        <v>RUNCO OFFICE SUPPLY &amp; EQUIPMENT CO.</v>
      </c>
      <c r="C831" s="114">
        <f>'[9]Sept DL 1'!G823</f>
        <v>112.28</v>
      </c>
      <c r="D831" s="114"/>
      <c r="E831" s="60" t="str">
        <f t="shared" si="24"/>
        <v>861.4525</v>
      </c>
      <c r="F831" s="116">
        <f t="shared" si="25"/>
        <v>112.28</v>
      </c>
    </row>
    <row r="832" spans="1:6" ht="12.75">
      <c r="A832" s="72" t="str">
        <f>'[9]Sept DL 1'!A824</f>
        <v>861100.5880</v>
      </c>
      <c r="B832" s="58" t="str">
        <f>'[9]Sept DL 1'!C824</f>
        <v>RUNCO OFFICE SUPPLY &amp; EQUIPMENT CO.</v>
      </c>
      <c r="C832" s="114">
        <f>'[9]Sept DL 1'!G824</f>
        <v>246.27</v>
      </c>
      <c r="D832" s="114"/>
      <c r="E832" s="60" t="str">
        <f t="shared" si="24"/>
        <v>861.4525</v>
      </c>
      <c r="F832" s="116">
        <f t="shared" si="25"/>
        <v>246.27</v>
      </c>
    </row>
    <row r="833" spans="1:6" ht="12.75">
      <c r="A833" s="72" t="str">
        <f>'[9]Sept DL 1'!A825</f>
        <v>861100.5895</v>
      </c>
      <c r="B833" s="58" t="str">
        <f>'[9]Sept DL 1'!C825</f>
        <v>LOUISIANA WATER SERVICE INC</v>
      </c>
      <c r="C833" s="114">
        <f>'[9]Sept DL 1'!G825</f>
        <v>5.75</v>
      </c>
      <c r="D833" s="114"/>
      <c r="E833" s="60" t="str">
        <f t="shared" si="24"/>
        <v>861.4525</v>
      </c>
      <c r="F833" s="116">
        <f t="shared" si="25"/>
        <v>5.75</v>
      </c>
    </row>
    <row r="834" spans="1:6" ht="12.75">
      <c r="A834" s="72" t="str">
        <f>'[9]Sept DL 1'!A826</f>
        <v>861100.5895</v>
      </c>
      <c r="B834" s="58" t="str">
        <f>'[9]Sept DL 1'!C826</f>
        <v>LOUISIANA WATER SERVICE INC</v>
      </c>
      <c r="C834" s="114">
        <f>'[9]Sept DL 1'!G826</f>
        <v>17.6</v>
      </c>
      <c r="D834" s="114"/>
      <c r="E834" s="60" t="str">
        <f t="shared" si="24"/>
        <v>861.4525</v>
      </c>
      <c r="F834" s="116">
        <f t="shared" si="25"/>
        <v>17.6</v>
      </c>
    </row>
    <row r="835" spans="1:6" ht="12.75">
      <c r="A835" s="72" t="str">
        <f>'[9]Sept DL 1'!A827</f>
        <v>861100.6200</v>
      </c>
      <c r="B835" s="58" t="str">
        <f>'[9]Sept DL 1'!C827</f>
        <v>LOUISIANA WATER SERVICE INC</v>
      </c>
      <c r="C835" s="114">
        <f>'[9]Sept DL 1'!G827</f>
        <v>140.54</v>
      </c>
      <c r="D835" s="114"/>
      <c r="E835" s="60" t="str">
        <f t="shared" si="24"/>
        <v>861.4525</v>
      </c>
      <c r="F835" s="116">
        <f t="shared" si="25"/>
        <v>140.54</v>
      </c>
    </row>
    <row r="836" spans="1:6" ht="12.75">
      <c r="A836" s="72" t="str">
        <f>'[9]Sept DL 1'!A828</f>
        <v>861100.6220</v>
      </c>
      <c r="B836" s="58" t="str">
        <f>'[9]Sept DL 1'!C828</f>
        <v>LOUISIANA WATER SERVICE INC</v>
      </c>
      <c r="C836" s="114">
        <f>'[9]Sept DL 1'!G828</f>
        <v>1357.97</v>
      </c>
      <c r="D836" s="114"/>
      <c r="E836" s="60" t="str">
        <f t="shared" si="24"/>
        <v>861.4525</v>
      </c>
      <c r="F836" s="116">
        <f t="shared" si="25"/>
        <v>1357.97</v>
      </c>
    </row>
    <row r="837" spans="1:6" ht="12.75">
      <c r="A837" s="72" t="str">
        <f>'[9]Sept DL 1'!A829</f>
        <v>864100.6285</v>
      </c>
      <c r="B837" s="58" t="str">
        <f>'[9]Sept DL 1'!C829</f>
        <v>LOWE'S COMPANIES INC</v>
      </c>
      <c r="C837" s="114">
        <f>'[9]Sept DL 1'!G829</f>
        <v>6.58</v>
      </c>
      <c r="D837" s="114"/>
      <c r="E837" s="60" t="str">
        <f t="shared" si="24"/>
        <v>864.4525</v>
      </c>
      <c r="F837" s="116">
        <f t="shared" si="25"/>
        <v>6.58</v>
      </c>
    </row>
    <row r="838" spans="1:6" ht="12.75">
      <c r="A838" s="72" t="str">
        <f>'[9]Sept DL 1'!A830</f>
        <v>864100.6360</v>
      </c>
      <c r="B838" s="58" t="str">
        <f>'[9]Sept DL 1'!C830</f>
        <v>Molloy, Vincent P.</v>
      </c>
      <c r="C838" s="114">
        <f>'[9]Sept DL 1'!G830</f>
        <v>21.36</v>
      </c>
      <c r="D838" s="114"/>
      <c r="E838" s="60" t="str">
        <f t="shared" si="24"/>
        <v>864.4525</v>
      </c>
      <c r="F838" s="116">
        <f t="shared" si="25"/>
        <v>21.36</v>
      </c>
    </row>
    <row r="839" spans="1:4" ht="12.75">
      <c r="A839" s="63" t="s">
        <v>62</v>
      </c>
      <c r="B839" s="53" t="s">
        <v>147</v>
      </c>
      <c r="C839" s="114"/>
      <c r="D839" s="114">
        <v>37744.61</v>
      </c>
    </row>
    <row r="840" spans="1:4" ht="12.75">
      <c r="A840" s="63" t="s">
        <v>100</v>
      </c>
      <c r="B840" s="53" t="s">
        <v>147</v>
      </c>
      <c r="C840" s="114"/>
      <c r="D840" s="114">
        <v>2885.6200000000003</v>
      </c>
    </row>
    <row r="841" spans="1:4" ht="12.75">
      <c r="A841" s="63" t="s">
        <v>61</v>
      </c>
      <c r="B841" s="53" t="s">
        <v>147</v>
      </c>
      <c r="C841" s="114"/>
      <c r="D841" s="114">
        <v>135.47</v>
      </c>
    </row>
    <row r="842" spans="1:4" ht="12.75">
      <c r="A842" s="63" t="s">
        <v>128</v>
      </c>
      <c r="B842" s="53" t="s">
        <v>147</v>
      </c>
      <c r="C842" s="114"/>
      <c r="D842" s="114">
        <v>169.4</v>
      </c>
    </row>
    <row r="843" spans="1:4" ht="12.75">
      <c r="A843" s="63" t="s">
        <v>59</v>
      </c>
      <c r="B843" s="53" t="s">
        <v>147</v>
      </c>
      <c r="C843" s="114"/>
      <c r="D843" s="114">
        <v>248.66000000000003</v>
      </c>
    </row>
    <row r="844" spans="1:4" ht="12.75">
      <c r="A844" s="63" t="s">
        <v>101</v>
      </c>
      <c r="B844" s="53" t="s">
        <v>147</v>
      </c>
      <c r="C844" s="114"/>
      <c r="D844" s="114">
        <v>8971.36</v>
      </c>
    </row>
    <row r="845" spans="1:4" ht="12.75">
      <c r="A845" s="63" t="s">
        <v>121</v>
      </c>
      <c r="B845" s="53" t="s">
        <v>147</v>
      </c>
      <c r="C845" s="114"/>
      <c r="D845" s="114">
        <v>445.27</v>
      </c>
    </row>
    <row r="846" spans="1:4" ht="12.75">
      <c r="A846" s="63" t="s">
        <v>58</v>
      </c>
      <c r="B846" s="53" t="s">
        <v>147</v>
      </c>
      <c r="C846" s="114"/>
      <c r="D846" s="114">
        <v>149.42</v>
      </c>
    </row>
    <row r="847" spans="1:4" ht="12.75">
      <c r="A847" s="63" t="s">
        <v>102</v>
      </c>
      <c r="B847" s="53" t="s">
        <v>147</v>
      </c>
      <c r="C847" s="114"/>
      <c r="D847" s="114">
        <v>236.45</v>
      </c>
    </row>
    <row r="848" spans="1:4" ht="12.75">
      <c r="A848" s="63" t="s">
        <v>122</v>
      </c>
      <c r="B848" s="53" t="s">
        <v>147</v>
      </c>
      <c r="C848" s="114"/>
      <c r="D848" s="114">
        <v>34.2</v>
      </c>
    </row>
    <row r="849" spans="1:4" ht="12.75">
      <c r="A849" s="63" t="s">
        <v>129</v>
      </c>
      <c r="B849" s="53" t="s">
        <v>147</v>
      </c>
      <c r="C849" s="114"/>
      <c r="D849" s="114">
        <v>99.1</v>
      </c>
    </row>
    <row r="850" spans="1:4" ht="12.75">
      <c r="A850" s="63" t="s">
        <v>123</v>
      </c>
      <c r="B850" s="53" t="s">
        <v>147</v>
      </c>
      <c r="C850" s="114"/>
      <c r="D850" s="114">
        <v>148.5</v>
      </c>
    </row>
    <row r="851" spans="1:4" ht="12.75">
      <c r="A851" s="63" t="s">
        <v>57</v>
      </c>
      <c r="B851" s="53" t="s">
        <v>147</v>
      </c>
      <c r="C851" s="114"/>
      <c r="D851" s="114">
        <v>425.90000000000003</v>
      </c>
    </row>
    <row r="852" spans="1:4" ht="12.75">
      <c r="A852" s="63" t="s">
        <v>114</v>
      </c>
      <c r="B852" s="53" t="s">
        <v>147</v>
      </c>
      <c r="C852" s="114"/>
      <c r="D852" s="114">
        <v>199.8</v>
      </c>
    </row>
    <row r="853" spans="1:4" ht="12.75">
      <c r="A853" s="63" t="s">
        <v>56</v>
      </c>
      <c r="B853" s="53" t="s">
        <v>147</v>
      </c>
      <c r="C853" s="114"/>
      <c r="D853" s="114">
        <v>23.93</v>
      </c>
    </row>
    <row r="854" spans="1:4" ht="12.75">
      <c r="A854" s="63" t="s">
        <v>55</v>
      </c>
      <c r="B854" s="53" t="s">
        <v>147</v>
      </c>
      <c r="C854" s="114"/>
      <c r="D854" s="114">
        <v>150</v>
      </c>
    </row>
    <row r="855" spans="1:4" ht="12.75">
      <c r="A855" s="63" t="s">
        <v>54</v>
      </c>
      <c r="B855" s="53" t="s">
        <v>147</v>
      </c>
      <c r="C855" s="114"/>
      <c r="D855" s="114">
        <v>75.63</v>
      </c>
    </row>
    <row r="856" spans="1:4" ht="12.75">
      <c r="A856" s="63" t="s">
        <v>53</v>
      </c>
      <c r="B856" s="53" t="s">
        <v>147</v>
      </c>
      <c r="C856" s="114"/>
      <c r="D856" s="114">
        <v>155.7</v>
      </c>
    </row>
    <row r="857" spans="1:4" ht="12.75">
      <c r="A857" s="63" t="s">
        <v>52</v>
      </c>
      <c r="B857" s="53" t="s">
        <v>147</v>
      </c>
      <c r="C857" s="114"/>
      <c r="D857" s="114">
        <v>804.27</v>
      </c>
    </row>
    <row r="858" spans="1:4" ht="12.75">
      <c r="A858" s="63" t="s">
        <v>51</v>
      </c>
      <c r="B858" s="53" t="s">
        <v>147</v>
      </c>
      <c r="C858" s="114"/>
      <c r="D858" s="114">
        <v>169.8</v>
      </c>
    </row>
    <row r="859" spans="1:4" ht="12.75">
      <c r="A859" s="63" t="s">
        <v>89</v>
      </c>
      <c r="B859" s="53" t="s">
        <v>147</v>
      </c>
      <c r="C859" s="114"/>
      <c r="D859" s="114">
        <v>117.17</v>
      </c>
    </row>
    <row r="860" spans="1:4" ht="12.75">
      <c r="A860" s="63" t="s">
        <v>49</v>
      </c>
      <c r="B860" s="53" t="s">
        <v>147</v>
      </c>
      <c r="C860" s="114"/>
      <c r="D860" s="114">
        <v>28219.280000000002</v>
      </c>
    </row>
    <row r="861" spans="1:4" ht="12.75">
      <c r="A861" s="63" t="s">
        <v>48</v>
      </c>
      <c r="B861" s="53" t="s">
        <v>147</v>
      </c>
      <c r="C861" s="114"/>
      <c r="D861" s="114">
        <v>2177.7799999999997</v>
      </c>
    </row>
    <row r="862" spans="1:4" ht="12.75">
      <c r="A862" s="63" t="s">
        <v>47</v>
      </c>
      <c r="B862" s="53" t="s">
        <v>147</v>
      </c>
      <c r="C862" s="114"/>
      <c r="D862" s="114">
        <v>17.78</v>
      </c>
    </row>
    <row r="863" spans="1:4" ht="12.75">
      <c r="A863" s="63" t="s">
        <v>46</v>
      </c>
      <c r="B863" s="53" t="s">
        <v>147</v>
      </c>
      <c r="C863" s="114"/>
      <c r="D863" s="114">
        <v>799</v>
      </c>
    </row>
    <row r="864" spans="1:4" ht="12.75">
      <c r="A864" s="63" t="s">
        <v>45</v>
      </c>
      <c r="B864" s="53" t="s">
        <v>147</v>
      </c>
      <c r="C864" s="114"/>
      <c r="D864" s="114">
        <v>237</v>
      </c>
    </row>
    <row r="865" spans="1:4" ht="12.75">
      <c r="A865" s="63" t="s">
        <v>44</v>
      </c>
      <c r="B865" s="53" t="s">
        <v>147</v>
      </c>
      <c r="C865" s="114"/>
      <c r="D865" s="114">
        <v>153.93</v>
      </c>
    </row>
    <row r="866" spans="1:4" ht="12.75">
      <c r="A866" s="63" t="s">
        <v>43</v>
      </c>
      <c r="B866" s="53" t="s">
        <v>147</v>
      </c>
      <c r="C866" s="114"/>
      <c r="D866" s="114">
        <v>58.51</v>
      </c>
    </row>
    <row r="867" spans="1:4" ht="12.75">
      <c r="A867" s="63" t="s">
        <v>103</v>
      </c>
      <c r="B867" s="53" t="s">
        <v>147</v>
      </c>
      <c r="C867" s="114"/>
      <c r="D867" s="114">
        <v>368.85</v>
      </c>
    </row>
    <row r="868" spans="1:4" ht="12.75">
      <c r="A868" s="63" t="s">
        <v>42</v>
      </c>
      <c r="B868" s="53" t="s">
        <v>147</v>
      </c>
      <c r="C868" s="114"/>
      <c r="D868" s="114">
        <v>175.54</v>
      </c>
    </row>
    <row r="869" spans="1:4" ht="12.75">
      <c r="A869" s="63" t="s">
        <v>41</v>
      </c>
      <c r="B869" s="53" t="s">
        <v>147</v>
      </c>
      <c r="C869" s="114"/>
      <c r="D869" s="114">
        <v>55.2</v>
      </c>
    </row>
    <row r="870" spans="1:4" ht="12.75">
      <c r="A870" s="63" t="s">
        <v>40</v>
      </c>
      <c r="B870" s="53" t="s">
        <v>147</v>
      </c>
      <c r="C870" s="114"/>
      <c r="D870" s="114">
        <v>448.51</v>
      </c>
    </row>
    <row r="871" spans="1:4" ht="12.75">
      <c r="A871" s="63" t="s">
        <v>39</v>
      </c>
      <c r="B871" s="53" t="s">
        <v>147</v>
      </c>
      <c r="C871" s="114"/>
      <c r="D871" s="114">
        <v>14140.79</v>
      </c>
    </row>
    <row r="872" spans="1:4" ht="12.75">
      <c r="A872" s="63" t="s">
        <v>38</v>
      </c>
      <c r="B872" s="53" t="s">
        <v>147</v>
      </c>
      <c r="C872" s="114"/>
      <c r="D872" s="114">
        <v>8182.11</v>
      </c>
    </row>
    <row r="873" spans="1:4" ht="12.75">
      <c r="A873" s="63" t="s">
        <v>37</v>
      </c>
      <c r="B873" s="53" t="s">
        <v>147</v>
      </c>
      <c r="C873" s="114"/>
      <c r="D873" s="114">
        <v>1172.7100000000005</v>
      </c>
    </row>
    <row r="874" spans="1:4" ht="12.75">
      <c r="A874" s="63" t="s">
        <v>104</v>
      </c>
      <c r="B874" s="53" t="s">
        <v>147</v>
      </c>
      <c r="C874" s="114"/>
      <c r="D874" s="114">
        <v>237.55</v>
      </c>
    </row>
    <row r="875" spans="1:4" ht="12.75">
      <c r="A875" s="63" t="s">
        <v>36</v>
      </c>
      <c r="B875" s="53" t="s">
        <v>147</v>
      </c>
      <c r="C875" s="114"/>
      <c r="D875" s="114">
        <v>4938.08</v>
      </c>
    </row>
    <row r="876" spans="1:4" ht="12.75">
      <c r="A876" s="63" t="s">
        <v>35</v>
      </c>
      <c r="B876" s="53" t="s">
        <v>147</v>
      </c>
      <c r="C876" s="114"/>
      <c r="D876" s="114">
        <v>232.87</v>
      </c>
    </row>
    <row r="877" spans="1:4" ht="12.75">
      <c r="A877" s="63" t="s">
        <v>33</v>
      </c>
      <c r="B877" s="53" t="s">
        <v>147</v>
      </c>
      <c r="C877" s="114"/>
      <c r="D877" s="114">
        <v>3242.1899999999996</v>
      </c>
    </row>
    <row r="878" spans="1:4" ht="12.75">
      <c r="A878" s="63" t="s">
        <v>32</v>
      </c>
      <c r="B878" s="53" t="s">
        <v>147</v>
      </c>
      <c r="C878" s="114"/>
      <c r="D878" s="114">
        <v>295.33000000000004</v>
      </c>
    </row>
    <row r="879" spans="1:4" ht="12.75">
      <c r="A879" s="63" t="s">
        <v>30</v>
      </c>
      <c r="B879" s="53" t="s">
        <v>147</v>
      </c>
      <c r="C879" s="114"/>
      <c r="D879" s="114">
        <v>495.39</v>
      </c>
    </row>
    <row r="880" spans="1:4" ht="12.75">
      <c r="A880" s="63" t="s">
        <v>29</v>
      </c>
      <c r="B880" s="53" t="s">
        <v>147</v>
      </c>
      <c r="C880" s="114"/>
      <c r="D880" s="114">
        <v>240.34</v>
      </c>
    </row>
    <row r="881" spans="1:4" ht="12.75">
      <c r="A881" s="63" t="s">
        <v>90</v>
      </c>
      <c r="B881" s="53" t="s">
        <v>147</v>
      </c>
      <c r="C881" s="114"/>
      <c r="D881" s="114">
        <v>599.91</v>
      </c>
    </row>
    <row r="882" spans="1:4" ht="12.75">
      <c r="A882" s="63" t="s">
        <v>28</v>
      </c>
      <c r="B882" s="53" t="s">
        <v>147</v>
      </c>
      <c r="C882" s="114"/>
      <c r="D882" s="114">
        <v>1545.0600000000002</v>
      </c>
    </row>
    <row r="883" spans="1:4" ht="12.75">
      <c r="A883" s="63" t="s">
        <v>27</v>
      </c>
      <c r="B883" s="53" t="s">
        <v>147</v>
      </c>
      <c r="C883" s="114"/>
      <c r="D883" s="114">
        <v>86.34</v>
      </c>
    </row>
    <row r="884" spans="1:4" ht="12.75">
      <c r="A884" s="63" t="s">
        <v>26</v>
      </c>
      <c r="B884" s="53" t="s">
        <v>147</v>
      </c>
      <c r="C884" s="114"/>
      <c r="D884" s="114">
        <v>5709.9400000000005</v>
      </c>
    </row>
    <row r="885" spans="1:4" ht="12.75">
      <c r="A885" s="63" t="s">
        <v>25</v>
      </c>
      <c r="B885" s="53" t="s">
        <v>147</v>
      </c>
      <c r="C885" s="114"/>
      <c r="D885" s="114">
        <v>1405.5000000000002</v>
      </c>
    </row>
    <row r="886" spans="1:4" ht="12.75">
      <c r="A886" s="63" t="s">
        <v>24</v>
      </c>
      <c r="B886" s="53" t="s">
        <v>147</v>
      </c>
      <c r="C886" s="114"/>
      <c r="D886" s="114">
        <v>326.58</v>
      </c>
    </row>
    <row r="887" spans="1:4" ht="12.75">
      <c r="A887" s="63" t="s">
        <v>23</v>
      </c>
      <c r="B887" s="53" t="s">
        <v>147</v>
      </c>
      <c r="C887" s="114"/>
      <c r="D887" s="114">
        <v>20361.539999999997</v>
      </c>
    </row>
    <row r="888" spans="1:4" ht="12.75">
      <c r="A888" s="63" t="s">
        <v>22</v>
      </c>
      <c r="B888" s="53" t="s">
        <v>147</v>
      </c>
      <c r="C888" s="114"/>
      <c r="D888" s="114">
        <v>8712.82</v>
      </c>
    </row>
    <row r="889" spans="1:4" ht="12.75">
      <c r="A889" s="63" t="s">
        <v>21</v>
      </c>
      <c r="B889" s="53" t="s">
        <v>147</v>
      </c>
      <c r="C889" s="114"/>
      <c r="D889" s="114">
        <v>3115.98</v>
      </c>
    </row>
    <row r="890" spans="1:4" ht="12.75">
      <c r="A890" s="63" t="s">
        <v>20</v>
      </c>
      <c r="B890" s="53" t="s">
        <v>147</v>
      </c>
      <c r="C890" s="114"/>
      <c r="D890" s="114">
        <v>951.89</v>
      </c>
    </row>
    <row r="891" spans="1:4" ht="12.75">
      <c r="A891" s="63" t="s">
        <v>19</v>
      </c>
      <c r="B891" s="53" t="s">
        <v>147</v>
      </c>
      <c r="C891" s="114"/>
      <c r="D891" s="114">
        <v>1285.25</v>
      </c>
    </row>
    <row r="892" spans="1:4" ht="12.75">
      <c r="A892" s="63" t="s">
        <v>18</v>
      </c>
      <c r="B892" s="53" t="s">
        <v>147</v>
      </c>
      <c r="C892" s="114"/>
      <c r="D892" s="114">
        <v>2077.94</v>
      </c>
    </row>
    <row r="893" spans="1:4" ht="12.75">
      <c r="A893" s="63" t="s">
        <v>17</v>
      </c>
      <c r="B893" s="53" t="s">
        <v>147</v>
      </c>
      <c r="C893" s="114"/>
      <c r="D893" s="114">
        <v>24731.590000000007</v>
      </c>
    </row>
    <row r="894" spans="1:4" ht="12.75">
      <c r="A894" s="63" t="s">
        <v>16</v>
      </c>
      <c r="B894" s="53" t="s">
        <v>147</v>
      </c>
      <c r="C894" s="114"/>
      <c r="D894" s="114">
        <v>2501.7100000000005</v>
      </c>
    </row>
    <row r="895" spans="1:4" ht="12.75">
      <c r="A895" s="63" t="s">
        <v>125</v>
      </c>
      <c r="B895" s="53" t="s">
        <v>147</v>
      </c>
      <c r="C895" s="114"/>
      <c r="D895" s="114">
        <v>69.54</v>
      </c>
    </row>
    <row r="896" spans="1:4" ht="12.75">
      <c r="A896" s="63" t="s">
        <v>15</v>
      </c>
      <c r="B896" s="53" t="s">
        <v>147</v>
      </c>
      <c r="C896" s="114"/>
      <c r="D896" s="114">
        <v>275.16</v>
      </c>
    </row>
    <row r="897" spans="1:4" ht="12.75">
      <c r="A897" s="63" t="s">
        <v>14</v>
      </c>
      <c r="B897" s="53" t="s">
        <v>147</v>
      </c>
      <c r="C897" s="114"/>
      <c r="D897" s="114">
        <v>1391.81</v>
      </c>
    </row>
    <row r="898" spans="1:4" ht="12.75">
      <c r="A898" s="63" t="s">
        <v>13</v>
      </c>
      <c r="B898" s="53" t="s">
        <v>147</v>
      </c>
      <c r="C898" s="114"/>
      <c r="D898" s="114">
        <v>14965.86</v>
      </c>
    </row>
    <row r="899" spans="1:4" ht="12.75">
      <c r="A899" s="63" t="s">
        <v>12</v>
      </c>
      <c r="B899" s="53" t="s">
        <v>147</v>
      </c>
      <c r="C899" s="114"/>
      <c r="D899" s="114">
        <v>10411.6</v>
      </c>
    </row>
    <row r="900" spans="1:4" ht="12.75">
      <c r="A900" s="63" t="s">
        <v>11</v>
      </c>
      <c r="B900" s="53" t="s">
        <v>147</v>
      </c>
      <c r="C900" s="114"/>
      <c r="D900" s="114">
        <v>50</v>
      </c>
    </row>
    <row r="901" spans="1:4" ht="12.75">
      <c r="A901" s="63" t="s">
        <v>9</v>
      </c>
      <c r="B901" s="53" t="s">
        <v>147</v>
      </c>
      <c r="C901" s="114"/>
      <c r="D901" s="114">
        <v>11103.69</v>
      </c>
    </row>
    <row r="902" spans="1:4" ht="12.75">
      <c r="A902" s="63" t="s">
        <v>105</v>
      </c>
      <c r="B902" s="53" t="s">
        <v>147</v>
      </c>
      <c r="C902" s="114"/>
      <c r="D902" s="114">
        <v>64.26</v>
      </c>
    </row>
    <row r="903" spans="1:4" ht="12.75">
      <c r="A903" s="63" t="s">
        <v>92</v>
      </c>
      <c r="B903" s="53" t="s">
        <v>147</v>
      </c>
      <c r="C903" s="114"/>
      <c r="D903" s="114">
        <v>545.64</v>
      </c>
    </row>
    <row r="904" spans="1:4" ht="12.75">
      <c r="A904" s="63" t="s">
        <v>8</v>
      </c>
      <c r="B904" s="53" t="s">
        <v>147</v>
      </c>
      <c r="C904" s="114"/>
      <c r="D904" s="114">
        <v>568.3100000000001</v>
      </c>
    </row>
    <row r="905" spans="1:4" ht="12.75">
      <c r="A905" s="63" t="s">
        <v>7</v>
      </c>
      <c r="B905" s="53" t="s">
        <v>147</v>
      </c>
      <c r="C905" s="114"/>
      <c r="D905" s="114">
        <v>586.79</v>
      </c>
    </row>
    <row r="906" spans="1:4" ht="12.75">
      <c r="A906" s="63" t="s">
        <v>6</v>
      </c>
      <c r="B906" s="53" t="s">
        <v>147</v>
      </c>
      <c r="C906" s="114"/>
      <c r="D906" s="114">
        <v>331.39</v>
      </c>
    </row>
    <row r="907" spans="1:4" ht="12.75">
      <c r="A907" s="63" t="s">
        <v>93</v>
      </c>
      <c r="B907" s="53" t="s">
        <v>147</v>
      </c>
      <c r="C907" s="114"/>
      <c r="D907" s="114">
        <v>204.43</v>
      </c>
    </row>
    <row r="908" spans="1:4" ht="12.75">
      <c r="A908" s="63" t="s">
        <v>5</v>
      </c>
      <c r="B908" s="53" t="s">
        <v>147</v>
      </c>
      <c r="C908" s="114"/>
      <c r="D908" s="114">
        <v>73.59</v>
      </c>
    </row>
    <row r="909" spans="1:4" ht="12.75">
      <c r="A909" s="63" t="s">
        <v>94</v>
      </c>
      <c r="B909" s="53" t="s">
        <v>147</v>
      </c>
      <c r="C909" s="114"/>
      <c r="D909" s="114">
        <v>19.58</v>
      </c>
    </row>
    <row r="910" spans="1:4" ht="12.75">
      <c r="A910" s="63" t="s">
        <v>3</v>
      </c>
      <c r="B910" s="53" t="s">
        <v>147</v>
      </c>
      <c r="C910" s="114"/>
      <c r="D910" s="114">
        <v>1880.41</v>
      </c>
    </row>
    <row r="911" spans="1:4" ht="12.75">
      <c r="A911" s="63" t="s">
        <v>2</v>
      </c>
      <c r="B911" s="53" t="s">
        <v>147</v>
      </c>
      <c r="C911" s="114"/>
      <c r="D911" s="114">
        <v>27.939999999999998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384"/>
  <sheetViews>
    <sheetView workbookViewId="0" topLeftCell="A116">
      <selection activeCell="B108" sqref="B108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11.625" style="62" customWidth="1"/>
    <col min="7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110" t="s">
        <v>148</v>
      </c>
      <c r="C2" s="38" t="s">
        <v>81</v>
      </c>
      <c r="D2" s="42" t="s">
        <v>131</v>
      </c>
    </row>
    <row r="3" spans="1:5" s="40" customFormat="1" ht="18" customHeight="1">
      <c r="A3" s="36" t="s">
        <v>79</v>
      </c>
      <c r="B3" s="111" t="s">
        <v>149</v>
      </c>
      <c r="C3" s="38" t="s">
        <v>77</v>
      </c>
      <c r="D3" s="112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41213</v>
      </c>
      <c r="C5" s="38" t="s">
        <v>73</v>
      </c>
      <c r="D5" s="51">
        <v>41218</v>
      </c>
      <c r="E5" s="45"/>
    </row>
    <row r="6" spans="1:5" s="40" customFormat="1" ht="18" customHeight="1">
      <c r="A6" s="49" t="s">
        <v>72</v>
      </c>
      <c r="B6" s="50" t="s">
        <v>150</v>
      </c>
      <c r="C6" s="52" t="s">
        <v>71</v>
      </c>
      <c r="D6" s="48">
        <f>SUM(C10:C384)</f>
        <v>167213.06</v>
      </c>
      <c r="E6" s="113" t="s">
        <v>70</v>
      </c>
    </row>
    <row r="7" spans="1:6" s="40" customFormat="1" ht="18" customHeight="1">
      <c r="A7" s="49"/>
      <c r="B7" s="53"/>
      <c r="C7" s="52" t="s">
        <v>69</v>
      </c>
      <c r="D7" s="48">
        <f>SUM(D10:D385)</f>
        <v>167213.05999999994</v>
      </c>
      <c r="E7" s="113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72" t="str">
        <f>'[10]Oct DL 1'!A2</f>
        <v>102103.5655</v>
      </c>
      <c r="B10" s="58" t="str">
        <f>'[10]Oct DL 1'!C2</f>
        <v>OCCUPATIONAL HEALTH CENTERS</v>
      </c>
      <c r="C10" s="114">
        <f>'[10]Oct DL 1'!G2</f>
        <v>575</v>
      </c>
      <c r="D10" s="114"/>
      <c r="E10" s="60" t="str">
        <f aca="true" t="shared" si="0" ref="E10:E73">CONCATENATE(LEFT(A10,3),".",4525)</f>
        <v>102.4525</v>
      </c>
      <c r="F10" s="116">
        <f aca="true" t="shared" si="1" ref="F10:F73">C10</f>
        <v>575</v>
      </c>
    </row>
    <row r="11" spans="1:6" ht="12.75">
      <c r="A11" s="72" t="str">
        <f>'[10]Oct DL 1'!A3</f>
        <v>102103.5660</v>
      </c>
      <c r="B11" s="58" t="str">
        <f>'[10]Oct DL 1'!C3</f>
        <v>AWARDS NETWORK</v>
      </c>
      <c r="C11" s="114">
        <f>'[10]Oct DL 1'!G3</f>
        <v>200</v>
      </c>
      <c r="D11" s="114"/>
      <c r="E11" s="60" t="str">
        <f t="shared" si="0"/>
        <v>102.4525</v>
      </c>
      <c r="F11" s="116">
        <f t="shared" si="1"/>
        <v>200</v>
      </c>
    </row>
    <row r="12" spans="1:6" ht="12.75">
      <c r="A12" s="72" t="str">
        <f>'[10]Oct DL 1'!A4</f>
        <v>102103.5670</v>
      </c>
      <c r="B12" s="58" t="str">
        <f>'[10]Oct DL 1'!C4</f>
        <v>METROPOLITAN LIFE INSURANCE</v>
      </c>
      <c r="C12" s="114">
        <f>'[10]Oct DL 1'!G4</f>
        <v>96.39</v>
      </c>
      <c r="D12" s="114"/>
      <c r="E12" s="60" t="str">
        <f t="shared" si="0"/>
        <v>102.4525</v>
      </c>
      <c r="F12" s="116">
        <f t="shared" si="1"/>
        <v>96.39</v>
      </c>
    </row>
    <row r="13" spans="1:6" ht="12.75">
      <c r="A13" s="72" t="str">
        <f>'[10]Oct DL 1'!A5</f>
        <v>102103.5670</v>
      </c>
      <c r="B13" s="58" t="str">
        <f>'[10]Oct DL 1'!C5</f>
        <v>METROPOLITAN LIFE INSURANCE</v>
      </c>
      <c r="C13" s="114">
        <f>'[10]Oct DL 1'!G5</f>
        <v>145.47</v>
      </c>
      <c r="D13" s="114"/>
      <c r="E13" s="60" t="str">
        <f t="shared" si="0"/>
        <v>102.4525</v>
      </c>
      <c r="F13" s="116">
        <f t="shared" si="1"/>
        <v>145.47</v>
      </c>
    </row>
    <row r="14" spans="1:6" ht="12.75">
      <c r="A14" s="72" t="str">
        <f>'[10]Oct DL 1'!A6</f>
        <v>102103.5670</v>
      </c>
      <c r="B14" s="58" t="str">
        <f>'[10]Oct DL 1'!C6</f>
        <v>METROPOLITAN LIFE INSURANCE</v>
      </c>
      <c r="C14" s="114">
        <f>'[10]Oct DL 1'!G6</f>
        <v>660.64</v>
      </c>
      <c r="D14" s="114"/>
      <c r="E14" s="60" t="str">
        <f t="shared" si="0"/>
        <v>102.4525</v>
      </c>
      <c r="F14" s="116">
        <f t="shared" si="1"/>
        <v>660.64</v>
      </c>
    </row>
    <row r="15" spans="1:6" ht="12.75">
      <c r="A15" s="72" t="str">
        <f>'[10]Oct DL 1'!A7</f>
        <v>102103.5670</v>
      </c>
      <c r="B15" s="58" t="str">
        <f>'[10]Oct DL 1'!C7</f>
        <v>METROPOLITAN LIFE INSURANCE</v>
      </c>
      <c r="C15" s="114">
        <f>'[10]Oct DL 1'!G7</f>
        <v>1084.96</v>
      </c>
      <c r="D15" s="114"/>
      <c r="E15" s="60" t="str">
        <f t="shared" si="0"/>
        <v>102.4525</v>
      </c>
      <c r="F15" s="116">
        <f t="shared" si="1"/>
        <v>1084.96</v>
      </c>
    </row>
    <row r="16" spans="1:6" ht="12.75">
      <c r="A16" s="72" t="str">
        <f>'[10]Oct DL 1'!A8</f>
        <v>102103.5670</v>
      </c>
      <c r="B16" s="58" t="str">
        <f>'[10]Oct DL 1'!C8</f>
        <v>METROPOLITAN LIFE INSURANCE</v>
      </c>
      <c r="C16" s="114">
        <f>'[10]Oct DL 1'!G8</f>
        <v>1882.1</v>
      </c>
      <c r="D16" s="114"/>
      <c r="E16" s="60" t="str">
        <f t="shared" si="0"/>
        <v>102.4525</v>
      </c>
      <c r="F16" s="116">
        <f t="shared" si="1"/>
        <v>1882.1</v>
      </c>
    </row>
    <row r="17" spans="1:6" ht="12.75">
      <c r="A17" s="72" t="str">
        <f>'[10]Oct DL 1'!A9</f>
        <v>102103.5670</v>
      </c>
      <c r="B17" s="58" t="str">
        <f>'[10]Oct DL 1'!C9</f>
        <v>METROPOLITAN LIFE INSURANCE</v>
      </c>
      <c r="C17" s="114">
        <f>'[10]Oct DL 1'!G9</f>
        <v>3786.94</v>
      </c>
      <c r="D17" s="114"/>
      <c r="E17" s="60" t="str">
        <f t="shared" si="0"/>
        <v>102.4525</v>
      </c>
      <c r="F17" s="116">
        <f t="shared" si="1"/>
        <v>3786.94</v>
      </c>
    </row>
    <row r="18" spans="1:6" ht="12.75">
      <c r="A18" s="72" t="str">
        <f>'[10]Oct DL 1'!A10</f>
        <v>102103.5670</v>
      </c>
      <c r="B18" s="58" t="str">
        <f>'[10]Oct DL 1'!C10</f>
        <v>METROPOLITAN LIFE INSURANCE</v>
      </c>
      <c r="C18" s="114">
        <f>'[10]Oct DL 1'!G10</f>
        <v>6276.08</v>
      </c>
      <c r="D18" s="114"/>
      <c r="E18" s="60" t="str">
        <f t="shared" si="0"/>
        <v>102.4525</v>
      </c>
      <c r="F18" s="116">
        <f t="shared" si="1"/>
        <v>6276.08</v>
      </c>
    </row>
    <row r="19" spans="1:6" ht="12.75">
      <c r="A19" s="72" t="str">
        <f>'[10]Oct DL 1'!A11</f>
        <v>102104.5740</v>
      </c>
      <c r="B19" s="58" t="str">
        <f>'[10]Oct DL 1'!C11</f>
        <v>CDW COMPUTER CENTERS INC</v>
      </c>
      <c r="C19" s="114">
        <f>'[10]Oct DL 1'!G11</f>
        <v>49.67</v>
      </c>
      <c r="D19" s="114"/>
      <c r="E19" s="60" t="str">
        <f t="shared" si="0"/>
        <v>102.4525</v>
      </c>
      <c r="F19" s="116">
        <f t="shared" si="1"/>
        <v>49.67</v>
      </c>
    </row>
    <row r="20" spans="1:6" ht="12.75">
      <c r="A20" s="72" t="str">
        <f>'[10]Oct DL 1'!A12</f>
        <v>102104.5740</v>
      </c>
      <c r="B20" s="58" t="str">
        <f>'[10]Oct DL 1'!C12</f>
        <v>CDW COMPUTER CENTERS INC</v>
      </c>
      <c r="C20" s="114">
        <f>'[10]Oct DL 1'!G12</f>
        <v>204.92</v>
      </c>
      <c r="D20" s="114"/>
      <c r="E20" s="60" t="str">
        <f t="shared" si="0"/>
        <v>102.4525</v>
      </c>
      <c r="F20" s="116">
        <f t="shared" si="1"/>
        <v>204.92</v>
      </c>
    </row>
    <row r="21" spans="1:6" ht="12.75">
      <c r="A21" s="72" t="str">
        <f>'[10]Oct DL 1'!A13</f>
        <v>102104.5945</v>
      </c>
      <c r="B21" s="58" t="str">
        <f>'[10]Oct DL 1'!C13</f>
        <v>HIGHSPEEDLINK</v>
      </c>
      <c r="C21" s="114">
        <f>'[10]Oct DL 1'!G13</f>
        <v>70</v>
      </c>
      <c r="D21" s="114"/>
      <c r="E21" s="60" t="str">
        <f t="shared" si="0"/>
        <v>102.4525</v>
      </c>
      <c r="F21" s="116">
        <f t="shared" si="1"/>
        <v>70</v>
      </c>
    </row>
    <row r="22" spans="1:6" ht="12.75">
      <c r="A22" s="72" t="str">
        <f>'[10]Oct DL 1'!A14</f>
        <v>102104.5945</v>
      </c>
      <c r="B22" s="58" t="str">
        <f>'[10]Oct DL 1'!C14</f>
        <v>VERIZON WIRELESS</v>
      </c>
      <c r="C22" s="114">
        <f>'[10]Oct DL 1'!G14</f>
        <v>142.19</v>
      </c>
      <c r="D22" s="114"/>
      <c r="E22" s="60" t="str">
        <f t="shared" si="0"/>
        <v>102.4525</v>
      </c>
      <c r="F22" s="116">
        <f t="shared" si="1"/>
        <v>142.19</v>
      </c>
    </row>
    <row r="23" spans="1:6" ht="12.75">
      <c r="A23" s="72" t="str">
        <f>'[10]Oct DL 1'!A15</f>
        <v>102104.5945</v>
      </c>
      <c r="B23" s="58" t="str">
        <f>'[10]Oct DL 1'!C15</f>
        <v>VERIZON WIRELESS</v>
      </c>
      <c r="C23" s="114">
        <f>'[10]Oct DL 1'!G15</f>
        <v>63668.17</v>
      </c>
      <c r="D23" s="114"/>
      <c r="E23" s="60" t="str">
        <f t="shared" si="0"/>
        <v>102.4525</v>
      </c>
      <c r="F23" s="116">
        <f t="shared" si="1"/>
        <v>63668.17</v>
      </c>
    </row>
    <row r="24" spans="1:6" ht="12.75">
      <c r="A24" s="72" t="str">
        <f>'[10]Oct DL 1'!A16</f>
        <v>102104.5945</v>
      </c>
      <c r="B24" s="58" t="str">
        <f>'[10]Oct DL 1'!C16</f>
        <v>AT&amp;T</v>
      </c>
      <c r="C24" s="114">
        <f>'[10]Oct DL 1'!G16</f>
        <v>342.79</v>
      </c>
      <c r="D24" s="114"/>
      <c r="E24" s="60" t="str">
        <f t="shared" si="0"/>
        <v>102.4525</v>
      </c>
      <c r="F24" s="116">
        <f t="shared" si="1"/>
        <v>342.79</v>
      </c>
    </row>
    <row r="25" spans="1:6" ht="12.75">
      <c r="A25" s="72" t="str">
        <f>'[10]Oct DL 1'!A17</f>
        <v>102104.5945</v>
      </c>
      <c r="B25" s="58" t="str">
        <f>'[10]Oct DL 1'!C17</f>
        <v>AT&amp;T</v>
      </c>
      <c r="C25" s="114">
        <f>'[10]Oct DL 1'!G17</f>
        <v>288.93</v>
      </c>
      <c r="D25" s="114"/>
      <c r="E25" s="60" t="str">
        <f t="shared" si="0"/>
        <v>102.4525</v>
      </c>
      <c r="F25" s="116">
        <f t="shared" si="1"/>
        <v>288.93</v>
      </c>
    </row>
    <row r="26" spans="1:6" ht="12.75">
      <c r="A26" s="72" t="str">
        <f>'[10]Oct DL 1'!A18</f>
        <v>102104.5945</v>
      </c>
      <c r="B26" s="58" t="str">
        <f>'[10]Oct DL 1'!C18</f>
        <v>BRIGHTHOUSE</v>
      </c>
      <c r="C26" s="114">
        <f>'[10]Oct DL 1'!G18</f>
        <v>55.95</v>
      </c>
      <c r="D26" s="114"/>
      <c r="E26" s="60" t="str">
        <f t="shared" si="0"/>
        <v>102.4525</v>
      </c>
      <c r="F26" s="116">
        <f t="shared" si="1"/>
        <v>55.95</v>
      </c>
    </row>
    <row r="27" spans="1:6" ht="12.75">
      <c r="A27" s="72" t="str">
        <f>'[10]Oct DL 1'!A19</f>
        <v>102104.5945</v>
      </c>
      <c r="B27" s="58" t="str">
        <f>'[10]Oct DL 1'!C19</f>
        <v>FT. MOJAVE TRIBAL UTILITIES AUTHORITY</v>
      </c>
      <c r="C27" s="114">
        <f>'[10]Oct DL 1'!G19</f>
        <v>69</v>
      </c>
      <c r="D27" s="114"/>
      <c r="E27" s="60" t="str">
        <f t="shared" si="0"/>
        <v>102.4525</v>
      </c>
      <c r="F27" s="116">
        <f t="shared" si="1"/>
        <v>69</v>
      </c>
    </row>
    <row r="28" spans="1:6" ht="12.75">
      <c r="A28" s="72" t="str">
        <f>'[10]Oct DL 1'!A20</f>
        <v>102104.5945</v>
      </c>
      <c r="B28" s="58" t="str">
        <f>'[10]Oct DL 1'!C20</f>
        <v>T6 BROADBAND</v>
      </c>
      <c r="C28" s="114">
        <f>'[10]Oct DL 1'!G20</f>
        <v>99.49</v>
      </c>
      <c r="D28" s="114"/>
      <c r="E28" s="60" t="str">
        <f t="shared" si="0"/>
        <v>102.4525</v>
      </c>
      <c r="F28" s="116">
        <f t="shared" si="1"/>
        <v>99.49</v>
      </c>
    </row>
    <row r="29" spans="1:6" ht="12.75">
      <c r="A29" s="72" t="str">
        <f>'[10]Oct DL 1'!A21</f>
        <v>102104.5945</v>
      </c>
      <c r="B29" s="58" t="str">
        <f>'[10]Oct DL 1'!C21</f>
        <v>BRIGHT HOUSE NETWORKS</v>
      </c>
      <c r="C29" s="114">
        <f>'[10]Oct DL 1'!G21</f>
        <v>282.11</v>
      </c>
      <c r="D29" s="114"/>
      <c r="E29" s="60" t="str">
        <f t="shared" si="0"/>
        <v>102.4525</v>
      </c>
      <c r="F29" s="116">
        <f t="shared" si="1"/>
        <v>282.11</v>
      </c>
    </row>
    <row r="30" spans="1:6" ht="12.75">
      <c r="A30" s="72" t="str">
        <f>'[10]Oct DL 1'!A22</f>
        <v>102104.5945</v>
      </c>
      <c r="B30" s="58" t="str">
        <f>'[10]Oct DL 1'!C22</f>
        <v>US CELLULAR</v>
      </c>
      <c r="C30" s="114">
        <f>'[10]Oct DL 1'!G22</f>
        <v>61.4</v>
      </c>
      <c r="D30" s="114"/>
      <c r="E30" s="60" t="str">
        <f t="shared" si="0"/>
        <v>102.4525</v>
      </c>
      <c r="F30" s="116">
        <f t="shared" si="1"/>
        <v>61.4</v>
      </c>
    </row>
    <row r="31" spans="1:6" ht="12.75">
      <c r="A31" s="72" t="str">
        <f>'[10]Oct DL 1'!A23</f>
        <v>102104.5945</v>
      </c>
      <c r="B31" s="58" t="str">
        <f>'[10]Oct DL 1'!C23</f>
        <v>WINDSTREAM</v>
      </c>
      <c r="C31" s="114">
        <f>'[10]Oct DL 1'!G23</f>
        <v>51.21</v>
      </c>
      <c r="D31" s="114"/>
      <c r="E31" s="60" t="str">
        <f t="shared" si="0"/>
        <v>102.4525</v>
      </c>
      <c r="F31" s="116">
        <f t="shared" si="1"/>
        <v>51.21</v>
      </c>
    </row>
    <row r="32" spans="1:6" ht="12.75">
      <c r="A32" s="72" t="str">
        <f>'[10]Oct DL 1'!A24</f>
        <v>102104.5945</v>
      </c>
      <c r="B32" s="58" t="str">
        <f>'[10]Oct DL 1'!C24</f>
        <v>FRONTIER</v>
      </c>
      <c r="C32" s="114">
        <f>'[10]Oct DL 1'!G24</f>
        <v>60.64</v>
      </c>
      <c r="D32" s="114"/>
      <c r="E32" s="60" t="str">
        <f t="shared" si="0"/>
        <v>102.4525</v>
      </c>
      <c r="F32" s="116">
        <f t="shared" si="1"/>
        <v>60.64</v>
      </c>
    </row>
    <row r="33" spans="1:6" ht="12.75">
      <c r="A33" s="72" t="str">
        <f>'[10]Oct DL 1'!A25</f>
        <v>102104.5945</v>
      </c>
      <c r="B33" s="58" t="str">
        <f>'[10]Oct DL 1'!C25</f>
        <v>FRONTIER</v>
      </c>
      <c r="C33" s="114">
        <f>'[10]Oct DL 1'!G25</f>
        <v>76.57</v>
      </c>
      <c r="D33" s="114"/>
      <c r="E33" s="60" t="str">
        <f t="shared" si="0"/>
        <v>102.4525</v>
      </c>
      <c r="F33" s="116">
        <f t="shared" si="1"/>
        <v>76.57</v>
      </c>
    </row>
    <row r="34" spans="1:6" ht="12.75">
      <c r="A34" s="72" t="str">
        <f>'[10]Oct DL 1'!A26</f>
        <v>102104.5945</v>
      </c>
      <c r="B34" s="58" t="str">
        <f>'[10]Oct DL 1'!C26</f>
        <v>CENTURYLINK-IL</v>
      </c>
      <c r="C34" s="114">
        <f>'[10]Oct DL 1'!G26</f>
        <v>14.17</v>
      </c>
      <c r="D34" s="114"/>
      <c r="E34" s="60" t="str">
        <f t="shared" si="0"/>
        <v>102.4525</v>
      </c>
      <c r="F34" s="116">
        <f t="shared" si="1"/>
        <v>14.17</v>
      </c>
    </row>
    <row r="35" spans="1:6" ht="12.75">
      <c r="A35" s="72" t="str">
        <f>'[10]Oct DL 1'!A27</f>
        <v>102104.5945</v>
      </c>
      <c r="B35" s="58" t="str">
        <f>'[10]Oct DL 1'!C27</f>
        <v>CENTURYLINK-NC</v>
      </c>
      <c r="C35" s="114">
        <f>'[10]Oct DL 1'!G27</f>
        <v>1382.24</v>
      </c>
      <c r="D35" s="114"/>
      <c r="E35" s="60" t="str">
        <f t="shared" si="0"/>
        <v>102.4525</v>
      </c>
      <c r="F35" s="116">
        <f t="shared" si="1"/>
        <v>1382.24</v>
      </c>
    </row>
    <row r="36" spans="1:6" ht="12.75">
      <c r="A36" s="72" t="str">
        <f>'[10]Oct DL 1'!A28</f>
        <v>102104.5945</v>
      </c>
      <c r="B36" s="58" t="str">
        <f>'[10]Oct DL 1'!C28</f>
        <v>AT&amp;T</v>
      </c>
      <c r="C36" s="114">
        <f>'[10]Oct DL 1'!G28</f>
        <v>190.83</v>
      </c>
      <c r="D36" s="114"/>
      <c r="E36" s="60" t="str">
        <f t="shared" si="0"/>
        <v>102.4525</v>
      </c>
      <c r="F36" s="116">
        <f t="shared" si="1"/>
        <v>190.83</v>
      </c>
    </row>
    <row r="37" spans="1:6" ht="12.75">
      <c r="A37" s="72" t="str">
        <f>'[10]Oct DL 1'!A29</f>
        <v>102104.5945</v>
      </c>
      <c r="B37" s="58" t="str">
        <f>'[10]Oct DL 1'!C29</f>
        <v>AT&amp;T</v>
      </c>
      <c r="C37" s="114">
        <f>'[10]Oct DL 1'!G29</f>
        <v>885.36</v>
      </c>
      <c r="D37" s="114"/>
      <c r="E37" s="60" t="str">
        <f t="shared" si="0"/>
        <v>102.4525</v>
      </c>
      <c r="F37" s="116">
        <f t="shared" si="1"/>
        <v>885.36</v>
      </c>
    </row>
    <row r="38" spans="1:6" ht="12.75">
      <c r="A38" s="72" t="str">
        <f>'[10]Oct DL 1'!A30</f>
        <v>102104.5945</v>
      </c>
      <c r="B38" s="58" t="str">
        <f>'[10]Oct DL 1'!C30</f>
        <v>AT&amp;T</v>
      </c>
      <c r="C38" s="114">
        <f>'[10]Oct DL 1'!G30</f>
        <v>278.38</v>
      </c>
      <c r="D38" s="114"/>
      <c r="E38" s="60" t="str">
        <f t="shared" si="0"/>
        <v>102.4525</v>
      </c>
      <c r="F38" s="116">
        <f t="shared" si="1"/>
        <v>278.38</v>
      </c>
    </row>
    <row r="39" spans="1:6" ht="12.75">
      <c r="A39" s="72" t="str">
        <f>'[10]Oct DL 1'!A31</f>
        <v>102104.5945</v>
      </c>
      <c r="B39" s="58" t="str">
        <f>'[10]Oct DL 1'!C31</f>
        <v>AT&amp;T</v>
      </c>
      <c r="C39" s="114">
        <f>'[10]Oct DL 1'!G31</f>
        <v>1218.18</v>
      </c>
      <c r="D39" s="114"/>
      <c r="E39" s="60" t="str">
        <f t="shared" si="0"/>
        <v>102.4525</v>
      </c>
      <c r="F39" s="116">
        <f t="shared" si="1"/>
        <v>1218.18</v>
      </c>
    </row>
    <row r="40" spans="1:6" ht="12.75">
      <c r="A40" s="72" t="str">
        <f>'[10]Oct DL 1'!A32</f>
        <v>102104.5945</v>
      </c>
      <c r="B40" s="58" t="str">
        <f>'[10]Oct DL 1'!C32</f>
        <v>AT&amp;T</v>
      </c>
      <c r="C40" s="114">
        <f>'[10]Oct DL 1'!G32</f>
        <v>144.4</v>
      </c>
      <c r="D40" s="114"/>
      <c r="E40" s="60" t="str">
        <f t="shared" si="0"/>
        <v>102.4525</v>
      </c>
      <c r="F40" s="116">
        <f t="shared" si="1"/>
        <v>144.4</v>
      </c>
    </row>
    <row r="41" spans="1:6" ht="12.75">
      <c r="A41" s="72" t="str">
        <f>'[10]Oct DL 1'!A33</f>
        <v>102104.5945</v>
      </c>
      <c r="B41" s="58" t="str">
        <f>'[10]Oct DL 1'!C33</f>
        <v>NORTHWESTERN INDIANA TELEPHONE (NITCO)</v>
      </c>
      <c r="C41" s="114">
        <f>'[10]Oct DL 1'!G33</f>
        <v>44.47</v>
      </c>
      <c r="D41" s="114"/>
      <c r="E41" s="60" t="str">
        <f t="shared" si="0"/>
        <v>102.4525</v>
      </c>
      <c r="F41" s="116">
        <f t="shared" si="1"/>
        <v>44.47</v>
      </c>
    </row>
    <row r="42" spans="1:6" ht="12.75">
      <c r="A42" s="72" t="str">
        <f>'[10]Oct DL 1'!A34</f>
        <v>102104.5945</v>
      </c>
      <c r="B42" s="58" t="str">
        <f>'[10]Oct DL 1'!C34</f>
        <v>NORTHWESTERN INDIANA TELEPHONE (NITCO)</v>
      </c>
      <c r="C42" s="114">
        <f>'[10]Oct DL 1'!G34</f>
        <v>44.47</v>
      </c>
      <c r="D42" s="114"/>
      <c r="E42" s="60" t="str">
        <f t="shared" si="0"/>
        <v>102.4525</v>
      </c>
      <c r="F42" s="116">
        <f t="shared" si="1"/>
        <v>44.47</v>
      </c>
    </row>
    <row r="43" spans="1:6" ht="12.75">
      <c r="A43" s="72" t="str">
        <f>'[10]Oct DL 1'!A35</f>
        <v>102104.5945</v>
      </c>
      <c r="B43" s="58" t="str">
        <f>'[10]Oct DL 1'!C35</f>
        <v>NORTHWESTERN INDIANA TELEPHONE (NITCO)</v>
      </c>
      <c r="C43" s="114">
        <f>'[10]Oct DL 1'!G35</f>
        <v>37.33</v>
      </c>
      <c r="D43" s="114"/>
      <c r="E43" s="60" t="str">
        <f t="shared" si="0"/>
        <v>102.4525</v>
      </c>
      <c r="F43" s="116">
        <f t="shared" si="1"/>
        <v>37.33</v>
      </c>
    </row>
    <row r="44" spans="1:6" ht="12.75">
      <c r="A44" s="72" t="str">
        <f>'[10]Oct DL 1'!A36</f>
        <v>102104.5945</v>
      </c>
      <c r="B44" s="58" t="str">
        <f>'[10]Oct DL 1'!C36</f>
        <v>NORTHWESTERN INDIANA TELEPHONE (NITCO)</v>
      </c>
      <c r="C44" s="114">
        <f>'[10]Oct DL 1'!G36</f>
        <v>154.43</v>
      </c>
      <c r="D44" s="114"/>
      <c r="E44" s="60" t="str">
        <f t="shared" si="0"/>
        <v>102.4525</v>
      </c>
      <c r="F44" s="116">
        <f t="shared" si="1"/>
        <v>154.43</v>
      </c>
    </row>
    <row r="45" spans="1:6" ht="12.75">
      <c r="A45" s="72" t="str">
        <f>'[10]Oct DL 1'!A37</f>
        <v>102105.5525</v>
      </c>
      <c r="B45" s="58" t="str">
        <f>'[10]Oct DL 1'!C37</f>
        <v>INFOSEND INC.</v>
      </c>
      <c r="C45" s="114">
        <f>'[10]Oct DL 1'!G37</f>
        <v>486.88</v>
      </c>
      <c r="D45" s="114"/>
      <c r="E45" s="60" t="str">
        <f t="shared" si="0"/>
        <v>102.4525</v>
      </c>
      <c r="F45" s="116">
        <f t="shared" si="1"/>
        <v>486.88</v>
      </c>
    </row>
    <row r="46" spans="1:6" ht="12.75">
      <c r="A46" s="72" t="str">
        <f>'[10]Oct DL 1'!A38</f>
        <v>102105.5535</v>
      </c>
      <c r="B46" s="58" t="str">
        <f>'[10]Oct DL 1'!C38</f>
        <v>INFOSEND INC.</v>
      </c>
      <c r="C46" s="114">
        <f>'[10]Oct DL 1'!G38</f>
        <v>975.22</v>
      </c>
      <c r="D46" s="114"/>
      <c r="E46" s="60" t="str">
        <f t="shared" si="0"/>
        <v>102.4525</v>
      </c>
      <c r="F46" s="116">
        <f t="shared" si="1"/>
        <v>975.22</v>
      </c>
    </row>
    <row r="47" spans="1:6" ht="12.75">
      <c r="A47" s="72" t="str">
        <f>'[10]Oct DL 1'!A39</f>
        <v>102105.5540</v>
      </c>
      <c r="B47" s="58" t="str">
        <f>'[10]Oct DL 1'!C39</f>
        <v>INFOSEND INC.</v>
      </c>
      <c r="C47" s="114">
        <f>'[10]Oct DL 1'!G39</f>
        <v>14595.13</v>
      </c>
      <c r="D47" s="114"/>
      <c r="E47" s="60" t="str">
        <f t="shared" si="0"/>
        <v>102.4525</v>
      </c>
      <c r="F47" s="116">
        <f t="shared" si="1"/>
        <v>14595.13</v>
      </c>
    </row>
    <row r="48" spans="1:6" ht="12.75">
      <c r="A48" s="72" t="str">
        <f>'[10]Oct DL 1'!A40</f>
        <v>102105.6050</v>
      </c>
      <c r="B48" s="58" t="str">
        <f>'[10]Oct DL 1'!C40</f>
        <v>INFOSEND INC.</v>
      </c>
      <c r="C48" s="114">
        <f>'[10]Oct DL 1'!G40</f>
        <v>1855.72</v>
      </c>
      <c r="D48" s="114"/>
      <c r="E48" s="60" t="str">
        <f t="shared" si="0"/>
        <v>102.4525</v>
      </c>
      <c r="F48" s="116">
        <f t="shared" si="1"/>
        <v>1855.72</v>
      </c>
    </row>
    <row r="49" spans="1:6" ht="12.75">
      <c r="A49" s="72" t="str">
        <f>'[10]Oct DL 1'!A41</f>
        <v>102108.5895</v>
      </c>
      <c r="B49" s="58" t="str">
        <f>'[10]Oct DL 1'!C41</f>
        <v>UNITED STATES POSTAL SERVICE CMRS-POC</v>
      </c>
      <c r="C49" s="114">
        <f>'[10]Oct DL 1'!G41</f>
        <v>3009.5</v>
      </c>
      <c r="D49" s="114"/>
      <c r="E49" s="60" t="str">
        <f t="shared" si="0"/>
        <v>102.4525</v>
      </c>
      <c r="F49" s="116">
        <f t="shared" si="1"/>
        <v>3009.5</v>
      </c>
    </row>
    <row r="50" spans="1:6" ht="12.75">
      <c r="A50" s="72" t="str">
        <f>'[10]Oct DL 1'!A42</f>
        <v>102108.5900</v>
      </c>
      <c r="B50" s="58" t="str">
        <f>'[10]Oct DL 1'!C42</f>
        <v>VANGUARD ARCHIVES INC</v>
      </c>
      <c r="C50" s="114">
        <f>'[10]Oct DL 1'!G42</f>
        <v>149.93</v>
      </c>
      <c r="D50" s="114"/>
      <c r="E50" s="60" t="str">
        <f t="shared" si="0"/>
        <v>102.4525</v>
      </c>
      <c r="F50" s="116">
        <f t="shared" si="1"/>
        <v>149.93</v>
      </c>
    </row>
    <row r="51" spans="1:6" ht="12.75">
      <c r="A51" s="72" t="str">
        <f>'[10]Oct DL 1'!A43</f>
        <v>102108.5900</v>
      </c>
      <c r="B51" s="58" t="str">
        <f>'[10]Oct DL 1'!C43</f>
        <v>VANGUARD ARCHIVES INC</v>
      </c>
      <c r="C51" s="114">
        <f>'[10]Oct DL 1'!G43</f>
        <v>73.5</v>
      </c>
      <c r="D51" s="114"/>
      <c r="E51" s="60" t="str">
        <f t="shared" si="0"/>
        <v>102.4525</v>
      </c>
      <c r="F51" s="116">
        <f t="shared" si="1"/>
        <v>73.5</v>
      </c>
    </row>
    <row r="52" spans="1:6" ht="12.75">
      <c r="A52" s="72" t="str">
        <f>'[10]Oct DL 1'!A44</f>
        <v>102108.5965</v>
      </c>
      <c r="B52" s="58" t="str">
        <f>'[10]Oct DL 1'!C44</f>
        <v>RELIANCE PLUMBING, SEWER &amp; DRAINAGE, INC</v>
      </c>
      <c r="C52" s="114">
        <f>'[10]Oct DL 1'!G44</f>
        <v>156</v>
      </c>
      <c r="D52" s="114"/>
      <c r="E52" s="60" t="str">
        <f t="shared" si="0"/>
        <v>102.4525</v>
      </c>
      <c r="F52" s="116">
        <f t="shared" si="1"/>
        <v>156</v>
      </c>
    </row>
    <row r="53" spans="1:6" ht="12.75">
      <c r="A53" s="72" t="str">
        <f>'[10]Oct DL 1'!A45</f>
        <v>111101.5950</v>
      </c>
      <c r="B53" s="58" t="str">
        <f>'[10]Oct DL 1'!C45</f>
        <v>WASTE MANAGEMENT OF IL - WEST</v>
      </c>
      <c r="C53" s="114">
        <f>'[10]Oct DL 1'!G45</f>
        <v>135.65</v>
      </c>
      <c r="D53" s="114"/>
      <c r="E53" s="60" t="str">
        <f t="shared" si="0"/>
        <v>111.4525</v>
      </c>
      <c r="F53" s="116">
        <f t="shared" si="1"/>
        <v>135.65</v>
      </c>
    </row>
    <row r="54" spans="1:6" ht="12.75">
      <c r="A54" s="72" t="str">
        <f>'[10]Oct DL 1'!A46</f>
        <v>113100.5465.10</v>
      </c>
      <c r="B54" s="58" t="str">
        <f>'[10]Oct DL 1'!C46</f>
        <v>COMMONWEALTH EDISON</v>
      </c>
      <c r="C54" s="114">
        <f>'[10]Oct DL 1'!G46</f>
        <v>43.14</v>
      </c>
      <c r="D54" s="114"/>
      <c r="E54" s="60" t="str">
        <f t="shared" si="0"/>
        <v>113.4525</v>
      </c>
      <c r="F54" s="116">
        <f t="shared" si="1"/>
        <v>43.14</v>
      </c>
    </row>
    <row r="55" spans="1:6" ht="12.75">
      <c r="A55" s="72" t="str">
        <f>'[10]Oct DL 1'!A47</f>
        <v>113100.5465.10</v>
      </c>
      <c r="B55" s="58" t="str">
        <f>'[10]Oct DL 1'!C47</f>
        <v>COMMONWEALTH EDISON</v>
      </c>
      <c r="C55" s="114">
        <f>'[10]Oct DL 1'!G47</f>
        <v>361.59</v>
      </c>
      <c r="D55" s="114"/>
      <c r="E55" s="60" t="str">
        <f t="shared" si="0"/>
        <v>113.4525</v>
      </c>
      <c r="F55" s="116">
        <f t="shared" si="1"/>
        <v>361.59</v>
      </c>
    </row>
    <row r="56" spans="1:6" ht="12.75">
      <c r="A56" s="72" t="str">
        <f>'[10]Oct DL 1'!A48</f>
        <v>118101.5950</v>
      </c>
      <c r="B56" s="58" t="str">
        <f>'[10]Oct DL 1'!C48</f>
        <v>WASTE MANAGEMENT OF IL - WEST</v>
      </c>
      <c r="C56" s="114">
        <f>'[10]Oct DL 1'!G48</f>
        <v>114.93</v>
      </c>
      <c r="D56" s="114"/>
      <c r="E56" s="60" t="str">
        <f t="shared" si="0"/>
        <v>118.4525</v>
      </c>
      <c r="F56" s="116">
        <f t="shared" si="1"/>
        <v>114.93</v>
      </c>
    </row>
    <row r="57" spans="1:6" ht="12.75">
      <c r="A57" s="72" t="str">
        <f>'[10]Oct DL 1'!A49</f>
        <v>118102.6070</v>
      </c>
      <c r="B57" s="58" t="str">
        <f>'[10]Oct DL 1'!C49</f>
        <v>HOWARD &amp; HOWARD</v>
      </c>
      <c r="C57" s="114">
        <f>'[10]Oct DL 1'!G49</f>
        <v>1336.5</v>
      </c>
      <c r="D57" s="114"/>
      <c r="E57" s="60" t="str">
        <f t="shared" si="0"/>
        <v>118.4525</v>
      </c>
      <c r="F57" s="116">
        <f t="shared" si="1"/>
        <v>1336.5</v>
      </c>
    </row>
    <row r="58" spans="1:6" ht="12.75">
      <c r="A58" s="72" t="str">
        <f>'[10]Oct DL 1'!A50</f>
        <v>119101.6320</v>
      </c>
      <c r="B58" s="58" t="str">
        <f>'[10]Oct DL 1'!C50</f>
        <v>MILLER ELECTRIC SUPPLY INC</v>
      </c>
      <c r="C58" s="114">
        <f>'[10]Oct DL 1'!G50</f>
        <v>99.47</v>
      </c>
      <c r="D58" s="114"/>
      <c r="E58" s="60" t="str">
        <f t="shared" si="0"/>
        <v>119.4525</v>
      </c>
      <c r="F58" s="116">
        <f t="shared" si="1"/>
        <v>99.47</v>
      </c>
    </row>
    <row r="59" spans="1:6" ht="12.75">
      <c r="A59" s="72" t="str">
        <f>'[10]Oct DL 1'!A51</f>
        <v>128100.5935</v>
      </c>
      <c r="B59" s="58" t="str">
        <f>'[10]Oct DL 1'!C51</f>
        <v>NICOR GAS</v>
      </c>
      <c r="C59" s="114">
        <f>'[10]Oct DL 1'!G51</f>
        <v>44.23</v>
      </c>
      <c r="D59" s="114"/>
      <c r="E59" s="60" t="str">
        <f t="shared" si="0"/>
        <v>128.4525</v>
      </c>
      <c r="F59" s="116">
        <f t="shared" si="1"/>
        <v>44.23</v>
      </c>
    </row>
    <row r="60" spans="1:6" ht="12.75">
      <c r="A60" s="72" t="str">
        <f>'[10]Oct DL 1'!A52</f>
        <v>128100.6260</v>
      </c>
      <c r="B60" s="58" t="str">
        <f>'[10]Oct DL 1'!C52</f>
        <v>USA BLUEBOOK/UTILTY SUPPLY OF AMERICA</v>
      </c>
      <c r="C60" s="114">
        <f>'[10]Oct DL 1'!G52</f>
        <v>166.97</v>
      </c>
      <c r="D60" s="114"/>
      <c r="E60" s="60" t="str">
        <f t="shared" si="0"/>
        <v>128.4525</v>
      </c>
      <c r="F60" s="116">
        <f t="shared" si="1"/>
        <v>166.97</v>
      </c>
    </row>
    <row r="61" spans="1:6" ht="12.75">
      <c r="A61" s="72" t="str">
        <f>'[10]Oct DL 1'!A53</f>
        <v>130100.5940</v>
      </c>
      <c r="B61" s="58" t="str">
        <f>'[10]Oct DL 1'!C53</f>
        <v>ILLINOIS-AMERICAN WATER CO</v>
      </c>
      <c r="C61" s="114">
        <f>'[10]Oct DL 1'!G53</f>
        <v>21.57</v>
      </c>
      <c r="D61" s="114"/>
      <c r="E61" s="60" t="str">
        <f t="shared" si="0"/>
        <v>130.4525</v>
      </c>
      <c r="F61" s="116">
        <f t="shared" si="1"/>
        <v>21.57</v>
      </c>
    </row>
    <row r="62" spans="1:6" ht="12.75">
      <c r="A62" s="72" t="str">
        <f>'[10]Oct DL 1'!A54</f>
        <v>131100.5465.10</v>
      </c>
      <c r="B62" s="58" t="str">
        <f>'[10]Oct DL 1'!C54</f>
        <v>COMMONWEALTH EDISON</v>
      </c>
      <c r="C62" s="114">
        <f>'[10]Oct DL 1'!G54</f>
        <v>801.42</v>
      </c>
      <c r="D62" s="114"/>
      <c r="E62" s="60" t="str">
        <f t="shared" si="0"/>
        <v>131.4525</v>
      </c>
      <c r="F62" s="116">
        <f t="shared" si="1"/>
        <v>801.42</v>
      </c>
    </row>
    <row r="63" spans="1:6" ht="12.75">
      <c r="A63" s="72" t="str">
        <f>'[10]Oct DL 1'!A55</f>
        <v>131101.5470.10</v>
      </c>
      <c r="B63" s="58" t="str">
        <f>'[10]Oct DL 1'!C55</f>
        <v>COMMONWEALTH EDISON</v>
      </c>
      <c r="C63" s="114">
        <f>'[10]Oct DL 1'!G55</f>
        <v>43.25</v>
      </c>
      <c r="D63" s="114"/>
      <c r="E63" s="60" t="str">
        <f t="shared" si="0"/>
        <v>131.4525</v>
      </c>
      <c r="F63" s="116">
        <f t="shared" si="1"/>
        <v>43.25</v>
      </c>
    </row>
    <row r="64" spans="1:6" ht="12.75">
      <c r="A64" s="72" t="str">
        <f>'[10]Oct DL 1'!A56</f>
        <v>131101.5470.10</v>
      </c>
      <c r="B64" s="58" t="str">
        <f>'[10]Oct DL 1'!C56</f>
        <v>COMMONWEALTH EDISON</v>
      </c>
      <c r="C64" s="114">
        <f>'[10]Oct DL 1'!G56</f>
        <v>227.61</v>
      </c>
      <c r="D64" s="114"/>
      <c r="E64" s="60" t="str">
        <f t="shared" si="0"/>
        <v>131.4525</v>
      </c>
      <c r="F64" s="116">
        <f t="shared" si="1"/>
        <v>227.61</v>
      </c>
    </row>
    <row r="65" spans="1:6" ht="12.75">
      <c r="A65" s="72" t="str">
        <f>'[10]Oct DL 1'!A57</f>
        <v>131101.5470.10</v>
      </c>
      <c r="B65" s="58" t="str">
        <f>'[10]Oct DL 1'!C57</f>
        <v>COMMONWEALTH EDISON</v>
      </c>
      <c r="C65" s="114">
        <f>'[10]Oct DL 1'!G57</f>
        <v>89.33</v>
      </c>
      <c r="D65" s="114"/>
      <c r="E65" s="60" t="str">
        <f t="shared" si="0"/>
        <v>131.4525</v>
      </c>
      <c r="F65" s="116">
        <f t="shared" si="1"/>
        <v>89.33</v>
      </c>
    </row>
    <row r="66" spans="1:6" ht="12.75">
      <c r="A66" s="72" t="str">
        <f>'[10]Oct DL 1'!A58</f>
        <v>131101.5470.10</v>
      </c>
      <c r="B66" s="58" t="str">
        <f>'[10]Oct DL 1'!C58</f>
        <v>COMMONWEALTH EDISON</v>
      </c>
      <c r="C66" s="114">
        <f>'[10]Oct DL 1'!G58</f>
        <v>898.92</v>
      </c>
      <c r="D66" s="114"/>
      <c r="E66" s="60" t="str">
        <f t="shared" si="0"/>
        <v>131.4525</v>
      </c>
      <c r="F66" s="116">
        <f t="shared" si="1"/>
        <v>898.92</v>
      </c>
    </row>
    <row r="67" spans="1:6" ht="12.75">
      <c r="A67" s="72" t="str">
        <f>'[10]Oct DL 1'!A59</f>
        <v>131101.5470.10</v>
      </c>
      <c r="B67" s="58" t="str">
        <f>'[10]Oct DL 1'!C59</f>
        <v>COMMONWEALTH EDISON</v>
      </c>
      <c r="C67" s="114">
        <f>'[10]Oct DL 1'!G59</f>
        <v>143.23</v>
      </c>
      <c r="D67" s="114"/>
      <c r="E67" s="60" t="str">
        <f t="shared" si="0"/>
        <v>131.4525</v>
      </c>
      <c r="F67" s="116">
        <f t="shared" si="1"/>
        <v>143.23</v>
      </c>
    </row>
    <row r="68" spans="1:6" ht="12.75">
      <c r="A68" s="72" t="str">
        <f>'[10]Oct DL 1'!A60</f>
        <v>132100.5940</v>
      </c>
      <c r="B68" s="58" t="str">
        <f>'[10]Oct DL 1'!C60</f>
        <v>ILLINOIS-AMERICAN WATER CO</v>
      </c>
      <c r="C68" s="114">
        <f>'[10]Oct DL 1'!G60</f>
        <v>40.64</v>
      </c>
      <c r="D68" s="114"/>
      <c r="E68" s="60" t="str">
        <f t="shared" si="0"/>
        <v>132.4525</v>
      </c>
      <c r="F68" s="116">
        <f t="shared" si="1"/>
        <v>40.64</v>
      </c>
    </row>
    <row r="69" spans="1:6" ht="12.75">
      <c r="A69" s="72" t="str">
        <f>'[10]Oct DL 1'!A61</f>
        <v>134100.5465.10</v>
      </c>
      <c r="B69" s="58" t="str">
        <f>'[10]Oct DL 1'!C61</f>
        <v>COMMONWEALTH EDISON</v>
      </c>
      <c r="C69" s="114">
        <f>'[10]Oct DL 1'!G61</f>
        <v>309.76</v>
      </c>
      <c r="D69" s="114"/>
      <c r="E69" s="60" t="str">
        <f t="shared" si="0"/>
        <v>134.4525</v>
      </c>
      <c r="F69" s="116">
        <f t="shared" si="1"/>
        <v>309.76</v>
      </c>
    </row>
    <row r="70" spans="1:6" ht="12.75">
      <c r="A70" s="72" t="str">
        <f>'[10]Oct DL 1'!A62</f>
        <v>150100.5480</v>
      </c>
      <c r="B70" s="58" t="str">
        <f>'[10]Oct DL 1'!C62</f>
        <v>HAWKINS, INC</v>
      </c>
      <c r="C70" s="114">
        <f>'[10]Oct DL 1'!G62</f>
        <v>20.04</v>
      </c>
      <c r="D70" s="114"/>
      <c r="E70" s="60" t="str">
        <f t="shared" si="0"/>
        <v>150.4525</v>
      </c>
      <c r="F70" s="116">
        <f t="shared" si="1"/>
        <v>20.04</v>
      </c>
    </row>
    <row r="71" spans="1:6" ht="12.75">
      <c r="A71" s="72" t="str">
        <f>'[10]Oct DL 1'!A63</f>
        <v>150100.5490</v>
      </c>
      <c r="B71" s="58" t="str">
        <f>'[10]Oct DL 1'!C63</f>
        <v>HAWKINS, INC</v>
      </c>
      <c r="C71" s="114">
        <f>'[10]Oct DL 1'!G63</f>
        <v>5</v>
      </c>
      <c r="D71" s="114"/>
      <c r="E71" s="60" t="str">
        <f t="shared" si="0"/>
        <v>150.4525</v>
      </c>
      <c r="F71" s="116">
        <f t="shared" si="1"/>
        <v>5</v>
      </c>
    </row>
    <row r="72" spans="1:6" ht="12.75">
      <c r="A72" s="72" t="str">
        <f>'[10]Oct DL 1'!A64</f>
        <v>150101.5480</v>
      </c>
      <c r="B72" s="58" t="str">
        <f>'[10]Oct DL 1'!C64</f>
        <v>HAWKINS, INC</v>
      </c>
      <c r="C72" s="114">
        <f>'[10]Oct DL 1'!G64</f>
        <v>25</v>
      </c>
      <c r="D72" s="114"/>
      <c r="E72" s="60" t="str">
        <f t="shared" si="0"/>
        <v>150.4525</v>
      </c>
      <c r="F72" s="116">
        <f t="shared" si="1"/>
        <v>25</v>
      </c>
    </row>
    <row r="73" spans="1:6" ht="12.75">
      <c r="A73" s="72" t="str">
        <f>'[10]Oct DL 1'!A65</f>
        <v>150101.5950</v>
      </c>
      <c r="B73" s="58" t="str">
        <f>'[10]Oct DL 1'!C65</f>
        <v>WASTE MANAGEMENT OF IL - WEST</v>
      </c>
      <c r="C73" s="114">
        <f>'[10]Oct DL 1'!G65</f>
        <v>236.96</v>
      </c>
      <c r="D73" s="114"/>
      <c r="E73" s="60" t="str">
        <f t="shared" si="0"/>
        <v>150.4525</v>
      </c>
      <c r="F73" s="116">
        <f t="shared" si="1"/>
        <v>236.96</v>
      </c>
    </row>
    <row r="74" spans="1:6" ht="12.75">
      <c r="A74" s="72" t="str">
        <f>'[10]Oct DL 1'!A66</f>
        <v>151100.5465.10</v>
      </c>
      <c r="B74" s="58" t="str">
        <f>'[10]Oct DL 1'!C66</f>
        <v>JASPER COUNTY REMC</v>
      </c>
      <c r="C74" s="114">
        <f>'[10]Oct DL 1'!G66</f>
        <v>434.31</v>
      </c>
      <c r="D74" s="114"/>
      <c r="E74" s="60" t="str">
        <f aca="true" t="shared" si="2" ref="E74:E137">CONCATENATE(LEFT(A74,3),".",4525)</f>
        <v>151.4525</v>
      </c>
      <c r="F74" s="116">
        <f aca="true" t="shared" si="3" ref="F74:F137">C74</f>
        <v>434.31</v>
      </c>
    </row>
    <row r="75" spans="1:6" ht="12.75">
      <c r="A75" s="72" t="str">
        <f>'[10]Oct DL 1'!A67</f>
        <v>151101.5470.10</v>
      </c>
      <c r="B75" s="58" t="str">
        <f>'[10]Oct DL 1'!C67</f>
        <v>JASPER COUNTY REMC</v>
      </c>
      <c r="C75" s="114">
        <f>'[10]Oct DL 1'!G67</f>
        <v>92.89</v>
      </c>
      <c r="D75" s="114"/>
      <c r="E75" s="60" t="str">
        <f t="shared" si="2"/>
        <v>151.4525</v>
      </c>
      <c r="F75" s="116">
        <f t="shared" si="3"/>
        <v>92.89</v>
      </c>
    </row>
    <row r="76" spans="1:6" ht="12.75">
      <c r="A76" s="72" t="str">
        <f>'[10]Oct DL 1'!A68</f>
        <v>151101.5470.10</v>
      </c>
      <c r="B76" s="58" t="str">
        <f>'[10]Oct DL 1'!C68</f>
        <v>JASPER COUNTY REMC</v>
      </c>
      <c r="C76" s="114">
        <f>'[10]Oct DL 1'!G68</f>
        <v>3751.02</v>
      </c>
      <c r="D76" s="114"/>
      <c r="E76" s="60" t="str">
        <f t="shared" si="2"/>
        <v>151.4525</v>
      </c>
      <c r="F76" s="116">
        <f t="shared" si="3"/>
        <v>3751.02</v>
      </c>
    </row>
    <row r="77" spans="1:6" ht="12.75">
      <c r="A77" s="72" t="str">
        <f>'[10]Oct DL 1'!A69</f>
        <v>182100.5895</v>
      </c>
      <c r="B77" s="58" t="str">
        <f>'[10]Oct DL 1'!C69</f>
        <v>FEDERAL EXPRESS</v>
      </c>
      <c r="C77" s="114">
        <f>'[10]Oct DL 1'!G69</f>
        <v>10.88</v>
      </c>
      <c r="D77" s="114"/>
      <c r="E77" s="60" t="str">
        <f t="shared" si="2"/>
        <v>182.4525</v>
      </c>
      <c r="F77" s="116">
        <f t="shared" si="3"/>
        <v>10.88</v>
      </c>
    </row>
    <row r="78" spans="1:6" ht="12.75">
      <c r="A78" s="72" t="str">
        <f>'[10]Oct DL 1'!A70</f>
        <v>182100.5895</v>
      </c>
      <c r="B78" s="58" t="str">
        <f>'[10]Oct DL 1'!C70</f>
        <v>FEDERAL EXPRESS</v>
      </c>
      <c r="C78" s="114">
        <f>'[10]Oct DL 1'!G70</f>
        <v>10.99</v>
      </c>
      <c r="D78" s="114"/>
      <c r="E78" s="60" t="str">
        <f t="shared" si="2"/>
        <v>182.4525</v>
      </c>
      <c r="F78" s="116">
        <f t="shared" si="3"/>
        <v>10.99</v>
      </c>
    </row>
    <row r="79" spans="1:6" ht="12.75">
      <c r="A79" s="72" t="str">
        <f>'[10]Oct DL 1'!A71</f>
        <v>182100.5895</v>
      </c>
      <c r="B79" s="58" t="str">
        <f>'[10]Oct DL 1'!C71</f>
        <v>FEDERAL EXPRESS</v>
      </c>
      <c r="C79" s="114">
        <f>'[10]Oct DL 1'!G71</f>
        <v>10.99</v>
      </c>
      <c r="D79" s="114"/>
      <c r="E79" s="60" t="str">
        <f t="shared" si="2"/>
        <v>182.4525</v>
      </c>
      <c r="F79" s="116">
        <f t="shared" si="3"/>
        <v>10.99</v>
      </c>
    </row>
    <row r="80" spans="1:6" ht="12.75">
      <c r="A80" s="72" t="str">
        <f>'[10]Oct DL 1'!A72</f>
        <v>182100.5895</v>
      </c>
      <c r="B80" s="58" t="str">
        <f>'[10]Oct DL 1'!C72</f>
        <v>FEDERAL EXPRESS</v>
      </c>
      <c r="C80" s="114">
        <f>'[10]Oct DL 1'!G72</f>
        <v>10.99</v>
      </c>
      <c r="D80" s="114"/>
      <c r="E80" s="60" t="str">
        <f t="shared" si="2"/>
        <v>182.4525</v>
      </c>
      <c r="F80" s="116">
        <f t="shared" si="3"/>
        <v>10.99</v>
      </c>
    </row>
    <row r="81" spans="1:6" ht="12.75">
      <c r="A81" s="72" t="str">
        <f>'[10]Oct DL 1'!A73</f>
        <v>182100.5895</v>
      </c>
      <c r="B81" s="58" t="str">
        <f>'[10]Oct DL 1'!C73</f>
        <v>FEDERAL EXPRESS</v>
      </c>
      <c r="C81" s="114">
        <f>'[10]Oct DL 1'!G73</f>
        <v>11.04</v>
      </c>
      <c r="D81" s="114"/>
      <c r="E81" s="60" t="str">
        <f t="shared" si="2"/>
        <v>182.4525</v>
      </c>
      <c r="F81" s="116">
        <f t="shared" si="3"/>
        <v>11.04</v>
      </c>
    </row>
    <row r="82" spans="1:6" ht="12.75">
      <c r="A82" s="72" t="str">
        <f>'[10]Oct DL 1'!A74</f>
        <v>182100.5895</v>
      </c>
      <c r="B82" s="58" t="str">
        <f>'[10]Oct DL 1'!C74</f>
        <v>FEDERAL EXPRESS</v>
      </c>
      <c r="C82" s="114">
        <f>'[10]Oct DL 1'!G74</f>
        <v>13.11</v>
      </c>
      <c r="D82" s="114"/>
      <c r="E82" s="60" t="str">
        <f t="shared" si="2"/>
        <v>182.4525</v>
      </c>
      <c r="F82" s="116">
        <f t="shared" si="3"/>
        <v>13.11</v>
      </c>
    </row>
    <row r="83" spans="1:6" ht="12.75">
      <c r="A83" s="72" t="str">
        <f>'[10]Oct DL 1'!A75</f>
        <v>182100.5895</v>
      </c>
      <c r="B83" s="58" t="str">
        <f>'[10]Oct DL 1'!C75</f>
        <v>FEDERAL EXPRESS</v>
      </c>
      <c r="C83" s="114">
        <f>'[10]Oct DL 1'!G75</f>
        <v>34.35</v>
      </c>
      <c r="D83" s="114"/>
      <c r="E83" s="60" t="str">
        <f t="shared" si="2"/>
        <v>182.4525</v>
      </c>
      <c r="F83" s="116">
        <f t="shared" si="3"/>
        <v>34.35</v>
      </c>
    </row>
    <row r="84" spans="1:6" ht="12.75">
      <c r="A84" s="72" t="str">
        <f>'[10]Oct DL 1'!A76</f>
        <v>182100.5895</v>
      </c>
      <c r="B84" s="58" t="str">
        <f>'[10]Oct DL 1'!C76</f>
        <v>FEDERAL EXPRESS</v>
      </c>
      <c r="C84" s="114">
        <f>'[10]Oct DL 1'!G76</f>
        <v>49.64</v>
      </c>
      <c r="D84" s="114"/>
      <c r="E84" s="60" t="str">
        <f t="shared" si="2"/>
        <v>182.4525</v>
      </c>
      <c r="F84" s="116">
        <f t="shared" si="3"/>
        <v>49.64</v>
      </c>
    </row>
    <row r="85" spans="1:6" ht="12.75">
      <c r="A85" s="72" t="str">
        <f>'[10]Oct DL 1'!A77</f>
        <v>182104.5895</v>
      </c>
      <c r="B85" s="58" t="str">
        <f>'[10]Oct DL 1'!C77</f>
        <v>FEDERAL EXPRESS</v>
      </c>
      <c r="C85" s="114">
        <f>'[10]Oct DL 1'!G77</f>
        <v>15.98</v>
      </c>
      <c r="D85" s="114"/>
      <c r="E85" s="60" t="str">
        <f t="shared" si="2"/>
        <v>182.4525</v>
      </c>
      <c r="F85" s="116">
        <f t="shared" si="3"/>
        <v>15.98</v>
      </c>
    </row>
    <row r="86" spans="1:6" ht="12.75">
      <c r="A86" s="72" t="str">
        <f>'[10]Oct DL 1'!A78</f>
        <v>182104.5895</v>
      </c>
      <c r="B86" s="58" t="str">
        <f>'[10]Oct DL 1'!C78</f>
        <v>FEDERAL EXPRESS</v>
      </c>
      <c r="C86" s="114">
        <f>'[10]Oct DL 1'!G78</f>
        <v>189.45</v>
      </c>
      <c r="D86" s="114"/>
      <c r="E86" s="60" t="str">
        <f t="shared" si="2"/>
        <v>182.4525</v>
      </c>
      <c r="F86" s="116">
        <f t="shared" si="3"/>
        <v>189.45</v>
      </c>
    </row>
    <row r="87" spans="1:6" ht="12.75">
      <c r="A87" s="72" t="str">
        <f>'[10]Oct DL 1'!A79</f>
        <v>182104.5895</v>
      </c>
      <c r="B87" s="58" t="str">
        <f>'[10]Oct DL 1'!C79</f>
        <v>FEDERAL EXPRESS</v>
      </c>
      <c r="C87" s="114">
        <f>'[10]Oct DL 1'!G79</f>
        <v>582.53</v>
      </c>
      <c r="D87" s="114"/>
      <c r="E87" s="60" t="str">
        <f t="shared" si="2"/>
        <v>182.4525</v>
      </c>
      <c r="F87" s="116">
        <f t="shared" si="3"/>
        <v>582.53</v>
      </c>
    </row>
    <row r="88" spans="1:6" ht="12.75">
      <c r="A88" s="72" t="str">
        <f>'[10]Oct DL 1'!A80</f>
        <v>182106.5895</v>
      </c>
      <c r="B88" s="58" t="str">
        <f>'[10]Oct DL 1'!C80</f>
        <v>FEDERAL EXPRESS</v>
      </c>
      <c r="C88" s="114">
        <f>'[10]Oct DL 1'!G80</f>
        <v>29.96</v>
      </c>
      <c r="D88" s="114"/>
      <c r="E88" s="60" t="str">
        <f t="shared" si="2"/>
        <v>182.4525</v>
      </c>
      <c r="F88" s="116">
        <f t="shared" si="3"/>
        <v>29.96</v>
      </c>
    </row>
    <row r="89" spans="1:6" ht="12.75">
      <c r="A89" s="72" t="str">
        <f>'[10]Oct DL 1'!A81</f>
        <v>182106.5895</v>
      </c>
      <c r="B89" s="58" t="str">
        <f>'[10]Oct DL 1'!C81</f>
        <v>FEDERAL EXPRESS</v>
      </c>
      <c r="C89" s="114">
        <f>'[10]Oct DL 1'!G81</f>
        <v>67.52</v>
      </c>
      <c r="D89" s="114"/>
      <c r="E89" s="60" t="str">
        <f t="shared" si="2"/>
        <v>182.4525</v>
      </c>
      <c r="F89" s="116">
        <f t="shared" si="3"/>
        <v>67.52</v>
      </c>
    </row>
    <row r="90" spans="1:6" ht="12.75">
      <c r="A90" s="72" t="str">
        <f>'[10]Oct DL 1'!A82</f>
        <v>182106.5895</v>
      </c>
      <c r="B90" s="58" t="str">
        <f>'[10]Oct DL 1'!C82</f>
        <v>FEDERAL EXPRESS</v>
      </c>
      <c r="C90" s="114">
        <f>'[10]Oct DL 1'!G82</f>
        <v>134.04</v>
      </c>
      <c r="D90" s="114"/>
      <c r="E90" s="60" t="str">
        <f t="shared" si="2"/>
        <v>182.4525</v>
      </c>
      <c r="F90" s="116">
        <f t="shared" si="3"/>
        <v>134.04</v>
      </c>
    </row>
    <row r="91" spans="1:6" ht="12.75">
      <c r="A91" s="72" t="str">
        <f>'[10]Oct DL 1'!A83</f>
        <v>182112.5495</v>
      </c>
      <c r="B91" s="58" t="str">
        <f>'[10]Oct DL 1'!C83</f>
        <v>BRUCE STEVE RIDDLE</v>
      </c>
      <c r="C91" s="114">
        <f>'[10]Oct DL 1'!G83</f>
        <v>167.7</v>
      </c>
      <c r="D91" s="114"/>
      <c r="E91" s="60" t="str">
        <f t="shared" si="2"/>
        <v>182.4525</v>
      </c>
      <c r="F91" s="116">
        <f t="shared" si="3"/>
        <v>167.7</v>
      </c>
    </row>
    <row r="92" spans="1:6" ht="12.75">
      <c r="A92" s="72" t="str">
        <f>'[10]Oct DL 1'!A84</f>
        <v>182117.5940</v>
      </c>
      <c r="B92" s="58" t="str">
        <f>'[10]Oct DL 1'!C84</f>
        <v>SOUTHERN OUTER BANKS WATER SYSTEM</v>
      </c>
      <c r="C92" s="114">
        <f>'[10]Oct DL 1'!G84</f>
        <v>66.93</v>
      </c>
      <c r="D92" s="114"/>
      <c r="E92" s="60" t="str">
        <f t="shared" si="2"/>
        <v>182.4525</v>
      </c>
      <c r="F92" s="116">
        <f t="shared" si="3"/>
        <v>66.93</v>
      </c>
    </row>
    <row r="93" spans="1:6" ht="12.75">
      <c r="A93" s="72" t="str">
        <f>'[10]Oct DL 1'!A85</f>
        <v>182122.5895</v>
      </c>
      <c r="B93" s="58" t="str">
        <f>'[10]Oct DL 1'!C85</f>
        <v>FEDERAL EXPRESS</v>
      </c>
      <c r="C93" s="114">
        <f>'[10]Oct DL 1'!G85</f>
        <v>25.82</v>
      </c>
      <c r="D93" s="114"/>
      <c r="E93" s="60" t="str">
        <f t="shared" si="2"/>
        <v>182.4525</v>
      </c>
      <c r="F93" s="116">
        <f t="shared" si="3"/>
        <v>25.82</v>
      </c>
    </row>
    <row r="94" spans="1:6" ht="12.75">
      <c r="A94" s="72" t="str">
        <f>'[10]Oct DL 1'!A86</f>
        <v>182122.5895</v>
      </c>
      <c r="B94" s="58" t="str">
        <f>'[10]Oct DL 1'!C86</f>
        <v>FEDERAL EXPRESS</v>
      </c>
      <c r="C94" s="114">
        <f>'[10]Oct DL 1'!G86</f>
        <v>80.02</v>
      </c>
      <c r="D94" s="114"/>
      <c r="E94" s="60" t="str">
        <f t="shared" si="2"/>
        <v>182.4525</v>
      </c>
      <c r="F94" s="116">
        <f t="shared" si="3"/>
        <v>80.02</v>
      </c>
    </row>
    <row r="95" spans="1:6" ht="12.75">
      <c r="A95" s="72" t="str">
        <f>'[10]Oct DL 1'!A87</f>
        <v>182136.5940</v>
      </c>
      <c r="B95" s="58" t="str">
        <f>'[10]Oct DL 1'!C87</f>
        <v>AQUA NORTH CAROLINA INC</v>
      </c>
      <c r="C95" s="114">
        <f>'[10]Oct DL 1'!G87</f>
        <v>21.14</v>
      </c>
      <c r="D95" s="114"/>
      <c r="E95" s="60" t="str">
        <f t="shared" si="2"/>
        <v>182.4525</v>
      </c>
      <c r="F95" s="116">
        <f t="shared" si="3"/>
        <v>21.14</v>
      </c>
    </row>
    <row r="96" spans="1:6" ht="12.75">
      <c r="A96" s="72" t="str">
        <f>'[10]Oct DL 1'!A88</f>
        <v>182138.6270</v>
      </c>
      <c r="B96" s="58" t="str">
        <f>'[10]Oct DL 1'!C88</f>
        <v>PACE LABORATORIES INC</v>
      </c>
      <c r="C96" s="114">
        <f>'[10]Oct DL 1'!G88</f>
        <v>78</v>
      </c>
      <c r="D96" s="114"/>
      <c r="E96" s="60" t="str">
        <f t="shared" si="2"/>
        <v>182.4525</v>
      </c>
      <c r="F96" s="116">
        <f t="shared" si="3"/>
        <v>78</v>
      </c>
    </row>
    <row r="97" spans="1:6" ht="12.75">
      <c r="A97" s="72" t="str">
        <f>'[10]Oct DL 1'!A89</f>
        <v>182147.5895</v>
      </c>
      <c r="B97" s="58" t="str">
        <f>'[10]Oct DL 1'!C89</f>
        <v>FEDERAL EXPRESS</v>
      </c>
      <c r="C97" s="114">
        <f>'[10]Oct DL 1'!G89</f>
        <v>32.23</v>
      </c>
      <c r="D97" s="114"/>
      <c r="E97" s="60" t="str">
        <f t="shared" si="2"/>
        <v>182.4525</v>
      </c>
      <c r="F97" s="116">
        <f t="shared" si="3"/>
        <v>32.23</v>
      </c>
    </row>
    <row r="98" spans="1:6" ht="12.75">
      <c r="A98" s="72" t="str">
        <f>'[10]Oct DL 1'!A90</f>
        <v>182151.5895</v>
      </c>
      <c r="B98" s="58" t="str">
        <f>'[10]Oct DL 1'!C90</f>
        <v>FEDERAL EXPRESS</v>
      </c>
      <c r="C98" s="114">
        <f>'[10]Oct DL 1'!G90</f>
        <v>42.02</v>
      </c>
      <c r="D98" s="114"/>
      <c r="E98" s="60" t="str">
        <f t="shared" si="2"/>
        <v>182.4525</v>
      </c>
      <c r="F98" s="116">
        <f t="shared" si="3"/>
        <v>42.02</v>
      </c>
    </row>
    <row r="99" spans="1:6" ht="12.75">
      <c r="A99" s="72" t="str">
        <f>'[10]Oct DL 1'!A91</f>
        <v>182151.5895</v>
      </c>
      <c r="B99" s="58" t="str">
        <f>'[10]Oct DL 1'!C91</f>
        <v>FEDERAL EXPRESS</v>
      </c>
      <c r="C99" s="114">
        <f>'[10]Oct DL 1'!G91</f>
        <v>43.46</v>
      </c>
      <c r="D99" s="114"/>
      <c r="E99" s="60" t="str">
        <f t="shared" si="2"/>
        <v>182.4525</v>
      </c>
      <c r="F99" s="116">
        <f t="shared" si="3"/>
        <v>43.46</v>
      </c>
    </row>
    <row r="100" spans="1:6" ht="12.75">
      <c r="A100" s="72" t="str">
        <f>'[10]Oct DL 1'!A92</f>
        <v>182154.5495</v>
      </c>
      <c r="B100" s="58" t="str">
        <f>'[10]Oct DL 1'!C92</f>
        <v>BOGER, JESSE</v>
      </c>
      <c r="C100" s="114">
        <f>'[10]Oct DL 1'!G92</f>
        <v>117</v>
      </c>
      <c r="D100" s="114"/>
      <c r="E100" s="60" t="str">
        <f t="shared" si="2"/>
        <v>182.4525</v>
      </c>
      <c r="F100" s="116">
        <f t="shared" si="3"/>
        <v>117</v>
      </c>
    </row>
    <row r="101" spans="1:6" ht="12.75">
      <c r="A101" s="72" t="str">
        <f>'[10]Oct DL 1'!A93</f>
        <v>182165.5895</v>
      </c>
      <c r="B101" s="58" t="str">
        <f>'[10]Oct DL 1'!C93</f>
        <v>FEDERAL EXPRESS</v>
      </c>
      <c r="C101" s="114">
        <f>'[10]Oct DL 1'!G93</f>
        <v>720.63</v>
      </c>
      <c r="D101" s="114"/>
      <c r="E101" s="60" t="str">
        <f t="shared" si="2"/>
        <v>182.4525</v>
      </c>
      <c r="F101" s="116">
        <f t="shared" si="3"/>
        <v>720.63</v>
      </c>
    </row>
    <row r="102" spans="1:6" ht="12.75">
      <c r="A102" s="72" t="str">
        <f>'[10]Oct DL 1'!A94</f>
        <v>182167.5980</v>
      </c>
      <c r="B102" s="58" t="str">
        <f>'[10]Oct DL 1'!C94</f>
        <v>CITY OF GASTONIA</v>
      </c>
      <c r="C102" s="114">
        <f>'[10]Oct DL 1'!G94</f>
        <v>2.75</v>
      </c>
      <c r="D102" s="114"/>
      <c r="E102" s="60" t="str">
        <f t="shared" si="2"/>
        <v>182.4525</v>
      </c>
      <c r="F102" s="116">
        <f t="shared" si="3"/>
        <v>2.75</v>
      </c>
    </row>
    <row r="103" spans="1:6" ht="12.75">
      <c r="A103" s="72" t="str">
        <f>'[10]Oct DL 1'!A95</f>
        <v>182173.5895</v>
      </c>
      <c r="B103" s="58" t="str">
        <f>'[10]Oct DL 1'!C95</f>
        <v>UNITED PARCEL SERVICE</v>
      </c>
      <c r="C103" s="114">
        <f>'[10]Oct DL 1'!G95</f>
        <v>10.84</v>
      </c>
      <c r="D103" s="114"/>
      <c r="E103" s="60" t="str">
        <f t="shared" si="2"/>
        <v>182.4525</v>
      </c>
      <c r="F103" s="116">
        <f t="shared" si="3"/>
        <v>10.84</v>
      </c>
    </row>
    <row r="104" spans="1:6" ht="12.75">
      <c r="A104" s="72" t="str">
        <f>'[10]Oct DL 1'!A96</f>
        <v>182173.5940</v>
      </c>
      <c r="B104" s="58" t="str">
        <f>'[10]Oct DL 1'!C96</f>
        <v>SOUTHERN OUTER BANKS WATER SYSTEM</v>
      </c>
      <c r="C104" s="114">
        <f>'[10]Oct DL 1'!G96</f>
        <v>720.35</v>
      </c>
      <c r="D104" s="114"/>
      <c r="E104" s="60" t="str">
        <f t="shared" si="2"/>
        <v>182.4525</v>
      </c>
      <c r="F104" s="116">
        <f t="shared" si="3"/>
        <v>720.35</v>
      </c>
    </row>
    <row r="105" spans="1:6" ht="12.75">
      <c r="A105" s="72" t="str">
        <f>'[10]Oct DL 1'!A97</f>
        <v>182178.5895</v>
      </c>
      <c r="B105" s="58" t="str">
        <f>'[10]Oct DL 1'!C97</f>
        <v>FEDERAL EXPRESS</v>
      </c>
      <c r="C105" s="114">
        <f>'[10]Oct DL 1'!G97</f>
        <v>10.85</v>
      </c>
      <c r="D105" s="114"/>
      <c r="E105" s="60" t="str">
        <f t="shared" si="2"/>
        <v>182.4525</v>
      </c>
      <c r="F105" s="116">
        <f t="shared" si="3"/>
        <v>10.85</v>
      </c>
    </row>
    <row r="106" spans="1:6" ht="12.75">
      <c r="A106" s="72" t="str">
        <f>'[10]Oct DL 1'!A98</f>
        <v>182178.5940</v>
      </c>
      <c r="B106" s="58" t="str">
        <f>'[10]Oct DL 1'!C98</f>
        <v>UNION COUNTY</v>
      </c>
      <c r="C106" s="114">
        <f>'[10]Oct DL 1'!G98</f>
        <v>6</v>
      </c>
      <c r="D106" s="114"/>
      <c r="E106" s="60" t="str">
        <f t="shared" si="2"/>
        <v>182.4525</v>
      </c>
      <c r="F106" s="116">
        <f t="shared" si="3"/>
        <v>6</v>
      </c>
    </row>
    <row r="107" spans="1:6" ht="12.75">
      <c r="A107" s="72" t="str">
        <f>'[10]Oct DL 1'!A99</f>
        <v>182178.5940</v>
      </c>
      <c r="B107" s="58" t="str">
        <f>'[10]Oct DL 1'!C99</f>
        <v>UNION COUNTY</v>
      </c>
      <c r="C107" s="114">
        <f>'[10]Oct DL 1'!G99</f>
        <v>369.79</v>
      </c>
      <c r="D107" s="114"/>
      <c r="E107" s="60" t="str">
        <f t="shared" si="2"/>
        <v>182.4525</v>
      </c>
      <c r="F107" s="116">
        <f t="shared" si="3"/>
        <v>369.79</v>
      </c>
    </row>
    <row r="108" spans="1:6" ht="12.75">
      <c r="A108" s="72" t="str">
        <f>'[10]Oct DL 1'!A100</f>
        <v>182181.5495</v>
      </c>
      <c r="B108" s="58" t="str">
        <f>'[10]Oct DL 1'!C100</f>
        <v>BOGER, JESSE</v>
      </c>
      <c r="C108" s="114">
        <f>'[10]Oct DL 1'!G100</f>
        <v>52</v>
      </c>
      <c r="D108" s="114"/>
      <c r="E108" s="60" t="str">
        <f t="shared" si="2"/>
        <v>182.4525</v>
      </c>
      <c r="F108" s="116">
        <f t="shared" si="3"/>
        <v>52</v>
      </c>
    </row>
    <row r="109" spans="1:6" ht="12.75">
      <c r="A109" s="72" t="str">
        <f>'[10]Oct DL 1'!A101</f>
        <v>182182.5495</v>
      </c>
      <c r="B109" s="58" t="str">
        <f>'[10]Oct DL 1'!C101</f>
        <v>BOGER, JESSE</v>
      </c>
      <c r="C109" s="114">
        <f>'[10]Oct DL 1'!G101</f>
        <v>93.6</v>
      </c>
      <c r="D109" s="114"/>
      <c r="E109" s="60" t="str">
        <f t="shared" si="2"/>
        <v>182.4525</v>
      </c>
      <c r="F109" s="116">
        <f t="shared" si="3"/>
        <v>93.6</v>
      </c>
    </row>
    <row r="110" spans="1:6" ht="12.75">
      <c r="A110" s="72" t="str">
        <f>'[10]Oct DL 1'!A102</f>
        <v>182184.5495</v>
      </c>
      <c r="B110" s="58" t="str">
        <f>'[10]Oct DL 1'!C102</f>
        <v>BOGER, JESSE</v>
      </c>
      <c r="C110" s="114">
        <f>'[10]Oct DL 1'!G102</f>
        <v>181.35</v>
      </c>
      <c r="D110" s="114"/>
      <c r="E110" s="60" t="str">
        <f t="shared" si="2"/>
        <v>182.4525</v>
      </c>
      <c r="F110" s="116">
        <f t="shared" si="3"/>
        <v>181.35</v>
      </c>
    </row>
    <row r="111" spans="1:6" ht="12.75">
      <c r="A111" s="72" t="str">
        <f>'[10]Oct DL 1'!A103</f>
        <v>182185.5495</v>
      </c>
      <c r="B111" s="58" t="str">
        <f>'[10]Oct DL 1'!C103</f>
        <v>BOGER, JESSE</v>
      </c>
      <c r="C111" s="114">
        <f>'[10]Oct DL 1'!G103</f>
        <v>82.55</v>
      </c>
      <c r="D111" s="114"/>
      <c r="E111" s="60" t="str">
        <f t="shared" si="2"/>
        <v>182.4525</v>
      </c>
      <c r="F111" s="116">
        <f t="shared" si="3"/>
        <v>82.55</v>
      </c>
    </row>
    <row r="112" spans="1:6" ht="12.75">
      <c r="A112" s="72" t="str">
        <f>'[10]Oct DL 1'!A104</f>
        <v>182190.5470.10</v>
      </c>
      <c r="B112" s="58" t="str">
        <f>'[10]Oct DL 1'!C104</f>
        <v>DUKE ENERGY</v>
      </c>
      <c r="C112" s="114">
        <f>'[10]Oct DL 1'!G104</f>
        <v>563.62</v>
      </c>
      <c r="D112" s="114"/>
      <c r="E112" s="60" t="str">
        <f t="shared" si="2"/>
        <v>182.4525</v>
      </c>
      <c r="F112" s="116">
        <f t="shared" si="3"/>
        <v>563.62</v>
      </c>
    </row>
    <row r="113" spans="1:6" ht="12.75">
      <c r="A113" s="72" t="str">
        <f>'[10]Oct DL 1'!A105</f>
        <v>182190.5895</v>
      </c>
      <c r="B113" s="58" t="str">
        <f>'[10]Oct DL 1'!C105</f>
        <v>FEDERAL EXPRESS</v>
      </c>
      <c r="C113" s="114">
        <f>'[10]Oct DL 1'!G105</f>
        <v>40.24</v>
      </c>
      <c r="D113" s="114"/>
      <c r="E113" s="60" t="str">
        <f t="shared" si="2"/>
        <v>182.4525</v>
      </c>
      <c r="F113" s="116">
        <f t="shared" si="3"/>
        <v>40.24</v>
      </c>
    </row>
    <row r="114" spans="1:6" ht="12.75">
      <c r="A114" s="72" t="str">
        <f>'[10]Oct DL 1'!A106</f>
        <v>182190.5895</v>
      </c>
      <c r="B114" s="58" t="str">
        <f>'[10]Oct DL 1'!C106</f>
        <v>FEDERAL EXPRESS</v>
      </c>
      <c r="C114" s="114">
        <f>'[10]Oct DL 1'!G106</f>
        <v>258.51</v>
      </c>
      <c r="D114" s="114"/>
      <c r="E114" s="60" t="str">
        <f t="shared" si="2"/>
        <v>182.4525</v>
      </c>
      <c r="F114" s="116">
        <f t="shared" si="3"/>
        <v>258.51</v>
      </c>
    </row>
    <row r="115" spans="1:6" ht="12.75">
      <c r="A115" s="72" t="str">
        <f>'[10]Oct DL 1'!A107</f>
        <v>182196.5495</v>
      </c>
      <c r="B115" s="58" t="str">
        <f>'[10]Oct DL 1'!C107</f>
        <v>BOGER, JESSE</v>
      </c>
      <c r="C115" s="114">
        <f>'[10]Oct DL 1'!G107</f>
        <v>79.95</v>
      </c>
      <c r="D115" s="114"/>
      <c r="E115" s="60" t="str">
        <f t="shared" si="2"/>
        <v>182.4525</v>
      </c>
      <c r="F115" s="116">
        <f t="shared" si="3"/>
        <v>79.95</v>
      </c>
    </row>
    <row r="116" spans="1:6" ht="12.75">
      <c r="A116" s="72" t="str">
        <f>'[10]Oct DL 1'!A108</f>
        <v>182199.5495</v>
      </c>
      <c r="B116" s="58" t="str">
        <f>'[10]Oct DL 1'!C108</f>
        <v>BOGER, JESSE</v>
      </c>
      <c r="C116" s="114">
        <f>'[10]Oct DL 1'!G108</f>
        <v>98.15</v>
      </c>
      <c r="D116" s="114"/>
      <c r="E116" s="60" t="str">
        <f t="shared" si="2"/>
        <v>182.4525</v>
      </c>
      <c r="F116" s="116">
        <f t="shared" si="3"/>
        <v>98.15</v>
      </c>
    </row>
    <row r="117" spans="1:6" ht="12.75">
      <c r="A117" s="72" t="str">
        <f>'[10]Oct DL 1'!A109</f>
        <v>182199.5895</v>
      </c>
      <c r="B117" s="58" t="str">
        <f>'[10]Oct DL 1'!C109</f>
        <v>FEDERAL EXPRESS</v>
      </c>
      <c r="C117" s="114">
        <f>'[10]Oct DL 1'!G109</f>
        <v>39.5</v>
      </c>
      <c r="D117" s="114"/>
      <c r="E117" s="60" t="str">
        <f t="shared" si="2"/>
        <v>182.4525</v>
      </c>
      <c r="F117" s="116">
        <f t="shared" si="3"/>
        <v>39.5</v>
      </c>
    </row>
    <row r="118" spans="1:6" ht="12.75">
      <c r="A118" s="72" t="str">
        <f>'[10]Oct DL 1'!A110</f>
        <v>182205.5495</v>
      </c>
      <c r="B118" s="58" t="str">
        <f>'[10]Oct DL 1'!C110</f>
        <v>BOGER, JESSE</v>
      </c>
      <c r="C118" s="114">
        <f>'[10]Oct DL 1'!G110</f>
        <v>146.9</v>
      </c>
      <c r="D118" s="114"/>
      <c r="E118" s="60" t="str">
        <f t="shared" si="2"/>
        <v>182.4525</v>
      </c>
      <c r="F118" s="116">
        <f t="shared" si="3"/>
        <v>146.9</v>
      </c>
    </row>
    <row r="119" spans="1:6" ht="12.75">
      <c r="A119" s="72" t="str">
        <f>'[10]Oct DL 1'!A111</f>
        <v>182208.5495</v>
      </c>
      <c r="B119" s="58" t="str">
        <f>'[10]Oct DL 1'!C111</f>
        <v>BOGER, JESSE</v>
      </c>
      <c r="C119" s="114">
        <f>'[10]Oct DL 1'!G111</f>
        <v>52</v>
      </c>
      <c r="D119" s="114"/>
      <c r="E119" s="60" t="str">
        <f t="shared" si="2"/>
        <v>182.4525</v>
      </c>
      <c r="F119" s="116">
        <f t="shared" si="3"/>
        <v>52</v>
      </c>
    </row>
    <row r="120" spans="1:6" ht="12.75">
      <c r="A120" s="72" t="str">
        <f>'[10]Oct DL 1'!A112</f>
        <v>182209.6390</v>
      </c>
      <c r="B120" s="58" t="str">
        <f>'[10]Oct DL 1'!C112</f>
        <v>MINI GALLON OIL CO</v>
      </c>
      <c r="C120" s="114">
        <f>'[10]Oct DL 1'!G112</f>
        <v>57.97</v>
      </c>
      <c r="D120" s="114"/>
      <c r="E120" s="60" t="str">
        <f t="shared" si="2"/>
        <v>182.4525</v>
      </c>
      <c r="F120" s="116">
        <f t="shared" si="3"/>
        <v>57.97</v>
      </c>
    </row>
    <row r="121" spans="1:6" ht="12.75">
      <c r="A121" s="72" t="str">
        <f>'[10]Oct DL 1'!A113</f>
        <v>182212.5465.10</v>
      </c>
      <c r="B121" s="58" t="str">
        <f>'[10]Oct DL 1'!C113</f>
        <v>DUKE ENERGY</v>
      </c>
      <c r="C121" s="114">
        <f>'[10]Oct DL 1'!G113</f>
        <v>373.47</v>
      </c>
      <c r="D121" s="114"/>
      <c r="E121" s="60" t="str">
        <f t="shared" si="2"/>
        <v>182.4525</v>
      </c>
      <c r="F121" s="116">
        <f t="shared" si="3"/>
        <v>373.47</v>
      </c>
    </row>
    <row r="122" spans="1:6" ht="12.75">
      <c r="A122" s="72" t="str">
        <f>'[10]Oct DL 1'!A114</f>
        <v>182220.5875</v>
      </c>
      <c r="B122" s="58" t="str">
        <f>'[10]Oct DL 1'!C114</f>
        <v>HAV-A-CUP COFFEE SERVICE</v>
      </c>
      <c r="C122" s="114">
        <f>'[10]Oct DL 1'!G114</f>
        <v>72.93</v>
      </c>
      <c r="D122" s="114"/>
      <c r="E122" s="60" t="str">
        <f t="shared" si="2"/>
        <v>182.4525</v>
      </c>
      <c r="F122" s="116">
        <f t="shared" si="3"/>
        <v>72.93</v>
      </c>
    </row>
    <row r="123" spans="1:6" ht="12.75">
      <c r="A123" s="72" t="str">
        <f>'[10]Oct DL 1'!A115</f>
        <v>182220.5895</v>
      </c>
      <c r="B123" s="58" t="str">
        <f>'[10]Oct DL 1'!C115</f>
        <v>FEDERAL EXPRESS</v>
      </c>
      <c r="C123" s="114">
        <f>'[10]Oct DL 1'!G115</f>
        <v>6.38</v>
      </c>
      <c r="D123" s="114"/>
      <c r="E123" s="60" t="str">
        <f t="shared" si="2"/>
        <v>182.4525</v>
      </c>
      <c r="F123" s="116">
        <f t="shared" si="3"/>
        <v>6.38</v>
      </c>
    </row>
    <row r="124" spans="1:6" ht="12.75">
      <c r="A124" s="72" t="str">
        <f>'[10]Oct DL 1'!A116</f>
        <v>182220.5895</v>
      </c>
      <c r="B124" s="58" t="str">
        <f>'[10]Oct DL 1'!C116</f>
        <v>FEDERAL EXPRESS</v>
      </c>
      <c r="C124" s="114">
        <f>'[10]Oct DL 1'!G116</f>
        <v>6.38</v>
      </c>
      <c r="D124" s="114"/>
      <c r="E124" s="60" t="str">
        <f t="shared" si="2"/>
        <v>182.4525</v>
      </c>
      <c r="F124" s="116">
        <f t="shared" si="3"/>
        <v>6.38</v>
      </c>
    </row>
    <row r="125" spans="1:6" ht="12.75">
      <c r="A125" s="72" t="str">
        <f>'[10]Oct DL 1'!A117</f>
        <v>182220.5895</v>
      </c>
      <c r="B125" s="58" t="str">
        <f>'[10]Oct DL 1'!C117</f>
        <v>FEDERAL EXPRESS</v>
      </c>
      <c r="C125" s="114">
        <f>'[10]Oct DL 1'!G117</f>
        <v>6.49</v>
      </c>
      <c r="D125" s="114"/>
      <c r="E125" s="60" t="str">
        <f t="shared" si="2"/>
        <v>182.4525</v>
      </c>
      <c r="F125" s="116">
        <f t="shared" si="3"/>
        <v>6.49</v>
      </c>
    </row>
    <row r="126" spans="1:6" ht="12.75">
      <c r="A126" s="72" t="str">
        <f>'[10]Oct DL 1'!A118</f>
        <v>182222.5900</v>
      </c>
      <c r="B126" s="58" t="str">
        <f>'[10]Oct DL 1'!C118</f>
        <v>USA BLUEBOOK/UTILTY SUPPLY OF AMERICA</v>
      </c>
      <c r="C126" s="114"/>
      <c r="D126" s="114">
        <f>-'[10]Oct DL 1'!G118</f>
        <v>63.48</v>
      </c>
      <c r="E126" s="60" t="str">
        <f t="shared" si="2"/>
        <v>182.4525</v>
      </c>
      <c r="F126" s="116">
        <f t="shared" si="3"/>
        <v>0</v>
      </c>
    </row>
    <row r="127" spans="1:6" ht="12.75">
      <c r="A127" s="72" t="str">
        <f>'[10]Oct DL 1'!A119</f>
        <v>182222.5935</v>
      </c>
      <c r="B127" s="58" t="str">
        <f>'[10]Oct DL 1'!C119</f>
        <v>PIEDMONT NATURAL GAS</v>
      </c>
      <c r="C127" s="114">
        <f>'[10]Oct DL 1'!G119</f>
        <v>40.67</v>
      </c>
      <c r="D127" s="114"/>
      <c r="E127" s="60" t="str">
        <f t="shared" si="2"/>
        <v>182.4525</v>
      </c>
      <c r="F127" s="116">
        <f t="shared" si="3"/>
        <v>40.67</v>
      </c>
    </row>
    <row r="128" spans="1:6" ht="12.75">
      <c r="A128" s="72" t="str">
        <f>'[10]Oct DL 1'!A120</f>
        <v>182227.5895</v>
      </c>
      <c r="B128" s="58" t="str">
        <f>'[10]Oct DL 1'!C120</f>
        <v>FEDERAL EXPRESS</v>
      </c>
      <c r="C128" s="114">
        <f>'[10]Oct DL 1'!G120</f>
        <v>11.04</v>
      </c>
      <c r="D128" s="114"/>
      <c r="E128" s="60" t="str">
        <f t="shared" si="2"/>
        <v>182.4525</v>
      </c>
      <c r="F128" s="116">
        <f t="shared" si="3"/>
        <v>11.04</v>
      </c>
    </row>
    <row r="129" spans="1:6" ht="12.75">
      <c r="A129" s="72" t="str">
        <f>'[10]Oct DL 1'!A121</f>
        <v>182235.5495</v>
      </c>
      <c r="B129" s="58" t="str">
        <f>'[10]Oct DL 1'!C121</f>
        <v>BOGER, JESSE</v>
      </c>
      <c r="C129" s="114">
        <f>'[10]Oct DL 1'!G121</f>
        <v>125.45</v>
      </c>
      <c r="D129" s="114"/>
      <c r="E129" s="60" t="str">
        <f t="shared" si="2"/>
        <v>182.4525</v>
      </c>
      <c r="F129" s="116">
        <f t="shared" si="3"/>
        <v>125.45</v>
      </c>
    </row>
    <row r="130" spans="1:6" ht="12.75">
      <c r="A130" s="72" t="str">
        <f>'[10]Oct DL 1'!A122</f>
        <v>183101.5465.10</v>
      </c>
      <c r="B130" s="58" t="str">
        <f>'[10]Oct DL 1'!C122</f>
        <v>DUKE ENERGY</v>
      </c>
      <c r="C130" s="114">
        <f>'[10]Oct DL 1'!G122</f>
        <v>1036.62</v>
      </c>
      <c r="D130" s="114"/>
      <c r="E130" s="60" t="str">
        <f t="shared" si="2"/>
        <v>183.4525</v>
      </c>
      <c r="F130" s="116">
        <f t="shared" si="3"/>
        <v>1036.62</v>
      </c>
    </row>
    <row r="131" spans="1:6" ht="12.75">
      <c r="A131" s="72" t="str">
        <f>'[10]Oct DL 1'!A123</f>
        <v>183101.5465.10</v>
      </c>
      <c r="B131" s="58" t="str">
        <f>'[10]Oct DL 1'!C123</f>
        <v>DUKE ENERGY</v>
      </c>
      <c r="C131" s="114">
        <f>'[10]Oct DL 1'!G123</f>
        <v>467.58</v>
      </c>
      <c r="D131" s="114"/>
      <c r="E131" s="60" t="str">
        <f t="shared" si="2"/>
        <v>183.4525</v>
      </c>
      <c r="F131" s="116">
        <f t="shared" si="3"/>
        <v>467.58</v>
      </c>
    </row>
    <row r="132" spans="1:6" ht="12.75">
      <c r="A132" s="72" t="str">
        <f>'[10]Oct DL 1'!A124</f>
        <v>183101.6390</v>
      </c>
      <c r="B132" s="58" t="str">
        <f>'[10]Oct DL 1'!C124</f>
        <v>HENDERSON OIL CO INC</v>
      </c>
      <c r="C132" s="114">
        <f>'[10]Oct DL 1'!G124</f>
        <v>0.07</v>
      </c>
      <c r="D132" s="114"/>
      <c r="E132" s="60" t="str">
        <f t="shared" si="2"/>
        <v>183.4525</v>
      </c>
      <c r="F132" s="116">
        <f t="shared" si="3"/>
        <v>0.07</v>
      </c>
    </row>
    <row r="133" spans="1:6" ht="12.75">
      <c r="A133" s="72" t="str">
        <f>'[10]Oct DL 1'!A125</f>
        <v>183105.6285</v>
      </c>
      <c r="B133" s="58" t="str">
        <f>'[10]Oct DL 1'!C125</f>
        <v>FASTENAL COMPANY</v>
      </c>
      <c r="C133" s="114">
        <f>'[10]Oct DL 1'!G125</f>
        <v>159.44</v>
      </c>
      <c r="D133" s="114"/>
      <c r="E133" s="60" t="str">
        <f t="shared" si="2"/>
        <v>183.4525</v>
      </c>
      <c r="F133" s="116">
        <f t="shared" si="3"/>
        <v>159.44</v>
      </c>
    </row>
    <row r="134" spans="1:6" ht="12.75">
      <c r="A134" s="72" t="str">
        <f>'[10]Oct DL 1'!A126</f>
        <v>183106.6390</v>
      </c>
      <c r="B134" s="58" t="str">
        <f>'[10]Oct DL 1'!C126</f>
        <v>JENKINS GAS &amp; OIL CO INC</v>
      </c>
      <c r="C134" s="114">
        <f>'[10]Oct DL 1'!G126</f>
        <v>83.66</v>
      </c>
      <c r="D134" s="114"/>
      <c r="E134" s="60" t="str">
        <f t="shared" si="2"/>
        <v>183.4525</v>
      </c>
      <c r="F134" s="116">
        <f t="shared" si="3"/>
        <v>83.66</v>
      </c>
    </row>
    <row r="135" spans="1:6" ht="12.75">
      <c r="A135" s="72" t="str">
        <f>'[10]Oct DL 1'!A127</f>
        <v>183109.6400</v>
      </c>
      <c r="B135" s="58" t="str">
        <f>'[10]Oct DL 1'!C127</f>
        <v>TRIPLE A INC</v>
      </c>
      <c r="C135" s="114">
        <f>'[10]Oct DL 1'!G127</f>
        <v>200</v>
      </c>
      <c r="D135" s="114"/>
      <c r="E135" s="60" t="str">
        <f t="shared" si="2"/>
        <v>183.4525</v>
      </c>
      <c r="F135" s="116">
        <f t="shared" si="3"/>
        <v>200</v>
      </c>
    </row>
    <row r="136" spans="1:6" ht="12.75">
      <c r="A136" s="72" t="str">
        <f>'[10]Oct DL 1'!A128</f>
        <v>183112.5465.10</v>
      </c>
      <c r="B136" s="58" t="str">
        <f>'[10]Oct DL 1'!C128</f>
        <v>WESTERN CAROLINA UNIVERSITY</v>
      </c>
      <c r="C136" s="114">
        <f>'[10]Oct DL 1'!G128</f>
        <v>247.46</v>
      </c>
      <c r="D136" s="114"/>
      <c r="E136" s="60" t="str">
        <f t="shared" si="2"/>
        <v>183.4525</v>
      </c>
      <c r="F136" s="116">
        <f t="shared" si="3"/>
        <v>247.46</v>
      </c>
    </row>
    <row r="137" spans="1:6" ht="12.75">
      <c r="A137" s="72" t="str">
        <f>'[10]Oct DL 1'!A129</f>
        <v>183112.5465.10</v>
      </c>
      <c r="B137" s="58" t="str">
        <f>'[10]Oct DL 1'!C129</f>
        <v>WESTERN CAROLINA UNIVERSITY</v>
      </c>
      <c r="C137" s="114">
        <f>'[10]Oct DL 1'!G129</f>
        <v>123.87</v>
      </c>
      <c r="D137" s="114"/>
      <c r="E137" s="60" t="str">
        <f t="shared" si="2"/>
        <v>183.4525</v>
      </c>
      <c r="F137" s="116">
        <f t="shared" si="3"/>
        <v>123.87</v>
      </c>
    </row>
    <row r="138" spans="1:6" ht="12.75">
      <c r="A138" s="72" t="str">
        <f>'[10]Oct DL 1'!A130</f>
        <v>187102.5950</v>
      </c>
      <c r="B138" s="58" t="str">
        <f>'[10]Oct DL 1'!C130</f>
        <v>WASTE MANAGEMENT OF SANFORD</v>
      </c>
      <c r="C138" s="114">
        <f>'[10]Oct DL 1'!G130</f>
        <v>241.7</v>
      </c>
      <c r="D138" s="114"/>
      <c r="E138" s="60" t="str">
        <f aca="true" t="shared" si="4" ref="E138:E201">CONCATENATE(LEFT(A138,3),".",4525)</f>
        <v>187.4525</v>
      </c>
      <c r="F138" s="116">
        <f aca="true" t="shared" si="5" ref="F138:F201">C138</f>
        <v>241.7</v>
      </c>
    </row>
    <row r="139" spans="1:6" ht="12.75">
      <c r="A139" s="72" t="str">
        <f>'[10]Oct DL 1'!A131</f>
        <v>188100.5465.10</v>
      </c>
      <c r="B139" s="58" t="str">
        <f>'[10]Oct DL 1'!C131</f>
        <v>HAYWOOD EMC</v>
      </c>
      <c r="C139" s="114">
        <f>'[10]Oct DL 1'!G131</f>
        <v>601</v>
      </c>
      <c r="D139" s="114"/>
      <c r="E139" s="60" t="str">
        <f t="shared" si="4"/>
        <v>188.4525</v>
      </c>
      <c r="F139" s="116">
        <f t="shared" si="5"/>
        <v>601</v>
      </c>
    </row>
    <row r="140" spans="1:6" ht="12.75">
      <c r="A140" s="72" t="str">
        <f>'[10]Oct DL 1'!A132</f>
        <v>188100.5465.10</v>
      </c>
      <c r="B140" s="58" t="str">
        <f>'[10]Oct DL 1'!C132</f>
        <v>DUKE ENERGY</v>
      </c>
      <c r="C140" s="114">
        <f>'[10]Oct DL 1'!G132</f>
        <v>125.47</v>
      </c>
      <c r="D140" s="114"/>
      <c r="E140" s="60" t="str">
        <f t="shared" si="4"/>
        <v>188.4525</v>
      </c>
      <c r="F140" s="116">
        <f t="shared" si="5"/>
        <v>125.47</v>
      </c>
    </row>
    <row r="141" spans="1:6" ht="12.75">
      <c r="A141" s="72" t="str">
        <f>'[10]Oct DL 1'!A133</f>
        <v>188101.5470.10</v>
      </c>
      <c r="B141" s="58" t="str">
        <f>'[10]Oct DL 1'!C133</f>
        <v>HAYWOOD EMC</v>
      </c>
      <c r="C141" s="114">
        <f>'[10]Oct DL 1'!G133</f>
        <v>167</v>
      </c>
      <c r="D141" s="114"/>
      <c r="E141" s="60" t="str">
        <f t="shared" si="4"/>
        <v>188.4525</v>
      </c>
      <c r="F141" s="116">
        <f t="shared" si="5"/>
        <v>167</v>
      </c>
    </row>
    <row r="142" spans="1:6" ht="12.75">
      <c r="A142" s="72" t="str">
        <f>'[10]Oct DL 1'!A134</f>
        <v>188101.6270</v>
      </c>
      <c r="B142" s="58" t="str">
        <f>'[10]Oct DL 1'!C134</f>
        <v>PACE LABORATORIES INC</v>
      </c>
      <c r="C142" s="114">
        <f>'[10]Oct DL 1'!G134</f>
        <v>156</v>
      </c>
      <c r="D142" s="114"/>
      <c r="E142" s="60" t="str">
        <f t="shared" si="4"/>
        <v>188.4525</v>
      </c>
      <c r="F142" s="116">
        <f t="shared" si="5"/>
        <v>156</v>
      </c>
    </row>
    <row r="143" spans="1:6" ht="12.75">
      <c r="A143" s="72" t="str">
        <f>'[10]Oct DL 1'!A135</f>
        <v>188101.6345</v>
      </c>
      <c r="B143" s="58" t="str">
        <f>'[10]Oct DL 1'!C135</f>
        <v>HARRIS "ACE" HARDWARE</v>
      </c>
      <c r="C143" s="114">
        <f>'[10]Oct DL 1'!G135</f>
        <v>43.72</v>
      </c>
      <c r="D143" s="114"/>
      <c r="E143" s="60" t="str">
        <f t="shared" si="4"/>
        <v>188.4525</v>
      </c>
      <c r="F143" s="116">
        <f t="shared" si="5"/>
        <v>43.72</v>
      </c>
    </row>
    <row r="144" spans="1:6" ht="12.75">
      <c r="A144" s="72" t="str">
        <f>'[10]Oct DL 1'!A136</f>
        <v>241100.6320</v>
      </c>
      <c r="B144" s="58" t="str">
        <f>'[10]Oct DL 1'!C136</f>
        <v>GRAINGER</v>
      </c>
      <c r="C144" s="114">
        <f>'[10]Oct DL 1'!G136</f>
        <v>74.55</v>
      </c>
      <c r="D144" s="114"/>
      <c r="E144" s="60" t="str">
        <f t="shared" si="4"/>
        <v>241.4525</v>
      </c>
      <c r="F144" s="116">
        <f t="shared" si="5"/>
        <v>74.55</v>
      </c>
    </row>
    <row r="145" spans="1:6" ht="12.75">
      <c r="A145" s="72" t="str">
        <f>'[10]Oct DL 1'!A137</f>
        <v>246100.5480</v>
      </c>
      <c r="B145" s="58" t="str">
        <f>'[10]Oct DL 1'!C137</f>
        <v>ODYSSEY MANUFACTURING CO.</v>
      </c>
      <c r="C145" s="114">
        <f>'[10]Oct DL 1'!G137</f>
        <v>232</v>
      </c>
      <c r="D145" s="114"/>
      <c r="E145" s="60" t="str">
        <f t="shared" si="4"/>
        <v>246.4525</v>
      </c>
      <c r="F145" s="116">
        <f t="shared" si="5"/>
        <v>232</v>
      </c>
    </row>
    <row r="146" spans="1:6" ht="12.75">
      <c r="A146" s="72" t="str">
        <f>'[10]Oct DL 1'!A138</f>
        <v>246100.5950</v>
      </c>
      <c r="B146" s="58" t="str">
        <f>'[10]Oct DL 1'!C138</f>
        <v>WASTE SERVIES, INC.</v>
      </c>
      <c r="C146" s="114">
        <f>'[10]Oct DL 1'!G138</f>
        <v>249.24</v>
      </c>
      <c r="D146" s="114"/>
      <c r="E146" s="60" t="str">
        <f t="shared" si="4"/>
        <v>246.4525</v>
      </c>
      <c r="F146" s="116">
        <f t="shared" si="5"/>
        <v>249.24</v>
      </c>
    </row>
    <row r="147" spans="1:6" ht="12.75">
      <c r="A147" s="72" t="str">
        <f>'[10]Oct DL 1'!A139</f>
        <v>246100.6320</v>
      </c>
      <c r="B147" s="58" t="str">
        <f>'[10]Oct DL 1'!C139</f>
        <v>AMAZON HOSE &amp; RUBBER CO</v>
      </c>
      <c r="C147" s="114">
        <f>'[10]Oct DL 1'!G139</f>
        <v>115.96</v>
      </c>
      <c r="D147" s="114"/>
      <c r="E147" s="60" t="str">
        <f t="shared" si="4"/>
        <v>246.4525</v>
      </c>
      <c r="F147" s="116">
        <f t="shared" si="5"/>
        <v>115.96</v>
      </c>
    </row>
    <row r="148" spans="1:6" ht="12.75">
      <c r="A148" s="72" t="str">
        <f>'[10]Oct DL 1'!A140</f>
        <v>248100.5480</v>
      </c>
      <c r="B148" s="58" t="str">
        <f>'[10]Oct DL 1'!C140</f>
        <v>THE DUMONT COMPANY INC</v>
      </c>
      <c r="C148" s="114">
        <f>'[10]Oct DL 1'!G140</f>
        <v>214.5</v>
      </c>
      <c r="D148" s="114"/>
      <c r="E148" s="60" t="str">
        <f t="shared" si="4"/>
        <v>248.4525</v>
      </c>
      <c r="F148" s="116">
        <f t="shared" si="5"/>
        <v>214.5</v>
      </c>
    </row>
    <row r="149" spans="1:6" ht="12.75">
      <c r="A149" s="72" t="str">
        <f>'[10]Oct DL 1'!A141</f>
        <v>248100.6265</v>
      </c>
      <c r="B149" s="58" t="str">
        <f>'[10]Oct DL 1'!C141</f>
        <v>ADVANCED ENVIRONMENTAL LABS INC</v>
      </c>
      <c r="C149" s="114">
        <f>'[10]Oct DL 1'!G141</f>
        <v>51</v>
      </c>
      <c r="D149" s="114"/>
      <c r="E149" s="60" t="str">
        <f t="shared" si="4"/>
        <v>248.4525</v>
      </c>
      <c r="F149" s="116">
        <f t="shared" si="5"/>
        <v>51</v>
      </c>
    </row>
    <row r="150" spans="1:6" ht="12.75">
      <c r="A150" s="72" t="str">
        <f>'[10]Oct DL 1'!A142</f>
        <v>249101.5480</v>
      </c>
      <c r="B150" s="58" t="str">
        <f>'[10]Oct DL 1'!C142</f>
        <v>THE DUMONT COMPANY INC</v>
      </c>
      <c r="C150" s="114">
        <f>'[10]Oct DL 1'!G142</f>
        <v>162.5</v>
      </c>
      <c r="D150" s="114"/>
      <c r="E150" s="60" t="str">
        <f t="shared" si="4"/>
        <v>249.4525</v>
      </c>
      <c r="F150" s="116">
        <f t="shared" si="5"/>
        <v>162.5</v>
      </c>
    </row>
    <row r="151" spans="1:6" ht="12.75">
      <c r="A151" s="72" t="str">
        <f>'[10]Oct DL 1'!A143</f>
        <v>250100.5875</v>
      </c>
      <c r="B151" s="58" t="str">
        <f>'[10]Oct DL 1'!C143</f>
        <v>MEADOWBROOK PREMIUM BOTTLED WATER</v>
      </c>
      <c r="C151" s="114">
        <f>'[10]Oct DL 1'!G143</f>
        <v>17.85</v>
      </c>
      <c r="D151" s="114"/>
      <c r="E151" s="60" t="str">
        <f t="shared" si="4"/>
        <v>250.4525</v>
      </c>
      <c r="F151" s="116">
        <f t="shared" si="5"/>
        <v>17.85</v>
      </c>
    </row>
    <row r="152" spans="1:6" ht="12.75">
      <c r="A152" s="72" t="str">
        <f>'[10]Oct DL 1'!A144</f>
        <v>250100.5875</v>
      </c>
      <c r="B152" s="58" t="str">
        <f>'[10]Oct DL 1'!C144</f>
        <v>MEADOWBROOK PREMIUM BOTTLED WATER</v>
      </c>
      <c r="C152" s="114">
        <f>'[10]Oct DL 1'!G144</f>
        <v>5.95</v>
      </c>
      <c r="D152" s="114"/>
      <c r="E152" s="60" t="str">
        <f t="shared" si="4"/>
        <v>250.4525</v>
      </c>
      <c r="F152" s="116">
        <f t="shared" si="5"/>
        <v>5.95</v>
      </c>
    </row>
    <row r="153" spans="1:6" ht="12.75">
      <c r="A153" s="72" t="str">
        <f>'[10]Oct DL 1'!A145</f>
        <v>251100.5480</v>
      </c>
      <c r="B153" s="58" t="str">
        <f>'[10]Oct DL 1'!C145</f>
        <v>THE DUMONT COMPANY INC</v>
      </c>
      <c r="C153" s="114">
        <f>'[10]Oct DL 1'!G145</f>
        <v>39</v>
      </c>
      <c r="D153" s="114"/>
      <c r="E153" s="60" t="str">
        <f t="shared" si="4"/>
        <v>251.4525</v>
      </c>
      <c r="F153" s="116">
        <f t="shared" si="5"/>
        <v>39</v>
      </c>
    </row>
    <row r="154" spans="1:6" ht="12.75">
      <c r="A154" s="72" t="str">
        <f>'[10]Oct DL 1'!A146</f>
        <v>251103.5490</v>
      </c>
      <c r="B154" s="58" t="str">
        <f>'[10]Oct DL 1'!C146</f>
        <v>KED GROUP, INC.</v>
      </c>
      <c r="C154" s="114">
        <f>'[10]Oct DL 1'!G146</f>
        <v>0.16</v>
      </c>
      <c r="D154" s="114"/>
      <c r="E154" s="60" t="str">
        <f t="shared" si="4"/>
        <v>251.4525</v>
      </c>
      <c r="F154" s="116">
        <f t="shared" si="5"/>
        <v>0.16</v>
      </c>
    </row>
    <row r="155" spans="1:6" ht="12.75">
      <c r="A155" s="72" t="str">
        <f>'[10]Oct DL 1'!A147</f>
        <v>251103.6320</v>
      </c>
      <c r="B155" s="58" t="str">
        <f>'[10]Oct DL 1'!C147</f>
        <v>SUNSHINE FILTERS OF PINELLAS INC</v>
      </c>
      <c r="C155" s="114">
        <f>'[10]Oct DL 1'!G147</f>
        <v>144.86</v>
      </c>
      <c r="D155" s="114"/>
      <c r="E155" s="60" t="str">
        <f t="shared" si="4"/>
        <v>251.4525</v>
      </c>
      <c r="F155" s="116">
        <f t="shared" si="5"/>
        <v>144.86</v>
      </c>
    </row>
    <row r="156" spans="1:6" ht="12.75">
      <c r="A156" s="72" t="str">
        <f>'[10]Oct DL 1'!A148</f>
        <v>251103.6320</v>
      </c>
      <c r="B156" s="58" t="str">
        <f>'[10]Oct DL 1'!C148</f>
        <v>BARNEY'S PUMPS INC.</v>
      </c>
      <c r="C156" s="114">
        <f>'[10]Oct DL 1'!G148</f>
        <v>221.59</v>
      </c>
      <c r="D156" s="114"/>
      <c r="E156" s="60" t="str">
        <f t="shared" si="4"/>
        <v>251.4525</v>
      </c>
      <c r="F156" s="116">
        <f t="shared" si="5"/>
        <v>221.59</v>
      </c>
    </row>
    <row r="157" spans="1:6" ht="12.75">
      <c r="A157" s="72" t="str">
        <f>'[10]Oct DL 1'!A149</f>
        <v>251106.5955</v>
      </c>
      <c r="B157" s="58" t="str">
        <f>'[10]Oct DL 1'!C149</f>
        <v>CENTRAL FLORIDA LANDSCAPING &amp; MAINT. INC</v>
      </c>
      <c r="C157" s="114">
        <f>'[10]Oct DL 1'!G149</f>
        <v>100</v>
      </c>
      <c r="D157" s="114"/>
      <c r="E157" s="60" t="str">
        <f t="shared" si="4"/>
        <v>251.4525</v>
      </c>
      <c r="F157" s="116">
        <f t="shared" si="5"/>
        <v>100</v>
      </c>
    </row>
    <row r="158" spans="1:6" ht="12.75">
      <c r="A158" s="72" t="str">
        <f>'[10]Oct DL 1'!A150</f>
        <v>251106.5955</v>
      </c>
      <c r="B158" s="58" t="str">
        <f>'[10]Oct DL 1'!C150</f>
        <v>CENTRAL FLORIDA LANDSCAPING &amp; MAINT. INC</v>
      </c>
      <c r="C158" s="114">
        <f>'[10]Oct DL 1'!G150</f>
        <v>50</v>
      </c>
      <c r="D158" s="114"/>
      <c r="E158" s="60" t="str">
        <f t="shared" si="4"/>
        <v>251.4525</v>
      </c>
      <c r="F158" s="116">
        <f t="shared" si="5"/>
        <v>50</v>
      </c>
    </row>
    <row r="159" spans="1:6" ht="12.75">
      <c r="A159" s="72" t="str">
        <f>'[10]Oct DL 1'!A151</f>
        <v>251106.5955</v>
      </c>
      <c r="B159" s="58" t="str">
        <f>'[10]Oct DL 1'!C151</f>
        <v>CENTRAL FLORIDA LANDSCAPING &amp; MAINT. INC</v>
      </c>
      <c r="C159" s="114">
        <f>'[10]Oct DL 1'!G151</f>
        <v>100</v>
      </c>
      <c r="D159" s="114"/>
      <c r="E159" s="60" t="str">
        <f t="shared" si="4"/>
        <v>251.4525</v>
      </c>
      <c r="F159" s="116">
        <f t="shared" si="5"/>
        <v>100</v>
      </c>
    </row>
    <row r="160" spans="1:6" ht="12.75">
      <c r="A160" s="72" t="str">
        <f>'[10]Oct DL 1'!A152</f>
        <v>251106.6200</v>
      </c>
      <c r="B160" s="58" t="str">
        <f>'[10]Oct DL 1'!C152</f>
        <v>Gongre, Bryan K.</v>
      </c>
      <c r="C160" s="114">
        <f>'[10]Oct DL 1'!G152</f>
        <v>55</v>
      </c>
      <c r="D160" s="114"/>
      <c r="E160" s="60" t="str">
        <f t="shared" si="4"/>
        <v>251.4525</v>
      </c>
      <c r="F160" s="116">
        <f t="shared" si="5"/>
        <v>55</v>
      </c>
    </row>
    <row r="161" spans="1:6" ht="12.75">
      <c r="A161" s="72" t="str">
        <f>'[10]Oct DL 1'!A153</f>
        <v>252106.5480</v>
      </c>
      <c r="B161" s="58" t="str">
        <f>'[10]Oct DL 1'!C153</f>
        <v>THE DUMONT COMPANY INC</v>
      </c>
      <c r="C161" s="114">
        <f>'[10]Oct DL 1'!G153</f>
        <v>65</v>
      </c>
      <c r="D161" s="114"/>
      <c r="E161" s="60" t="str">
        <f t="shared" si="4"/>
        <v>252.4525</v>
      </c>
      <c r="F161" s="116">
        <f t="shared" si="5"/>
        <v>65</v>
      </c>
    </row>
    <row r="162" spans="1:6" ht="12.75">
      <c r="A162" s="72" t="str">
        <f>'[10]Oct DL 1'!A154</f>
        <v>252125.5480</v>
      </c>
      <c r="B162" s="58" t="str">
        <f>'[10]Oct DL 1'!C154</f>
        <v>THE DUMONT COMPANY INC</v>
      </c>
      <c r="C162" s="114">
        <f>'[10]Oct DL 1'!G154</f>
        <v>84.5</v>
      </c>
      <c r="D162" s="114"/>
      <c r="E162" s="60" t="str">
        <f t="shared" si="4"/>
        <v>252.4525</v>
      </c>
      <c r="F162" s="116">
        <f t="shared" si="5"/>
        <v>84.5</v>
      </c>
    </row>
    <row r="163" spans="1:6" ht="12.75">
      <c r="A163" s="72" t="str">
        <f>'[10]Oct DL 1'!A155</f>
        <v>252125.5480</v>
      </c>
      <c r="B163" s="58" t="str">
        <f>'[10]Oct DL 1'!C155</f>
        <v>THE DUMONT COMPANY INC</v>
      </c>
      <c r="C163" s="114">
        <f>'[10]Oct DL 1'!G155</f>
        <v>78</v>
      </c>
      <c r="D163" s="114"/>
      <c r="E163" s="60" t="str">
        <f t="shared" si="4"/>
        <v>252.4525</v>
      </c>
      <c r="F163" s="116">
        <f t="shared" si="5"/>
        <v>78</v>
      </c>
    </row>
    <row r="164" spans="1:6" ht="12.75">
      <c r="A164" s="72" t="str">
        <f>'[10]Oct DL 1'!A156</f>
        <v>252125.6265</v>
      </c>
      <c r="B164" s="58" t="str">
        <f>'[10]Oct DL 1'!C156</f>
        <v>ADVANCED ENVIRONMENTAL LABS INC</v>
      </c>
      <c r="C164" s="114">
        <f>'[10]Oct DL 1'!G156</f>
        <v>177.5</v>
      </c>
      <c r="D164" s="114"/>
      <c r="E164" s="60" t="str">
        <f t="shared" si="4"/>
        <v>252.4525</v>
      </c>
      <c r="F164" s="116">
        <f t="shared" si="5"/>
        <v>177.5</v>
      </c>
    </row>
    <row r="165" spans="1:6" ht="12.75">
      <c r="A165" s="72" t="str">
        <f>'[10]Oct DL 1'!A157</f>
        <v>252128.6265</v>
      </c>
      <c r="B165" s="58" t="str">
        <f>'[10]Oct DL 1'!C157</f>
        <v>ADVANCED ENVIRONMENTAL LABS INC</v>
      </c>
      <c r="C165" s="114">
        <f>'[10]Oct DL 1'!G157</f>
        <v>59</v>
      </c>
      <c r="D165" s="114"/>
      <c r="E165" s="60" t="str">
        <f t="shared" si="4"/>
        <v>252.4525</v>
      </c>
      <c r="F165" s="116">
        <f t="shared" si="5"/>
        <v>59</v>
      </c>
    </row>
    <row r="166" spans="1:6" ht="12.75">
      <c r="A166" s="72" t="str">
        <f>'[10]Oct DL 1'!A158</f>
        <v>255100.5950</v>
      </c>
      <c r="B166" s="58" t="str">
        <f>'[10]Oct DL 1'!C158</f>
        <v>WASTE SERVIES, INC.</v>
      </c>
      <c r="C166" s="114">
        <f>'[10]Oct DL 1'!G158</f>
        <v>486.43</v>
      </c>
      <c r="D166" s="114"/>
      <c r="E166" s="60" t="str">
        <f t="shared" si="4"/>
        <v>255.4525</v>
      </c>
      <c r="F166" s="116">
        <f t="shared" si="5"/>
        <v>486.43</v>
      </c>
    </row>
    <row r="167" spans="1:6" ht="12.75">
      <c r="A167" s="72" t="str">
        <f>'[10]Oct DL 1'!A159</f>
        <v>255100.6200</v>
      </c>
      <c r="B167" s="58" t="str">
        <f>'[10]Oct DL 1'!C159</f>
        <v>Gongre, Bryan K.</v>
      </c>
      <c r="C167" s="114">
        <f>'[10]Oct DL 1'!G159</f>
        <v>62.1</v>
      </c>
      <c r="D167" s="114"/>
      <c r="E167" s="60" t="str">
        <f t="shared" si="4"/>
        <v>255.4525</v>
      </c>
      <c r="F167" s="116">
        <f t="shared" si="5"/>
        <v>62.1</v>
      </c>
    </row>
    <row r="168" spans="1:6" ht="12.75">
      <c r="A168" s="72" t="str">
        <f>'[10]Oct DL 1'!A160</f>
        <v>255101.5950</v>
      </c>
      <c r="B168" s="58" t="str">
        <f>'[10]Oct DL 1'!C160</f>
        <v>WASTE SERVIES, INC.</v>
      </c>
      <c r="C168" s="114">
        <f>'[10]Oct DL 1'!G160</f>
        <v>332.87</v>
      </c>
      <c r="D168" s="114"/>
      <c r="E168" s="60" t="str">
        <f t="shared" si="4"/>
        <v>255.4525</v>
      </c>
      <c r="F168" s="116">
        <f t="shared" si="5"/>
        <v>332.87</v>
      </c>
    </row>
    <row r="169" spans="1:6" ht="12.75">
      <c r="A169" s="72" t="str">
        <f>'[10]Oct DL 1'!A161</f>
        <v>256100.5490</v>
      </c>
      <c r="B169" s="58" t="str">
        <f>'[10]Oct DL 1'!C161</f>
        <v>THE DUMONT COMPANY INC</v>
      </c>
      <c r="C169" s="114">
        <f>'[10]Oct DL 1'!G161</f>
        <v>150</v>
      </c>
      <c r="D169" s="114"/>
      <c r="E169" s="60" t="str">
        <f t="shared" si="4"/>
        <v>256.4525</v>
      </c>
      <c r="F169" s="116">
        <f t="shared" si="5"/>
        <v>150</v>
      </c>
    </row>
    <row r="170" spans="1:6" ht="12.75">
      <c r="A170" s="72" t="str">
        <f>'[10]Oct DL 1'!A162</f>
        <v>259100.6265</v>
      </c>
      <c r="B170" s="58" t="str">
        <f>'[10]Oct DL 1'!C162</f>
        <v>ADVANCED ENVIRONMENTAL LABS INC</v>
      </c>
      <c r="C170" s="114">
        <f>'[10]Oct DL 1'!G162</f>
        <v>42.5</v>
      </c>
      <c r="D170" s="114"/>
      <c r="E170" s="60" t="str">
        <f t="shared" si="4"/>
        <v>259.4525</v>
      </c>
      <c r="F170" s="116">
        <f t="shared" si="5"/>
        <v>42.5</v>
      </c>
    </row>
    <row r="171" spans="1:6" ht="12.75">
      <c r="A171" s="72" t="str">
        <f>'[10]Oct DL 1'!A163</f>
        <v>259101.5950</v>
      </c>
      <c r="B171" s="58" t="str">
        <f>'[10]Oct DL 1'!C163</f>
        <v>WASTE SERVIES, INC.</v>
      </c>
      <c r="C171" s="114">
        <f>'[10]Oct DL 1'!G163</f>
        <v>52.2</v>
      </c>
      <c r="D171" s="114"/>
      <c r="E171" s="60" t="str">
        <f t="shared" si="4"/>
        <v>259.4525</v>
      </c>
      <c r="F171" s="116">
        <f t="shared" si="5"/>
        <v>52.2</v>
      </c>
    </row>
    <row r="172" spans="1:6" ht="12.75">
      <c r="A172" s="72" t="str">
        <f>'[10]Oct DL 1'!A164</f>
        <v>259101.6270</v>
      </c>
      <c r="B172" s="58" t="str">
        <f>'[10]Oct DL 1'!C164</f>
        <v>ADVANCED ENVIRONMENTAL LABS INC</v>
      </c>
      <c r="C172" s="114">
        <f>'[10]Oct DL 1'!G164</f>
        <v>149.75</v>
      </c>
      <c r="D172" s="114"/>
      <c r="E172" s="60" t="str">
        <f t="shared" si="4"/>
        <v>259.4525</v>
      </c>
      <c r="F172" s="116">
        <f t="shared" si="5"/>
        <v>149.75</v>
      </c>
    </row>
    <row r="173" spans="1:6" ht="12.75">
      <c r="A173" s="72" t="str">
        <f>'[10]Oct DL 1'!A165</f>
        <v>259101.6270</v>
      </c>
      <c r="B173" s="58" t="str">
        <f>'[10]Oct DL 1'!C165</f>
        <v>ADVANCED ENVIRONMENTAL LABS INC</v>
      </c>
      <c r="C173" s="114">
        <f>'[10]Oct DL 1'!G165</f>
        <v>80</v>
      </c>
      <c r="D173" s="114"/>
      <c r="E173" s="60" t="str">
        <f t="shared" si="4"/>
        <v>259.4525</v>
      </c>
      <c r="F173" s="116">
        <f t="shared" si="5"/>
        <v>80</v>
      </c>
    </row>
    <row r="174" spans="1:6" ht="12.75">
      <c r="A174" s="72" t="str">
        <f>'[10]Oct DL 1'!A166</f>
        <v>260100.5465.10</v>
      </c>
      <c r="B174" s="58" t="str">
        <f>'[10]Oct DL 1'!C166</f>
        <v>CITY OF LEESBURG</v>
      </c>
      <c r="C174" s="114">
        <f>'[10]Oct DL 1'!G166</f>
        <v>2316.55</v>
      </c>
      <c r="D174" s="114"/>
      <c r="E174" s="60" t="str">
        <f t="shared" si="4"/>
        <v>260.4525</v>
      </c>
      <c r="F174" s="116">
        <f t="shared" si="5"/>
        <v>2316.55</v>
      </c>
    </row>
    <row r="175" spans="1:6" ht="12.75">
      <c r="A175" s="72" t="str">
        <f>'[10]Oct DL 1'!A167</f>
        <v>260100.6285</v>
      </c>
      <c r="B175" s="58" t="str">
        <f>'[10]Oct DL 1'!C167</f>
        <v>HD SUPPLY WATERWORKS #125</v>
      </c>
      <c r="C175" s="114">
        <f>'[10]Oct DL 1'!G167</f>
        <v>129.85</v>
      </c>
      <c r="D175" s="114"/>
      <c r="E175" s="60" t="str">
        <f t="shared" si="4"/>
        <v>260.4525</v>
      </c>
      <c r="F175" s="116">
        <f t="shared" si="5"/>
        <v>129.85</v>
      </c>
    </row>
    <row r="176" spans="1:6" ht="12.75">
      <c r="A176" s="72" t="str">
        <f>'[10]Oct DL 1'!A168</f>
        <v>260101.5955</v>
      </c>
      <c r="B176" s="58" t="str">
        <f>'[10]Oct DL 1'!C168</f>
        <v>CENTRAL FLORIDA LANDSCAPING &amp; MAINT. INC</v>
      </c>
      <c r="C176" s="114">
        <f>'[10]Oct DL 1'!G168</f>
        <v>150</v>
      </c>
      <c r="D176" s="114"/>
      <c r="E176" s="60" t="str">
        <f t="shared" si="4"/>
        <v>260.4525</v>
      </c>
      <c r="F176" s="116">
        <f t="shared" si="5"/>
        <v>150</v>
      </c>
    </row>
    <row r="177" spans="1:6" ht="12.75">
      <c r="A177" s="72" t="str">
        <f>'[10]Oct DL 1'!A169</f>
        <v>286101.5465.10</v>
      </c>
      <c r="B177" s="58" t="str">
        <f>'[10]Oct DL 1'!C169</f>
        <v>BALTIMORE GAS AND ELECTRIC CO</v>
      </c>
      <c r="C177" s="114">
        <f>'[10]Oct DL 1'!G169</f>
        <v>226.11</v>
      </c>
      <c r="D177" s="114"/>
      <c r="E177" s="60" t="str">
        <f t="shared" si="4"/>
        <v>286.4525</v>
      </c>
      <c r="F177" s="116">
        <f t="shared" si="5"/>
        <v>226.11</v>
      </c>
    </row>
    <row r="178" spans="1:6" ht="12.75">
      <c r="A178" s="72" t="str">
        <f>'[10]Oct DL 1'!A170</f>
        <v>286101.5465.10</v>
      </c>
      <c r="B178" s="58" t="str">
        <f>'[10]Oct DL 1'!C170</f>
        <v>BALTIMORE GAS AND ELECTRIC CO</v>
      </c>
      <c r="C178" s="114">
        <f>'[10]Oct DL 1'!G170</f>
        <v>216.98</v>
      </c>
      <c r="D178" s="114"/>
      <c r="E178" s="60" t="str">
        <f t="shared" si="4"/>
        <v>286.4525</v>
      </c>
      <c r="F178" s="116">
        <f t="shared" si="5"/>
        <v>216.98</v>
      </c>
    </row>
    <row r="179" spans="1:6" ht="12.75">
      <c r="A179" s="72" t="str">
        <f>'[10]Oct DL 1'!A171</f>
        <v>286101.5465.10</v>
      </c>
      <c r="B179" s="58" t="str">
        <f>'[10]Oct DL 1'!C171</f>
        <v>BALTIMORE GAS AND ELECTRIC CO</v>
      </c>
      <c r="C179" s="114">
        <f>'[10]Oct DL 1'!G171</f>
        <v>15.47</v>
      </c>
      <c r="D179" s="114"/>
      <c r="E179" s="60" t="str">
        <f t="shared" si="4"/>
        <v>286.4525</v>
      </c>
      <c r="F179" s="116">
        <f t="shared" si="5"/>
        <v>15.47</v>
      </c>
    </row>
    <row r="180" spans="1:6" ht="12.75">
      <c r="A180" s="72" t="str">
        <f>'[10]Oct DL 1'!A172</f>
        <v>288100.6310</v>
      </c>
      <c r="B180" s="58" t="str">
        <f>'[10]Oct DL 1'!C172</f>
        <v>UTILITIES, INC OF MARYLAND</v>
      </c>
      <c r="C180" s="114">
        <f>'[10]Oct DL 1'!G172</f>
        <v>10</v>
      </c>
      <c r="D180" s="114"/>
      <c r="E180" s="60" t="str">
        <f t="shared" si="4"/>
        <v>288.4525</v>
      </c>
      <c r="F180" s="116">
        <f t="shared" si="5"/>
        <v>10</v>
      </c>
    </row>
    <row r="181" spans="1:6" ht="12.75">
      <c r="A181" s="72" t="str">
        <f>'[10]Oct DL 1'!A173</f>
        <v>300100.5465.10</v>
      </c>
      <c r="B181" s="58" t="str">
        <f>'[10]Oct DL 1'!C173</f>
        <v>JERSEY CENTRAL POWER &amp; LIGHT</v>
      </c>
      <c r="C181" s="114">
        <f>'[10]Oct DL 1'!G173</f>
        <v>285.09</v>
      </c>
      <c r="D181" s="114"/>
      <c r="E181" s="60" t="str">
        <f t="shared" si="4"/>
        <v>300.4525</v>
      </c>
      <c r="F181" s="116">
        <f t="shared" si="5"/>
        <v>285.09</v>
      </c>
    </row>
    <row r="182" spans="1:6" ht="12.75">
      <c r="A182" s="72" t="str">
        <f>'[10]Oct DL 1'!A174</f>
        <v>300100.5465.10</v>
      </c>
      <c r="B182" s="58" t="str">
        <f>'[10]Oct DL 1'!C174</f>
        <v>JERSEY CENTRAL POWER &amp; LIGHT</v>
      </c>
      <c r="C182" s="114">
        <f>'[10]Oct DL 1'!G174</f>
        <v>319.37</v>
      </c>
      <c r="D182" s="114"/>
      <c r="E182" s="60" t="str">
        <f t="shared" si="4"/>
        <v>300.4525</v>
      </c>
      <c r="F182" s="116">
        <f t="shared" si="5"/>
        <v>319.37</v>
      </c>
    </row>
    <row r="183" spans="1:6" ht="12.75">
      <c r="A183" s="72" t="str">
        <f>'[10]Oct DL 1'!A175</f>
        <v>300100.5465.10</v>
      </c>
      <c r="B183" s="58" t="str">
        <f>'[10]Oct DL 1'!C175</f>
        <v>JERSEY CENTRAL POWER &amp; LIGHT</v>
      </c>
      <c r="C183" s="114">
        <f>'[10]Oct DL 1'!G175</f>
        <v>535.31</v>
      </c>
      <c r="D183" s="114"/>
      <c r="E183" s="60" t="str">
        <f t="shared" si="4"/>
        <v>300.4525</v>
      </c>
      <c r="F183" s="116">
        <f t="shared" si="5"/>
        <v>535.31</v>
      </c>
    </row>
    <row r="184" spans="1:6" ht="12.75">
      <c r="A184" s="72" t="str">
        <f>'[10]Oct DL 1'!A176</f>
        <v>300100.5465.10</v>
      </c>
      <c r="B184" s="58" t="str">
        <f>'[10]Oct DL 1'!C176</f>
        <v>JERSEY CENTRAL POWER &amp; LIGHT</v>
      </c>
      <c r="C184" s="114">
        <f>'[10]Oct DL 1'!G176</f>
        <v>228.26</v>
      </c>
      <c r="D184" s="114"/>
      <c r="E184" s="60" t="str">
        <f t="shared" si="4"/>
        <v>300.4525</v>
      </c>
      <c r="F184" s="116">
        <f t="shared" si="5"/>
        <v>228.26</v>
      </c>
    </row>
    <row r="185" spans="1:6" ht="12.75">
      <c r="A185" s="72" t="str">
        <f>'[10]Oct DL 1'!A177</f>
        <v>300100.5465.10</v>
      </c>
      <c r="B185" s="58" t="str">
        <f>'[10]Oct DL 1'!C177</f>
        <v>JERSEY CENTRAL POWER &amp; LIGHT</v>
      </c>
      <c r="C185" s="114">
        <f>'[10]Oct DL 1'!G177</f>
        <v>291.13</v>
      </c>
      <c r="D185" s="114"/>
      <c r="E185" s="60" t="str">
        <f t="shared" si="4"/>
        <v>300.4525</v>
      </c>
      <c r="F185" s="116">
        <f t="shared" si="5"/>
        <v>291.13</v>
      </c>
    </row>
    <row r="186" spans="1:6" ht="12.75">
      <c r="A186" s="72" t="str">
        <f>'[10]Oct DL 1'!A178</f>
        <v>300100.5465.10</v>
      </c>
      <c r="B186" s="58" t="str">
        <f>'[10]Oct DL 1'!C178</f>
        <v>JERSEY CENTRAL POWER &amp; LIGHT</v>
      </c>
      <c r="C186" s="114">
        <f>'[10]Oct DL 1'!G178</f>
        <v>25.87</v>
      </c>
      <c r="D186" s="114"/>
      <c r="E186" s="60" t="str">
        <f t="shared" si="4"/>
        <v>300.4525</v>
      </c>
      <c r="F186" s="116">
        <f t="shared" si="5"/>
        <v>25.87</v>
      </c>
    </row>
    <row r="187" spans="1:6" ht="12.75">
      <c r="A187" s="72" t="str">
        <f>'[10]Oct DL 1'!A179</f>
        <v>300101.5470.10</v>
      </c>
      <c r="B187" s="58" t="str">
        <f>'[10]Oct DL 1'!C179</f>
        <v>JERSEY CENTRAL POWER &amp; LIGHT</v>
      </c>
      <c r="C187" s="114">
        <f>'[10]Oct DL 1'!G179</f>
        <v>11.58</v>
      </c>
      <c r="D187" s="114"/>
      <c r="E187" s="60" t="str">
        <f t="shared" si="4"/>
        <v>300.4525</v>
      </c>
      <c r="F187" s="116">
        <f t="shared" si="5"/>
        <v>11.58</v>
      </c>
    </row>
    <row r="188" spans="1:6" ht="12.75">
      <c r="A188" s="72" t="str">
        <f>'[10]Oct DL 1'!A180</f>
        <v>300101.5470.10</v>
      </c>
      <c r="B188" s="58" t="str">
        <f>'[10]Oct DL 1'!C180</f>
        <v>JERSEY CENTRAL POWER &amp; LIGHT</v>
      </c>
      <c r="C188" s="114">
        <f>'[10]Oct DL 1'!G180</f>
        <v>10.75</v>
      </c>
      <c r="D188" s="114"/>
      <c r="E188" s="60" t="str">
        <f t="shared" si="4"/>
        <v>300.4525</v>
      </c>
      <c r="F188" s="116">
        <f t="shared" si="5"/>
        <v>10.75</v>
      </c>
    </row>
    <row r="189" spans="1:6" ht="12.75">
      <c r="A189" s="72" t="str">
        <f>'[10]Oct DL 1'!A181</f>
        <v>300101.5470.10</v>
      </c>
      <c r="B189" s="58" t="str">
        <f>'[10]Oct DL 1'!C181</f>
        <v>JERSEY CENTRAL POWER &amp; LIGHT</v>
      </c>
      <c r="C189" s="114">
        <f>'[10]Oct DL 1'!G181</f>
        <v>7.83</v>
      </c>
      <c r="D189" s="114"/>
      <c r="E189" s="60" t="str">
        <f t="shared" si="4"/>
        <v>300.4525</v>
      </c>
      <c r="F189" s="116">
        <f t="shared" si="5"/>
        <v>7.83</v>
      </c>
    </row>
    <row r="190" spans="1:6" ht="12.75">
      <c r="A190" s="72" t="str">
        <f>'[10]Oct DL 1'!A182</f>
        <v>300101.5470.10</v>
      </c>
      <c r="B190" s="58" t="str">
        <f>'[10]Oct DL 1'!C182</f>
        <v>JERSEY CENTRAL POWER &amp; LIGHT</v>
      </c>
      <c r="C190" s="114">
        <f>'[10]Oct DL 1'!G182</f>
        <v>5.8</v>
      </c>
      <c r="D190" s="114"/>
      <c r="E190" s="60" t="str">
        <f t="shared" si="4"/>
        <v>300.4525</v>
      </c>
      <c r="F190" s="116">
        <f t="shared" si="5"/>
        <v>5.8</v>
      </c>
    </row>
    <row r="191" spans="1:6" ht="12.75">
      <c r="A191" s="72" t="str">
        <f>'[10]Oct DL 1'!A183</f>
        <v>300101.5470.10</v>
      </c>
      <c r="B191" s="58" t="str">
        <f>'[10]Oct DL 1'!C183</f>
        <v>JERSEY CENTRAL POWER &amp; LIGHT</v>
      </c>
      <c r="C191" s="114">
        <f>'[10]Oct DL 1'!G183</f>
        <v>9.36</v>
      </c>
      <c r="D191" s="114"/>
      <c r="E191" s="60" t="str">
        <f t="shared" si="4"/>
        <v>300.4525</v>
      </c>
      <c r="F191" s="116">
        <f t="shared" si="5"/>
        <v>9.36</v>
      </c>
    </row>
    <row r="192" spans="1:6" ht="12.75">
      <c r="A192" s="72" t="str">
        <f>'[10]Oct DL 1'!A184</f>
        <v>300101.5470.10</v>
      </c>
      <c r="B192" s="58" t="str">
        <f>'[10]Oct DL 1'!C184</f>
        <v>JERSEY CENTRAL POWER &amp; LIGHT</v>
      </c>
      <c r="C192" s="114">
        <f>'[10]Oct DL 1'!G184</f>
        <v>44.75</v>
      </c>
      <c r="D192" s="114"/>
      <c r="E192" s="60" t="str">
        <f t="shared" si="4"/>
        <v>300.4525</v>
      </c>
      <c r="F192" s="116">
        <f t="shared" si="5"/>
        <v>44.75</v>
      </c>
    </row>
    <row r="193" spans="1:6" ht="12.75">
      <c r="A193" s="72" t="str">
        <f>'[10]Oct DL 1'!A185</f>
        <v>300102.5950</v>
      </c>
      <c r="B193" s="58" t="str">
        <f>'[10]Oct DL 1'!C185</f>
        <v>WASTE MANAGEMENT</v>
      </c>
      <c r="C193" s="114">
        <f>'[10]Oct DL 1'!G185</f>
        <v>140.98</v>
      </c>
      <c r="D193" s="114"/>
      <c r="E193" s="60" t="str">
        <f t="shared" si="4"/>
        <v>300.4525</v>
      </c>
      <c r="F193" s="116">
        <f t="shared" si="5"/>
        <v>140.98</v>
      </c>
    </row>
    <row r="194" spans="1:6" ht="12.75">
      <c r="A194" s="72" t="str">
        <f>'[10]Oct DL 1'!A186</f>
        <v>315100.5950</v>
      </c>
      <c r="B194" s="58" t="str">
        <f>'[10]Oct DL 1'!C186</f>
        <v>WASTE MANAGEMENT</v>
      </c>
      <c r="C194" s="114">
        <f>'[10]Oct DL 1'!G186</f>
        <v>97.08</v>
      </c>
      <c r="D194" s="114"/>
      <c r="E194" s="60" t="str">
        <f t="shared" si="4"/>
        <v>315.4525</v>
      </c>
      <c r="F194" s="116">
        <f t="shared" si="5"/>
        <v>97.08</v>
      </c>
    </row>
    <row r="195" spans="1:6" ht="12.75">
      <c r="A195" s="72" t="str">
        <f>'[10]Oct DL 1'!A187</f>
        <v>316100.5470.10</v>
      </c>
      <c r="B195" s="58" t="str">
        <f>'[10]Oct DL 1'!C187</f>
        <v>PECO ENERGY</v>
      </c>
      <c r="C195" s="114">
        <f>'[10]Oct DL 1'!G187</f>
        <v>114.23</v>
      </c>
      <c r="D195" s="114"/>
      <c r="E195" s="60" t="str">
        <f t="shared" si="4"/>
        <v>316.4525</v>
      </c>
      <c r="F195" s="116">
        <f t="shared" si="5"/>
        <v>114.23</v>
      </c>
    </row>
    <row r="196" spans="1:6" ht="12.75">
      <c r="A196" s="72" t="str">
        <f>'[10]Oct DL 1'!A188</f>
        <v>316100.5470.10</v>
      </c>
      <c r="B196" s="58" t="str">
        <f>'[10]Oct DL 1'!C188</f>
        <v>PECO ENERGY</v>
      </c>
      <c r="C196" s="114">
        <f>'[10]Oct DL 1'!G188</f>
        <v>370.31</v>
      </c>
      <c r="D196" s="114"/>
      <c r="E196" s="60" t="str">
        <f t="shared" si="4"/>
        <v>316.4525</v>
      </c>
      <c r="F196" s="116">
        <f t="shared" si="5"/>
        <v>370.31</v>
      </c>
    </row>
    <row r="197" spans="1:6" ht="12.75">
      <c r="A197" s="72" t="str">
        <f>'[10]Oct DL 1'!A189</f>
        <v>316100.5470.10</v>
      </c>
      <c r="B197" s="58" t="str">
        <f>'[10]Oct DL 1'!C189</f>
        <v>PECO ENERGY</v>
      </c>
      <c r="C197" s="114">
        <f>'[10]Oct DL 1'!G189</f>
        <v>5515.57</v>
      </c>
      <c r="D197" s="114"/>
      <c r="E197" s="60" t="str">
        <f t="shared" si="4"/>
        <v>316.4525</v>
      </c>
      <c r="F197" s="116">
        <f t="shared" si="5"/>
        <v>5515.57</v>
      </c>
    </row>
    <row r="198" spans="1:6" ht="12.75">
      <c r="A198" s="72" t="str">
        <f>'[10]Oct DL 1'!A190</f>
        <v>316100.5950</v>
      </c>
      <c r="B198" s="58" t="str">
        <f>'[10]Oct DL 1'!C190</f>
        <v>WASTE MANAGEMENT</v>
      </c>
      <c r="C198" s="114">
        <f>'[10]Oct DL 1'!G190</f>
        <v>127.82</v>
      </c>
      <c r="D198" s="114"/>
      <c r="E198" s="60" t="str">
        <f t="shared" si="4"/>
        <v>316.4525</v>
      </c>
      <c r="F198" s="116">
        <f t="shared" si="5"/>
        <v>127.82</v>
      </c>
    </row>
    <row r="199" spans="1:6" ht="12.75">
      <c r="A199" s="72" t="str">
        <f>'[10]Oct DL 1'!A191</f>
        <v>317100.6255</v>
      </c>
      <c r="B199" s="58" t="str">
        <f>'[10]Oct DL 1'!C191</f>
        <v>MICROBAC LABORATORIES INC</v>
      </c>
      <c r="C199" s="114">
        <f>'[10]Oct DL 1'!G191</f>
        <v>30</v>
      </c>
      <c r="D199" s="114"/>
      <c r="E199" s="60" t="str">
        <f t="shared" si="4"/>
        <v>317.4525</v>
      </c>
      <c r="F199" s="116">
        <f t="shared" si="5"/>
        <v>30</v>
      </c>
    </row>
    <row r="200" spans="1:6" ht="12.75">
      <c r="A200" s="72" t="str">
        <f>'[10]Oct DL 1'!A192</f>
        <v>317100.6255</v>
      </c>
      <c r="B200" s="58" t="str">
        <f>'[10]Oct DL 1'!C192</f>
        <v>MICROBAC LABORATORIES INC</v>
      </c>
      <c r="C200" s="114">
        <f>'[10]Oct DL 1'!G192</f>
        <v>30</v>
      </c>
      <c r="D200" s="114"/>
      <c r="E200" s="60" t="str">
        <f t="shared" si="4"/>
        <v>317.4525</v>
      </c>
      <c r="F200" s="116">
        <f t="shared" si="5"/>
        <v>30</v>
      </c>
    </row>
    <row r="201" spans="1:6" ht="12.75">
      <c r="A201" s="72" t="str">
        <f>'[10]Oct DL 1'!A193</f>
        <v>317101.5880</v>
      </c>
      <c r="B201" s="58" t="str">
        <f>'[10]Oct DL 1'!C193</f>
        <v>USA BLUEBOOK/UTILTY SUPPLY OF AMERICA</v>
      </c>
      <c r="C201" s="114">
        <f>'[10]Oct DL 1'!G193</f>
        <v>75.26</v>
      </c>
      <c r="D201" s="114"/>
      <c r="E201" s="60" t="str">
        <f t="shared" si="4"/>
        <v>317.4525</v>
      </c>
      <c r="F201" s="116">
        <f t="shared" si="5"/>
        <v>75.26</v>
      </c>
    </row>
    <row r="202" spans="1:6" ht="12.75">
      <c r="A202" s="72" t="str">
        <f>'[10]Oct DL 1'!A194</f>
        <v>317101.6260</v>
      </c>
      <c r="B202" s="58" t="str">
        <f>'[10]Oct DL 1'!C194</f>
        <v>USA BLUEBOOK/UTILTY SUPPLY OF AMERICA</v>
      </c>
      <c r="C202" s="114">
        <f>'[10]Oct DL 1'!G194</f>
        <v>85.35</v>
      </c>
      <c r="D202" s="114"/>
      <c r="E202" s="60" t="str">
        <f aca="true" t="shared" si="6" ref="E202:E265">CONCATENATE(LEFT(A202,3),".",4525)</f>
        <v>317.4525</v>
      </c>
      <c r="F202" s="116">
        <f aca="true" t="shared" si="7" ref="F202:F265">C202</f>
        <v>85.35</v>
      </c>
    </row>
    <row r="203" spans="1:6" ht="12.75">
      <c r="A203" s="72" t="str">
        <f>'[10]Oct DL 1'!A195</f>
        <v>317101.6270</v>
      </c>
      <c r="B203" s="58" t="str">
        <f>'[10]Oct DL 1'!C195</f>
        <v>MICROBAC LABORATORIES INC</v>
      </c>
      <c r="C203" s="114">
        <f>'[10]Oct DL 1'!G195</f>
        <v>20</v>
      </c>
      <c r="D203" s="114"/>
      <c r="E203" s="60" t="str">
        <f t="shared" si="6"/>
        <v>317.4525</v>
      </c>
      <c r="F203" s="116">
        <f t="shared" si="7"/>
        <v>20</v>
      </c>
    </row>
    <row r="204" spans="1:6" ht="12.75">
      <c r="A204" s="72" t="str">
        <f>'[10]Oct DL 1'!A196</f>
        <v>317101.6340</v>
      </c>
      <c r="B204" s="58" t="str">
        <f>'[10]Oct DL 1'!C196</f>
        <v>UTILITIES, INC OF MARYLAND</v>
      </c>
      <c r="C204" s="114">
        <f>'[10]Oct DL 1'!G196</f>
        <v>10</v>
      </c>
      <c r="D204" s="114"/>
      <c r="E204" s="60" t="str">
        <f t="shared" si="6"/>
        <v>317.4525</v>
      </c>
      <c r="F204" s="116">
        <f t="shared" si="7"/>
        <v>10</v>
      </c>
    </row>
    <row r="205" spans="1:6" ht="12.75">
      <c r="A205" s="72" t="str">
        <f>'[10]Oct DL 1'!A197</f>
        <v>332100.6260</v>
      </c>
      <c r="B205" s="58" t="str">
        <f>'[10]Oct DL 1'!C197</f>
        <v>USA BLUEBOOK/UTILTY SUPPLY OF AMERICA</v>
      </c>
      <c r="C205" s="114">
        <f>'[10]Oct DL 1'!G197</f>
        <v>121.42</v>
      </c>
      <c r="D205" s="114"/>
      <c r="E205" s="60" t="str">
        <f t="shared" si="6"/>
        <v>332.4525</v>
      </c>
      <c r="F205" s="116">
        <f t="shared" si="7"/>
        <v>121.42</v>
      </c>
    </row>
    <row r="206" spans="1:6" ht="12.75">
      <c r="A206" s="72" t="str">
        <f>'[10]Oct DL 1'!A198</f>
        <v>333101.6270</v>
      </c>
      <c r="B206" s="58" t="str">
        <f>'[10]Oct DL 1'!C198</f>
        <v>REI CONSULTANTS INC.</v>
      </c>
      <c r="C206" s="114">
        <f>'[10]Oct DL 1'!G198</f>
        <v>36.16</v>
      </c>
      <c r="D206" s="114"/>
      <c r="E206" s="60" t="str">
        <f t="shared" si="6"/>
        <v>333.4525</v>
      </c>
      <c r="F206" s="116">
        <f t="shared" si="7"/>
        <v>36.16</v>
      </c>
    </row>
    <row r="207" spans="1:6" ht="12.75">
      <c r="A207" s="72" t="str">
        <f>'[10]Oct DL 1'!A199</f>
        <v>333101.6270</v>
      </c>
      <c r="B207" s="58" t="str">
        <f>'[10]Oct DL 1'!C199</f>
        <v>REI CONSULTANTS INC.</v>
      </c>
      <c r="C207" s="114">
        <f>'[10]Oct DL 1'!G199</f>
        <v>36.16</v>
      </c>
      <c r="D207" s="114"/>
      <c r="E207" s="60" t="str">
        <f t="shared" si="6"/>
        <v>333.4525</v>
      </c>
      <c r="F207" s="116">
        <f t="shared" si="7"/>
        <v>36.16</v>
      </c>
    </row>
    <row r="208" spans="1:6" ht="12.75">
      <c r="A208" s="72" t="str">
        <f>'[10]Oct DL 1'!A200</f>
        <v>333101.6270</v>
      </c>
      <c r="B208" s="58" t="str">
        <f>'[10]Oct DL 1'!C200</f>
        <v>ENVIROCOMPLIANCE LABS INC</v>
      </c>
      <c r="C208" s="114">
        <f>'[10]Oct DL 1'!G200</f>
        <v>30</v>
      </c>
      <c r="D208" s="114"/>
      <c r="E208" s="60" t="str">
        <f t="shared" si="6"/>
        <v>333.4525</v>
      </c>
      <c r="F208" s="116">
        <f t="shared" si="7"/>
        <v>30</v>
      </c>
    </row>
    <row r="209" spans="1:6" ht="12.75">
      <c r="A209" s="72" t="str">
        <f>'[10]Oct DL 1'!A201</f>
        <v>333101.6270</v>
      </c>
      <c r="B209" s="58" t="str">
        <f>'[10]Oct DL 1'!C201</f>
        <v>ENVIROCOMPLIANCE LABS INC</v>
      </c>
      <c r="C209" s="114">
        <f>'[10]Oct DL 1'!G201</f>
        <v>30</v>
      </c>
      <c r="D209" s="114"/>
      <c r="E209" s="60" t="str">
        <f t="shared" si="6"/>
        <v>333.4525</v>
      </c>
      <c r="F209" s="116">
        <f t="shared" si="7"/>
        <v>30</v>
      </c>
    </row>
    <row r="210" spans="1:6" ht="12.75">
      <c r="A210" s="72" t="str">
        <f>'[10]Oct DL 1'!A202</f>
        <v>333101.6320</v>
      </c>
      <c r="B210" s="58" t="str">
        <f>'[10]Oct DL 1'!C202</f>
        <v>ACE-DEAN HOME CENTER INC</v>
      </c>
      <c r="C210" s="114">
        <f>'[10]Oct DL 1'!G202</f>
        <v>19.92</v>
      </c>
      <c r="D210" s="114"/>
      <c r="E210" s="60" t="str">
        <f t="shared" si="6"/>
        <v>333.4525</v>
      </c>
      <c r="F210" s="116">
        <f t="shared" si="7"/>
        <v>19.92</v>
      </c>
    </row>
    <row r="211" spans="1:6" ht="12.75">
      <c r="A211" s="72" t="str">
        <f>'[10]Oct DL 1'!A203</f>
        <v>333101.6320</v>
      </c>
      <c r="B211" s="58" t="str">
        <f>'[10]Oct DL 1'!C203</f>
        <v>ACE-DEAN HOME CENTER INC</v>
      </c>
      <c r="C211" s="114">
        <f>'[10]Oct DL 1'!G203</f>
        <v>46.8</v>
      </c>
      <c r="D211" s="114"/>
      <c r="E211" s="60" t="str">
        <f t="shared" si="6"/>
        <v>333.4525</v>
      </c>
      <c r="F211" s="116">
        <f t="shared" si="7"/>
        <v>46.8</v>
      </c>
    </row>
    <row r="212" spans="1:6" ht="12.75">
      <c r="A212" s="72" t="str">
        <f>'[10]Oct DL 1'!A204</f>
        <v>333102.5950</v>
      </c>
      <c r="B212" s="58" t="str">
        <f>'[10]Oct DL 1'!C204</f>
        <v>WASTE MANAGEMENT</v>
      </c>
      <c r="C212" s="114">
        <f>'[10]Oct DL 1'!G204</f>
        <v>235.98</v>
      </c>
      <c r="D212" s="114"/>
      <c r="E212" s="60" t="str">
        <f t="shared" si="6"/>
        <v>333.4525</v>
      </c>
      <c r="F212" s="116">
        <f t="shared" si="7"/>
        <v>235.98</v>
      </c>
    </row>
    <row r="213" spans="1:6" ht="12.75">
      <c r="A213" s="72" t="str">
        <f>'[10]Oct DL 1'!A205</f>
        <v>345101.5465.10</v>
      </c>
      <c r="B213" s="58" t="str">
        <f>'[10]Oct DL 1'!C205</f>
        <v>KENTUCKY UTILITIES</v>
      </c>
      <c r="C213" s="114">
        <f>'[10]Oct DL 1'!G205</f>
        <v>21.63</v>
      </c>
      <c r="D213" s="114"/>
      <c r="E213" s="60" t="str">
        <f t="shared" si="6"/>
        <v>345.4525</v>
      </c>
      <c r="F213" s="116">
        <f t="shared" si="7"/>
        <v>21.63</v>
      </c>
    </row>
    <row r="214" spans="1:6" ht="12.75">
      <c r="A214" s="72" t="str">
        <f>'[10]Oct DL 1'!A206</f>
        <v>345101.5465.10</v>
      </c>
      <c r="B214" s="58" t="str">
        <f>'[10]Oct DL 1'!C206</f>
        <v>KENTUCKY UTILITIES</v>
      </c>
      <c r="C214" s="114">
        <f>'[10]Oct DL 1'!G206</f>
        <v>792.65</v>
      </c>
      <c r="D214" s="114"/>
      <c r="E214" s="60" t="str">
        <f t="shared" si="6"/>
        <v>345.4525</v>
      </c>
      <c r="F214" s="116">
        <f t="shared" si="7"/>
        <v>792.65</v>
      </c>
    </row>
    <row r="215" spans="1:6" ht="12.75">
      <c r="A215" s="72" t="str">
        <f>'[10]Oct DL 1'!A207</f>
        <v>345101.5955</v>
      </c>
      <c r="B215" s="58" t="str">
        <f>'[10]Oct DL 1'!C207</f>
        <v>L &amp; T LAWN SERVICE</v>
      </c>
      <c r="C215" s="114">
        <f>'[10]Oct DL 1'!G207</f>
        <v>130</v>
      </c>
      <c r="D215" s="114"/>
      <c r="E215" s="60" t="str">
        <f t="shared" si="6"/>
        <v>345.4525</v>
      </c>
      <c r="F215" s="116">
        <f t="shared" si="7"/>
        <v>130</v>
      </c>
    </row>
    <row r="216" spans="1:6" ht="12.75">
      <c r="A216" s="72" t="str">
        <f>'[10]Oct DL 1'!A208</f>
        <v>345102.5465.10</v>
      </c>
      <c r="B216" s="58" t="str">
        <f>'[10]Oct DL 1'!C208</f>
        <v>KENTUCKY UTILITIES</v>
      </c>
      <c r="C216" s="114">
        <f>'[10]Oct DL 1'!G208</f>
        <v>3031.09</v>
      </c>
      <c r="D216" s="114"/>
      <c r="E216" s="60" t="str">
        <f t="shared" si="6"/>
        <v>345.4525</v>
      </c>
      <c r="F216" s="116">
        <f t="shared" si="7"/>
        <v>3031.09</v>
      </c>
    </row>
    <row r="217" spans="1:6" ht="12.75">
      <c r="A217" s="72" t="str">
        <f>'[10]Oct DL 1'!A209</f>
        <v>345102.5465.10</v>
      </c>
      <c r="B217" s="58" t="str">
        <f>'[10]Oct DL 1'!C209</f>
        <v>KENTUCKY UTILITIES</v>
      </c>
      <c r="C217" s="114">
        <f>'[10]Oct DL 1'!G209</f>
        <v>1898.34</v>
      </c>
      <c r="D217" s="114"/>
      <c r="E217" s="60" t="str">
        <f t="shared" si="6"/>
        <v>345.4525</v>
      </c>
      <c r="F217" s="116">
        <f t="shared" si="7"/>
        <v>1898.34</v>
      </c>
    </row>
    <row r="218" spans="1:6" ht="12.75">
      <c r="A218" s="72" t="str">
        <f>'[10]Oct DL 1'!A210</f>
        <v>345102.5960</v>
      </c>
      <c r="B218" s="58" t="str">
        <f>'[10]Oct DL 1'!C210</f>
        <v>AAPS SYSTEMS</v>
      </c>
      <c r="C218" s="114">
        <f>'[10]Oct DL 1'!G210</f>
        <v>36.8</v>
      </c>
      <c r="D218" s="114"/>
      <c r="E218" s="60" t="str">
        <f t="shared" si="6"/>
        <v>345.4525</v>
      </c>
      <c r="F218" s="116">
        <f t="shared" si="7"/>
        <v>36.8</v>
      </c>
    </row>
    <row r="219" spans="1:6" ht="12.75">
      <c r="A219" s="72" t="str">
        <f>'[10]Oct DL 1'!A211</f>
        <v>356108.6285</v>
      </c>
      <c r="B219" s="58" t="str">
        <f>'[10]Oct DL 1'!C211</f>
        <v>MIKES HDWE &amp; BLDG SUPPLY, INC</v>
      </c>
      <c r="C219" s="114">
        <f>'[10]Oct DL 1'!G211</f>
        <v>7.65</v>
      </c>
      <c r="D219" s="114"/>
      <c r="E219" s="60" t="str">
        <f t="shared" si="6"/>
        <v>356.4525</v>
      </c>
      <c r="F219" s="116">
        <f t="shared" si="7"/>
        <v>7.65</v>
      </c>
    </row>
    <row r="220" spans="1:6" ht="12.75">
      <c r="A220" s="72" t="str">
        <f>'[10]Oct DL 1'!A212</f>
        <v>356108.6285</v>
      </c>
      <c r="B220" s="58" t="str">
        <f>'[10]Oct DL 1'!C212</f>
        <v>MIKES HDWE &amp; BLDG SUPPLY, INC</v>
      </c>
      <c r="C220" s="114">
        <f>'[10]Oct DL 1'!G212</f>
        <v>20.15</v>
      </c>
      <c r="D220" s="114"/>
      <c r="E220" s="60" t="str">
        <f t="shared" si="6"/>
        <v>356.4525</v>
      </c>
      <c r="F220" s="116">
        <f t="shared" si="7"/>
        <v>20.15</v>
      </c>
    </row>
    <row r="221" spans="1:6" ht="12.75">
      <c r="A221" s="72" t="str">
        <f>'[10]Oct DL 1'!A213</f>
        <v>356108.6285</v>
      </c>
      <c r="B221" s="58" t="str">
        <f>'[10]Oct DL 1'!C213</f>
        <v>MIKES HDWE &amp; BLDG SUPPLY, INC</v>
      </c>
      <c r="C221" s="114">
        <f>'[10]Oct DL 1'!G213</f>
        <v>39.82</v>
      </c>
      <c r="D221" s="114"/>
      <c r="E221" s="60" t="str">
        <f t="shared" si="6"/>
        <v>356.4525</v>
      </c>
      <c r="F221" s="116">
        <f t="shared" si="7"/>
        <v>39.82</v>
      </c>
    </row>
    <row r="222" spans="1:6" ht="12.75">
      <c r="A222" s="72" t="str">
        <f>'[10]Oct DL 1'!A214</f>
        <v>356108.6285</v>
      </c>
      <c r="B222" s="58" t="str">
        <f>'[10]Oct DL 1'!C214</f>
        <v>MIKES HDWE &amp; BLDG SUPPLY, INC</v>
      </c>
      <c r="C222" s="114">
        <f>'[10]Oct DL 1'!G214</f>
        <v>84.01</v>
      </c>
      <c r="D222" s="114"/>
      <c r="E222" s="60" t="str">
        <f t="shared" si="6"/>
        <v>356.4525</v>
      </c>
      <c r="F222" s="116">
        <f t="shared" si="7"/>
        <v>84.01</v>
      </c>
    </row>
    <row r="223" spans="1:6" ht="12.75">
      <c r="A223" s="72" t="str">
        <f>'[10]Oct DL 1'!A215</f>
        <v>356109.6320</v>
      </c>
      <c r="B223" s="58" t="str">
        <f>'[10]Oct DL 1'!C215</f>
        <v>MIKES HDWE &amp; BLDG SUPPLY, INC</v>
      </c>
      <c r="C223" s="114">
        <f>'[10]Oct DL 1'!G215</f>
        <v>7.66</v>
      </c>
      <c r="D223" s="114"/>
      <c r="E223" s="60" t="str">
        <f t="shared" si="6"/>
        <v>356.4525</v>
      </c>
      <c r="F223" s="116">
        <f t="shared" si="7"/>
        <v>7.66</v>
      </c>
    </row>
    <row r="224" spans="1:6" ht="12.75">
      <c r="A224" s="72" t="str">
        <f>'[10]Oct DL 1'!A216</f>
        <v>356109.6320</v>
      </c>
      <c r="B224" s="58" t="str">
        <f>'[10]Oct DL 1'!C216</f>
        <v>MIKES HDWE &amp; BLDG SUPPLY, INC</v>
      </c>
      <c r="C224" s="114">
        <f>'[10]Oct DL 1'!G216</f>
        <v>20.15</v>
      </c>
      <c r="D224" s="114"/>
      <c r="E224" s="60" t="str">
        <f t="shared" si="6"/>
        <v>356.4525</v>
      </c>
      <c r="F224" s="116">
        <f t="shared" si="7"/>
        <v>20.15</v>
      </c>
    </row>
    <row r="225" spans="1:6" ht="12.75">
      <c r="A225" s="72" t="str">
        <f>'[10]Oct DL 1'!A217</f>
        <v>356111.6390</v>
      </c>
      <c r="B225" s="58" t="str">
        <f>'[10]Oct DL 1'!C217</f>
        <v>MIKES HDWE &amp; BLDG SUPPLY, INC</v>
      </c>
      <c r="C225" s="114">
        <f>'[10]Oct DL 1'!G217</f>
        <v>58.2</v>
      </c>
      <c r="D225" s="114"/>
      <c r="E225" s="60" t="str">
        <f t="shared" si="6"/>
        <v>356.4525</v>
      </c>
      <c r="F225" s="116">
        <f t="shared" si="7"/>
        <v>58.2</v>
      </c>
    </row>
    <row r="226" spans="1:6" ht="12.75">
      <c r="A226" s="72" t="str">
        <f>'[10]Oct DL 1'!A218</f>
        <v>356117.6285</v>
      </c>
      <c r="B226" s="58" t="str">
        <f>'[10]Oct DL 1'!C218</f>
        <v>MIKES HDWE &amp; BLDG SUPPLY, INC</v>
      </c>
      <c r="C226" s="114">
        <f>'[10]Oct DL 1'!G218</f>
        <v>11.97</v>
      </c>
      <c r="D226" s="114"/>
      <c r="E226" s="60" t="str">
        <f t="shared" si="6"/>
        <v>356.4525</v>
      </c>
      <c r="F226" s="116">
        <f t="shared" si="7"/>
        <v>11.97</v>
      </c>
    </row>
    <row r="227" spans="1:6" ht="12.75">
      <c r="A227" s="72" t="str">
        <f>'[10]Oct DL 1'!A219</f>
        <v>356117.6285</v>
      </c>
      <c r="B227" s="58" t="str">
        <f>'[10]Oct DL 1'!C219</f>
        <v>MIKES HDWE &amp; BLDG SUPPLY, INC</v>
      </c>
      <c r="C227" s="114">
        <f>'[10]Oct DL 1'!G219</f>
        <v>123.52</v>
      </c>
      <c r="D227" s="114"/>
      <c r="E227" s="60" t="str">
        <f t="shared" si="6"/>
        <v>356.4525</v>
      </c>
      <c r="F227" s="116">
        <f t="shared" si="7"/>
        <v>123.52</v>
      </c>
    </row>
    <row r="228" spans="1:6" ht="12.75">
      <c r="A228" s="72" t="str">
        <f>'[10]Oct DL 1'!A220</f>
        <v>356127.5480</v>
      </c>
      <c r="B228" s="58" t="str">
        <f>'[10]Oct DL 1'!C220</f>
        <v>DELTA CHEMICAL CORP</v>
      </c>
      <c r="C228" s="114">
        <f>'[10]Oct DL 1'!G220</f>
        <v>212.8</v>
      </c>
      <c r="D228" s="114"/>
      <c r="E228" s="60" t="str">
        <f t="shared" si="6"/>
        <v>356.4525</v>
      </c>
      <c r="F228" s="116">
        <f t="shared" si="7"/>
        <v>212.8</v>
      </c>
    </row>
    <row r="229" spans="1:6" ht="12.75">
      <c r="A229" s="72" t="str">
        <f>'[10]Oct DL 1'!A221</f>
        <v>357102.5470.10</v>
      </c>
      <c r="B229" s="58" t="str">
        <f>'[10]Oct DL 1'!C221</f>
        <v>CLECO POWER LLC</v>
      </c>
      <c r="C229" s="114">
        <f>'[10]Oct DL 1'!G221</f>
        <v>29.21</v>
      </c>
      <c r="D229" s="114"/>
      <c r="E229" s="60" t="str">
        <f t="shared" si="6"/>
        <v>357.4525</v>
      </c>
      <c r="F229" s="116">
        <f t="shared" si="7"/>
        <v>29.21</v>
      </c>
    </row>
    <row r="230" spans="1:6" ht="12.75">
      <c r="A230" s="72" t="str">
        <f>'[10]Oct DL 1'!A222</f>
        <v>357102.5470.10</v>
      </c>
      <c r="B230" s="58" t="str">
        <f>'[10]Oct DL 1'!C222</f>
        <v>CLECO POWER LLC</v>
      </c>
      <c r="C230" s="114">
        <f>'[10]Oct DL 1'!G222</f>
        <v>14.77</v>
      </c>
      <c r="D230" s="114"/>
      <c r="E230" s="60" t="str">
        <f t="shared" si="6"/>
        <v>357.4525</v>
      </c>
      <c r="F230" s="116">
        <f t="shared" si="7"/>
        <v>14.77</v>
      </c>
    </row>
    <row r="231" spans="1:6" ht="12.75">
      <c r="A231" s="72" t="str">
        <f>'[10]Oct DL 1'!A223</f>
        <v>357102.5470.10</v>
      </c>
      <c r="B231" s="58" t="str">
        <f>'[10]Oct DL 1'!C223</f>
        <v>CLECO POWER LLC</v>
      </c>
      <c r="C231" s="114">
        <f>'[10]Oct DL 1'!G223</f>
        <v>40.55</v>
      </c>
      <c r="D231" s="114"/>
      <c r="E231" s="60" t="str">
        <f t="shared" si="6"/>
        <v>357.4525</v>
      </c>
      <c r="F231" s="116">
        <f t="shared" si="7"/>
        <v>40.55</v>
      </c>
    </row>
    <row r="232" spans="1:6" ht="12.75">
      <c r="A232" s="72" t="str">
        <f>'[10]Oct DL 1'!A224</f>
        <v>357102.6320</v>
      </c>
      <c r="B232" s="58" t="str">
        <f>'[10]Oct DL 1'!C224</f>
        <v>USA BLUEBOOK/UTILTY SUPPLY OF AMERICA</v>
      </c>
      <c r="C232" s="114">
        <f>'[10]Oct DL 1'!G224</f>
        <v>55.11</v>
      </c>
      <c r="D232" s="114"/>
      <c r="E232" s="60" t="str">
        <f t="shared" si="6"/>
        <v>357.4525</v>
      </c>
      <c r="F232" s="116">
        <f t="shared" si="7"/>
        <v>55.11</v>
      </c>
    </row>
    <row r="233" spans="1:6" ht="12.75">
      <c r="A233" s="72" t="str">
        <f>'[10]Oct DL 1'!A225</f>
        <v>357102.6320</v>
      </c>
      <c r="B233" s="58" t="str">
        <f>'[10]Oct DL 1'!C225</f>
        <v>COBURN SUPPLY CO DBA COBURN'S WHOLESALE</v>
      </c>
      <c r="C233" s="114">
        <f>'[10]Oct DL 1'!G225</f>
        <v>159.9</v>
      </c>
      <c r="D233" s="114"/>
      <c r="E233" s="60" t="str">
        <f t="shared" si="6"/>
        <v>357.4525</v>
      </c>
      <c r="F233" s="116">
        <f t="shared" si="7"/>
        <v>159.9</v>
      </c>
    </row>
    <row r="234" spans="1:6" ht="12.75">
      <c r="A234" s="72" t="str">
        <f>'[10]Oct DL 1'!A226</f>
        <v>357102.6345</v>
      </c>
      <c r="B234" s="58" t="str">
        <f>'[10]Oct DL 1'!C226</f>
        <v>MIKES HDWE &amp; BLDG SUPPLY, INC</v>
      </c>
      <c r="C234" s="114">
        <f>'[10]Oct DL 1'!G226</f>
        <v>19.56</v>
      </c>
      <c r="D234" s="114"/>
      <c r="E234" s="60" t="str">
        <f t="shared" si="6"/>
        <v>357.4525</v>
      </c>
      <c r="F234" s="116">
        <f t="shared" si="7"/>
        <v>19.56</v>
      </c>
    </row>
    <row r="235" spans="1:6" ht="12.75">
      <c r="A235" s="72" t="str">
        <f>'[10]Oct DL 1'!A227</f>
        <v>357104.5480</v>
      </c>
      <c r="B235" s="58" t="str">
        <f>'[10]Oct DL 1'!C227</f>
        <v>DELTA CHEMICAL CORP</v>
      </c>
      <c r="C235" s="114">
        <f>'[10]Oct DL 1'!G227</f>
        <v>21.28</v>
      </c>
      <c r="D235" s="114"/>
      <c r="E235" s="60" t="str">
        <f t="shared" si="6"/>
        <v>357.4525</v>
      </c>
      <c r="F235" s="116">
        <f t="shared" si="7"/>
        <v>21.28</v>
      </c>
    </row>
    <row r="236" spans="1:6" ht="12.75">
      <c r="A236" s="72" t="str">
        <f>'[10]Oct DL 1'!A228</f>
        <v>385102.5950</v>
      </c>
      <c r="B236" s="58" t="str">
        <f>'[10]Oct DL 1'!C228</f>
        <v>WASTE MANAGEMENT</v>
      </c>
      <c r="C236" s="114">
        <f>'[10]Oct DL 1'!G228</f>
        <v>202.4</v>
      </c>
      <c r="D236" s="114"/>
      <c r="E236" s="60" t="str">
        <f t="shared" si="6"/>
        <v>385.4525</v>
      </c>
      <c r="F236" s="116">
        <f t="shared" si="7"/>
        <v>202.4</v>
      </c>
    </row>
    <row r="237" spans="1:6" ht="12.75">
      <c r="A237" s="72" t="str">
        <f>'[10]Oct DL 1'!A229</f>
        <v>385103.5470.10</v>
      </c>
      <c r="B237" s="58" t="str">
        <f>'[10]Oct DL 1'!C229</f>
        <v>GEORGIA NATURAL GAS</v>
      </c>
      <c r="C237" s="114">
        <f>'[10]Oct DL 1'!G229</f>
        <v>36.5</v>
      </c>
      <c r="D237" s="114"/>
      <c r="E237" s="60" t="str">
        <f t="shared" si="6"/>
        <v>385.4525</v>
      </c>
      <c r="F237" s="116">
        <f t="shared" si="7"/>
        <v>36.5</v>
      </c>
    </row>
    <row r="238" spans="1:6" ht="12.75">
      <c r="A238" s="72" t="str">
        <f>'[10]Oct DL 1'!A230</f>
        <v>385103.6260</v>
      </c>
      <c r="B238" s="58" t="str">
        <f>'[10]Oct DL 1'!C230</f>
        <v>USA BLUEBOOK/UTILTY SUPPLY OF AMERICA</v>
      </c>
      <c r="C238" s="114">
        <f>'[10]Oct DL 1'!G230</f>
        <v>110.72</v>
      </c>
      <c r="D238" s="114"/>
      <c r="E238" s="60" t="str">
        <f t="shared" si="6"/>
        <v>385.4525</v>
      </c>
      <c r="F238" s="116">
        <f t="shared" si="7"/>
        <v>110.72</v>
      </c>
    </row>
    <row r="239" spans="1:6" ht="12.75">
      <c r="A239" s="72" t="str">
        <f>'[10]Oct DL 1'!A231</f>
        <v>385103.6345</v>
      </c>
      <c r="B239" s="58" t="str">
        <f>'[10]Oct DL 1'!C231</f>
        <v>USA BLUEBOOK/UTILTY SUPPLY OF AMERICA</v>
      </c>
      <c r="C239" s="114">
        <f>'[10]Oct DL 1'!G231</f>
        <v>230.44</v>
      </c>
      <c r="D239" s="114"/>
      <c r="E239" s="60" t="str">
        <f t="shared" si="6"/>
        <v>385.4525</v>
      </c>
      <c r="F239" s="116">
        <f t="shared" si="7"/>
        <v>230.44</v>
      </c>
    </row>
    <row r="240" spans="1:6" ht="12.75">
      <c r="A240" s="72" t="str">
        <f>'[10]Oct DL 1'!A232</f>
        <v>386101.5465.10</v>
      </c>
      <c r="B240" s="58" t="str">
        <f>'[10]Oct DL 1'!C232</f>
        <v>COLQUITT ELECTRIC MEMBERSHIP</v>
      </c>
      <c r="C240" s="114">
        <f>'[10]Oct DL 1'!G232</f>
        <v>98.88</v>
      </c>
      <c r="D240" s="114"/>
      <c r="E240" s="60" t="str">
        <f t="shared" si="6"/>
        <v>386.4525</v>
      </c>
      <c r="F240" s="116">
        <f t="shared" si="7"/>
        <v>98.88</v>
      </c>
    </row>
    <row r="241" spans="1:6" ht="12.75">
      <c r="A241" s="72" t="str">
        <f>'[10]Oct DL 1'!A233</f>
        <v>386101.5465.10</v>
      </c>
      <c r="B241" s="58" t="str">
        <f>'[10]Oct DL 1'!C233</f>
        <v>COLQUITT ELECTRIC MEMBERSHIP</v>
      </c>
      <c r="C241" s="114">
        <f>'[10]Oct DL 1'!G233</f>
        <v>66.46</v>
      </c>
      <c r="D241" s="114"/>
      <c r="E241" s="60" t="str">
        <f t="shared" si="6"/>
        <v>386.4525</v>
      </c>
      <c r="F241" s="116">
        <f t="shared" si="7"/>
        <v>66.46</v>
      </c>
    </row>
    <row r="242" spans="1:6" ht="12.75">
      <c r="A242" s="72" t="str">
        <f>'[10]Oct DL 1'!A234</f>
        <v>386103.5470.10</v>
      </c>
      <c r="B242" s="58" t="str">
        <f>'[10]Oct DL 1'!C234</f>
        <v>GEORGIA POWER</v>
      </c>
      <c r="C242" s="114">
        <f>'[10]Oct DL 1'!G234</f>
        <v>597.57</v>
      </c>
      <c r="D242" s="114"/>
      <c r="E242" s="60" t="str">
        <f t="shared" si="6"/>
        <v>386.4525</v>
      </c>
      <c r="F242" s="116">
        <f t="shared" si="7"/>
        <v>597.57</v>
      </c>
    </row>
    <row r="243" spans="1:6" ht="12.75">
      <c r="A243" s="72" t="str">
        <f>'[10]Oct DL 1'!A235</f>
        <v>386108.5465.10</v>
      </c>
      <c r="B243" s="58" t="str">
        <f>'[10]Oct DL 1'!C235</f>
        <v>COLQUITT ELECTRIC MEMBERSHIP</v>
      </c>
      <c r="C243" s="114">
        <f>'[10]Oct DL 1'!G235</f>
        <v>38.74</v>
      </c>
      <c r="D243" s="114"/>
      <c r="E243" s="60" t="str">
        <f t="shared" si="6"/>
        <v>386.4525</v>
      </c>
      <c r="F243" s="116">
        <f t="shared" si="7"/>
        <v>38.74</v>
      </c>
    </row>
    <row r="244" spans="1:6" ht="12.75">
      <c r="A244" s="72" t="str">
        <f>'[10]Oct DL 1'!A236</f>
        <v>386114.5465.10</v>
      </c>
      <c r="B244" s="58" t="str">
        <f>'[10]Oct DL 1'!C236</f>
        <v>COLQUITT ELECTRIC MEMBERSHIP</v>
      </c>
      <c r="C244" s="114">
        <f>'[10]Oct DL 1'!G236</f>
        <v>57.92</v>
      </c>
      <c r="D244" s="114"/>
      <c r="E244" s="60" t="str">
        <f t="shared" si="6"/>
        <v>386.4525</v>
      </c>
      <c r="F244" s="116">
        <f t="shared" si="7"/>
        <v>57.92</v>
      </c>
    </row>
    <row r="245" spans="1:6" ht="12.75">
      <c r="A245" s="72" t="str">
        <f>'[10]Oct DL 1'!A237</f>
        <v>386116.5465.10</v>
      </c>
      <c r="B245" s="58" t="str">
        <f>'[10]Oct DL 1'!C237</f>
        <v>GRADY ELECTRIC MEMBERSHIP CORP</v>
      </c>
      <c r="C245" s="114">
        <f>'[10]Oct DL 1'!G237</f>
        <v>32.44</v>
      </c>
      <c r="D245" s="114"/>
      <c r="E245" s="60" t="str">
        <f t="shared" si="6"/>
        <v>386.4525</v>
      </c>
      <c r="F245" s="116">
        <f t="shared" si="7"/>
        <v>32.44</v>
      </c>
    </row>
    <row r="246" spans="1:6" ht="12.75">
      <c r="A246" s="72" t="str">
        <f>'[10]Oct DL 1'!A238</f>
        <v>386121.5465.10</v>
      </c>
      <c r="B246" s="58" t="str">
        <f>'[10]Oct DL 1'!C238</f>
        <v>GEORGIA POWER</v>
      </c>
      <c r="C246" s="114">
        <f>'[10]Oct DL 1'!G238</f>
        <v>60.04</v>
      </c>
      <c r="D246" s="114"/>
      <c r="E246" s="60" t="str">
        <f t="shared" si="6"/>
        <v>386.4525</v>
      </c>
      <c r="F246" s="116">
        <f t="shared" si="7"/>
        <v>60.04</v>
      </c>
    </row>
    <row r="247" spans="1:6" ht="12.75">
      <c r="A247" s="72" t="str">
        <f>'[10]Oct DL 1'!A239</f>
        <v>386122.5465.10</v>
      </c>
      <c r="B247" s="58" t="str">
        <f>'[10]Oct DL 1'!C239</f>
        <v>SUMTER ELECTRIC MEMBERSHIP CORP</v>
      </c>
      <c r="C247" s="114">
        <f>'[10]Oct DL 1'!G239</f>
        <v>62</v>
      </c>
      <c r="D247" s="114"/>
      <c r="E247" s="60" t="str">
        <f t="shared" si="6"/>
        <v>386.4525</v>
      </c>
      <c r="F247" s="116">
        <f t="shared" si="7"/>
        <v>62</v>
      </c>
    </row>
    <row r="248" spans="1:6" ht="12.75">
      <c r="A248" s="72" t="str">
        <f>'[10]Oct DL 1'!A240</f>
        <v>386126.5465.10</v>
      </c>
      <c r="B248" s="58" t="str">
        <f>'[10]Oct DL 1'!C240</f>
        <v>GEORGIA POWER</v>
      </c>
      <c r="C248" s="114">
        <f>'[10]Oct DL 1'!G240</f>
        <v>60.04</v>
      </c>
      <c r="D248" s="114"/>
      <c r="E248" s="60" t="str">
        <f t="shared" si="6"/>
        <v>386.4525</v>
      </c>
      <c r="F248" s="116">
        <f t="shared" si="7"/>
        <v>60.04</v>
      </c>
    </row>
    <row r="249" spans="1:6" ht="12.75">
      <c r="A249" s="72" t="str">
        <f>'[10]Oct DL 1'!A241</f>
        <v>400105.6285</v>
      </c>
      <c r="B249" s="58" t="str">
        <f>'[10]Oct DL 1'!C241</f>
        <v>WILSON BOHANNAN PADLOCK COMPANY</v>
      </c>
      <c r="C249" s="114">
        <f>'[10]Oct DL 1'!G241</f>
        <v>215.25</v>
      </c>
      <c r="D249" s="114"/>
      <c r="E249" s="60" t="str">
        <f t="shared" si="6"/>
        <v>400.4525</v>
      </c>
      <c r="F249" s="116">
        <f t="shared" si="7"/>
        <v>215.25</v>
      </c>
    </row>
    <row r="250" spans="1:6" ht="12.75">
      <c r="A250" s="72" t="str">
        <f>'[10]Oct DL 1'!A242</f>
        <v>400106.6325</v>
      </c>
      <c r="B250" s="58" t="str">
        <f>'[10]Oct DL 1'!C242</f>
        <v>STOKES PLUMBING COMPANY</v>
      </c>
      <c r="C250" s="114">
        <f>'[10]Oct DL 1'!G242</f>
        <v>245</v>
      </c>
      <c r="D250" s="114"/>
      <c r="E250" s="60" t="str">
        <f t="shared" si="6"/>
        <v>400.4525</v>
      </c>
      <c r="F250" s="116">
        <f t="shared" si="7"/>
        <v>245</v>
      </c>
    </row>
    <row r="251" spans="1:6" ht="12.75">
      <c r="A251" s="72" t="str">
        <f>'[10]Oct DL 1'!A243</f>
        <v>400111.6335</v>
      </c>
      <c r="B251" s="58" t="str">
        <f>'[10]Oct DL 1'!C243</f>
        <v>P &amp; S CONSTRUCTION INC</v>
      </c>
      <c r="C251" s="114">
        <f>'[10]Oct DL 1'!G243</f>
        <v>160</v>
      </c>
      <c r="D251" s="114"/>
      <c r="E251" s="60" t="str">
        <f t="shared" si="6"/>
        <v>400.4525</v>
      </c>
      <c r="F251" s="116">
        <f t="shared" si="7"/>
        <v>160</v>
      </c>
    </row>
    <row r="252" spans="1:6" ht="12.75">
      <c r="A252" s="72" t="str">
        <f>'[10]Oct DL 1'!A244</f>
        <v>400119.5470.10</v>
      </c>
      <c r="B252" s="58" t="str">
        <f>'[10]Oct DL 1'!C244</f>
        <v>DEPARTMENT OF PUBLIC UTILITIES</v>
      </c>
      <c r="C252" s="114">
        <f>'[10]Oct DL 1'!G244</f>
        <v>1578.07</v>
      </c>
      <c r="D252" s="114"/>
      <c r="E252" s="60" t="str">
        <f t="shared" si="6"/>
        <v>400.4525</v>
      </c>
      <c r="F252" s="116">
        <f t="shared" si="7"/>
        <v>1578.07</v>
      </c>
    </row>
    <row r="253" spans="1:6" ht="12.75">
      <c r="A253" s="72" t="str">
        <f>'[10]Oct DL 1'!A245</f>
        <v>400119.5480</v>
      </c>
      <c r="B253" s="58" t="str">
        <f>'[10]Oct DL 1'!C245</f>
        <v>GAMECOCK CHEMICAL CO INC</v>
      </c>
      <c r="C253" s="114">
        <f>'[10]Oct DL 1'!G245</f>
        <v>100</v>
      </c>
      <c r="D253" s="114"/>
      <c r="E253" s="60" t="str">
        <f t="shared" si="6"/>
        <v>400.4525</v>
      </c>
      <c r="F253" s="116">
        <f t="shared" si="7"/>
        <v>100</v>
      </c>
    </row>
    <row r="254" spans="1:6" ht="12.75">
      <c r="A254" s="72" t="str">
        <f>'[10]Oct DL 1'!A246</f>
        <v>400119.5490</v>
      </c>
      <c r="B254" s="58" t="str">
        <f>'[10]Oct DL 1'!C246</f>
        <v>GAMECOCK CHEMICAL CO INC</v>
      </c>
      <c r="C254" s="114">
        <f>'[10]Oct DL 1'!G246</f>
        <v>1.03</v>
      </c>
      <c r="D254" s="114"/>
      <c r="E254" s="60" t="str">
        <f t="shared" si="6"/>
        <v>400.4525</v>
      </c>
      <c r="F254" s="116">
        <f t="shared" si="7"/>
        <v>1.03</v>
      </c>
    </row>
    <row r="255" spans="1:6" ht="12.75">
      <c r="A255" s="72" t="str">
        <f>'[10]Oct DL 1'!A247</f>
        <v>400123.6320</v>
      </c>
      <c r="B255" s="58" t="str">
        <f>'[10]Oct DL 1'!C247</f>
        <v>HEYWARD SERVICES</v>
      </c>
      <c r="C255" s="114">
        <f>'[10]Oct DL 1'!G247</f>
        <v>133.54</v>
      </c>
      <c r="D255" s="114"/>
      <c r="E255" s="60" t="str">
        <f t="shared" si="6"/>
        <v>400.4525</v>
      </c>
      <c r="F255" s="116">
        <f t="shared" si="7"/>
        <v>133.54</v>
      </c>
    </row>
    <row r="256" spans="1:6" ht="12.75">
      <c r="A256" s="72" t="str">
        <f>'[10]Oct DL 1'!A248</f>
        <v>400123.6370</v>
      </c>
      <c r="B256" s="58" t="str">
        <f>'[10]Oct DL 1'!C248</f>
        <v>WALL, CHARLES B</v>
      </c>
      <c r="C256" s="114">
        <f>'[10]Oct DL 1'!G248</f>
        <v>224</v>
      </c>
      <c r="D256" s="114"/>
      <c r="E256" s="60" t="str">
        <f t="shared" si="6"/>
        <v>400.4525</v>
      </c>
      <c r="F256" s="116">
        <f t="shared" si="7"/>
        <v>224</v>
      </c>
    </row>
    <row r="257" spans="1:6" ht="12.75">
      <c r="A257" s="72" t="str">
        <f>'[10]Oct DL 1'!A249</f>
        <v>400127.5465.10</v>
      </c>
      <c r="B257" s="58" t="str">
        <f>'[10]Oct DL 1'!C249</f>
        <v>DUKE ENERGY</v>
      </c>
      <c r="C257" s="114">
        <f>'[10]Oct DL 1'!G249</f>
        <v>226.14</v>
      </c>
      <c r="D257" s="114"/>
      <c r="E257" s="60" t="str">
        <f t="shared" si="6"/>
        <v>400.4525</v>
      </c>
      <c r="F257" s="116">
        <f t="shared" si="7"/>
        <v>226.14</v>
      </c>
    </row>
    <row r="258" spans="1:6" ht="12.75">
      <c r="A258" s="72" t="str">
        <f>'[10]Oct DL 1'!A250</f>
        <v>400127.5955</v>
      </c>
      <c r="B258" s="58" t="str">
        <f>'[10]Oct DL 1'!C250</f>
        <v>EUDY, RANDY</v>
      </c>
      <c r="C258" s="114">
        <f>'[10]Oct DL 1'!G250</f>
        <v>40</v>
      </c>
      <c r="D258" s="114"/>
      <c r="E258" s="60" t="str">
        <f t="shared" si="6"/>
        <v>400.4525</v>
      </c>
      <c r="F258" s="116">
        <f t="shared" si="7"/>
        <v>40</v>
      </c>
    </row>
    <row r="259" spans="1:6" ht="12.75">
      <c r="A259" s="72" t="str">
        <f>'[10]Oct DL 1'!A251</f>
        <v>400127.6290</v>
      </c>
      <c r="B259" s="58" t="str">
        <f>'[10]Oct DL 1'!C251</f>
        <v>EUDY, RANDY</v>
      </c>
      <c r="C259" s="114">
        <f>'[10]Oct DL 1'!G251</f>
        <v>175</v>
      </c>
      <c r="D259" s="114"/>
      <c r="E259" s="60" t="str">
        <f t="shared" si="6"/>
        <v>400.4525</v>
      </c>
      <c r="F259" s="116">
        <f t="shared" si="7"/>
        <v>175</v>
      </c>
    </row>
    <row r="260" spans="1:6" ht="12.75">
      <c r="A260" s="72" t="str">
        <f>'[10]Oct DL 1'!A252</f>
        <v>400127.6290</v>
      </c>
      <c r="B260" s="58" t="str">
        <f>'[10]Oct DL 1'!C252</f>
        <v>EUDY, RANDY</v>
      </c>
      <c r="C260" s="114">
        <f>'[10]Oct DL 1'!G252</f>
        <v>175</v>
      </c>
      <c r="D260" s="114"/>
      <c r="E260" s="60" t="str">
        <f t="shared" si="6"/>
        <v>400.4525</v>
      </c>
      <c r="F260" s="116">
        <f t="shared" si="7"/>
        <v>175</v>
      </c>
    </row>
    <row r="261" spans="1:6" ht="12.75">
      <c r="A261" s="72" t="str">
        <f>'[10]Oct DL 1'!A253</f>
        <v>400128.5955</v>
      </c>
      <c r="B261" s="58" t="str">
        <f>'[10]Oct DL 1'!C253</f>
        <v>EUDY, RANDY</v>
      </c>
      <c r="C261" s="114">
        <f>'[10]Oct DL 1'!G253</f>
        <v>169.18</v>
      </c>
      <c r="D261" s="114"/>
      <c r="E261" s="60" t="str">
        <f t="shared" si="6"/>
        <v>400.4525</v>
      </c>
      <c r="F261" s="116">
        <f t="shared" si="7"/>
        <v>169.18</v>
      </c>
    </row>
    <row r="262" spans="1:6" ht="12.75">
      <c r="A262" s="72" t="str">
        <f>'[10]Oct DL 1'!A254</f>
        <v>400128.5955</v>
      </c>
      <c r="B262" s="58" t="str">
        <f>'[10]Oct DL 1'!C254</f>
        <v>EUDY, RANDY</v>
      </c>
      <c r="C262" s="114">
        <f>'[10]Oct DL 1'!G254</f>
        <v>120</v>
      </c>
      <c r="D262" s="114"/>
      <c r="E262" s="60" t="str">
        <f t="shared" si="6"/>
        <v>400.4525</v>
      </c>
      <c r="F262" s="116">
        <f t="shared" si="7"/>
        <v>120</v>
      </c>
    </row>
    <row r="263" spans="1:6" ht="12.75">
      <c r="A263" s="72" t="str">
        <f>'[10]Oct DL 1'!A255</f>
        <v>400128.6325</v>
      </c>
      <c r="B263" s="58" t="str">
        <f>'[10]Oct DL 1'!C255</f>
        <v>EUDY, RANDY</v>
      </c>
      <c r="C263" s="114">
        <f>'[10]Oct DL 1'!G255</f>
        <v>245</v>
      </c>
      <c r="D263" s="114"/>
      <c r="E263" s="60" t="str">
        <f t="shared" si="6"/>
        <v>400.4525</v>
      </c>
      <c r="F263" s="116">
        <f t="shared" si="7"/>
        <v>245</v>
      </c>
    </row>
    <row r="264" spans="1:6" ht="12.75">
      <c r="A264" s="72" t="str">
        <f>'[10]Oct DL 1'!A256</f>
        <v>400128.6325</v>
      </c>
      <c r="B264" s="58" t="str">
        <f>'[10]Oct DL 1'!C256</f>
        <v>EUDY, RANDY</v>
      </c>
      <c r="C264" s="114">
        <f>'[10]Oct DL 1'!G256</f>
        <v>140</v>
      </c>
      <c r="D264" s="114"/>
      <c r="E264" s="60" t="str">
        <f t="shared" si="6"/>
        <v>400.4525</v>
      </c>
      <c r="F264" s="116">
        <f t="shared" si="7"/>
        <v>140</v>
      </c>
    </row>
    <row r="265" spans="1:6" ht="12.75">
      <c r="A265" s="72" t="str">
        <f>'[10]Oct DL 1'!A257</f>
        <v>400128.6325</v>
      </c>
      <c r="B265" s="58" t="str">
        <f>'[10]Oct DL 1'!C257</f>
        <v>CAROLINA LIFT STATIONS LLC.</v>
      </c>
      <c r="C265" s="114">
        <f>'[10]Oct DL 1'!G257</f>
        <v>201.2</v>
      </c>
      <c r="D265" s="114"/>
      <c r="E265" s="60" t="str">
        <f t="shared" si="6"/>
        <v>400.4525</v>
      </c>
      <c r="F265" s="116">
        <f t="shared" si="7"/>
        <v>201.2</v>
      </c>
    </row>
    <row r="266" spans="1:6" ht="12.75">
      <c r="A266" s="72" t="str">
        <f>'[10]Oct DL 1'!A258</f>
        <v>400128.6400</v>
      </c>
      <c r="B266" s="58" t="str">
        <f>'[10]Oct DL 1'!C258</f>
        <v>EUDY, RANDY</v>
      </c>
      <c r="C266" s="114">
        <f>'[10]Oct DL 1'!G258</f>
        <v>210</v>
      </c>
      <c r="D266" s="114"/>
      <c r="E266" s="60" t="str">
        <f aca="true" t="shared" si="8" ref="E266:E329">CONCATENATE(LEFT(A266,3),".",4525)</f>
        <v>400.4525</v>
      </c>
      <c r="F266" s="116">
        <f aca="true" t="shared" si="9" ref="F266:F329">C266</f>
        <v>210</v>
      </c>
    </row>
    <row r="267" spans="1:6" ht="12.75">
      <c r="A267" s="72" t="str">
        <f>'[10]Oct DL 1'!A259</f>
        <v>400128.6400</v>
      </c>
      <c r="B267" s="58" t="str">
        <f>'[10]Oct DL 1'!C259</f>
        <v>EUDY, RANDY</v>
      </c>
      <c r="C267" s="114">
        <f>'[10]Oct DL 1'!G259</f>
        <v>140</v>
      </c>
      <c r="D267" s="114"/>
      <c r="E267" s="60" t="str">
        <f t="shared" si="8"/>
        <v>400.4525</v>
      </c>
      <c r="F267" s="116">
        <f t="shared" si="9"/>
        <v>140</v>
      </c>
    </row>
    <row r="268" spans="1:6" ht="12.75">
      <c r="A268" s="72" t="str">
        <f>'[10]Oct DL 1'!A260</f>
        <v>400128.6400</v>
      </c>
      <c r="B268" s="58" t="str">
        <f>'[10]Oct DL 1'!C260</f>
        <v>EUDY, RANDY</v>
      </c>
      <c r="C268" s="114">
        <f>'[10]Oct DL 1'!G260</f>
        <v>150</v>
      </c>
      <c r="D268" s="114"/>
      <c r="E268" s="60" t="str">
        <f t="shared" si="8"/>
        <v>400.4525</v>
      </c>
      <c r="F268" s="116">
        <f t="shared" si="9"/>
        <v>150</v>
      </c>
    </row>
    <row r="269" spans="1:6" ht="12.75">
      <c r="A269" s="72" t="str">
        <f>'[10]Oct DL 1'!A261</f>
        <v>400128.6400</v>
      </c>
      <c r="B269" s="58" t="str">
        <f>'[10]Oct DL 1'!C261</f>
        <v>EUDY, RANDY</v>
      </c>
      <c r="C269" s="114">
        <f>'[10]Oct DL 1'!G261</f>
        <v>50</v>
      </c>
      <c r="D269" s="114"/>
      <c r="E269" s="60" t="str">
        <f t="shared" si="8"/>
        <v>400.4525</v>
      </c>
      <c r="F269" s="116">
        <f t="shared" si="9"/>
        <v>50</v>
      </c>
    </row>
    <row r="270" spans="1:6" ht="12.75">
      <c r="A270" s="72" t="str">
        <f>'[10]Oct DL 1'!A262</f>
        <v>400128.6400</v>
      </c>
      <c r="B270" s="58" t="str">
        <f>'[10]Oct DL 1'!C262</f>
        <v>EUDY, RANDY</v>
      </c>
      <c r="C270" s="114">
        <f>'[10]Oct DL 1'!G262</f>
        <v>200</v>
      </c>
      <c r="D270" s="114"/>
      <c r="E270" s="60" t="str">
        <f t="shared" si="8"/>
        <v>400.4525</v>
      </c>
      <c r="F270" s="116">
        <f t="shared" si="9"/>
        <v>200</v>
      </c>
    </row>
    <row r="271" spans="1:6" ht="12.75">
      <c r="A271" s="72" t="str">
        <f>'[10]Oct DL 1'!A263</f>
        <v>400128.6400</v>
      </c>
      <c r="B271" s="58" t="str">
        <f>'[10]Oct DL 1'!C263</f>
        <v>EUDY, RANDY</v>
      </c>
      <c r="C271" s="114">
        <f>'[10]Oct DL 1'!G263</f>
        <v>205</v>
      </c>
      <c r="D271" s="114"/>
      <c r="E271" s="60" t="str">
        <f t="shared" si="8"/>
        <v>400.4525</v>
      </c>
      <c r="F271" s="116">
        <f t="shared" si="9"/>
        <v>205</v>
      </c>
    </row>
    <row r="272" spans="1:6" ht="12.75">
      <c r="A272" s="72" t="str">
        <f>'[10]Oct DL 1'!A264</f>
        <v>400128.6400</v>
      </c>
      <c r="B272" s="58" t="str">
        <f>'[10]Oct DL 1'!C264</f>
        <v>EUDY, RANDY</v>
      </c>
      <c r="C272" s="114">
        <f>'[10]Oct DL 1'!G264</f>
        <v>240</v>
      </c>
      <c r="D272" s="114"/>
      <c r="E272" s="60" t="str">
        <f t="shared" si="8"/>
        <v>400.4525</v>
      </c>
      <c r="F272" s="116">
        <f t="shared" si="9"/>
        <v>240</v>
      </c>
    </row>
    <row r="273" spans="1:6" ht="12.75">
      <c r="A273" s="72" t="str">
        <f>'[10]Oct DL 1'!A265</f>
        <v>400128.6400</v>
      </c>
      <c r="B273" s="58" t="str">
        <f>'[10]Oct DL 1'!C265</f>
        <v>EUDY, RANDY</v>
      </c>
      <c r="C273" s="114">
        <f>'[10]Oct DL 1'!G265</f>
        <v>100</v>
      </c>
      <c r="D273" s="114"/>
      <c r="E273" s="60" t="str">
        <f t="shared" si="8"/>
        <v>400.4525</v>
      </c>
      <c r="F273" s="116">
        <f t="shared" si="9"/>
        <v>100</v>
      </c>
    </row>
    <row r="274" spans="1:6" ht="12.75">
      <c r="A274" s="72" t="str">
        <f>'[10]Oct DL 1'!A266</f>
        <v>400143.6400</v>
      </c>
      <c r="B274" s="58" t="str">
        <f>'[10]Oct DL 1'!C266</f>
        <v>P &amp; S CONSTRUCTION INC</v>
      </c>
      <c r="C274" s="114">
        <f>'[10]Oct DL 1'!G266</f>
        <v>246</v>
      </c>
      <c r="D274" s="114"/>
      <c r="E274" s="60" t="str">
        <f t="shared" si="8"/>
        <v>400.4525</v>
      </c>
      <c r="F274" s="116">
        <f t="shared" si="9"/>
        <v>246</v>
      </c>
    </row>
    <row r="275" spans="1:6" ht="12.75">
      <c r="A275" s="72" t="str">
        <f>'[10]Oct DL 1'!A267</f>
        <v>400143.6400</v>
      </c>
      <c r="B275" s="58" t="str">
        <f>'[10]Oct DL 1'!C267</f>
        <v>P &amp; S CONSTRUCTION INC</v>
      </c>
      <c r="C275" s="114">
        <f>'[10]Oct DL 1'!G267</f>
        <v>214</v>
      </c>
      <c r="D275" s="114"/>
      <c r="E275" s="60" t="str">
        <f t="shared" si="8"/>
        <v>400.4525</v>
      </c>
      <c r="F275" s="116">
        <f t="shared" si="9"/>
        <v>214</v>
      </c>
    </row>
    <row r="276" spans="1:6" ht="12.75">
      <c r="A276" s="72" t="str">
        <f>'[10]Oct DL 1'!A268</f>
        <v>401100.6260</v>
      </c>
      <c r="B276" s="58" t="str">
        <f>'[10]Oct DL 1'!C268</f>
        <v>USA BLUEBOOK/UTILTY SUPPLY OF AMERICA</v>
      </c>
      <c r="C276" s="114">
        <f>'[10]Oct DL 1'!G268</f>
        <v>186.73</v>
      </c>
      <c r="D276" s="114"/>
      <c r="E276" s="60" t="str">
        <f t="shared" si="8"/>
        <v>401.4525</v>
      </c>
      <c r="F276" s="116">
        <f t="shared" si="9"/>
        <v>186.73</v>
      </c>
    </row>
    <row r="277" spans="1:6" ht="12.75">
      <c r="A277" s="72" t="str">
        <f>'[10]Oct DL 1'!A269</f>
        <v>401100.6260</v>
      </c>
      <c r="B277" s="58" t="str">
        <f>'[10]Oct DL 1'!C269</f>
        <v>USA BLUEBOOK/UTILTY SUPPLY OF AMERICA</v>
      </c>
      <c r="C277" s="114">
        <f>'[10]Oct DL 1'!G269</f>
        <v>189.34</v>
      </c>
      <c r="D277" s="114"/>
      <c r="E277" s="60" t="str">
        <f t="shared" si="8"/>
        <v>401.4525</v>
      </c>
      <c r="F277" s="116">
        <f t="shared" si="9"/>
        <v>189.34</v>
      </c>
    </row>
    <row r="278" spans="1:6" ht="12.75">
      <c r="A278" s="72" t="str">
        <f>'[10]Oct DL 1'!A270</f>
        <v>401100.6285</v>
      </c>
      <c r="B278" s="58" t="str">
        <f>'[10]Oct DL 1'!C270</f>
        <v>USA BLUEBOOK/UTILTY SUPPLY OF AMERICA</v>
      </c>
      <c r="C278" s="114">
        <f>'[10]Oct DL 1'!G270</f>
        <v>47.95</v>
      </c>
      <c r="D278" s="114"/>
      <c r="E278" s="60" t="str">
        <f t="shared" si="8"/>
        <v>401.4525</v>
      </c>
      <c r="F278" s="116">
        <f t="shared" si="9"/>
        <v>47.95</v>
      </c>
    </row>
    <row r="279" spans="1:6" ht="12.75">
      <c r="A279" s="72" t="str">
        <f>'[10]Oct DL 1'!A271</f>
        <v>401102.5965</v>
      </c>
      <c r="B279" s="58" t="str">
        <f>'[10]Oct DL 1'!C271</f>
        <v>EUDY, RANDY</v>
      </c>
      <c r="C279" s="114">
        <f>'[10]Oct DL 1'!G271</f>
        <v>134.14</v>
      </c>
      <c r="D279" s="114"/>
      <c r="E279" s="60" t="str">
        <f t="shared" si="8"/>
        <v>401.4525</v>
      </c>
      <c r="F279" s="116">
        <f t="shared" si="9"/>
        <v>134.14</v>
      </c>
    </row>
    <row r="280" spans="1:6" ht="12.75">
      <c r="A280" s="72" t="str">
        <f>'[10]Oct DL 1'!A272</f>
        <v>401127.6285</v>
      </c>
      <c r="B280" s="58" t="str">
        <f>'[10]Oct DL 1'!C272</f>
        <v>WILSON BOHANNAN PADLOCK COMPANY</v>
      </c>
      <c r="C280" s="114">
        <f>'[10]Oct DL 1'!G272</f>
        <v>215.25</v>
      </c>
      <c r="D280" s="114"/>
      <c r="E280" s="60" t="str">
        <f t="shared" si="8"/>
        <v>401.4525</v>
      </c>
      <c r="F280" s="116">
        <f t="shared" si="9"/>
        <v>215.25</v>
      </c>
    </row>
    <row r="281" spans="1:6" ht="12.75">
      <c r="A281" s="72" t="str">
        <f>'[10]Oct DL 1'!A273</f>
        <v>401127.6290</v>
      </c>
      <c r="B281" s="58" t="str">
        <f>'[10]Oct DL 1'!C273</f>
        <v>STOKES PLUMBING COMPANY</v>
      </c>
      <c r="C281" s="114">
        <f>'[10]Oct DL 1'!G273</f>
        <v>245</v>
      </c>
      <c r="D281" s="114"/>
      <c r="E281" s="60" t="str">
        <f t="shared" si="8"/>
        <v>401.4525</v>
      </c>
      <c r="F281" s="116">
        <f t="shared" si="9"/>
        <v>245</v>
      </c>
    </row>
    <row r="282" spans="1:6" ht="12.75">
      <c r="A282" s="72" t="str">
        <f>'[10]Oct DL 1'!A274</f>
        <v>401147.6290</v>
      </c>
      <c r="B282" s="58" t="str">
        <f>'[10]Oct DL 1'!C274</f>
        <v>EUDY, RANDY</v>
      </c>
      <c r="C282" s="114">
        <f>'[10]Oct DL 1'!G274</f>
        <v>105</v>
      </c>
      <c r="D282" s="114"/>
      <c r="E282" s="60" t="str">
        <f t="shared" si="8"/>
        <v>401.4525</v>
      </c>
      <c r="F282" s="116">
        <f t="shared" si="9"/>
        <v>105</v>
      </c>
    </row>
    <row r="283" spans="1:6" ht="12.75">
      <c r="A283" s="72" t="str">
        <f>'[10]Oct DL 1'!A275</f>
        <v>401149.6290</v>
      </c>
      <c r="B283" s="58" t="str">
        <f>'[10]Oct DL 1'!C275</f>
        <v>EUDY, RANDY</v>
      </c>
      <c r="C283" s="114">
        <f>'[10]Oct DL 1'!G275</f>
        <v>105</v>
      </c>
      <c r="D283" s="114"/>
      <c r="E283" s="60" t="str">
        <f t="shared" si="8"/>
        <v>401.4525</v>
      </c>
      <c r="F283" s="116">
        <f t="shared" si="9"/>
        <v>105</v>
      </c>
    </row>
    <row r="284" spans="1:6" ht="12.75">
      <c r="A284" s="72" t="str">
        <f>'[10]Oct DL 1'!A276</f>
        <v>401153.5465.10</v>
      </c>
      <c r="B284" s="58" t="str">
        <f>'[10]Oct DL 1'!C276</f>
        <v>ROCK HILL SC (CITY OF ROCK HILL)</v>
      </c>
      <c r="C284" s="114">
        <f>'[10]Oct DL 1'!G276</f>
        <v>105.34</v>
      </c>
      <c r="D284" s="114"/>
      <c r="E284" s="60" t="str">
        <f t="shared" si="8"/>
        <v>401.4525</v>
      </c>
      <c r="F284" s="116">
        <f t="shared" si="9"/>
        <v>105.34</v>
      </c>
    </row>
    <row r="285" spans="1:6" ht="12.75">
      <c r="A285" s="72" t="str">
        <f>'[10]Oct DL 1'!A277</f>
        <v>401155.5980</v>
      </c>
      <c r="B285" s="58" t="str">
        <f>'[10]Oct DL 1'!C277</f>
        <v>ROCK HILL SC (CITY OF ROCK HILL)</v>
      </c>
      <c r="C285" s="114">
        <f>'[10]Oct DL 1'!G277</f>
        <v>648.17</v>
      </c>
      <c r="D285" s="114"/>
      <c r="E285" s="60" t="str">
        <f t="shared" si="8"/>
        <v>401.4525</v>
      </c>
      <c r="F285" s="116">
        <f t="shared" si="9"/>
        <v>648.17</v>
      </c>
    </row>
    <row r="286" spans="1:6" ht="12.75">
      <c r="A286" s="72" t="str">
        <f>'[10]Oct DL 1'!A278</f>
        <v>401155.5980</v>
      </c>
      <c r="B286" s="58" t="str">
        <f>'[10]Oct DL 1'!C278</f>
        <v>ROCK HILL SC (CITY OF ROCK HILL)</v>
      </c>
      <c r="C286" s="114">
        <f>'[10]Oct DL 1'!G278</f>
        <v>592.99</v>
      </c>
      <c r="D286" s="114"/>
      <c r="E286" s="60" t="str">
        <f t="shared" si="8"/>
        <v>401.4525</v>
      </c>
      <c r="F286" s="116">
        <f t="shared" si="9"/>
        <v>592.99</v>
      </c>
    </row>
    <row r="287" spans="1:6" ht="12.75">
      <c r="A287" s="72" t="str">
        <f>'[10]Oct DL 1'!A279</f>
        <v>401170.5465.10</v>
      </c>
      <c r="B287" s="58" t="str">
        <f>'[10]Oct DL 1'!C279</f>
        <v>DUKE ENERGY</v>
      </c>
      <c r="C287" s="114">
        <f>'[10]Oct DL 1'!G279</f>
        <v>45.75</v>
      </c>
      <c r="D287" s="114"/>
      <c r="E287" s="60" t="str">
        <f t="shared" si="8"/>
        <v>401.4525</v>
      </c>
      <c r="F287" s="116">
        <f t="shared" si="9"/>
        <v>45.75</v>
      </c>
    </row>
    <row r="288" spans="1:6" ht="12.75">
      <c r="A288" s="72" t="str">
        <f>'[10]Oct DL 1'!A280</f>
        <v>401171.5465.10</v>
      </c>
      <c r="B288" s="58" t="str">
        <f>'[10]Oct DL 1'!C280</f>
        <v>DUKE ENERGY</v>
      </c>
      <c r="C288" s="114">
        <f>'[10]Oct DL 1'!G280</f>
        <v>98.92</v>
      </c>
      <c r="D288" s="114"/>
      <c r="E288" s="60" t="str">
        <f t="shared" si="8"/>
        <v>401.4525</v>
      </c>
      <c r="F288" s="116">
        <f t="shared" si="9"/>
        <v>98.92</v>
      </c>
    </row>
    <row r="289" spans="1:6" ht="12.75">
      <c r="A289" s="72" t="str">
        <f>'[10]Oct DL 1'!A281</f>
        <v>401171.5465.10</v>
      </c>
      <c r="B289" s="58" t="str">
        <f>'[10]Oct DL 1'!C281</f>
        <v>DUKE ENERGY</v>
      </c>
      <c r="C289" s="114">
        <f>'[10]Oct DL 1'!G281</f>
        <v>10.59</v>
      </c>
      <c r="D289" s="114"/>
      <c r="E289" s="60" t="str">
        <f t="shared" si="8"/>
        <v>401.4525</v>
      </c>
      <c r="F289" s="116">
        <f t="shared" si="9"/>
        <v>10.59</v>
      </c>
    </row>
    <row r="290" spans="1:6" ht="12.75">
      <c r="A290" s="72" t="str">
        <f>'[10]Oct DL 1'!A282</f>
        <v>401172.5465.10</v>
      </c>
      <c r="B290" s="58" t="str">
        <f>'[10]Oct DL 1'!C282</f>
        <v>DUKE ENERGY</v>
      </c>
      <c r="C290" s="114">
        <f>'[10]Oct DL 1'!G282</f>
        <v>44.14</v>
      </c>
      <c r="D290" s="114"/>
      <c r="E290" s="60" t="str">
        <f t="shared" si="8"/>
        <v>401.4525</v>
      </c>
      <c r="F290" s="116">
        <f t="shared" si="9"/>
        <v>44.14</v>
      </c>
    </row>
    <row r="291" spans="1:6" ht="12.75">
      <c r="A291" s="72" t="str">
        <f>'[10]Oct DL 1'!A283</f>
        <v>401172.5465.10</v>
      </c>
      <c r="B291" s="58" t="str">
        <f>'[10]Oct DL 1'!C283</f>
        <v>DUKE ENERGY</v>
      </c>
      <c r="C291" s="114">
        <f>'[10]Oct DL 1'!G283</f>
        <v>48.24</v>
      </c>
      <c r="D291" s="114"/>
      <c r="E291" s="60" t="str">
        <f t="shared" si="8"/>
        <v>401.4525</v>
      </c>
      <c r="F291" s="116">
        <f t="shared" si="9"/>
        <v>48.24</v>
      </c>
    </row>
    <row r="292" spans="1:6" ht="12.75">
      <c r="A292" s="72" t="str">
        <f>'[10]Oct DL 1'!A284</f>
        <v>401175.5465.10</v>
      </c>
      <c r="B292" s="58" t="str">
        <f>'[10]Oct DL 1'!C284</f>
        <v>DUKE ENERGY</v>
      </c>
      <c r="C292" s="114">
        <f>'[10]Oct DL 1'!G284</f>
        <v>23.14</v>
      </c>
      <c r="D292" s="114"/>
      <c r="E292" s="60" t="str">
        <f t="shared" si="8"/>
        <v>401.4525</v>
      </c>
      <c r="F292" s="116">
        <f t="shared" si="9"/>
        <v>23.14</v>
      </c>
    </row>
    <row r="293" spans="1:6" ht="12.75">
      <c r="A293" s="72" t="str">
        <f>'[10]Oct DL 1'!A285</f>
        <v>401177.5465.10</v>
      </c>
      <c r="B293" s="58" t="str">
        <f>'[10]Oct DL 1'!C285</f>
        <v>DUKE ENERGY</v>
      </c>
      <c r="C293" s="114">
        <f>'[10]Oct DL 1'!G285</f>
        <v>282.4</v>
      </c>
      <c r="D293" s="114"/>
      <c r="E293" s="60" t="str">
        <f t="shared" si="8"/>
        <v>401.4525</v>
      </c>
      <c r="F293" s="116">
        <f t="shared" si="9"/>
        <v>282.4</v>
      </c>
    </row>
    <row r="294" spans="1:6" ht="12.75">
      <c r="A294" s="72" t="str">
        <f>'[10]Oct DL 1'!A286</f>
        <v>401183.5465.10</v>
      </c>
      <c r="B294" s="58" t="str">
        <f>'[10]Oct DL 1'!C286</f>
        <v>DUKE ENERGY</v>
      </c>
      <c r="C294" s="114">
        <f>'[10]Oct DL 1'!G286</f>
        <v>40.03</v>
      </c>
      <c r="D294" s="114"/>
      <c r="E294" s="60" t="str">
        <f t="shared" si="8"/>
        <v>401.4525</v>
      </c>
      <c r="F294" s="116">
        <f t="shared" si="9"/>
        <v>40.03</v>
      </c>
    </row>
    <row r="295" spans="1:6" ht="12.75">
      <c r="A295" s="72" t="str">
        <f>'[10]Oct DL 1'!A287</f>
        <v>401183.5465.10</v>
      </c>
      <c r="B295" s="58" t="str">
        <f>'[10]Oct DL 1'!C287</f>
        <v>DUKE ENERGY</v>
      </c>
      <c r="C295" s="114">
        <f>'[10]Oct DL 1'!G287</f>
        <v>65.75</v>
      </c>
      <c r="D295" s="114"/>
      <c r="E295" s="60" t="str">
        <f t="shared" si="8"/>
        <v>401.4525</v>
      </c>
      <c r="F295" s="116">
        <f t="shared" si="9"/>
        <v>65.75</v>
      </c>
    </row>
    <row r="296" spans="1:6" ht="12.75">
      <c r="A296" s="72" t="str">
        <f>'[10]Oct DL 1'!A288</f>
        <v>403107.5950</v>
      </c>
      <c r="B296" s="58" t="str">
        <f>'[10]Oct DL 1'!C288</f>
        <v>WASTE MANAGEMENT SPARTANBURG HAULING</v>
      </c>
      <c r="C296" s="114">
        <f>'[10]Oct DL 1'!G288</f>
        <v>0.2</v>
      </c>
      <c r="D296" s="114"/>
      <c r="E296" s="60" t="str">
        <f t="shared" si="8"/>
        <v>403.4525</v>
      </c>
      <c r="F296" s="116">
        <f t="shared" si="9"/>
        <v>0.2</v>
      </c>
    </row>
    <row r="297" spans="1:6" ht="12.75">
      <c r="A297" s="72" t="str">
        <f>'[10]Oct DL 1'!A289</f>
        <v>403114.5470.10</v>
      </c>
      <c r="B297" s="58" t="str">
        <f>'[10]Oct DL 1'!C289</f>
        <v>BLUE RIDGE RURAL WATER CO. INC.</v>
      </c>
      <c r="C297" s="114">
        <f>'[10]Oct DL 1'!G289</f>
        <v>15</v>
      </c>
      <c r="D297" s="114"/>
      <c r="E297" s="60" t="str">
        <f t="shared" si="8"/>
        <v>403.4525</v>
      </c>
      <c r="F297" s="116">
        <f t="shared" si="9"/>
        <v>15</v>
      </c>
    </row>
    <row r="298" spans="1:6" ht="12.75">
      <c r="A298" s="72" t="str">
        <f>'[10]Oct DL 1'!A290</f>
        <v>403114.5470.10</v>
      </c>
      <c r="B298" s="58" t="str">
        <f>'[10]Oct DL 1'!C290</f>
        <v>BLUE RIDGE RURAL WATER CO. INC.</v>
      </c>
      <c r="C298" s="114">
        <f>'[10]Oct DL 1'!G290</f>
        <v>15</v>
      </c>
      <c r="D298" s="114"/>
      <c r="E298" s="60" t="str">
        <f t="shared" si="8"/>
        <v>403.4525</v>
      </c>
      <c r="F298" s="116">
        <f t="shared" si="9"/>
        <v>15</v>
      </c>
    </row>
    <row r="299" spans="1:6" ht="12.75">
      <c r="A299" s="72" t="str">
        <f>'[10]Oct DL 1'!A291</f>
        <v>406100.5955</v>
      </c>
      <c r="B299" s="58" t="str">
        <f>'[10]Oct DL 1'!C291</f>
        <v>EUDY, RANDY</v>
      </c>
      <c r="C299" s="114">
        <f>'[10]Oct DL 1'!G291</f>
        <v>100</v>
      </c>
      <c r="D299" s="114"/>
      <c r="E299" s="60" t="str">
        <f t="shared" si="8"/>
        <v>406.4525</v>
      </c>
      <c r="F299" s="116">
        <f t="shared" si="9"/>
        <v>100</v>
      </c>
    </row>
    <row r="300" spans="1:6" ht="12.75">
      <c r="A300" s="72" t="str">
        <f>'[10]Oct DL 1'!A292</f>
        <v>406100.6285</v>
      </c>
      <c r="B300" s="58" t="str">
        <f>'[10]Oct DL 1'!C292</f>
        <v>EUDY, RANDY</v>
      </c>
      <c r="C300" s="114">
        <f>'[10]Oct DL 1'!G292</f>
        <v>105</v>
      </c>
      <c r="D300" s="114"/>
      <c r="E300" s="60" t="str">
        <f t="shared" si="8"/>
        <v>406.4525</v>
      </c>
      <c r="F300" s="116">
        <f t="shared" si="9"/>
        <v>105</v>
      </c>
    </row>
    <row r="301" spans="1:6" ht="12.75">
      <c r="A301" s="72" t="str">
        <f>'[10]Oct DL 1'!A293</f>
        <v>406101.5950</v>
      </c>
      <c r="B301" s="58" t="str">
        <f>'[10]Oct DL 1'!C293</f>
        <v>WASTE MANAGEMENT MARTIN CNTY</v>
      </c>
      <c r="C301" s="114">
        <f>'[10]Oct DL 1'!G293</f>
        <v>94.05</v>
      </c>
      <c r="D301" s="114"/>
      <c r="E301" s="60" t="str">
        <f t="shared" si="8"/>
        <v>406.4525</v>
      </c>
      <c r="F301" s="116">
        <f t="shared" si="9"/>
        <v>94.05</v>
      </c>
    </row>
    <row r="302" spans="1:6" ht="12.75">
      <c r="A302" s="72" t="str">
        <f>'[10]Oct DL 1'!A294</f>
        <v>406101.5950</v>
      </c>
      <c r="B302" s="58" t="str">
        <f>'[10]Oct DL 1'!C294</f>
        <v>WASTE MANAGEMENT MARTIN CNTY</v>
      </c>
      <c r="C302" s="114">
        <f>'[10]Oct DL 1'!G294</f>
        <v>94.05</v>
      </c>
      <c r="D302" s="114"/>
      <c r="E302" s="60" t="str">
        <f t="shared" si="8"/>
        <v>406.4525</v>
      </c>
      <c r="F302" s="116">
        <f t="shared" si="9"/>
        <v>94.05</v>
      </c>
    </row>
    <row r="303" spans="1:6" ht="12.75">
      <c r="A303" s="72" t="str">
        <f>'[10]Oct DL 1'!A295</f>
        <v>406101.5955</v>
      </c>
      <c r="B303" s="58" t="str">
        <f>'[10]Oct DL 1'!C295</f>
        <v>EUDY, RANDY</v>
      </c>
      <c r="C303" s="114">
        <f>'[10]Oct DL 1'!G295</f>
        <v>240</v>
      </c>
      <c r="D303" s="114"/>
      <c r="E303" s="60" t="str">
        <f t="shared" si="8"/>
        <v>406.4525</v>
      </c>
      <c r="F303" s="116">
        <f t="shared" si="9"/>
        <v>240</v>
      </c>
    </row>
    <row r="304" spans="1:6" ht="12.75">
      <c r="A304" s="72" t="str">
        <f>'[10]Oct DL 1'!A296</f>
        <v>406101.6400</v>
      </c>
      <c r="B304" s="58" t="str">
        <f>'[10]Oct DL 1'!C296</f>
        <v>EUDY, RANDY</v>
      </c>
      <c r="C304" s="114">
        <f>'[10]Oct DL 1'!G296</f>
        <v>240</v>
      </c>
      <c r="D304" s="114"/>
      <c r="E304" s="60" t="str">
        <f t="shared" si="8"/>
        <v>406.4525</v>
      </c>
      <c r="F304" s="116">
        <f t="shared" si="9"/>
        <v>240</v>
      </c>
    </row>
    <row r="305" spans="1:6" ht="12.75">
      <c r="A305" s="72" t="str">
        <f>'[10]Oct DL 1'!A297</f>
        <v>425100.5465.10</v>
      </c>
      <c r="B305" s="58" t="str">
        <f>'[10]Oct DL 1'!C297</f>
        <v>SOUTHWEST GAS CORPORATION</v>
      </c>
      <c r="C305" s="114">
        <f>'[10]Oct DL 1'!G297</f>
        <v>30.02</v>
      </c>
      <c r="D305" s="114"/>
      <c r="E305" s="60" t="str">
        <f t="shared" si="8"/>
        <v>425.4525</v>
      </c>
      <c r="F305" s="116">
        <f t="shared" si="9"/>
        <v>30.02</v>
      </c>
    </row>
    <row r="306" spans="1:6" ht="12.75">
      <c r="A306" s="72" t="str">
        <f>'[10]Oct DL 1'!A298</f>
        <v>425100.5465.10</v>
      </c>
      <c r="B306" s="58" t="str">
        <f>'[10]Oct DL 1'!C298</f>
        <v>MOHAVE ELECTRIC COOPERATIVE INC</v>
      </c>
      <c r="C306" s="114">
        <f>'[10]Oct DL 1'!G298</f>
        <v>3477.68</v>
      </c>
      <c r="D306" s="114"/>
      <c r="E306" s="60" t="str">
        <f t="shared" si="8"/>
        <v>425.4525</v>
      </c>
      <c r="F306" s="116">
        <f t="shared" si="9"/>
        <v>3477.68</v>
      </c>
    </row>
    <row r="307" spans="1:6" ht="12.75">
      <c r="A307" s="72" t="str">
        <f>'[10]Oct DL 1'!A299</f>
        <v>425100.5465.10</v>
      </c>
      <c r="B307" s="58" t="str">
        <f>'[10]Oct DL 1'!C299</f>
        <v>MOHAVE ELECTRIC COOPERATIVE INC</v>
      </c>
      <c r="C307" s="114">
        <f>'[10]Oct DL 1'!G299</f>
        <v>3403.02</v>
      </c>
      <c r="D307" s="114"/>
      <c r="E307" s="60" t="str">
        <f t="shared" si="8"/>
        <v>425.4525</v>
      </c>
      <c r="F307" s="116">
        <f t="shared" si="9"/>
        <v>3403.02</v>
      </c>
    </row>
    <row r="308" spans="1:6" ht="12.75">
      <c r="A308" s="72" t="str">
        <f>'[10]Oct DL 1'!A300</f>
        <v>425100.6285</v>
      </c>
      <c r="B308" s="58" t="str">
        <f>'[10]Oct DL 1'!C300</f>
        <v>TRI-STATE BUILDING MATERIALS, INC.</v>
      </c>
      <c r="C308" s="114">
        <f>'[10]Oct DL 1'!G300</f>
        <v>26.08</v>
      </c>
      <c r="D308" s="114"/>
      <c r="E308" s="60" t="str">
        <f t="shared" si="8"/>
        <v>425.4525</v>
      </c>
      <c r="F308" s="116">
        <f t="shared" si="9"/>
        <v>26.08</v>
      </c>
    </row>
    <row r="309" spans="1:6" ht="12.75">
      <c r="A309" s="72" t="str">
        <f>'[10]Oct DL 1'!A301</f>
        <v>801100.5895</v>
      </c>
      <c r="B309" s="58" t="str">
        <f>'[10]Oct DL 1'!C301</f>
        <v>FEDERAL EXPRESS</v>
      </c>
      <c r="C309" s="114">
        <f>'[10]Oct DL 1'!G301</f>
        <v>6.32</v>
      </c>
      <c r="D309" s="114"/>
      <c r="E309" s="60" t="str">
        <f t="shared" si="8"/>
        <v>801.4525</v>
      </c>
      <c r="F309" s="116">
        <f t="shared" si="9"/>
        <v>6.32</v>
      </c>
    </row>
    <row r="310" spans="1:6" ht="12.75">
      <c r="A310" s="72" t="str">
        <f>'[10]Oct DL 1'!A302</f>
        <v>801100.5895</v>
      </c>
      <c r="B310" s="58" t="str">
        <f>'[10]Oct DL 1'!C302</f>
        <v>FEDERAL EXPRESS</v>
      </c>
      <c r="C310" s="114">
        <f>'[10]Oct DL 1'!G302</f>
        <v>6.32</v>
      </c>
      <c r="D310" s="114"/>
      <c r="E310" s="60" t="str">
        <f t="shared" si="8"/>
        <v>801.4525</v>
      </c>
      <c r="F310" s="116">
        <f t="shared" si="9"/>
        <v>6.32</v>
      </c>
    </row>
    <row r="311" spans="1:6" ht="12.75">
      <c r="A311" s="72" t="str">
        <f>'[10]Oct DL 1'!A303</f>
        <v>801100.5895</v>
      </c>
      <c r="B311" s="58" t="str">
        <f>'[10]Oct DL 1'!C303</f>
        <v>FEDERAL EXPRESS</v>
      </c>
      <c r="C311" s="114">
        <f>'[10]Oct DL 1'!G303</f>
        <v>6.32</v>
      </c>
      <c r="D311" s="114"/>
      <c r="E311" s="60" t="str">
        <f t="shared" si="8"/>
        <v>801.4525</v>
      </c>
      <c r="F311" s="116">
        <f t="shared" si="9"/>
        <v>6.32</v>
      </c>
    </row>
    <row r="312" spans="1:6" ht="12.75">
      <c r="A312" s="72" t="str">
        <f>'[10]Oct DL 1'!A304</f>
        <v>801100.5895</v>
      </c>
      <c r="B312" s="58" t="str">
        <f>'[10]Oct DL 1'!C304</f>
        <v>FEDERAL EXPRESS</v>
      </c>
      <c r="C312" s="114">
        <f>'[10]Oct DL 1'!G304</f>
        <v>6.36</v>
      </c>
      <c r="D312" s="114"/>
      <c r="E312" s="60" t="str">
        <f t="shared" si="8"/>
        <v>801.4525</v>
      </c>
      <c r="F312" s="116">
        <f t="shared" si="9"/>
        <v>6.36</v>
      </c>
    </row>
    <row r="313" spans="1:6" ht="12.75">
      <c r="A313" s="72" t="str">
        <f>'[10]Oct DL 1'!A305</f>
        <v>801100.5895</v>
      </c>
      <c r="B313" s="58" t="str">
        <f>'[10]Oct DL 1'!C305</f>
        <v>FEDERAL EXPRESS</v>
      </c>
      <c r="C313" s="114">
        <f>'[10]Oct DL 1'!G305</f>
        <v>6.36</v>
      </c>
      <c r="D313" s="114"/>
      <c r="E313" s="60" t="str">
        <f t="shared" si="8"/>
        <v>801.4525</v>
      </c>
      <c r="F313" s="116">
        <f t="shared" si="9"/>
        <v>6.36</v>
      </c>
    </row>
    <row r="314" spans="1:6" ht="12.75">
      <c r="A314" s="72" t="str">
        <f>'[10]Oct DL 1'!A306</f>
        <v>801100.5895</v>
      </c>
      <c r="B314" s="58" t="str">
        <f>'[10]Oct DL 1'!C306</f>
        <v>FEDERAL EXPRESS</v>
      </c>
      <c r="C314" s="114">
        <f>'[10]Oct DL 1'!G306</f>
        <v>6.36</v>
      </c>
      <c r="D314" s="114"/>
      <c r="E314" s="60" t="str">
        <f t="shared" si="8"/>
        <v>801.4525</v>
      </c>
      <c r="F314" s="116">
        <f t="shared" si="9"/>
        <v>6.36</v>
      </c>
    </row>
    <row r="315" spans="1:6" ht="12.75">
      <c r="A315" s="72" t="str">
        <f>'[10]Oct DL 1'!A307</f>
        <v>801100.5895</v>
      </c>
      <c r="B315" s="58" t="str">
        <f>'[10]Oct DL 1'!C307</f>
        <v>FEDERAL EXPRESS</v>
      </c>
      <c r="C315" s="114">
        <f>'[10]Oct DL 1'!G307</f>
        <v>7.04</v>
      </c>
      <c r="D315" s="114"/>
      <c r="E315" s="60" t="str">
        <f t="shared" si="8"/>
        <v>801.4525</v>
      </c>
      <c r="F315" s="116">
        <f t="shared" si="9"/>
        <v>7.04</v>
      </c>
    </row>
    <row r="316" spans="1:6" ht="12.75">
      <c r="A316" s="72" t="str">
        <f>'[10]Oct DL 1'!A308</f>
        <v>801100.5895</v>
      </c>
      <c r="B316" s="58" t="str">
        <f>'[10]Oct DL 1'!C308</f>
        <v>FEDERAL EXPRESS</v>
      </c>
      <c r="C316" s="114">
        <f>'[10]Oct DL 1'!G308</f>
        <v>8.55</v>
      </c>
      <c r="D316" s="114"/>
      <c r="E316" s="60" t="str">
        <f t="shared" si="8"/>
        <v>801.4525</v>
      </c>
      <c r="F316" s="116">
        <f t="shared" si="9"/>
        <v>8.55</v>
      </c>
    </row>
    <row r="317" spans="1:6" ht="12.75">
      <c r="A317" s="72" t="str">
        <f>'[10]Oct DL 1'!A309</f>
        <v>801100.5895</v>
      </c>
      <c r="B317" s="58" t="str">
        <f>'[10]Oct DL 1'!C309</f>
        <v>FEDERAL EXPRESS</v>
      </c>
      <c r="C317" s="114">
        <f>'[10]Oct DL 1'!G309</f>
        <v>8.55</v>
      </c>
      <c r="D317" s="114"/>
      <c r="E317" s="60" t="str">
        <f t="shared" si="8"/>
        <v>801.4525</v>
      </c>
      <c r="F317" s="116">
        <f t="shared" si="9"/>
        <v>8.55</v>
      </c>
    </row>
    <row r="318" spans="1:6" ht="12.75">
      <c r="A318" s="72" t="str">
        <f>'[10]Oct DL 1'!A310</f>
        <v>801100.5895</v>
      </c>
      <c r="B318" s="58" t="str">
        <f>'[10]Oct DL 1'!C310</f>
        <v>FEDERAL EXPRESS</v>
      </c>
      <c r="C318" s="114">
        <f>'[10]Oct DL 1'!G310</f>
        <v>8.55</v>
      </c>
      <c r="D318" s="114"/>
      <c r="E318" s="60" t="str">
        <f t="shared" si="8"/>
        <v>801.4525</v>
      </c>
      <c r="F318" s="116">
        <f t="shared" si="9"/>
        <v>8.55</v>
      </c>
    </row>
    <row r="319" spans="1:6" ht="12.75">
      <c r="A319" s="72" t="str">
        <f>'[10]Oct DL 1'!A311</f>
        <v>801100.5895</v>
      </c>
      <c r="B319" s="58" t="str">
        <f>'[10]Oct DL 1'!C311</f>
        <v>FEDERAL EXPRESS</v>
      </c>
      <c r="C319" s="114">
        <f>'[10]Oct DL 1'!G311</f>
        <v>8.71</v>
      </c>
      <c r="D319" s="114"/>
      <c r="E319" s="60" t="str">
        <f t="shared" si="8"/>
        <v>801.4525</v>
      </c>
      <c r="F319" s="116">
        <f t="shared" si="9"/>
        <v>8.71</v>
      </c>
    </row>
    <row r="320" spans="1:6" ht="12.75">
      <c r="A320" s="72" t="str">
        <f>'[10]Oct DL 1'!A312</f>
        <v>801100.5895</v>
      </c>
      <c r="B320" s="58" t="str">
        <f>'[10]Oct DL 1'!C312</f>
        <v>FEDERAL EXPRESS</v>
      </c>
      <c r="C320" s="114">
        <f>'[10]Oct DL 1'!G312</f>
        <v>8.71</v>
      </c>
      <c r="D320" s="114"/>
      <c r="E320" s="60" t="str">
        <f t="shared" si="8"/>
        <v>801.4525</v>
      </c>
      <c r="F320" s="116">
        <f t="shared" si="9"/>
        <v>8.71</v>
      </c>
    </row>
    <row r="321" spans="1:6" ht="12.75">
      <c r="A321" s="72" t="str">
        <f>'[10]Oct DL 1'!A313</f>
        <v>801100.5895</v>
      </c>
      <c r="B321" s="58" t="str">
        <f>'[10]Oct DL 1'!C313</f>
        <v>FEDERAL EXPRESS</v>
      </c>
      <c r="C321" s="114">
        <f>'[10]Oct DL 1'!G313</f>
        <v>8.98</v>
      </c>
      <c r="D321" s="114"/>
      <c r="E321" s="60" t="str">
        <f t="shared" si="8"/>
        <v>801.4525</v>
      </c>
      <c r="F321" s="116">
        <f t="shared" si="9"/>
        <v>8.98</v>
      </c>
    </row>
    <row r="322" spans="1:6" ht="12.75">
      <c r="A322" s="72" t="str">
        <f>'[10]Oct DL 1'!A314</f>
        <v>801100.5895</v>
      </c>
      <c r="B322" s="58" t="str">
        <f>'[10]Oct DL 1'!C314</f>
        <v>FEDERAL EXPRESS</v>
      </c>
      <c r="C322" s="114">
        <f>'[10]Oct DL 1'!G314</f>
        <v>9.01</v>
      </c>
      <c r="D322" s="114"/>
      <c r="E322" s="60" t="str">
        <f t="shared" si="8"/>
        <v>801.4525</v>
      </c>
      <c r="F322" s="116">
        <f t="shared" si="9"/>
        <v>9.01</v>
      </c>
    </row>
    <row r="323" spans="1:6" ht="12.75">
      <c r="A323" s="72" t="str">
        <f>'[10]Oct DL 1'!A315</f>
        <v>801100.5895</v>
      </c>
      <c r="B323" s="58" t="str">
        <f>'[10]Oct DL 1'!C315</f>
        <v>FEDERAL EXPRESS</v>
      </c>
      <c r="C323" s="114">
        <f>'[10]Oct DL 1'!G315</f>
        <v>9.01</v>
      </c>
      <c r="D323" s="114"/>
      <c r="E323" s="60" t="str">
        <f t="shared" si="8"/>
        <v>801.4525</v>
      </c>
      <c r="F323" s="116">
        <f t="shared" si="9"/>
        <v>9.01</v>
      </c>
    </row>
    <row r="324" spans="1:6" ht="12.75">
      <c r="A324" s="72" t="str">
        <f>'[10]Oct DL 1'!A316</f>
        <v>801100.5895</v>
      </c>
      <c r="B324" s="58" t="str">
        <f>'[10]Oct DL 1'!C316</f>
        <v>FEDERAL EXPRESS</v>
      </c>
      <c r="C324" s="114">
        <f>'[10]Oct DL 1'!G316</f>
        <v>9.17</v>
      </c>
      <c r="D324" s="114"/>
      <c r="E324" s="60" t="str">
        <f t="shared" si="8"/>
        <v>801.4525</v>
      </c>
      <c r="F324" s="116">
        <f t="shared" si="9"/>
        <v>9.17</v>
      </c>
    </row>
    <row r="325" spans="1:6" ht="12.75">
      <c r="A325" s="72" t="str">
        <f>'[10]Oct DL 1'!A317</f>
        <v>801100.5895</v>
      </c>
      <c r="B325" s="58" t="str">
        <f>'[10]Oct DL 1'!C317</f>
        <v>FEDERAL EXPRESS</v>
      </c>
      <c r="C325" s="114">
        <f>'[10]Oct DL 1'!G317</f>
        <v>9.72</v>
      </c>
      <c r="D325" s="114"/>
      <c r="E325" s="60" t="str">
        <f t="shared" si="8"/>
        <v>801.4525</v>
      </c>
      <c r="F325" s="116">
        <f t="shared" si="9"/>
        <v>9.72</v>
      </c>
    </row>
    <row r="326" spans="1:6" ht="12.75">
      <c r="A326" s="72" t="str">
        <f>'[10]Oct DL 1'!A318</f>
        <v>801100.5895</v>
      </c>
      <c r="B326" s="58" t="str">
        <f>'[10]Oct DL 1'!C318</f>
        <v>FEDERAL EXPRESS</v>
      </c>
      <c r="C326" s="114">
        <f>'[10]Oct DL 1'!G318</f>
        <v>14.44</v>
      </c>
      <c r="D326" s="114"/>
      <c r="E326" s="60" t="str">
        <f t="shared" si="8"/>
        <v>801.4525</v>
      </c>
      <c r="F326" s="116">
        <f t="shared" si="9"/>
        <v>14.44</v>
      </c>
    </row>
    <row r="327" spans="1:6" ht="12.75">
      <c r="A327" s="72" t="str">
        <f>'[10]Oct DL 1'!A319</f>
        <v>801100.5895</v>
      </c>
      <c r="B327" s="58" t="str">
        <f>'[10]Oct DL 1'!C319</f>
        <v>FEDERAL EXPRESS</v>
      </c>
      <c r="C327" s="114">
        <f>'[10]Oct DL 1'!G319</f>
        <v>19.51</v>
      </c>
      <c r="D327" s="114"/>
      <c r="E327" s="60" t="str">
        <f t="shared" si="8"/>
        <v>801.4525</v>
      </c>
      <c r="F327" s="116">
        <f t="shared" si="9"/>
        <v>19.51</v>
      </c>
    </row>
    <row r="328" spans="1:6" ht="12.75">
      <c r="A328" s="72" t="str">
        <f>'[10]Oct DL 1'!A320</f>
        <v>801100.5895</v>
      </c>
      <c r="B328" s="58" t="str">
        <f>'[10]Oct DL 1'!C320</f>
        <v>FEDERAL EXPRESS</v>
      </c>
      <c r="C328" s="114">
        <f>'[10]Oct DL 1'!G320</f>
        <v>24.78</v>
      </c>
      <c r="D328" s="114"/>
      <c r="E328" s="60" t="str">
        <f t="shared" si="8"/>
        <v>801.4525</v>
      </c>
      <c r="F328" s="116">
        <f t="shared" si="9"/>
        <v>24.78</v>
      </c>
    </row>
    <row r="329" spans="1:6" ht="12.75">
      <c r="A329" s="72" t="str">
        <f>'[10]Oct DL 1'!A321</f>
        <v>801100.5895</v>
      </c>
      <c r="B329" s="58" t="str">
        <f>'[10]Oct DL 1'!C321</f>
        <v>FEDERAL EXPRESS</v>
      </c>
      <c r="C329" s="114">
        <f>'[10]Oct DL 1'!G321</f>
        <v>32.3</v>
      </c>
      <c r="D329" s="114"/>
      <c r="E329" s="60" t="str">
        <f t="shared" si="8"/>
        <v>801.4525</v>
      </c>
      <c r="F329" s="116">
        <f t="shared" si="9"/>
        <v>32.3</v>
      </c>
    </row>
    <row r="330" spans="1:6" ht="12.75">
      <c r="A330" s="72" t="str">
        <f>'[10]Oct DL 1'!A322</f>
        <v>853100.6220</v>
      </c>
      <c r="B330" s="58" t="str">
        <f>'[10]Oct DL 1'!C322</f>
        <v>TIM'S AUTO PARTS</v>
      </c>
      <c r="C330" s="114">
        <f>'[10]Oct DL 1'!G322</f>
        <v>4.26</v>
      </c>
      <c r="D330" s="114"/>
      <c r="E330" s="60" t="str">
        <f aca="true" t="shared" si="10" ref="E330:E339">CONCATENATE(LEFT(A330,3),".",4525)</f>
        <v>853.4525</v>
      </c>
      <c r="F330" s="116">
        <f aca="true" t="shared" si="11" ref="F330:F337">C330</f>
        <v>4.26</v>
      </c>
    </row>
    <row r="331" spans="1:6" ht="12.75">
      <c r="A331" s="72" t="str">
        <f>'[10]Oct DL 1'!A323</f>
        <v>853100.6220</v>
      </c>
      <c r="B331" s="58" t="str">
        <f>'[10]Oct DL 1'!C323</f>
        <v>TIM'S AUTO PARTS</v>
      </c>
      <c r="C331" s="114">
        <f>'[10]Oct DL 1'!G323</f>
        <v>9.6</v>
      </c>
      <c r="D331" s="114"/>
      <c r="E331" s="60" t="str">
        <f t="shared" si="10"/>
        <v>853.4525</v>
      </c>
      <c r="F331" s="116">
        <f t="shared" si="11"/>
        <v>9.6</v>
      </c>
    </row>
    <row r="332" spans="1:6" ht="12.75">
      <c r="A332" s="72" t="str">
        <f>'[10]Oct DL 1'!A324</f>
        <v>853100.6220</v>
      </c>
      <c r="B332" s="58" t="str">
        <f>'[10]Oct DL 1'!C324</f>
        <v>TIM'S AUTO PARTS</v>
      </c>
      <c r="C332" s="114">
        <f>'[10]Oct DL 1'!G324</f>
        <v>137.71</v>
      </c>
      <c r="D332" s="114"/>
      <c r="E332" s="60" t="str">
        <f t="shared" si="10"/>
        <v>853.4525</v>
      </c>
      <c r="F332" s="116">
        <f t="shared" si="11"/>
        <v>137.71</v>
      </c>
    </row>
    <row r="333" spans="1:6" ht="12.75">
      <c r="A333" s="72" t="str">
        <f>'[10]Oct DL 1'!A325</f>
        <v>855100.5895</v>
      </c>
      <c r="B333" s="58" t="str">
        <f>'[10]Oct DL 1'!C325</f>
        <v>PAK MAIL CORP</v>
      </c>
      <c r="C333" s="114">
        <f>'[10]Oct DL 1'!G325</f>
        <v>66.43</v>
      </c>
      <c r="D333" s="114"/>
      <c r="E333" s="60" t="str">
        <f t="shared" si="10"/>
        <v>855.4525</v>
      </c>
      <c r="F333" s="116">
        <f t="shared" si="11"/>
        <v>66.43</v>
      </c>
    </row>
    <row r="334" spans="1:6" ht="12.75">
      <c r="A334" s="72" t="str">
        <f>'[10]Oct DL 1'!A326</f>
        <v>855100.5950</v>
      </c>
      <c r="B334" s="58" t="str">
        <f>'[10]Oct DL 1'!C326</f>
        <v>WASTE SERVIES, INC.</v>
      </c>
      <c r="C334" s="114">
        <f>'[10]Oct DL 1'!G326</f>
        <v>453.6</v>
      </c>
      <c r="D334" s="114"/>
      <c r="E334" s="60" t="str">
        <f t="shared" si="10"/>
        <v>855.4525</v>
      </c>
      <c r="F334" s="116">
        <f t="shared" si="11"/>
        <v>453.6</v>
      </c>
    </row>
    <row r="335" spans="1:6" ht="12.75">
      <c r="A335" s="72" t="str">
        <f>'[10]Oct DL 1'!A327</f>
        <v>858100.6225</v>
      </c>
      <c r="B335" s="58" t="str">
        <f>'[10]Oct DL 1'!C327</f>
        <v>UTILITIES, INC OF MARYLAND</v>
      </c>
      <c r="C335" s="114">
        <f>'[10]Oct DL 1'!G327</f>
        <v>81</v>
      </c>
      <c r="D335" s="114"/>
      <c r="E335" s="60" t="str">
        <f t="shared" si="10"/>
        <v>858.4525</v>
      </c>
      <c r="F335" s="116">
        <f t="shared" si="11"/>
        <v>81</v>
      </c>
    </row>
    <row r="336" spans="1:6" ht="12.75">
      <c r="A336" s="72" t="s">
        <v>62</v>
      </c>
      <c r="B336" s="53" t="s">
        <v>150</v>
      </c>
      <c r="C336" s="114"/>
      <c r="D336" s="114">
        <v>105926.76</v>
      </c>
      <c r="E336" s="60"/>
      <c r="F336" s="116"/>
    </row>
    <row r="337" spans="1:6" ht="12.75">
      <c r="A337" s="72" t="s">
        <v>61</v>
      </c>
      <c r="B337" s="53" t="s">
        <v>150</v>
      </c>
      <c r="C337" s="114"/>
      <c r="D337" s="114">
        <v>135.65</v>
      </c>
      <c r="E337" s="60"/>
      <c r="F337" s="116"/>
    </row>
    <row r="338" spans="1:6" ht="12.75">
      <c r="A338" s="72" t="s">
        <v>59</v>
      </c>
      <c r="B338" s="53" t="s">
        <v>150</v>
      </c>
      <c r="C338" s="114"/>
      <c r="D338" s="114">
        <v>1451.43</v>
      </c>
      <c r="E338" s="60"/>
      <c r="F338" s="116"/>
    </row>
    <row r="339" spans="1:6" ht="12.75">
      <c r="A339" s="72" t="s">
        <v>101</v>
      </c>
      <c r="B339" s="53" t="s">
        <v>150</v>
      </c>
      <c r="C339" s="114"/>
      <c r="D339" s="114">
        <v>99.47</v>
      </c>
      <c r="E339" s="60"/>
      <c r="F339" s="116"/>
    </row>
    <row r="340" spans="1:6" ht="12.75">
      <c r="A340" s="72" t="s">
        <v>57</v>
      </c>
      <c r="B340" s="53" t="s">
        <v>150</v>
      </c>
      <c r="C340" s="114"/>
      <c r="D340" s="114">
        <v>211.2</v>
      </c>
      <c r="E340" s="60"/>
      <c r="F340" s="116"/>
    </row>
    <row r="341" spans="1:6" ht="12.75">
      <c r="A341" s="72" t="s">
        <v>56</v>
      </c>
      <c r="B341" s="53" t="s">
        <v>150</v>
      </c>
      <c r="C341" s="114"/>
      <c r="D341" s="114">
        <v>21.57</v>
      </c>
      <c r="E341" s="60"/>
      <c r="F341" s="116"/>
    </row>
    <row r="342" spans="1:6" ht="12.75">
      <c r="A342" s="72" t="s">
        <v>55</v>
      </c>
      <c r="B342" s="53" t="s">
        <v>150</v>
      </c>
      <c r="C342" s="114"/>
      <c r="D342" s="114">
        <v>2203.7599999999998</v>
      </c>
      <c r="E342" s="60"/>
      <c r="F342" s="116"/>
    </row>
    <row r="343" spans="1:6" ht="12.75">
      <c r="A343" s="72" t="s">
        <v>54</v>
      </c>
      <c r="B343" s="53" t="s">
        <v>150</v>
      </c>
      <c r="C343" s="114"/>
      <c r="D343" s="114">
        <v>40.64</v>
      </c>
      <c r="E343" s="60"/>
      <c r="F343" s="116"/>
    </row>
    <row r="344" spans="1:6" ht="12.75">
      <c r="A344" s="72" t="s">
        <v>53</v>
      </c>
      <c r="B344" s="53" t="s">
        <v>150</v>
      </c>
      <c r="C344" s="114"/>
      <c r="D344" s="114">
        <v>309.76</v>
      </c>
      <c r="E344" s="60"/>
      <c r="F344" s="116"/>
    </row>
    <row r="345" spans="1:6" ht="12.75">
      <c r="A345" s="72" t="s">
        <v>52</v>
      </c>
      <c r="B345" s="53" t="s">
        <v>150</v>
      </c>
      <c r="C345" s="114"/>
      <c r="D345" s="114">
        <v>287</v>
      </c>
      <c r="E345" s="60"/>
      <c r="F345" s="116"/>
    </row>
    <row r="346" spans="1:6" ht="12.75">
      <c r="A346" s="72" t="s">
        <v>51</v>
      </c>
      <c r="B346" s="53" t="s">
        <v>150</v>
      </c>
      <c r="C346" s="114"/>
      <c r="D346" s="114">
        <v>4278.22</v>
      </c>
      <c r="E346" s="60"/>
      <c r="F346" s="116"/>
    </row>
    <row r="347" spans="1:6" ht="12.75">
      <c r="A347" s="72" t="s">
        <v>49</v>
      </c>
      <c r="B347" s="53" t="s">
        <v>150</v>
      </c>
      <c r="C347" s="114"/>
      <c r="D347" s="114">
        <v>6012.67</v>
      </c>
      <c r="E347" s="60"/>
      <c r="F347" s="116"/>
    </row>
    <row r="348" spans="1:6" ht="12.75">
      <c r="A348" s="72" t="s">
        <v>48</v>
      </c>
      <c r="B348" s="53" t="s">
        <v>150</v>
      </c>
      <c r="C348" s="114"/>
      <c r="D348" s="114">
        <v>2318.7</v>
      </c>
      <c r="E348" s="60"/>
      <c r="F348" s="116"/>
    </row>
    <row r="349" spans="1:6" ht="12.75">
      <c r="A349" s="72" t="s">
        <v>47</v>
      </c>
      <c r="B349" s="53" t="s">
        <v>150</v>
      </c>
      <c r="C349" s="114"/>
      <c r="D349" s="114">
        <v>241.7</v>
      </c>
      <c r="E349" s="60"/>
      <c r="F349" s="116"/>
    </row>
    <row r="350" spans="1:6" ht="12.75">
      <c r="A350" s="72" t="s">
        <v>46</v>
      </c>
      <c r="B350" s="53" t="s">
        <v>150</v>
      </c>
      <c r="C350" s="114"/>
      <c r="D350" s="114">
        <v>1093.19</v>
      </c>
      <c r="E350" s="60"/>
      <c r="F350" s="116"/>
    </row>
    <row r="351" spans="1:6" ht="12.75">
      <c r="A351" s="72" t="s">
        <v>43</v>
      </c>
      <c r="B351" s="53" t="s">
        <v>150</v>
      </c>
      <c r="C351" s="114"/>
      <c r="D351" s="114">
        <v>74.55</v>
      </c>
      <c r="E351" s="60"/>
      <c r="F351" s="116"/>
    </row>
    <row r="352" spans="1:6" ht="12.75">
      <c r="A352" s="72" t="s">
        <v>42</v>
      </c>
      <c r="B352" s="53" t="s">
        <v>150</v>
      </c>
      <c r="C352" s="114"/>
      <c r="D352" s="114">
        <v>597.2</v>
      </c>
      <c r="E352" s="60"/>
      <c r="F352" s="116"/>
    </row>
    <row r="353" spans="1:6" ht="12.75">
      <c r="A353" s="72" t="s">
        <v>41</v>
      </c>
      <c r="B353" s="53" t="s">
        <v>150</v>
      </c>
      <c r="C353" s="114"/>
      <c r="D353" s="114">
        <v>265.5</v>
      </c>
      <c r="E353" s="60"/>
      <c r="F353" s="116"/>
    </row>
    <row r="354" spans="1:6" ht="12.75">
      <c r="A354" s="72" t="s">
        <v>40</v>
      </c>
      <c r="B354" s="53" t="s">
        <v>150</v>
      </c>
      <c r="C354" s="114"/>
      <c r="D354" s="114">
        <v>162.5</v>
      </c>
      <c r="E354" s="60"/>
      <c r="F354" s="116"/>
    </row>
    <row r="355" spans="1:6" ht="12.75">
      <c r="A355" s="72" t="s">
        <v>39</v>
      </c>
      <c r="B355" s="53" t="s">
        <v>150</v>
      </c>
      <c r="C355" s="114"/>
      <c r="D355" s="114">
        <v>23.8</v>
      </c>
      <c r="E355" s="60"/>
      <c r="F355" s="116"/>
    </row>
    <row r="356" spans="1:6" ht="12.75">
      <c r="A356" s="72" t="s">
        <v>38</v>
      </c>
      <c r="B356" s="53" t="s">
        <v>150</v>
      </c>
      <c r="C356" s="114"/>
      <c r="D356" s="114">
        <v>710.61</v>
      </c>
      <c r="E356" s="60"/>
      <c r="F356" s="116"/>
    </row>
    <row r="357" spans="1:6" ht="12.75">
      <c r="A357" s="72" t="s">
        <v>37</v>
      </c>
      <c r="B357" s="53" t="s">
        <v>150</v>
      </c>
      <c r="C357" s="114"/>
      <c r="D357" s="114">
        <v>464</v>
      </c>
      <c r="E357" s="60"/>
      <c r="F357" s="116"/>
    </row>
    <row r="358" spans="1:6" ht="12.75">
      <c r="A358" s="72" t="s">
        <v>36</v>
      </c>
      <c r="B358" s="53" t="s">
        <v>150</v>
      </c>
      <c r="C358" s="114"/>
      <c r="D358" s="114">
        <v>881.4</v>
      </c>
      <c r="E358" s="60"/>
      <c r="F358" s="116"/>
    </row>
    <row r="359" spans="1:6" ht="12.75">
      <c r="A359" s="72" t="s">
        <v>35</v>
      </c>
      <c r="B359" s="53" t="s">
        <v>150</v>
      </c>
      <c r="C359" s="114"/>
      <c r="D359" s="114">
        <v>150</v>
      </c>
      <c r="E359" s="60"/>
      <c r="F359" s="116"/>
    </row>
    <row r="360" spans="1:6" ht="12.75">
      <c r="A360" s="72" t="s">
        <v>33</v>
      </c>
      <c r="B360" s="53" t="s">
        <v>150</v>
      </c>
      <c r="C360" s="114"/>
      <c r="D360" s="114">
        <v>324.45</v>
      </c>
      <c r="E360" s="60"/>
      <c r="F360" s="116"/>
    </row>
    <row r="361" spans="1:6" ht="12.75">
      <c r="A361" s="72" t="s">
        <v>32</v>
      </c>
      <c r="B361" s="53" t="s">
        <v>150</v>
      </c>
      <c r="C361" s="114"/>
      <c r="D361" s="114">
        <v>2596.4</v>
      </c>
      <c r="E361" s="60"/>
      <c r="F361" s="116"/>
    </row>
    <row r="362" spans="1:6" ht="12.75">
      <c r="A362" s="72" t="s">
        <v>30</v>
      </c>
      <c r="B362" s="53" t="s">
        <v>150</v>
      </c>
      <c r="C362" s="114"/>
      <c r="D362" s="114">
        <v>458.56000000000006</v>
      </c>
      <c r="E362" s="60"/>
      <c r="F362" s="116"/>
    </row>
    <row r="363" spans="1:6" ht="12.75">
      <c r="A363" s="72" t="s">
        <v>90</v>
      </c>
      <c r="B363" s="53" t="s">
        <v>150</v>
      </c>
      <c r="C363" s="114"/>
      <c r="D363" s="114">
        <v>10</v>
      </c>
      <c r="E363" s="60"/>
      <c r="F363" s="116"/>
    </row>
    <row r="364" spans="1:6" ht="12.75">
      <c r="A364" s="72" t="s">
        <v>28</v>
      </c>
      <c r="B364" s="53" t="s">
        <v>150</v>
      </c>
      <c r="C364" s="114"/>
      <c r="D364" s="114">
        <v>1916.0799999999995</v>
      </c>
      <c r="E364" s="60"/>
      <c r="F364" s="116"/>
    </row>
    <row r="365" spans="1:6" ht="12.75">
      <c r="A365" s="72" t="s">
        <v>27</v>
      </c>
      <c r="B365" s="53" t="s">
        <v>150</v>
      </c>
      <c r="C365" s="114"/>
      <c r="D365" s="114">
        <v>97.08</v>
      </c>
      <c r="E365" s="60"/>
      <c r="F365" s="116"/>
    </row>
    <row r="366" spans="1:6" ht="12.75">
      <c r="A366" s="72" t="s">
        <v>26</v>
      </c>
      <c r="B366" s="53" t="s">
        <v>150</v>
      </c>
      <c r="C366" s="114"/>
      <c r="D366" s="114">
        <v>6127.929999999999</v>
      </c>
      <c r="E366" s="60"/>
      <c r="F366" s="116"/>
    </row>
    <row r="367" spans="1:6" ht="12.75">
      <c r="A367" s="72" t="s">
        <v>25</v>
      </c>
      <c r="B367" s="53" t="s">
        <v>150</v>
      </c>
      <c r="C367" s="114"/>
      <c r="D367" s="114">
        <v>250.60999999999999</v>
      </c>
      <c r="E367" s="60"/>
      <c r="F367" s="116"/>
    </row>
    <row r="368" spans="1:6" ht="12.75">
      <c r="A368" s="72" t="s">
        <v>24</v>
      </c>
      <c r="B368" s="53" t="s">
        <v>150</v>
      </c>
      <c r="C368" s="114"/>
      <c r="D368" s="114">
        <v>121.42</v>
      </c>
      <c r="E368" s="60"/>
      <c r="F368" s="116"/>
    </row>
    <row r="369" spans="1:6" ht="12.75">
      <c r="A369" s="72" t="s">
        <v>23</v>
      </c>
      <c r="B369" s="53" t="s">
        <v>150</v>
      </c>
      <c r="C369" s="114"/>
      <c r="D369" s="114">
        <v>435.02</v>
      </c>
      <c r="E369" s="60"/>
      <c r="F369" s="116"/>
    </row>
    <row r="370" spans="1:6" ht="12.75">
      <c r="A370" s="72" t="s">
        <v>22</v>
      </c>
      <c r="B370" s="53" t="s">
        <v>150</v>
      </c>
      <c r="C370" s="114"/>
      <c r="D370" s="114">
        <v>5910.51</v>
      </c>
      <c r="E370" s="60"/>
      <c r="F370" s="116"/>
    </row>
    <row r="371" spans="1:6" ht="12.75">
      <c r="A371" s="72" t="s">
        <v>21</v>
      </c>
      <c r="B371" s="53" t="s">
        <v>150</v>
      </c>
      <c r="C371" s="114"/>
      <c r="D371" s="114">
        <v>585.9300000000001</v>
      </c>
      <c r="E371" s="60"/>
      <c r="F371" s="116"/>
    </row>
    <row r="372" spans="1:6" ht="12.75">
      <c r="A372" s="72" t="s">
        <v>20</v>
      </c>
      <c r="B372" s="53" t="s">
        <v>150</v>
      </c>
      <c r="C372" s="114"/>
      <c r="D372" s="114">
        <v>340.38</v>
      </c>
      <c r="E372" s="60"/>
      <c r="F372" s="116"/>
    </row>
    <row r="373" spans="1:6" ht="12.75">
      <c r="A373" s="72" t="s">
        <v>19</v>
      </c>
      <c r="B373" s="53" t="s">
        <v>150</v>
      </c>
      <c r="C373" s="114"/>
      <c r="D373" s="114">
        <v>580.06</v>
      </c>
      <c r="E373" s="60"/>
      <c r="F373" s="116"/>
    </row>
    <row r="374" spans="1:6" ht="12.75">
      <c r="A374" s="72" t="s">
        <v>18</v>
      </c>
      <c r="B374" s="53" t="s">
        <v>150</v>
      </c>
      <c r="C374" s="114"/>
      <c r="D374" s="114">
        <v>1074.09</v>
      </c>
      <c r="E374" s="60"/>
      <c r="F374" s="116"/>
    </row>
    <row r="375" spans="1:6" ht="12.75">
      <c r="A375" s="72" t="s">
        <v>17</v>
      </c>
      <c r="B375" s="53" t="s">
        <v>150</v>
      </c>
      <c r="C375" s="114"/>
      <c r="D375" s="114">
        <v>5903.41</v>
      </c>
      <c r="E375" s="60"/>
      <c r="F375" s="116"/>
    </row>
    <row r="376" spans="1:6" ht="12.75">
      <c r="A376" s="72" t="s">
        <v>16</v>
      </c>
      <c r="B376" s="53" t="s">
        <v>150</v>
      </c>
      <c r="C376" s="114"/>
      <c r="D376" s="114">
        <v>3233.87</v>
      </c>
      <c r="E376" s="60"/>
      <c r="F376" s="116"/>
    </row>
    <row r="377" spans="1:6" ht="12.75">
      <c r="A377" s="72" t="s">
        <v>15</v>
      </c>
      <c r="B377" s="53" t="s">
        <v>150</v>
      </c>
      <c r="C377" s="114"/>
      <c r="D377" s="114">
        <v>30.2</v>
      </c>
      <c r="E377" s="60"/>
      <c r="F377" s="116"/>
    </row>
    <row r="378" spans="1:6" ht="12.75">
      <c r="A378" s="72" t="s">
        <v>14</v>
      </c>
      <c r="B378" s="53" t="s">
        <v>150</v>
      </c>
      <c r="C378" s="114"/>
      <c r="D378" s="114">
        <v>873.1</v>
      </c>
      <c r="E378" s="60"/>
      <c r="F378" s="116"/>
    </row>
    <row r="379" spans="1:6" ht="12.75">
      <c r="A379" s="72" t="s">
        <v>13</v>
      </c>
      <c r="B379" s="53" t="s">
        <v>150</v>
      </c>
      <c r="C379" s="114"/>
      <c r="D379" s="114">
        <v>6936.799999999999</v>
      </c>
      <c r="E379" s="60"/>
      <c r="F379" s="116"/>
    </row>
    <row r="380" spans="1:6" ht="12.75">
      <c r="A380" s="72" t="s">
        <v>7</v>
      </c>
      <c r="B380" s="53" t="s">
        <v>150</v>
      </c>
      <c r="C380" s="114"/>
      <c r="D380" s="114">
        <v>151.57</v>
      </c>
      <c r="E380" s="60"/>
      <c r="F380" s="116"/>
    </row>
    <row r="381" spans="1:6" ht="12.75">
      <c r="A381" s="72" t="s">
        <v>6</v>
      </c>
      <c r="B381" s="53" t="s">
        <v>150</v>
      </c>
      <c r="C381" s="114"/>
      <c r="D381" s="114">
        <v>520.03</v>
      </c>
      <c r="E381" s="60"/>
      <c r="F381" s="116"/>
    </row>
    <row r="382" spans="1:6" ht="12.75">
      <c r="A382" s="72" t="s">
        <v>5</v>
      </c>
      <c r="B382" s="53" t="s">
        <v>150</v>
      </c>
      <c r="C382" s="114"/>
      <c r="D382" s="114">
        <v>81</v>
      </c>
      <c r="E382" s="60"/>
      <c r="F382" s="116"/>
    </row>
    <row r="383" spans="1:6" ht="12.75">
      <c r="A383" s="72" t="s">
        <v>60</v>
      </c>
      <c r="B383" s="53" t="s">
        <v>150</v>
      </c>
      <c r="C383" s="114"/>
      <c r="D383" s="114">
        <v>404.72999999999996</v>
      </c>
      <c r="E383" s="60"/>
      <c r="F383" s="116"/>
    </row>
    <row r="384" spans="1:6" ht="12.75">
      <c r="A384" s="72" t="s">
        <v>91</v>
      </c>
      <c r="B384" s="53" t="s">
        <v>150</v>
      </c>
      <c r="C384" s="114"/>
      <c r="D384" s="114">
        <v>225.07</v>
      </c>
      <c r="E384" s="60"/>
      <c r="F384" s="116"/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936"/>
  <sheetViews>
    <sheetView workbookViewId="0" topLeftCell="A1">
      <selection activeCell="B10" sqref="B10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11.625" style="62" customWidth="1"/>
    <col min="7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110" t="s">
        <v>151</v>
      </c>
      <c r="C2" s="38" t="s">
        <v>81</v>
      </c>
      <c r="D2" s="42" t="s">
        <v>131</v>
      </c>
    </row>
    <row r="3" spans="1:5" s="40" customFormat="1" ht="18" customHeight="1">
      <c r="A3" s="36" t="s">
        <v>79</v>
      </c>
      <c r="B3" s="111" t="s">
        <v>152</v>
      </c>
      <c r="C3" s="38" t="s">
        <v>77</v>
      </c>
      <c r="D3" s="112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41243</v>
      </c>
      <c r="C5" s="38" t="s">
        <v>73</v>
      </c>
      <c r="D5" s="51">
        <v>41248</v>
      </c>
      <c r="E5" s="45"/>
    </row>
    <row r="6" spans="1:5" s="40" customFormat="1" ht="18" customHeight="1">
      <c r="A6" s="49" t="s">
        <v>72</v>
      </c>
      <c r="B6" s="50" t="s">
        <v>153</v>
      </c>
      <c r="C6" s="52" t="s">
        <v>71</v>
      </c>
      <c r="D6" s="48">
        <f>SUM(C10:C936)</f>
        <v>187323.2300000002</v>
      </c>
      <c r="E6" s="113" t="s">
        <v>70</v>
      </c>
    </row>
    <row r="7" spans="1:6" s="40" customFormat="1" ht="18" customHeight="1">
      <c r="A7" s="49"/>
      <c r="B7" s="53"/>
      <c r="C7" s="52" t="s">
        <v>69</v>
      </c>
      <c r="D7" s="48">
        <f>SUM(D10:D936)</f>
        <v>187323.23</v>
      </c>
      <c r="E7" s="113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119" t="s">
        <v>154</v>
      </c>
      <c r="B10" s="120" t="s">
        <v>155</v>
      </c>
      <c r="C10" s="117">
        <v>37.4</v>
      </c>
      <c r="D10" s="114"/>
      <c r="E10" s="60" t="str">
        <f aca="true" t="shared" si="0" ref="E10:E73">CONCATENATE(LEFT(A10,3),".",4525)</f>
        <v>102.4525</v>
      </c>
      <c r="F10" s="116">
        <f aca="true" t="shared" si="1" ref="F10:F73">C10</f>
        <v>37.4</v>
      </c>
    </row>
    <row r="11" spans="1:6" ht="12.75">
      <c r="A11" s="119" t="s">
        <v>156</v>
      </c>
      <c r="B11" s="120" t="s">
        <v>157</v>
      </c>
      <c r="C11" s="117">
        <v>1.03</v>
      </c>
      <c r="D11" s="114"/>
      <c r="E11" s="60" t="str">
        <f t="shared" si="0"/>
        <v>102.4525</v>
      </c>
      <c r="F11" s="116">
        <f t="shared" si="1"/>
        <v>1.03</v>
      </c>
    </row>
    <row r="12" spans="1:6" ht="12.75">
      <c r="A12" s="119" t="s">
        <v>156</v>
      </c>
      <c r="B12" s="120" t="s">
        <v>158</v>
      </c>
      <c r="C12" s="117">
        <v>7.64</v>
      </c>
      <c r="D12" s="114"/>
      <c r="E12" s="60" t="str">
        <f t="shared" si="0"/>
        <v>102.4525</v>
      </c>
      <c r="F12" s="116">
        <f t="shared" si="1"/>
        <v>7.64</v>
      </c>
    </row>
    <row r="13" spans="1:6" ht="12.75">
      <c r="A13" s="119" t="s">
        <v>159</v>
      </c>
      <c r="B13" s="120" t="s">
        <v>160</v>
      </c>
      <c r="C13" s="117">
        <v>179.82</v>
      </c>
      <c r="D13" s="114"/>
      <c r="E13" s="60" t="str">
        <f t="shared" si="0"/>
        <v>102.4525</v>
      </c>
      <c r="F13" s="116">
        <f t="shared" si="1"/>
        <v>179.82</v>
      </c>
    </row>
    <row r="14" spans="1:6" ht="12.75">
      <c r="A14" s="119" t="s">
        <v>161</v>
      </c>
      <c r="B14" s="120" t="s">
        <v>162</v>
      </c>
      <c r="C14" s="117">
        <v>128.91</v>
      </c>
      <c r="D14" s="114"/>
      <c r="E14" s="60" t="str">
        <f t="shared" si="0"/>
        <v>102.4525</v>
      </c>
      <c r="F14" s="116">
        <f t="shared" si="1"/>
        <v>128.91</v>
      </c>
    </row>
    <row r="15" spans="1:6" ht="13.5" customHeight="1">
      <c r="A15" s="119" t="s">
        <v>163</v>
      </c>
      <c r="B15" s="120" t="s">
        <v>164</v>
      </c>
      <c r="C15" s="117">
        <v>6571.34</v>
      </c>
      <c r="D15" s="114"/>
      <c r="E15" s="60" t="str">
        <f t="shared" si="0"/>
        <v>102.4525</v>
      </c>
      <c r="F15" s="116">
        <f t="shared" si="1"/>
        <v>6571.34</v>
      </c>
    </row>
    <row r="16" spans="1:6" ht="12.75">
      <c r="A16" s="119" t="s">
        <v>163</v>
      </c>
      <c r="B16" s="120" t="s">
        <v>164</v>
      </c>
      <c r="C16" s="117">
        <v>154.83</v>
      </c>
      <c r="D16" s="114"/>
      <c r="E16" s="60" t="str">
        <f t="shared" si="0"/>
        <v>102.4525</v>
      </c>
      <c r="F16" s="116">
        <f t="shared" si="1"/>
        <v>154.83</v>
      </c>
    </row>
    <row r="17" spans="1:6" ht="12.75">
      <c r="A17" s="119" t="s">
        <v>163</v>
      </c>
      <c r="B17" s="120" t="s">
        <v>164</v>
      </c>
      <c r="C17" s="117">
        <v>102.34</v>
      </c>
      <c r="D17" s="114"/>
      <c r="E17" s="60" t="str">
        <f t="shared" si="0"/>
        <v>102.4525</v>
      </c>
      <c r="F17" s="116">
        <f t="shared" si="1"/>
        <v>102.34</v>
      </c>
    </row>
    <row r="18" spans="1:6" ht="12.75">
      <c r="A18" s="119" t="s">
        <v>163</v>
      </c>
      <c r="B18" s="120" t="s">
        <v>164</v>
      </c>
      <c r="C18" s="117">
        <v>1192.48</v>
      </c>
      <c r="D18" s="114"/>
      <c r="E18" s="60" t="str">
        <f t="shared" si="0"/>
        <v>102.4525</v>
      </c>
      <c r="F18" s="116">
        <f t="shared" si="1"/>
        <v>1192.48</v>
      </c>
    </row>
    <row r="19" spans="1:6" ht="12.75">
      <c r="A19" s="119" t="s">
        <v>163</v>
      </c>
      <c r="B19" s="120" t="s">
        <v>164</v>
      </c>
      <c r="C19" s="117">
        <v>2016.73</v>
      </c>
      <c r="D19" s="114"/>
      <c r="E19" s="60" t="str">
        <f t="shared" si="0"/>
        <v>102.4525</v>
      </c>
      <c r="F19" s="116">
        <f t="shared" si="1"/>
        <v>2016.73</v>
      </c>
    </row>
    <row r="20" spans="1:6" ht="12.75">
      <c r="A20" s="119" t="s">
        <v>163</v>
      </c>
      <c r="B20" s="120" t="s">
        <v>164</v>
      </c>
      <c r="C20" s="117">
        <v>691.72</v>
      </c>
      <c r="D20" s="114"/>
      <c r="E20" s="60" t="str">
        <f t="shared" si="0"/>
        <v>102.4525</v>
      </c>
      <c r="F20" s="116">
        <f t="shared" si="1"/>
        <v>691.72</v>
      </c>
    </row>
    <row r="21" spans="1:6" ht="12.75">
      <c r="A21" s="119" t="s">
        <v>163</v>
      </c>
      <c r="B21" s="120" t="s">
        <v>164</v>
      </c>
      <c r="C21" s="117">
        <v>3959.97</v>
      </c>
      <c r="D21" s="114"/>
      <c r="E21" s="60" t="str">
        <f t="shared" si="0"/>
        <v>102.4525</v>
      </c>
      <c r="F21" s="116">
        <f t="shared" si="1"/>
        <v>3959.97</v>
      </c>
    </row>
    <row r="22" spans="1:6" ht="12.75">
      <c r="A22" s="119" t="s">
        <v>165</v>
      </c>
      <c r="B22" s="120" t="s">
        <v>155</v>
      </c>
      <c r="C22" s="117">
        <v>188.49</v>
      </c>
      <c r="D22" s="114"/>
      <c r="E22" s="60" t="str">
        <f t="shared" si="0"/>
        <v>102.4525</v>
      </c>
      <c r="F22" s="116">
        <f t="shared" si="1"/>
        <v>188.49</v>
      </c>
    </row>
    <row r="23" spans="1:6" ht="12.75">
      <c r="A23" s="119" t="s">
        <v>166</v>
      </c>
      <c r="B23" s="120" t="s">
        <v>162</v>
      </c>
      <c r="C23" s="117">
        <v>50</v>
      </c>
      <c r="D23" s="114"/>
      <c r="E23" s="60" t="str">
        <f t="shared" si="0"/>
        <v>102.4525</v>
      </c>
      <c r="F23" s="116">
        <f t="shared" si="1"/>
        <v>50</v>
      </c>
    </row>
    <row r="24" spans="1:6" ht="12.75">
      <c r="A24" s="119" t="s">
        <v>166</v>
      </c>
      <c r="B24" s="120" t="s">
        <v>167</v>
      </c>
      <c r="C24" s="117">
        <v>70</v>
      </c>
      <c r="D24" s="114"/>
      <c r="E24" s="60" t="str">
        <f t="shared" si="0"/>
        <v>102.4525</v>
      </c>
      <c r="F24" s="116">
        <f t="shared" si="1"/>
        <v>70</v>
      </c>
    </row>
    <row r="25" spans="1:6" ht="12.75">
      <c r="A25" s="119" t="s">
        <v>168</v>
      </c>
      <c r="B25" s="120" t="s">
        <v>158</v>
      </c>
      <c r="C25" s="117">
        <v>220.2</v>
      </c>
      <c r="D25" s="114"/>
      <c r="E25" s="60" t="str">
        <f t="shared" si="0"/>
        <v>102.4525</v>
      </c>
      <c r="F25" s="116">
        <f t="shared" si="1"/>
        <v>220.2</v>
      </c>
    </row>
    <row r="26" spans="1:6" ht="12.75">
      <c r="A26" s="119" t="s">
        <v>169</v>
      </c>
      <c r="B26" s="120" t="s">
        <v>158</v>
      </c>
      <c r="C26" s="117">
        <v>149.53</v>
      </c>
      <c r="D26" s="114"/>
      <c r="E26" s="60" t="str">
        <f t="shared" si="0"/>
        <v>102.4525</v>
      </c>
      <c r="F26" s="116">
        <f t="shared" si="1"/>
        <v>149.53</v>
      </c>
    </row>
    <row r="27" spans="1:6" ht="12.75">
      <c r="A27" s="119" t="s">
        <v>170</v>
      </c>
      <c r="B27" s="120" t="s">
        <v>171</v>
      </c>
      <c r="C27" s="117">
        <v>3200</v>
      </c>
      <c r="D27" s="114"/>
      <c r="E27" s="60" t="str">
        <f t="shared" si="0"/>
        <v>102.4525</v>
      </c>
      <c r="F27" s="116">
        <f t="shared" si="1"/>
        <v>3200</v>
      </c>
    </row>
    <row r="28" spans="1:6" ht="12.75">
      <c r="A28" s="119" t="s">
        <v>172</v>
      </c>
      <c r="B28" s="120" t="s">
        <v>158</v>
      </c>
      <c r="C28" s="117">
        <v>78.56</v>
      </c>
      <c r="D28" s="114"/>
      <c r="E28" s="60" t="str">
        <f t="shared" si="0"/>
        <v>102.4525</v>
      </c>
      <c r="F28" s="116">
        <f t="shared" si="1"/>
        <v>78.56</v>
      </c>
    </row>
    <row r="29" spans="1:6" ht="12.75">
      <c r="A29" s="119" t="s">
        <v>173</v>
      </c>
      <c r="B29" s="120" t="s">
        <v>155</v>
      </c>
      <c r="C29" s="117">
        <v>51.02</v>
      </c>
      <c r="D29" s="114"/>
      <c r="E29" s="60" t="str">
        <f t="shared" si="0"/>
        <v>102.4525</v>
      </c>
      <c r="F29" s="116">
        <f t="shared" si="1"/>
        <v>51.02</v>
      </c>
    </row>
    <row r="30" spans="1:6" ht="12.75">
      <c r="A30" s="119" t="s">
        <v>173</v>
      </c>
      <c r="B30" s="120" t="s">
        <v>155</v>
      </c>
      <c r="C30" s="117">
        <v>10</v>
      </c>
      <c r="D30" s="114"/>
      <c r="E30" s="60" t="str">
        <f t="shared" si="0"/>
        <v>102.4525</v>
      </c>
      <c r="F30" s="116">
        <f t="shared" si="1"/>
        <v>10</v>
      </c>
    </row>
    <row r="31" spans="1:6" ht="12.75">
      <c r="A31" s="119" t="s">
        <v>174</v>
      </c>
      <c r="B31" s="120" t="s">
        <v>175</v>
      </c>
      <c r="C31" s="117">
        <v>46.23</v>
      </c>
      <c r="D31" s="114"/>
      <c r="E31" s="60" t="str">
        <f t="shared" si="0"/>
        <v>102.4525</v>
      </c>
      <c r="F31" s="116">
        <f t="shared" si="1"/>
        <v>46.23</v>
      </c>
    </row>
    <row r="32" spans="1:6" ht="12.75">
      <c r="A32" s="119" t="s">
        <v>176</v>
      </c>
      <c r="B32" s="120" t="s">
        <v>177</v>
      </c>
      <c r="C32" s="117">
        <v>36.57</v>
      </c>
      <c r="D32" s="114"/>
      <c r="E32" s="60" t="str">
        <f t="shared" si="0"/>
        <v>110.4525</v>
      </c>
      <c r="F32" s="116">
        <f t="shared" si="1"/>
        <v>36.57</v>
      </c>
    </row>
    <row r="33" spans="1:6" ht="12.75">
      <c r="A33" s="119" t="s">
        <v>176</v>
      </c>
      <c r="B33" s="120" t="s">
        <v>177</v>
      </c>
      <c r="C33" s="117">
        <v>1651.99</v>
      </c>
      <c r="D33" s="114"/>
      <c r="E33" s="60" t="str">
        <f t="shared" si="0"/>
        <v>110.4525</v>
      </c>
      <c r="F33" s="116">
        <f t="shared" si="1"/>
        <v>1651.99</v>
      </c>
    </row>
    <row r="34" spans="1:6" ht="12.75">
      <c r="A34" s="119" t="s">
        <v>178</v>
      </c>
      <c r="B34" s="120" t="s">
        <v>179</v>
      </c>
      <c r="C34" s="117">
        <v>29.07</v>
      </c>
      <c r="D34" s="114"/>
      <c r="E34" s="60" t="str">
        <f t="shared" si="0"/>
        <v>110.4525</v>
      </c>
      <c r="F34" s="116">
        <f t="shared" si="1"/>
        <v>29.07</v>
      </c>
    </row>
    <row r="35" spans="1:6" ht="12.75">
      <c r="A35" s="119" t="s">
        <v>180</v>
      </c>
      <c r="B35" s="120" t="s">
        <v>179</v>
      </c>
      <c r="C35" s="117">
        <v>13.87</v>
      </c>
      <c r="D35" s="114"/>
      <c r="E35" s="60" t="str">
        <f t="shared" si="0"/>
        <v>110.4525</v>
      </c>
      <c r="F35" s="116">
        <f t="shared" si="1"/>
        <v>13.87</v>
      </c>
    </row>
    <row r="36" spans="1:6" ht="12.75">
      <c r="A36" s="119" t="s">
        <v>181</v>
      </c>
      <c r="B36" s="120" t="s">
        <v>182</v>
      </c>
      <c r="C36" s="117">
        <v>15</v>
      </c>
      <c r="D36" s="114"/>
      <c r="E36" s="60" t="str">
        <f t="shared" si="0"/>
        <v>111.4525</v>
      </c>
      <c r="F36" s="116">
        <f t="shared" si="1"/>
        <v>15</v>
      </c>
    </row>
    <row r="37" spans="1:6" ht="12.75">
      <c r="A37" s="119" t="s">
        <v>183</v>
      </c>
      <c r="B37" s="120" t="s">
        <v>184</v>
      </c>
      <c r="C37" s="117">
        <v>100</v>
      </c>
      <c r="D37" s="114"/>
      <c r="E37" s="60" t="str">
        <f t="shared" si="0"/>
        <v>111.4525</v>
      </c>
      <c r="F37" s="116">
        <f t="shared" si="1"/>
        <v>100</v>
      </c>
    </row>
    <row r="38" spans="1:6" ht="12.75">
      <c r="A38" s="119" t="s">
        <v>185</v>
      </c>
      <c r="B38" s="120" t="s">
        <v>186</v>
      </c>
      <c r="C38" s="117">
        <v>135.05</v>
      </c>
      <c r="D38" s="114"/>
      <c r="E38" s="60" t="str">
        <f t="shared" si="0"/>
        <v>111.4525</v>
      </c>
      <c r="F38" s="116">
        <f t="shared" si="1"/>
        <v>135.05</v>
      </c>
    </row>
    <row r="39" spans="1:6" ht="12.75">
      <c r="A39" s="119" t="s">
        <v>187</v>
      </c>
      <c r="B39" s="120" t="s">
        <v>182</v>
      </c>
      <c r="C39" s="117">
        <v>187</v>
      </c>
      <c r="D39" s="114"/>
      <c r="E39" s="60" t="str">
        <f t="shared" si="0"/>
        <v>111.4525</v>
      </c>
      <c r="F39" s="116">
        <f t="shared" si="1"/>
        <v>187</v>
      </c>
    </row>
    <row r="40" spans="1:6" ht="12.75">
      <c r="A40" s="119" t="s">
        <v>188</v>
      </c>
      <c r="B40" s="120" t="s">
        <v>189</v>
      </c>
      <c r="C40" s="117">
        <v>65.74</v>
      </c>
      <c r="D40" s="114"/>
      <c r="E40" s="60" t="str">
        <f t="shared" si="0"/>
        <v>113.4525</v>
      </c>
      <c r="F40" s="116">
        <f t="shared" si="1"/>
        <v>65.74</v>
      </c>
    </row>
    <row r="41" spans="1:6" ht="12.75">
      <c r="A41" s="119" t="s">
        <v>188</v>
      </c>
      <c r="B41" s="120" t="s">
        <v>189</v>
      </c>
      <c r="C41" s="117">
        <v>354.27</v>
      </c>
      <c r="D41" s="114"/>
      <c r="E41" s="60" t="str">
        <f t="shared" si="0"/>
        <v>113.4525</v>
      </c>
      <c r="F41" s="116">
        <f t="shared" si="1"/>
        <v>354.27</v>
      </c>
    </row>
    <row r="42" spans="1:6" ht="12.75">
      <c r="A42" s="119" t="s">
        <v>190</v>
      </c>
      <c r="B42" s="120" t="s">
        <v>182</v>
      </c>
      <c r="C42" s="117">
        <v>11</v>
      </c>
      <c r="D42" s="114"/>
      <c r="E42" s="60" t="str">
        <f t="shared" si="0"/>
        <v>114.4525</v>
      </c>
      <c r="F42" s="116">
        <f t="shared" si="1"/>
        <v>11</v>
      </c>
    </row>
    <row r="43" spans="1:6" ht="12.75">
      <c r="A43" s="119" t="s">
        <v>191</v>
      </c>
      <c r="B43" s="120" t="s">
        <v>192</v>
      </c>
      <c r="C43" s="117">
        <v>213.73</v>
      </c>
      <c r="D43" s="114"/>
      <c r="E43" s="60" t="str">
        <f t="shared" si="0"/>
        <v>114.4525</v>
      </c>
      <c r="F43" s="116">
        <f t="shared" si="1"/>
        <v>213.73</v>
      </c>
    </row>
    <row r="44" spans="1:6" ht="12.75">
      <c r="A44" s="119" t="s">
        <v>193</v>
      </c>
      <c r="B44" s="120" t="s">
        <v>182</v>
      </c>
      <c r="C44" s="117">
        <v>15</v>
      </c>
      <c r="D44" s="114"/>
      <c r="E44" s="60" t="str">
        <f t="shared" si="0"/>
        <v>118.4525</v>
      </c>
      <c r="F44" s="116">
        <f t="shared" si="1"/>
        <v>15</v>
      </c>
    </row>
    <row r="45" spans="1:6" ht="12.75">
      <c r="A45" s="119" t="s">
        <v>194</v>
      </c>
      <c r="B45" s="120" t="s">
        <v>195</v>
      </c>
      <c r="C45" s="117">
        <v>12.74</v>
      </c>
      <c r="D45" s="114"/>
      <c r="E45" s="60" t="str">
        <f t="shared" si="0"/>
        <v>118.4525</v>
      </c>
      <c r="F45" s="116">
        <f t="shared" si="1"/>
        <v>12.74</v>
      </c>
    </row>
    <row r="46" spans="1:6" ht="12.75">
      <c r="A46" s="119" t="s">
        <v>196</v>
      </c>
      <c r="B46" s="120" t="s">
        <v>197</v>
      </c>
      <c r="C46" s="117">
        <v>159.6</v>
      </c>
      <c r="D46" s="114"/>
      <c r="E46" s="60" t="str">
        <f t="shared" si="0"/>
        <v>118.4525</v>
      </c>
      <c r="F46" s="116">
        <f t="shared" si="1"/>
        <v>159.6</v>
      </c>
    </row>
    <row r="47" spans="1:6" ht="12.75">
      <c r="A47" s="119" t="s">
        <v>198</v>
      </c>
      <c r="B47" s="120" t="s">
        <v>186</v>
      </c>
      <c r="C47" s="117">
        <v>114.42</v>
      </c>
      <c r="D47" s="114"/>
      <c r="E47" s="60" t="str">
        <f t="shared" si="0"/>
        <v>118.4525</v>
      </c>
      <c r="F47" s="116">
        <f t="shared" si="1"/>
        <v>114.42</v>
      </c>
    </row>
    <row r="48" spans="1:6" ht="12.75">
      <c r="A48" s="119" t="s">
        <v>199</v>
      </c>
      <c r="B48" s="120" t="s">
        <v>182</v>
      </c>
      <c r="C48" s="117">
        <v>232</v>
      </c>
      <c r="D48" s="114"/>
      <c r="E48" s="60" t="str">
        <f t="shared" si="0"/>
        <v>118.4525</v>
      </c>
      <c r="F48" s="116">
        <f t="shared" si="1"/>
        <v>232</v>
      </c>
    </row>
    <row r="49" spans="1:6" ht="12.75">
      <c r="A49" s="119" t="s">
        <v>200</v>
      </c>
      <c r="B49" s="120" t="s">
        <v>177</v>
      </c>
      <c r="C49" s="117">
        <v>515.26</v>
      </c>
      <c r="D49" s="114"/>
      <c r="E49" s="60" t="str">
        <f t="shared" si="0"/>
        <v>119.4525</v>
      </c>
      <c r="F49" s="116">
        <f t="shared" si="1"/>
        <v>515.26</v>
      </c>
    </row>
    <row r="50" spans="1:6" ht="12.75">
      <c r="A50" s="119" t="s">
        <v>200</v>
      </c>
      <c r="B50" s="120" t="s">
        <v>177</v>
      </c>
      <c r="C50" s="117">
        <v>101.2</v>
      </c>
      <c r="D50" s="114"/>
      <c r="E50" s="60" t="str">
        <f t="shared" si="0"/>
        <v>119.4525</v>
      </c>
      <c r="F50" s="116">
        <f t="shared" si="1"/>
        <v>101.2</v>
      </c>
    </row>
    <row r="51" spans="1:6" ht="12.75">
      <c r="A51" s="119" t="s">
        <v>200</v>
      </c>
      <c r="B51" s="120" t="s">
        <v>177</v>
      </c>
      <c r="C51" s="117">
        <v>412.86</v>
      </c>
      <c r="D51" s="114"/>
      <c r="E51" s="60" t="str">
        <f t="shared" si="0"/>
        <v>119.4525</v>
      </c>
      <c r="F51" s="116">
        <f t="shared" si="1"/>
        <v>412.86</v>
      </c>
    </row>
    <row r="52" spans="1:6" ht="12.75">
      <c r="A52" s="119" t="s">
        <v>200</v>
      </c>
      <c r="B52" s="120" t="s">
        <v>177</v>
      </c>
      <c r="C52" s="117">
        <v>368.74</v>
      </c>
      <c r="D52" s="114"/>
      <c r="E52" s="60" t="str">
        <f t="shared" si="0"/>
        <v>119.4525</v>
      </c>
      <c r="F52" s="116">
        <f t="shared" si="1"/>
        <v>368.74</v>
      </c>
    </row>
    <row r="53" spans="1:6" ht="12.75">
      <c r="A53" s="119" t="s">
        <v>200</v>
      </c>
      <c r="B53" s="120" t="s">
        <v>177</v>
      </c>
      <c r="C53" s="117">
        <v>411.53</v>
      </c>
      <c r="D53" s="114"/>
      <c r="E53" s="60" t="str">
        <f t="shared" si="0"/>
        <v>119.4525</v>
      </c>
      <c r="F53" s="116">
        <f t="shared" si="1"/>
        <v>411.53</v>
      </c>
    </row>
    <row r="54" spans="1:6" ht="12.75">
      <c r="A54" s="119" t="s">
        <v>200</v>
      </c>
      <c r="B54" s="120" t="s">
        <v>177</v>
      </c>
      <c r="C54" s="117">
        <v>31.02</v>
      </c>
      <c r="D54" s="114"/>
      <c r="E54" s="60" t="str">
        <f t="shared" si="0"/>
        <v>119.4525</v>
      </c>
      <c r="F54" s="116">
        <f t="shared" si="1"/>
        <v>31.02</v>
      </c>
    </row>
    <row r="55" spans="1:6" ht="12.75">
      <c r="A55" s="119" t="s">
        <v>200</v>
      </c>
      <c r="B55" s="120" t="s">
        <v>177</v>
      </c>
      <c r="C55" s="117">
        <v>612.82</v>
      </c>
      <c r="D55" s="114"/>
      <c r="E55" s="60" t="str">
        <f t="shared" si="0"/>
        <v>119.4525</v>
      </c>
      <c r="F55" s="116">
        <f t="shared" si="1"/>
        <v>612.82</v>
      </c>
    </row>
    <row r="56" spans="1:6" ht="12.75">
      <c r="A56" s="119" t="s">
        <v>201</v>
      </c>
      <c r="B56" s="120" t="s">
        <v>179</v>
      </c>
      <c r="C56" s="117">
        <v>78.61</v>
      </c>
      <c r="D56" s="114"/>
      <c r="E56" s="60" t="str">
        <f t="shared" si="0"/>
        <v>119.4525</v>
      </c>
      <c r="F56" s="116">
        <f t="shared" si="1"/>
        <v>78.61</v>
      </c>
    </row>
    <row r="57" spans="1:6" ht="12.75">
      <c r="A57" s="119" t="s">
        <v>202</v>
      </c>
      <c r="B57" s="120" t="s">
        <v>179</v>
      </c>
      <c r="C57" s="117">
        <v>17.63</v>
      </c>
      <c r="D57" s="114"/>
      <c r="E57" s="60" t="str">
        <f t="shared" si="0"/>
        <v>119.4525</v>
      </c>
      <c r="F57" s="116">
        <f t="shared" si="1"/>
        <v>17.63</v>
      </c>
    </row>
    <row r="58" spans="1:6" ht="12.75">
      <c r="A58" s="119" t="s">
        <v>202</v>
      </c>
      <c r="B58" s="120" t="s">
        <v>179</v>
      </c>
      <c r="C58" s="117">
        <v>20.18</v>
      </c>
      <c r="D58" s="114"/>
      <c r="E58" s="60" t="str">
        <f t="shared" si="0"/>
        <v>119.4525</v>
      </c>
      <c r="F58" s="116">
        <f t="shared" si="1"/>
        <v>20.18</v>
      </c>
    </row>
    <row r="59" spans="1:6" ht="12.75">
      <c r="A59" s="119" t="s">
        <v>202</v>
      </c>
      <c r="B59" s="120" t="s">
        <v>179</v>
      </c>
      <c r="C59" s="117">
        <v>11.84</v>
      </c>
      <c r="D59" s="114"/>
      <c r="E59" s="60" t="str">
        <f t="shared" si="0"/>
        <v>119.4525</v>
      </c>
      <c r="F59" s="116">
        <f t="shared" si="1"/>
        <v>11.84</v>
      </c>
    </row>
    <row r="60" spans="1:6" ht="12.75">
      <c r="A60" s="119" t="s">
        <v>202</v>
      </c>
      <c r="B60" s="120" t="s">
        <v>179</v>
      </c>
      <c r="C60" s="117">
        <v>39.85</v>
      </c>
      <c r="D60" s="114"/>
      <c r="E60" s="60" t="str">
        <f t="shared" si="0"/>
        <v>119.4525</v>
      </c>
      <c r="F60" s="116">
        <f t="shared" si="1"/>
        <v>39.85</v>
      </c>
    </row>
    <row r="61" spans="1:6" ht="12.75">
      <c r="A61" s="119" t="s">
        <v>202</v>
      </c>
      <c r="B61" s="120" t="s">
        <v>179</v>
      </c>
      <c r="C61" s="117">
        <v>35.75</v>
      </c>
      <c r="D61" s="114"/>
      <c r="E61" s="60" t="str">
        <f t="shared" si="0"/>
        <v>119.4525</v>
      </c>
      <c r="F61" s="116">
        <f t="shared" si="1"/>
        <v>35.75</v>
      </c>
    </row>
    <row r="62" spans="1:6" ht="12.75">
      <c r="A62" s="119" t="s">
        <v>203</v>
      </c>
      <c r="B62" s="120" t="s">
        <v>177</v>
      </c>
      <c r="C62" s="117">
        <v>326.11</v>
      </c>
      <c r="D62" s="114"/>
      <c r="E62" s="60" t="str">
        <f t="shared" si="0"/>
        <v>119.4525</v>
      </c>
      <c r="F62" s="116">
        <f t="shared" si="1"/>
        <v>326.11</v>
      </c>
    </row>
    <row r="63" spans="1:6" ht="12.75">
      <c r="A63" s="119" t="s">
        <v>203</v>
      </c>
      <c r="B63" s="120" t="s">
        <v>177</v>
      </c>
      <c r="C63" s="117">
        <v>2841.75</v>
      </c>
      <c r="D63" s="114"/>
      <c r="E63" s="60" t="str">
        <f t="shared" si="0"/>
        <v>119.4525</v>
      </c>
      <c r="F63" s="116">
        <f t="shared" si="1"/>
        <v>2841.75</v>
      </c>
    </row>
    <row r="64" spans="1:6" ht="12.75">
      <c r="A64" s="119" t="s">
        <v>203</v>
      </c>
      <c r="B64" s="120" t="s">
        <v>177</v>
      </c>
      <c r="C64" s="117">
        <v>175.88</v>
      </c>
      <c r="D64" s="114"/>
      <c r="E64" s="60" t="str">
        <f t="shared" si="0"/>
        <v>119.4525</v>
      </c>
      <c r="F64" s="116">
        <f t="shared" si="1"/>
        <v>175.88</v>
      </c>
    </row>
    <row r="65" spans="1:6" ht="12.75">
      <c r="A65" s="119" t="s">
        <v>203</v>
      </c>
      <c r="B65" s="120" t="s">
        <v>177</v>
      </c>
      <c r="C65" s="117">
        <v>87.45</v>
      </c>
      <c r="D65" s="114"/>
      <c r="E65" s="60" t="str">
        <f t="shared" si="0"/>
        <v>119.4525</v>
      </c>
      <c r="F65" s="116">
        <f t="shared" si="1"/>
        <v>87.45</v>
      </c>
    </row>
    <row r="66" spans="1:6" ht="12.75">
      <c r="A66" s="119" t="s">
        <v>203</v>
      </c>
      <c r="B66" s="120" t="s">
        <v>177</v>
      </c>
      <c r="C66" s="117">
        <v>82.12</v>
      </c>
      <c r="D66" s="114"/>
      <c r="E66" s="60" t="str">
        <f t="shared" si="0"/>
        <v>119.4525</v>
      </c>
      <c r="F66" s="116">
        <f t="shared" si="1"/>
        <v>82.12</v>
      </c>
    </row>
    <row r="67" spans="1:6" ht="12.75">
      <c r="A67" s="119" t="s">
        <v>204</v>
      </c>
      <c r="B67" s="120" t="s">
        <v>155</v>
      </c>
      <c r="C67" s="117">
        <v>101.29</v>
      </c>
      <c r="D67" s="114"/>
      <c r="E67" s="60" t="str">
        <f t="shared" si="0"/>
        <v>119.4525</v>
      </c>
      <c r="F67" s="116">
        <f t="shared" si="1"/>
        <v>101.29</v>
      </c>
    </row>
    <row r="68" spans="1:6" ht="12.75">
      <c r="A68" s="119" t="s">
        <v>205</v>
      </c>
      <c r="B68" s="120" t="s">
        <v>179</v>
      </c>
      <c r="C68" s="117">
        <v>35.95</v>
      </c>
      <c r="D68" s="114"/>
      <c r="E68" s="60" t="str">
        <f t="shared" si="0"/>
        <v>119.4525</v>
      </c>
      <c r="F68" s="116">
        <f t="shared" si="1"/>
        <v>35.95</v>
      </c>
    </row>
    <row r="69" spans="1:6" ht="12.75">
      <c r="A69" s="119" t="s">
        <v>206</v>
      </c>
      <c r="B69" s="120" t="s">
        <v>182</v>
      </c>
      <c r="C69" s="117">
        <v>22</v>
      </c>
      <c r="D69" s="114"/>
      <c r="E69" s="60" t="str">
        <f t="shared" si="0"/>
        <v>120.4525</v>
      </c>
      <c r="F69" s="116">
        <f t="shared" si="1"/>
        <v>22</v>
      </c>
    </row>
    <row r="70" spans="1:6" ht="12.75">
      <c r="A70" s="119" t="s">
        <v>207</v>
      </c>
      <c r="B70" s="120" t="s">
        <v>192</v>
      </c>
      <c r="C70" s="117">
        <v>117.53</v>
      </c>
      <c r="D70" s="114"/>
      <c r="E70" s="60" t="str">
        <f t="shared" si="0"/>
        <v>121.4525</v>
      </c>
      <c r="F70" s="116">
        <f t="shared" si="1"/>
        <v>117.53</v>
      </c>
    </row>
    <row r="71" spans="1:6" ht="12.75">
      <c r="A71" s="119" t="s">
        <v>207</v>
      </c>
      <c r="B71" s="120" t="s">
        <v>195</v>
      </c>
      <c r="C71" s="117">
        <v>81.32</v>
      </c>
      <c r="D71" s="114"/>
      <c r="E71" s="60" t="str">
        <f t="shared" si="0"/>
        <v>121.4525</v>
      </c>
      <c r="F71" s="116">
        <f t="shared" si="1"/>
        <v>81.32</v>
      </c>
    </row>
    <row r="72" spans="1:6" ht="12.75">
      <c r="A72" s="119" t="s">
        <v>207</v>
      </c>
      <c r="B72" s="120" t="s">
        <v>195</v>
      </c>
      <c r="C72" s="117">
        <v>53.11</v>
      </c>
      <c r="D72" s="114"/>
      <c r="E72" s="60" t="str">
        <f t="shared" si="0"/>
        <v>121.4525</v>
      </c>
      <c r="F72" s="116">
        <f t="shared" si="1"/>
        <v>53.11</v>
      </c>
    </row>
    <row r="73" spans="1:6" ht="12.75">
      <c r="A73" s="119" t="s">
        <v>208</v>
      </c>
      <c r="B73" s="120" t="s">
        <v>209</v>
      </c>
      <c r="C73" s="117">
        <v>144</v>
      </c>
      <c r="D73" s="114"/>
      <c r="E73" s="60" t="str">
        <f t="shared" si="0"/>
        <v>123.4525</v>
      </c>
      <c r="F73" s="116">
        <f t="shared" si="1"/>
        <v>144</v>
      </c>
    </row>
    <row r="74" spans="1:6" ht="12.75">
      <c r="A74" s="119" t="s">
        <v>210</v>
      </c>
      <c r="B74" s="120" t="s">
        <v>192</v>
      </c>
      <c r="C74" s="117">
        <v>229.55</v>
      </c>
      <c r="D74" s="114"/>
      <c r="E74" s="60" t="str">
        <f aca="true" t="shared" si="2" ref="E74:E137">CONCATENATE(LEFT(A74,3),".",4525)</f>
        <v>124.4525</v>
      </c>
      <c r="F74" s="116">
        <f aca="true" t="shared" si="3" ref="F74:F137">C74</f>
        <v>229.55</v>
      </c>
    </row>
    <row r="75" spans="1:6" ht="12.75">
      <c r="A75" s="119" t="s">
        <v>211</v>
      </c>
      <c r="B75" s="120" t="s">
        <v>192</v>
      </c>
      <c r="C75" s="117">
        <v>95.69</v>
      </c>
      <c r="D75" s="114"/>
      <c r="E75" s="60" t="str">
        <f t="shared" si="2"/>
        <v>126.4525</v>
      </c>
      <c r="F75" s="116">
        <f t="shared" si="3"/>
        <v>95.69</v>
      </c>
    </row>
    <row r="76" spans="1:6" ht="12.75">
      <c r="A76" s="119" t="s">
        <v>212</v>
      </c>
      <c r="B76" s="120" t="s">
        <v>192</v>
      </c>
      <c r="C76" s="117">
        <v>206.34</v>
      </c>
      <c r="D76" s="114"/>
      <c r="E76" s="60" t="str">
        <f t="shared" si="2"/>
        <v>126.4525</v>
      </c>
      <c r="F76" s="116">
        <f t="shared" si="3"/>
        <v>206.34</v>
      </c>
    </row>
    <row r="77" spans="1:6" ht="12.75">
      <c r="A77" s="119" t="s">
        <v>213</v>
      </c>
      <c r="B77" s="120" t="s">
        <v>197</v>
      </c>
      <c r="C77" s="117">
        <v>25</v>
      </c>
      <c r="D77" s="114"/>
      <c r="E77" s="60" t="str">
        <f t="shared" si="2"/>
        <v>128.4525</v>
      </c>
      <c r="F77" s="116">
        <f t="shared" si="3"/>
        <v>25</v>
      </c>
    </row>
    <row r="78" spans="1:6" ht="12.75">
      <c r="A78" s="119" t="s">
        <v>214</v>
      </c>
      <c r="B78" s="120" t="s">
        <v>155</v>
      </c>
      <c r="C78" s="117">
        <v>24.31</v>
      </c>
      <c r="D78" s="114"/>
      <c r="E78" s="60" t="str">
        <f t="shared" si="2"/>
        <v>128.4525</v>
      </c>
      <c r="F78" s="116">
        <f t="shared" si="3"/>
        <v>24.31</v>
      </c>
    </row>
    <row r="79" spans="1:6" ht="12.75">
      <c r="A79" s="119" t="s">
        <v>215</v>
      </c>
      <c r="B79" s="120" t="s">
        <v>182</v>
      </c>
      <c r="C79" s="117">
        <v>11</v>
      </c>
      <c r="D79" s="114"/>
      <c r="E79" s="60" t="str">
        <f t="shared" si="2"/>
        <v>128.4525</v>
      </c>
      <c r="F79" s="116">
        <f t="shared" si="3"/>
        <v>11</v>
      </c>
    </row>
    <row r="80" spans="1:6" ht="12.75">
      <c r="A80" s="119" t="s">
        <v>216</v>
      </c>
      <c r="B80" s="120" t="s">
        <v>192</v>
      </c>
      <c r="C80" s="117">
        <v>166.1</v>
      </c>
      <c r="D80" s="114"/>
      <c r="E80" s="60" t="str">
        <f t="shared" si="2"/>
        <v>128.4525</v>
      </c>
      <c r="F80" s="116">
        <f t="shared" si="3"/>
        <v>166.1</v>
      </c>
    </row>
    <row r="81" spans="1:6" ht="12.75">
      <c r="A81" s="119" t="s">
        <v>216</v>
      </c>
      <c r="B81" s="120" t="s">
        <v>217</v>
      </c>
      <c r="C81" s="117">
        <v>5.29</v>
      </c>
      <c r="D81" s="114"/>
      <c r="E81" s="60" t="str">
        <f t="shared" si="2"/>
        <v>128.4525</v>
      </c>
      <c r="F81" s="116">
        <f t="shared" si="3"/>
        <v>5.29</v>
      </c>
    </row>
    <row r="82" spans="1:6" ht="12.75">
      <c r="A82" s="119" t="s">
        <v>218</v>
      </c>
      <c r="B82" s="120" t="s">
        <v>192</v>
      </c>
      <c r="C82" s="117">
        <v>209.66</v>
      </c>
      <c r="D82" s="114"/>
      <c r="E82" s="60" t="str">
        <f t="shared" si="2"/>
        <v>129.4525</v>
      </c>
      <c r="F82" s="116">
        <f t="shared" si="3"/>
        <v>209.66</v>
      </c>
    </row>
    <row r="83" spans="1:6" ht="12.75">
      <c r="A83" s="119" t="s">
        <v>219</v>
      </c>
      <c r="B83" s="120" t="s">
        <v>220</v>
      </c>
      <c r="C83" s="117">
        <v>205.75</v>
      </c>
      <c r="D83" s="114"/>
      <c r="E83" s="60" t="str">
        <f t="shared" si="2"/>
        <v>130.4525</v>
      </c>
      <c r="F83" s="116">
        <f t="shared" si="3"/>
        <v>205.75</v>
      </c>
    </row>
    <row r="84" spans="1:6" ht="12.75">
      <c r="A84" s="119" t="s">
        <v>221</v>
      </c>
      <c r="B84" s="120" t="s">
        <v>189</v>
      </c>
      <c r="C84" s="117">
        <v>721.12</v>
      </c>
      <c r="D84" s="114"/>
      <c r="E84" s="60" t="str">
        <f t="shared" si="2"/>
        <v>131.4525</v>
      </c>
      <c r="F84" s="116">
        <f t="shared" si="3"/>
        <v>721.12</v>
      </c>
    </row>
    <row r="85" spans="1:6" ht="12.75">
      <c r="A85" s="119" t="s">
        <v>222</v>
      </c>
      <c r="B85" s="120" t="s">
        <v>189</v>
      </c>
      <c r="C85" s="117">
        <v>44.71</v>
      </c>
      <c r="D85" s="114"/>
      <c r="E85" s="60" t="str">
        <f t="shared" si="2"/>
        <v>131.4525</v>
      </c>
      <c r="F85" s="116">
        <f t="shared" si="3"/>
        <v>44.71</v>
      </c>
    </row>
    <row r="86" spans="1:6" ht="12.75">
      <c r="A86" s="119" t="s">
        <v>222</v>
      </c>
      <c r="B86" s="120" t="s">
        <v>189</v>
      </c>
      <c r="C86" s="117">
        <v>225.82</v>
      </c>
      <c r="D86" s="114"/>
      <c r="E86" s="60" t="str">
        <f t="shared" si="2"/>
        <v>131.4525</v>
      </c>
      <c r="F86" s="116">
        <f t="shared" si="3"/>
        <v>225.82</v>
      </c>
    </row>
    <row r="87" spans="1:6" ht="12.75">
      <c r="A87" s="119" t="s">
        <v>222</v>
      </c>
      <c r="B87" s="120" t="s">
        <v>189</v>
      </c>
      <c r="C87" s="117">
        <v>92.8</v>
      </c>
      <c r="D87" s="114"/>
      <c r="E87" s="60" t="str">
        <f t="shared" si="2"/>
        <v>131.4525</v>
      </c>
      <c r="F87" s="116">
        <f t="shared" si="3"/>
        <v>92.8</v>
      </c>
    </row>
    <row r="88" spans="1:6" ht="12.75">
      <c r="A88" s="119" t="s">
        <v>222</v>
      </c>
      <c r="B88" s="120" t="s">
        <v>189</v>
      </c>
      <c r="C88" s="117">
        <v>937.95</v>
      </c>
      <c r="D88" s="114"/>
      <c r="E88" s="60" t="str">
        <f t="shared" si="2"/>
        <v>131.4525</v>
      </c>
      <c r="F88" s="116">
        <f t="shared" si="3"/>
        <v>937.95</v>
      </c>
    </row>
    <row r="89" spans="1:6" ht="12.75">
      <c r="A89" s="119" t="s">
        <v>222</v>
      </c>
      <c r="B89" s="120" t="s">
        <v>189</v>
      </c>
      <c r="C89" s="117">
        <v>146.86</v>
      </c>
      <c r="D89" s="114"/>
      <c r="E89" s="60" t="str">
        <f t="shared" si="2"/>
        <v>131.4525</v>
      </c>
      <c r="F89" s="116">
        <f t="shared" si="3"/>
        <v>146.86</v>
      </c>
    </row>
    <row r="90" spans="1:6" ht="12.75">
      <c r="A90" s="119" t="s">
        <v>223</v>
      </c>
      <c r="B90" s="120" t="s">
        <v>224</v>
      </c>
      <c r="C90" s="117">
        <v>185</v>
      </c>
      <c r="D90" s="114"/>
      <c r="E90" s="60" t="str">
        <f t="shared" si="2"/>
        <v>132.4525</v>
      </c>
      <c r="F90" s="116">
        <f t="shared" si="3"/>
        <v>185</v>
      </c>
    </row>
    <row r="91" spans="1:6" ht="12.75">
      <c r="A91" s="119" t="s">
        <v>225</v>
      </c>
      <c r="B91" s="120" t="s">
        <v>226</v>
      </c>
      <c r="C91" s="117">
        <v>34</v>
      </c>
      <c r="D91" s="114"/>
      <c r="E91" s="60" t="str">
        <f t="shared" si="2"/>
        <v>150.4525</v>
      </c>
      <c r="F91" s="116">
        <f t="shared" si="3"/>
        <v>34</v>
      </c>
    </row>
    <row r="92" spans="1:6" ht="12.75">
      <c r="A92" s="119" t="s">
        <v>225</v>
      </c>
      <c r="B92" s="120" t="s">
        <v>226</v>
      </c>
      <c r="C92" s="117">
        <v>339</v>
      </c>
      <c r="D92" s="114"/>
      <c r="E92" s="60" t="str">
        <f t="shared" si="2"/>
        <v>150.4525</v>
      </c>
      <c r="F92" s="116">
        <f t="shared" si="3"/>
        <v>339</v>
      </c>
    </row>
    <row r="93" spans="1:6" ht="12.75">
      <c r="A93" s="119" t="s">
        <v>225</v>
      </c>
      <c r="B93" s="120" t="s">
        <v>226</v>
      </c>
      <c r="C93" s="117">
        <v>61</v>
      </c>
      <c r="D93" s="114"/>
      <c r="E93" s="60" t="str">
        <f t="shared" si="2"/>
        <v>150.4525</v>
      </c>
      <c r="F93" s="116">
        <f t="shared" si="3"/>
        <v>61</v>
      </c>
    </row>
    <row r="94" spans="1:6" ht="12.75">
      <c r="A94" s="119" t="s">
        <v>225</v>
      </c>
      <c r="B94" s="120" t="s">
        <v>226</v>
      </c>
      <c r="C94" s="117">
        <v>274</v>
      </c>
      <c r="D94" s="114"/>
      <c r="E94" s="60" t="str">
        <f t="shared" si="2"/>
        <v>150.4525</v>
      </c>
      <c r="F94" s="116">
        <f t="shared" si="3"/>
        <v>274</v>
      </c>
    </row>
    <row r="95" spans="1:6" ht="12.75">
      <c r="A95" s="119" t="s">
        <v>227</v>
      </c>
      <c r="B95" s="120" t="s">
        <v>228</v>
      </c>
      <c r="C95" s="117">
        <v>53.98</v>
      </c>
      <c r="D95" s="114"/>
      <c r="E95" s="60" t="str">
        <f t="shared" si="2"/>
        <v>150.4525</v>
      </c>
      <c r="F95" s="116">
        <f t="shared" si="3"/>
        <v>53.98</v>
      </c>
    </row>
    <row r="96" spans="1:6" ht="12.75">
      <c r="A96" s="119" t="s">
        <v>229</v>
      </c>
      <c r="B96" s="120" t="s">
        <v>192</v>
      </c>
      <c r="C96" s="117">
        <v>207.3</v>
      </c>
      <c r="D96" s="114"/>
      <c r="E96" s="60" t="str">
        <f t="shared" si="2"/>
        <v>150.4525</v>
      </c>
      <c r="F96" s="116">
        <f t="shared" si="3"/>
        <v>207.3</v>
      </c>
    </row>
    <row r="97" spans="1:6" ht="12.75">
      <c r="A97" s="119" t="s">
        <v>230</v>
      </c>
      <c r="B97" s="120" t="s">
        <v>228</v>
      </c>
      <c r="C97" s="117">
        <v>51.27</v>
      </c>
      <c r="D97" s="114"/>
      <c r="E97" s="60" t="str">
        <f t="shared" si="2"/>
        <v>150.4525</v>
      </c>
      <c r="F97" s="116">
        <f t="shared" si="3"/>
        <v>51.27</v>
      </c>
    </row>
    <row r="98" spans="1:6" ht="12.75">
      <c r="A98" s="119" t="s">
        <v>231</v>
      </c>
      <c r="B98" s="120" t="s">
        <v>186</v>
      </c>
      <c r="C98" s="117">
        <v>235.89</v>
      </c>
      <c r="D98" s="114"/>
      <c r="E98" s="60" t="str">
        <f t="shared" si="2"/>
        <v>150.4525</v>
      </c>
      <c r="F98" s="116">
        <f t="shared" si="3"/>
        <v>235.89</v>
      </c>
    </row>
    <row r="99" spans="1:6" ht="12.75">
      <c r="A99" s="119" t="s">
        <v>232</v>
      </c>
      <c r="B99" s="120" t="s">
        <v>192</v>
      </c>
      <c r="C99" s="117">
        <v>218.15</v>
      </c>
      <c r="D99" s="114"/>
      <c r="E99" s="60" t="str">
        <f t="shared" si="2"/>
        <v>150.4525</v>
      </c>
      <c r="F99" s="116">
        <f t="shared" si="3"/>
        <v>218.15</v>
      </c>
    </row>
    <row r="100" spans="1:6" ht="12.75">
      <c r="A100" s="119" t="s">
        <v>233</v>
      </c>
      <c r="B100" s="120" t="s">
        <v>228</v>
      </c>
      <c r="C100" s="117">
        <v>131.64</v>
      </c>
      <c r="D100" s="114"/>
      <c r="E100" s="60" t="str">
        <f t="shared" si="2"/>
        <v>150.4525</v>
      </c>
      <c r="F100" s="116">
        <f t="shared" si="3"/>
        <v>131.64</v>
      </c>
    </row>
    <row r="101" spans="1:6" ht="12.75">
      <c r="A101" s="119" t="s">
        <v>234</v>
      </c>
      <c r="B101" s="120" t="s">
        <v>228</v>
      </c>
      <c r="C101" s="117">
        <v>115.63</v>
      </c>
      <c r="D101" s="114"/>
      <c r="E101" s="60" t="str">
        <f t="shared" si="2"/>
        <v>150.4525</v>
      </c>
      <c r="F101" s="116">
        <f t="shared" si="3"/>
        <v>115.63</v>
      </c>
    </row>
    <row r="102" spans="1:6" ht="12.75">
      <c r="A102" s="119" t="s">
        <v>235</v>
      </c>
      <c r="B102" s="120" t="s">
        <v>236</v>
      </c>
      <c r="C102" s="117">
        <v>26.21</v>
      </c>
      <c r="D102" s="114"/>
      <c r="E102" s="60" t="str">
        <f t="shared" si="2"/>
        <v>180.4525</v>
      </c>
      <c r="F102" s="116">
        <f t="shared" si="3"/>
        <v>26.21</v>
      </c>
    </row>
    <row r="103" spans="1:6" ht="12.75">
      <c r="A103" s="119" t="s">
        <v>237</v>
      </c>
      <c r="B103" s="120" t="s">
        <v>238</v>
      </c>
      <c r="C103" s="117">
        <v>30.41</v>
      </c>
      <c r="D103" s="114"/>
      <c r="E103" s="60" t="str">
        <f t="shared" si="2"/>
        <v>181.4525</v>
      </c>
      <c r="F103" s="116">
        <f t="shared" si="3"/>
        <v>30.41</v>
      </c>
    </row>
    <row r="104" spans="1:6" ht="12.75">
      <c r="A104" s="119" t="s">
        <v>239</v>
      </c>
      <c r="B104" s="120" t="s">
        <v>238</v>
      </c>
      <c r="C104" s="117">
        <v>27.17</v>
      </c>
      <c r="D104" s="114"/>
      <c r="E104" s="60" t="str">
        <f t="shared" si="2"/>
        <v>181.4525</v>
      </c>
      <c r="F104" s="116">
        <f t="shared" si="3"/>
        <v>27.17</v>
      </c>
    </row>
    <row r="105" spans="1:6" ht="12.75">
      <c r="A105" s="119" t="s">
        <v>239</v>
      </c>
      <c r="B105" s="120" t="s">
        <v>238</v>
      </c>
      <c r="C105" s="117">
        <v>21.32</v>
      </c>
      <c r="D105" s="114"/>
      <c r="E105" s="60" t="str">
        <f t="shared" si="2"/>
        <v>181.4525</v>
      </c>
      <c r="F105" s="116">
        <f t="shared" si="3"/>
        <v>21.32</v>
      </c>
    </row>
    <row r="106" spans="1:6" ht="12.75">
      <c r="A106" s="119" t="s">
        <v>240</v>
      </c>
      <c r="B106" s="120" t="s">
        <v>241</v>
      </c>
      <c r="C106" s="117">
        <v>110</v>
      </c>
      <c r="D106" s="114"/>
      <c r="E106" s="60" t="str">
        <f t="shared" si="2"/>
        <v>182.4525</v>
      </c>
      <c r="F106" s="116">
        <f t="shared" si="3"/>
        <v>110</v>
      </c>
    </row>
    <row r="107" spans="1:6" ht="12.75">
      <c r="A107" s="119" t="s">
        <v>242</v>
      </c>
      <c r="B107" s="120" t="s">
        <v>243</v>
      </c>
      <c r="C107" s="117">
        <v>20</v>
      </c>
      <c r="D107" s="114"/>
      <c r="E107" s="60" t="str">
        <f t="shared" si="2"/>
        <v>182.4525</v>
      </c>
      <c r="F107" s="116">
        <f t="shared" si="3"/>
        <v>20</v>
      </c>
    </row>
    <row r="108" spans="1:6" ht="12.75">
      <c r="A108" s="119" t="s">
        <v>244</v>
      </c>
      <c r="B108" s="120" t="s">
        <v>245</v>
      </c>
      <c r="C108" s="117">
        <v>135</v>
      </c>
      <c r="D108" s="114"/>
      <c r="E108" s="60" t="str">
        <f t="shared" si="2"/>
        <v>182.4525</v>
      </c>
      <c r="F108" s="116">
        <f t="shared" si="3"/>
        <v>135</v>
      </c>
    </row>
    <row r="109" spans="1:6" ht="12.75">
      <c r="A109" s="119" t="s">
        <v>246</v>
      </c>
      <c r="B109" s="120" t="s">
        <v>247</v>
      </c>
      <c r="C109" s="117">
        <v>144.21</v>
      </c>
      <c r="D109" s="114"/>
      <c r="E109" s="60" t="str">
        <f t="shared" si="2"/>
        <v>182.4525</v>
      </c>
      <c r="F109" s="116">
        <f t="shared" si="3"/>
        <v>144.21</v>
      </c>
    </row>
    <row r="110" spans="1:6" ht="12.75">
      <c r="A110" s="119" t="s">
        <v>248</v>
      </c>
      <c r="B110" s="120" t="s">
        <v>236</v>
      </c>
      <c r="C110" s="117">
        <v>42.78</v>
      </c>
      <c r="D110" s="114"/>
      <c r="E110" s="60" t="str">
        <f t="shared" si="2"/>
        <v>182.4525</v>
      </c>
      <c r="F110" s="116">
        <f t="shared" si="3"/>
        <v>42.78</v>
      </c>
    </row>
    <row r="111" spans="1:6" ht="12.75">
      <c r="A111" s="119" t="s">
        <v>248</v>
      </c>
      <c r="B111" s="120" t="s">
        <v>236</v>
      </c>
      <c r="C111" s="117">
        <v>107.6</v>
      </c>
      <c r="D111" s="114"/>
      <c r="E111" s="60" t="str">
        <f t="shared" si="2"/>
        <v>182.4525</v>
      </c>
      <c r="F111" s="116">
        <f t="shared" si="3"/>
        <v>107.6</v>
      </c>
    </row>
    <row r="112" spans="1:6" ht="12.75">
      <c r="A112" s="119" t="s">
        <v>248</v>
      </c>
      <c r="B112" s="120" t="s">
        <v>236</v>
      </c>
      <c r="C112" s="117">
        <v>57.42</v>
      </c>
      <c r="D112" s="114"/>
      <c r="E112" s="60" t="str">
        <f t="shared" si="2"/>
        <v>182.4525</v>
      </c>
      <c r="F112" s="116">
        <f t="shared" si="3"/>
        <v>57.42</v>
      </c>
    </row>
    <row r="113" spans="1:6" ht="12.75">
      <c r="A113" s="119" t="s">
        <v>248</v>
      </c>
      <c r="B113" s="120" t="s">
        <v>236</v>
      </c>
      <c r="C113" s="117">
        <v>56.18</v>
      </c>
      <c r="D113" s="114"/>
      <c r="E113" s="60" t="str">
        <f t="shared" si="2"/>
        <v>182.4525</v>
      </c>
      <c r="F113" s="116">
        <f t="shared" si="3"/>
        <v>56.18</v>
      </c>
    </row>
    <row r="114" spans="1:6" ht="12.75">
      <c r="A114" s="119" t="s">
        <v>248</v>
      </c>
      <c r="B114" s="120" t="s">
        <v>236</v>
      </c>
      <c r="C114" s="117">
        <v>33.04</v>
      </c>
      <c r="D114" s="114"/>
      <c r="E114" s="60" t="str">
        <f t="shared" si="2"/>
        <v>182.4525</v>
      </c>
      <c r="F114" s="116">
        <f t="shared" si="3"/>
        <v>33.04</v>
      </c>
    </row>
    <row r="115" spans="1:6" ht="12.75">
      <c r="A115" s="119" t="s">
        <v>248</v>
      </c>
      <c r="B115" s="120" t="s">
        <v>236</v>
      </c>
      <c r="C115" s="117">
        <v>26.55</v>
      </c>
      <c r="D115" s="114"/>
      <c r="E115" s="60" t="str">
        <f t="shared" si="2"/>
        <v>182.4525</v>
      </c>
      <c r="F115" s="116">
        <f t="shared" si="3"/>
        <v>26.55</v>
      </c>
    </row>
    <row r="116" spans="1:6" ht="12.75">
      <c r="A116" s="119" t="s">
        <v>248</v>
      </c>
      <c r="B116" s="120" t="s">
        <v>236</v>
      </c>
      <c r="C116" s="117">
        <v>88.52</v>
      </c>
      <c r="D116" s="114"/>
      <c r="E116" s="60" t="str">
        <f t="shared" si="2"/>
        <v>182.4525</v>
      </c>
      <c r="F116" s="116">
        <f t="shared" si="3"/>
        <v>88.52</v>
      </c>
    </row>
    <row r="117" spans="1:6" ht="12.75">
      <c r="A117" s="119" t="s">
        <v>248</v>
      </c>
      <c r="B117" s="120" t="s">
        <v>236</v>
      </c>
      <c r="C117" s="117">
        <v>1575.86</v>
      </c>
      <c r="D117" s="114"/>
      <c r="E117" s="60" t="str">
        <f t="shared" si="2"/>
        <v>182.4525</v>
      </c>
      <c r="F117" s="116">
        <f t="shared" si="3"/>
        <v>1575.86</v>
      </c>
    </row>
    <row r="118" spans="1:6" ht="12.75">
      <c r="A118" s="119" t="s">
        <v>248</v>
      </c>
      <c r="B118" s="120" t="s">
        <v>236</v>
      </c>
      <c r="C118" s="117">
        <v>0.34</v>
      </c>
      <c r="D118" s="114"/>
      <c r="E118" s="60" t="str">
        <f t="shared" si="2"/>
        <v>182.4525</v>
      </c>
      <c r="F118" s="116">
        <f t="shared" si="3"/>
        <v>0.34</v>
      </c>
    </row>
    <row r="119" spans="1:6" ht="12.75">
      <c r="A119" s="119" t="s">
        <v>248</v>
      </c>
      <c r="B119" s="120" t="s">
        <v>236</v>
      </c>
      <c r="C119" s="117">
        <v>56.75</v>
      </c>
      <c r="D119" s="114"/>
      <c r="E119" s="60" t="str">
        <f t="shared" si="2"/>
        <v>182.4525</v>
      </c>
      <c r="F119" s="116">
        <f t="shared" si="3"/>
        <v>56.75</v>
      </c>
    </row>
    <row r="120" spans="1:6" ht="12.75">
      <c r="A120" s="119" t="s">
        <v>248</v>
      </c>
      <c r="B120" s="120" t="s">
        <v>236</v>
      </c>
      <c r="C120" s="117">
        <v>2.68</v>
      </c>
      <c r="D120" s="114"/>
      <c r="E120" s="60" t="str">
        <f t="shared" si="2"/>
        <v>182.4525</v>
      </c>
      <c r="F120" s="116">
        <f t="shared" si="3"/>
        <v>2.68</v>
      </c>
    </row>
    <row r="121" spans="1:6" ht="12.75">
      <c r="A121" s="119" t="s">
        <v>248</v>
      </c>
      <c r="B121" s="120" t="s">
        <v>236</v>
      </c>
      <c r="C121" s="117">
        <v>37.09</v>
      </c>
      <c r="D121" s="114"/>
      <c r="E121" s="60" t="str">
        <f t="shared" si="2"/>
        <v>182.4525</v>
      </c>
      <c r="F121" s="116">
        <f t="shared" si="3"/>
        <v>37.09</v>
      </c>
    </row>
    <row r="122" spans="1:6" ht="12.75">
      <c r="A122" s="119" t="s">
        <v>249</v>
      </c>
      <c r="B122" s="120" t="s">
        <v>250</v>
      </c>
      <c r="C122" s="117">
        <v>81.25</v>
      </c>
      <c r="D122" s="114"/>
      <c r="E122" s="60" t="str">
        <f t="shared" si="2"/>
        <v>182.4525</v>
      </c>
      <c r="F122" s="116">
        <f t="shared" si="3"/>
        <v>81.25</v>
      </c>
    </row>
    <row r="123" spans="1:6" ht="12.75">
      <c r="A123" s="119" t="s">
        <v>251</v>
      </c>
      <c r="B123" s="120" t="s">
        <v>252</v>
      </c>
      <c r="C123" s="117">
        <v>225</v>
      </c>
      <c r="D123" s="114"/>
      <c r="E123" s="60" t="str">
        <f t="shared" si="2"/>
        <v>182.4525</v>
      </c>
      <c r="F123" s="116">
        <f t="shared" si="3"/>
        <v>225</v>
      </c>
    </row>
    <row r="124" spans="1:6" ht="12.75">
      <c r="A124" s="119" t="s">
        <v>253</v>
      </c>
      <c r="B124" s="120" t="s">
        <v>254</v>
      </c>
      <c r="C124" s="117">
        <v>432.37</v>
      </c>
      <c r="D124" s="114"/>
      <c r="E124" s="60" t="str">
        <f t="shared" si="2"/>
        <v>182.4525</v>
      </c>
      <c r="F124" s="116">
        <f t="shared" si="3"/>
        <v>432.37</v>
      </c>
    </row>
    <row r="125" spans="1:6" ht="12.75">
      <c r="A125" s="119" t="s">
        <v>253</v>
      </c>
      <c r="B125" s="120" t="s">
        <v>254</v>
      </c>
      <c r="C125" s="117">
        <v>408.89</v>
      </c>
      <c r="D125" s="114"/>
      <c r="E125" s="60" t="str">
        <f t="shared" si="2"/>
        <v>182.4525</v>
      </c>
      <c r="F125" s="116">
        <f t="shared" si="3"/>
        <v>408.89</v>
      </c>
    </row>
    <row r="126" spans="1:6" ht="12.75">
      <c r="A126" s="119" t="s">
        <v>253</v>
      </c>
      <c r="B126" s="120" t="s">
        <v>254</v>
      </c>
      <c r="C126" s="117">
        <v>281.56</v>
      </c>
      <c r="D126" s="114"/>
      <c r="E126" s="60" t="str">
        <f t="shared" si="2"/>
        <v>182.4525</v>
      </c>
      <c r="F126" s="116">
        <f t="shared" si="3"/>
        <v>281.56</v>
      </c>
    </row>
    <row r="127" spans="1:6" ht="12.75">
      <c r="A127" s="119" t="s">
        <v>253</v>
      </c>
      <c r="B127" s="120" t="s">
        <v>254</v>
      </c>
      <c r="C127" s="117">
        <v>252.73</v>
      </c>
      <c r="D127" s="114"/>
      <c r="E127" s="60" t="str">
        <f t="shared" si="2"/>
        <v>182.4525</v>
      </c>
      <c r="F127" s="116">
        <f t="shared" si="3"/>
        <v>252.73</v>
      </c>
    </row>
    <row r="128" spans="1:6" ht="12.75">
      <c r="A128" s="119" t="s">
        <v>253</v>
      </c>
      <c r="B128" s="120" t="s">
        <v>254</v>
      </c>
      <c r="C128" s="117">
        <v>219.09</v>
      </c>
      <c r="D128" s="114"/>
      <c r="E128" s="60" t="str">
        <f t="shared" si="2"/>
        <v>182.4525</v>
      </c>
      <c r="F128" s="116">
        <f t="shared" si="3"/>
        <v>219.09</v>
      </c>
    </row>
    <row r="129" spans="1:6" ht="12.75">
      <c r="A129" s="119" t="s">
        <v>253</v>
      </c>
      <c r="B129" s="120" t="s">
        <v>254</v>
      </c>
      <c r="C129" s="117">
        <v>175.84</v>
      </c>
      <c r="D129" s="114"/>
      <c r="E129" s="60" t="str">
        <f t="shared" si="2"/>
        <v>182.4525</v>
      </c>
      <c r="F129" s="116">
        <f t="shared" si="3"/>
        <v>175.84</v>
      </c>
    </row>
    <row r="130" spans="1:6" ht="12.75">
      <c r="A130" s="119" t="s">
        <v>255</v>
      </c>
      <c r="B130" s="120" t="s">
        <v>256</v>
      </c>
      <c r="C130" s="117">
        <v>23</v>
      </c>
      <c r="D130" s="114"/>
      <c r="E130" s="60" t="str">
        <f t="shared" si="2"/>
        <v>182.4525</v>
      </c>
      <c r="F130" s="116">
        <f t="shared" si="3"/>
        <v>23</v>
      </c>
    </row>
    <row r="131" spans="1:6" ht="12.75">
      <c r="A131" s="119" t="s">
        <v>255</v>
      </c>
      <c r="B131" s="120" t="s">
        <v>256</v>
      </c>
      <c r="C131" s="117">
        <v>23</v>
      </c>
      <c r="D131" s="114"/>
      <c r="E131" s="60" t="str">
        <f t="shared" si="2"/>
        <v>182.4525</v>
      </c>
      <c r="F131" s="116">
        <f t="shared" si="3"/>
        <v>23</v>
      </c>
    </row>
    <row r="132" spans="1:6" ht="12.75">
      <c r="A132" s="119" t="s">
        <v>257</v>
      </c>
      <c r="B132" s="120" t="s">
        <v>258</v>
      </c>
      <c r="C132" s="117">
        <v>177.49</v>
      </c>
      <c r="D132" s="114"/>
      <c r="E132" s="60" t="str">
        <f t="shared" si="2"/>
        <v>182.4525</v>
      </c>
      <c r="F132" s="116">
        <f t="shared" si="3"/>
        <v>177.49</v>
      </c>
    </row>
    <row r="133" spans="1:6" ht="12.75">
      <c r="A133" s="119" t="s">
        <v>259</v>
      </c>
      <c r="B133" s="120" t="s">
        <v>260</v>
      </c>
      <c r="C133" s="117">
        <v>60</v>
      </c>
      <c r="D133" s="114"/>
      <c r="E133" s="60" t="str">
        <f t="shared" si="2"/>
        <v>182.4525</v>
      </c>
      <c r="F133" s="116">
        <f t="shared" si="3"/>
        <v>60</v>
      </c>
    </row>
    <row r="134" spans="1:6" ht="12.75">
      <c r="A134" s="119" t="s">
        <v>259</v>
      </c>
      <c r="B134" s="120" t="s">
        <v>261</v>
      </c>
      <c r="C134" s="117">
        <v>60</v>
      </c>
      <c r="D134" s="114"/>
      <c r="E134" s="60" t="str">
        <f t="shared" si="2"/>
        <v>182.4525</v>
      </c>
      <c r="F134" s="116">
        <f t="shared" si="3"/>
        <v>60</v>
      </c>
    </row>
    <row r="135" spans="1:6" ht="12.75">
      <c r="A135" s="119" t="s">
        <v>262</v>
      </c>
      <c r="B135" s="120" t="s">
        <v>238</v>
      </c>
      <c r="C135" s="117">
        <v>253.15</v>
      </c>
      <c r="D135" s="114"/>
      <c r="E135" s="60" t="str">
        <f t="shared" si="2"/>
        <v>182.4525</v>
      </c>
      <c r="F135" s="116">
        <f t="shared" si="3"/>
        <v>253.15</v>
      </c>
    </row>
    <row r="136" spans="1:6" ht="12.75">
      <c r="A136" s="119" t="s">
        <v>262</v>
      </c>
      <c r="B136" s="120" t="s">
        <v>238</v>
      </c>
      <c r="C136" s="117">
        <v>85.51</v>
      </c>
      <c r="D136" s="114"/>
      <c r="E136" s="60" t="str">
        <f t="shared" si="2"/>
        <v>182.4525</v>
      </c>
      <c r="F136" s="116">
        <f t="shared" si="3"/>
        <v>85.51</v>
      </c>
    </row>
    <row r="137" spans="1:6" ht="12.75">
      <c r="A137" s="119" t="s">
        <v>262</v>
      </c>
      <c r="B137" s="120" t="s">
        <v>238</v>
      </c>
      <c r="C137" s="117">
        <v>275.82</v>
      </c>
      <c r="D137" s="114"/>
      <c r="E137" s="60" t="str">
        <f t="shared" si="2"/>
        <v>182.4525</v>
      </c>
      <c r="F137" s="116">
        <f t="shared" si="3"/>
        <v>275.82</v>
      </c>
    </row>
    <row r="138" spans="1:6" ht="12.75">
      <c r="A138" s="119" t="s">
        <v>262</v>
      </c>
      <c r="B138" s="120" t="s">
        <v>238</v>
      </c>
      <c r="C138" s="117">
        <v>25.49</v>
      </c>
      <c r="D138" s="114"/>
      <c r="E138" s="60" t="str">
        <f aca="true" t="shared" si="4" ref="E138:E201">CONCATENATE(LEFT(A138,3),".",4525)</f>
        <v>182.4525</v>
      </c>
      <c r="F138" s="116">
        <f aca="true" t="shared" si="5" ref="F138:F201">C138</f>
        <v>25.49</v>
      </c>
    </row>
    <row r="139" spans="1:6" ht="12.75">
      <c r="A139" s="119" t="s">
        <v>262</v>
      </c>
      <c r="B139" s="120" t="s">
        <v>238</v>
      </c>
      <c r="C139" s="117">
        <v>263.7</v>
      </c>
      <c r="D139" s="114"/>
      <c r="E139" s="60" t="str">
        <f t="shared" si="4"/>
        <v>182.4525</v>
      </c>
      <c r="F139" s="116">
        <f t="shared" si="5"/>
        <v>263.7</v>
      </c>
    </row>
    <row r="140" spans="1:6" ht="12.75">
      <c r="A140" s="119" t="s">
        <v>262</v>
      </c>
      <c r="B140" s="120" t="s">
        <v>238</v>
      </c>
      <c r="C140" s="117">
        <v>266.17</v>
      </c>
      <c r="D140" s="114"/>
      <c r="E140" s="60" t="str">
        <f t="shared" si="4"/>
        <v>182.4525</v>
      </c>
      <c r="F140" s="116">
        <f t="shared" si="5"/>
        <v>266.17</v>
      </c>
    </row>
    <row r="141" spans="1:6" ht="12.75">
      <c r="A141" s="119" t="s">
        <v>262</v>
      </c>
      <c r="B141" s="120" t="s">
        <v>238</v>
      </c>
      <c r="C141" s="117">
        <v>435.76</v>
      </c>
      <c r="D141" s="114"/>
      <c r="E141" s="60" t="str">
        <f t="shared" si="4"/>
        <v>182.4525</v>
      </c>
      <c r="F141" s="116">
        <f t="shared" si="5"/>
        <v>435.76</v>
      </c>
    </row>
    <row r="142" spans="1:6" ht="12.75">
      <c r="A142" s="119" t="s">
        <v>262</v>
      </c>
      <c r="B142" s="120" t="s">
        <v>238</v>
      </c>
      <c r="C142" s="117">
        <v>116.77</v>
      </c>
      <c r="D142" s="114"/>
      <c r="E142" s="60" t="str">
        <f t="shared" si="4"/>
        <v>182.4525</v>
      </c>
      <c r="F142" s="116">
        <f t="shared" si="5"/>
        <v>116.77</v>
      </c>
    </row>
    <row r="143" spans="1:6" ht="12.75">
      <c r="A143" s="119" t="s">
        <v>262</v>
      </c>
      <c r="B143" s="120" t="s">
        <v>238</v>
      </c>
      <c r="C143" s="117">
        <v>230.98</v>
      </c>
      <c r="D143" s="114"/>
      <c r="E143" s="60" t="str">
        <f t="shared" si="4"/>
        <v>182.4525</v>
      </c>
      <c r="F143" s="116">
        <f t="shared" si="5"/>
        <v>230.98</v>
      </c>
    </row>
    <row r="144" spans="1:6" ht="12.75">
      <c r="A144" s="119" t="s">
        <v>262</v>
      </c>
      <c r="B144" s="120" t="s">
        <v>238</v>
      </c>
      <c r="C144" s="117">
        <v>446.14</v>
      </c>
      <c r="D144" s="114"/>
      <c r="E144" s="60" t="str">
        <f t="shared" si="4"/>
        <v>182.4525</v>
      </c>
      <c r="F144" s="116">
        <f t="shared" si="5"/>
        <v>446.14</v>
      </c>
    </row>
    <row r="145" spans="1:6" ht="12.75">
      <c r="A145" s="119" t="s">
        <v>262</v>
      </c>
      <c r="B145" s="120" t="s">
        <v>238</v>
      </c>
      <c r="C145" s="117">
        <v>139.7</v>
      </c>
      <c r="D145" s="114"/>
      <c r="E145" s="60" t="str">
        <f t="shared" si="4"/>
        <v>182.4525</v>
      </c>
      <c r="F145" s="116">
        <f t="shared" si="5"/>
        <v>139.7</v>
      </c>
    </row>
    <row r="146" spans="1:6" ht="12.75">
      <c r="A146" s="119" t="s">
        <v>262</v>
      </c>
      <c r="B146" s="120" t="s">
        <v>238</v>
      </c>
      <c r="C146" s="117">
        <v>133.53</v>
      </c>
      <c r="D146" s="114"/>
      <c r="E146" s="60" t="str">
        <f t="shared" si="4"/>
        <v>182.4525</v>
      </c>
      <c r="F146" s="116">
        <f t="shared" si="5"/>
        <v>133.53</v>
      </c>
    </row>
    <row r="147" spans="1:6" ht="12.75">
      <c r="A147" s="119" t="s">
        <v>262</v>
      </c>
      <c r="B147" s="120" t="s">
        <v>238</v>
      </c>
      <c r="C147" s="117">
        <v>134.79</v>
      </c>
      <c r="D147" s="114"/>
      <c r="E147" s="60" t="str">
        <f t="shared" si="4"/>
        <v>182.4525</v>
      </c>
      <c r="F147" s="116">
        <f t="shared" si="5"/>
        <v>134.79</v>
      </c>
    </row>
    <row r="148" spans="1:6" ht="12.75">
      <c r="A148" s="119" t="s">
        <v>262</v>
      </c>
      <c r="B148" s="120" t="s">
        <v>238</v>
      </c>
      <c r="C148" s="117">
        <v>212.12</v>
      </c>
      <c r="D148" s="114"/>
      <c r="E148" s="60" t="str">
        <f t="shared" si="4"/>
        <v>182.4525</v>
      </c>
      <c r="F148" s="116">
        <f t="shared" si="5"/>
        <v>212.12</v>
      </c>
    </row>
    <row r="149" spans="1:6" ht="12.75">
      <c r="A149" s="119" t="s">
        <v>262</v>
      </c>
      <c r="B149" s="120" t="s">
        <v>238</v>
      </c>
      <c r="C149" s="117">
        <v>65</v>
      </c>
      <c r="D149" s="114"/>
      <c r="E149" s="60" t="str">
        <f t="shared" si="4"/>
        <v>182.4525</v>
      </c>
      <c r="F149" s="116">
        <f t="shared" si="5"/>
        <v>65</v>
      </c>
    </row>
    <row r="150" spans="1:6" ht="12.75">
      <c r="A150" s="119" t="s">
        <v>262</v>
      </c>
      <c r="B150" s="120" t="s">
        <v>238</v>
      </c>
      <c r="C150" s="117">
        <v>149</v>
      </c>
      <c r="D150" s="114"/>
      <c r="E150" s="60" t="str">
        <f t="shared" si="4"/>
        <v>182.4525</v>
      </c>
      <c r="F150" s="116">
        <f t="shared" si="5"/>
        <v>149</v>
      </c>
    </row>
    <row r="151" spans="1:6" ht="12.75">
      <c r="A151" s="119" t="s">
        <v>262</v>
      </c>
      <c r="B151" s="120" t="s">
        <v>238</v>
      </c>
      <c r="C151" s="117">
        <v>34</v>
      </c>
      <c r="D151" s="114"/>
      <c r="E151" s="60" t="str">
        <f t="shared" si="4"/>
        <v>182.4525</v>
      </c>
      <c r="F151" s="116">
        <f t="shared" si="5"/>
        <v>34</v>
      </c>
    </row>
    <row r="152" spans="1:6" ht="12.75">
      <c r="A152" s="119" t="s">
        <v>263</v>
      </c>
      <c r="B152" s="120" t="s">
        <v>264</v>
      </c>
      <c r="C152" s="117">
        <v>24.34</v>
      </c>
      <c r="D152" s="114"/>
      <c r="E152" s="60" t="str">
        <f t="shared" si="4"/>
        <v>182.4525</v>
      </c>
      <c r="F152" s="116">
        <f t="shared" si="5"/>
        <v>24.34</v>
      </c>
    </row>
    <row r="153" spans="1:6" ht="12.75">
      <c r="A153" s="119" t="s">
        <v>265</v>
      </c>
      <c r="B153" s="120" t="s">
        <v>266</v>
      </c>
      <c r="C153" s="117">
        <v>41.42</v>
      </c>
      <c r="D153" s="114"/>
      <c r="E153" s="60" t="str">
        <f t="shared" si="4"/>
        <v>182.4525</v>
      </c>
      <c r="F153" s="116">
        <f t="shared" si="5"/>
        <v>41.42</v>
      </c>
    </row>
    <row r="154" spans="1:6" ht="12.75">
      <c r="A154" s="119" t="s">
        <v>267</v>
      </c>
      <c r="B154" s="120" t="s">
        <v>268</v>
      </c>
      <c r="C154" s="117">
        <v>44.51</v>
      </c>
      <c r="D154" s="114"/>
      <c r="E154" s="60" t="str">
        <f t="shared" si="4"/>
        <v>182.4525</v>
      </c>
      <c r="F154" s="116">
        <f t="shared" si="5"/>
        <v>44.51</v>
      </c>
    </row>
    <row r="155" spans="1:6" ht="12.75">
      <c r="A155" s="119" t="s">
        <v>269</v>
      </c>
      <c r="B155" s="120" t="s">
        <v>270</v>
      </c>
      <c r="C155" s="117">
        <v>26.69</v>
      </c>
      <c r="D155" s="114"/>
      <c r="E155" s="60" t="str">
        <f t="shared" si="4"/>
        <v>182.4525</v>
      </c>
      <c r="F155" s="116">
        <f t="shared" si="5"/>
        <v>26.69</v>
      </c>
    </row>
    <row r="156" spans="1:6" ht="12.75">
      <c r="A156" s="119" t="s">
        <v>271</v>
      </c>
      <c r="B156" s="120" t="s">
        <v>272</v>
      </c>
      <c r="C156" s="117">
        <v>89</v>
      </c>
      <c r="D156" s="114"/>
      <c r="E156" s="60" t="str">
        <f t="shared" si="4"/>
        <v>182.4525</v>
      </c>
      <c r="F156" s="116">
        <f t="shared" si="5"/>
        <v>89</v>
      </c>
    </row>
    <row r="157" spans="1:6" ht="12.75">
      <c r="A157" s="119" t="s">
        <v>273</v>
      </c>
      <c r="B157" s="120" t="s">
        <v>254</v>
      </c>
      <c r="C157" s="117">
        <v>225.46</v>
      </c>
      <c r="D157" s="114"/>
      <c r="E157" s="60" t="str">
        <f t="shared" si="4"/>
        <v>182.4525</v>
      </c>
      <c r="F157" s="116">
        <f t="shared" si="5"/>
        <v>225.46</v>
      </c>
    </row>
    <row r="158" spans="1:6" ht="12.75">
      <c r="A158" s="119" t="s">
        <v>274</v>
      </c>
      <c r="B158" s="120" t="s">
        <v>275</v>
      </c>
      <c r="C158" s="117">
        <v>71</v>
      </c>
      <c r="D158" s="114"/>
      <c r="E158" s="60" t="str">
        <f t="shared" si="4"/>
        <v>182.4525</v>
      </c>
      <c r="F158" s="116">
        <f t="shared" si="5"/>
        <v>71</v>
      </c>
    </row>
    <row r="159" spans="1:6" ht="12.75">
      <c r="A159" s="119" t="s">
        <v>274</v>
      </c>
      <c r="B159" s="120" t="s">
        <v>275</v>
      </c>
      <c r="C159" s="117">
        <v>142</v>
      </c>
      <c r="D159" s="114"/>
      <c r="E159" s="60" t="str">
        <f t="shared" si="4"/>
        <v>182.4525</v>
      </c>
      <c r="F159" s="116">
        <f t="shared" si="5"/>
        <v>142</v>
      </c>
    </row>
    <row r="160" spans="1:6" ht="12.75">
      <c r="A160" s="119" t="s">
        <v>276</v>
      </c>
      <c r="B160" s="120" t="s">
        <v>254</v>
      </c>
      <c r="C160" s="117">
        <v>18.67</v>
      </c>
      <c r="D160" s="114"/>
      <c r="E160" s="60" t="str">
        <f t="shared" si="4"/>
        <v>182.4525</v>
      </c>
      <c r="F160" s="116">
        <f t="shared" si="5"/>
        <v>18.67</v>
      </c>
    </row>
    <row r="161" spans="1:6" ht="12.75">
      <c r="A161" s="119" t="s">
        <v>276</v>
      </c>
      <c r="B161" s="120" t="s">
        <v>254</v>
      </c>
      <c r="C161" s="117">
        <v>60.27</v>
      </c>
      <c r="D161" s="114"/>
      <c r="E161" s="60" t="str">
        <f t="shared" si="4"/>
        <v>182.4525</v>
      </c>
      <c r="F161" s="116">
        <f t="shared" si="5"/>
        <v>60.27</v>
      </c>
    </row>
    <row r="162" spans="1:6" ht="12.75">
      <c r="A162" s="119" t="s">
        <v>276</v>
      </c>
      <c r="B162" s="120" t="s">
        <v>254</v>
      </c>
      <c r="C162" s="117">
        <v>108.8</v>
      </c>
      <c r="D162" s="114"/>
      <c r="E162" s="60" t="str">
        <f t="shared" si="4"/>
        <v>182.4525</v>
      </c>
      <c r="F162" s="116">
        <f t="shared" si="5"/>
        <v>108.8</v>
      </c>
    </row>
    <row r="163" spans="1:6" ht="12.75">
      <c r="A163" s="119" t="s">
        <v>277</v>
      </c>
      <c r="B163" s="120" t="s">
        <v>278</v>
      </c>
      <c r="C163" s="117">
        <v>70</v>
      </c>
      <c r="D163" s="114"/>
      <c r="E163" s="60" t="str">
        <f t="shared" si="4"/>
        <v>182.4525</v>
      </c>
      <c r="F163" s="116">
        <f t="shared" si="5"/>
        <v>70</v>
      </c>
    </row>
    <row r="164" spans="1:6" ht="12.75">
      <c r="A164" s="119" t="s">
        <v>277</v>
      </c>
      <c r="B164" s="120" t="s">
        <v>278</v>
      </c>
      <c r="C164" s="117">
        <v>43.33</v>
      </c>
      <c r="D164" s="114"/>
      <c r="E164" s="60" t="str">
        <f t="shared" si="4"/>
        <v>182.4525</v>
      </c>
      <c r="F164" s="116">
        <f t="shared" si="5"/>
        <v>43.33</v>
      </c>
    </row>
    <row r="165" spans="1:6" ht="12.75">
      <c r="A165" s="119" t="s">
        <v>277</v>
      </c>
      <c r="B165" s="120" t="s">
        <v>278</v>
      </c>
      <c r="C165" s="117">
        <v>38.66</v>
      </c>
      <c r="D165" s="114"/>
      <c r="E165" s="60" t="str">
        <f t="shared" si="4"/>
        <v>182.4525</v>
      </c>
      <c r="F165" s="116">
        <f t="shared" si="5"/>
        <v>38.66</v>
      </c>
    </row>
    <row r="166" spans="1:6" ht="12.75">
      <c r="A166" s="119" t="s">
        <v>277</v>
      </c>
      <c r="B166" s="120" t="s">
        <v>278</v>
      </c>
      <c r="C166" s="117">
        <v>35.72</v>
      </c>
      <c r="D166" s="114"/>
      <c r="E166" s="60" t="str">
        <f t="shared" si="4"/>
        <v>182.4525</v>
      </c>
      <c r="F166" s="116">
        <f t="shared" si="5"/>
        <v>35.72</v>
      </c>
    </row>
    <row r="167" spans="1:6" ht="12.75">
      <c r="A167" s="119" t="s">
        <v>277</v>
      </c>
      <c r="B167" s="120" t="s">
        <v>278</v>
      </c>
      <c r="C167" s="117">
        <v>47.03</v>
      </c>
      <c r="D167" s="114"/>
      <c r="E167" s="60" t="str">
        <f t="shared" si="4"/>
        <v>182.4525</v>
      </c>
      <c r="F167" s="116">
        <f t="shared" si="5"/>
        <v>47.03</v>
      </c>
    </row>
    <row r="168" spans="1:6" ht="12.75">
      <c r="A168" s="119" t="s">
        <v>279</v>
      </c>
      <c r="B168" s="120" t="s">
        <v>280</v>
      </c>
      <c r="C168" s="117">
        <v>70</v>
      </c>
      <c r="D168" s="114"/>
      <c r="E168" s="60" t="str">
        <f t="shared" si="4"/>
        <v>182.4525</v>
      </c>
      <c r="F168" s="116">
        <f t="shared" si="5"/>
        <v>70</v>
      </c>
    </row>
    <row r="169" spans="1:6" ht="12.75">
      <c r="A169" s="119" t="s">
        <v>281</v>
      </c>
      <c r="B169" s="120" t="s">
        <v>192</v>
      </c>
      <c r="C169" s="117">
        <v>164.54</v>
      </c>
      <c r="D169" s="114"/>
      <c r="E169" s="60" t="str">
        <f t="shared" si="4"/>
        <v>182.4525</v>
      </c>
      <c r="F169" s="116">
        <f t="shared" si="5"/>
        <v>164.54</v>
      </c>
    </row>
    <row r="170" spans="1:6" ht="12.75">
      <c r="A170" s="119" t="s">
        <v>281</v>
      </c>
      <c r="B170" s="120" t="s">
        <v>192</v>
      </c>
      <c r="C170" s="117">
        <v>19.26</v>
      </c>
      <c r="D170" s="114"/>
      <c r="E170" s="60" t="str">
        <f t="shared" si="4"/>
        <v>182.4525</v>
      </c>
      <c r="F170" s="116">
        <f t="shared" si="5"/>
        <v>19.26</v>
      </c>
    </row>
    <row r="171" spans="1:6" ht="12.75">
      <c r="A171" s="119" t="s">
        <v>281</v>
      </c>
      <c r="B171" s="120" t="s">
        <v>192</v>
      </c>
      <c r="C171" s="117">
        <v>23.27</v>
      </c>
      <c r="D171" s="114"/>
      <c r="E171" s="60" t="str">
        <f t="shared" si="4"/>
        <v>182.4525</v>
      </c>
      <c r="F171" s="116">
        <f t="shared" si="5"/>
        <v>23.27</v>
      </c>
    </row>
    <row r="172" spans="1:6" ht="12.75">
      <c r="A172" s="119" t="s">
        <v>282</v>
      </c>
      <c r="B172" s="120" t="s">
        <v>236</v>
      </c>
      <c r="C172" s="117">
        <v>338.74</v>
      </c>
      <c r="D172" s="114"/>
      <c r="E172" s="60" t="str">
        <f t="shared" si="4"/>
        <v>182.4525</v>
      </c>
      <c r="F172" s="116">
        <f t="shared" si="5"/>
        <v>338.74</v>
      </c>
    </row>
    <row r="173" spans="1:6" ht="12.75">
      <c r="A173" s="119" t="s">
        <v>283</v>
      </c>
      <c r="B173" s="120" t="s">
        <v>284</v>
      </c>
      <c r="C173" s="117">
        <v>96</v>
      </c>
      <c r="D173" s="114"/>
      <c r="E173" s="60" t="str">
        <f t="shared" si="4"/>
        <v>182.4525</v>
      </c>
      <c r="F173" s="116">
        <f t="shared" si="5"/>
        <v>96</v>
      </c>
    </row>
    <row r="174" spans="1:6" ht="12.75">
      <c r="A174" s="119" t="s">
        <v>285</v>
      </c>
      <c r="B174" s="120" t="s">
        <v>286</v>
      </c>
      <c r="C174" s="117">
        <v>593.43</v>
      </c>
      <c r="D174" s="114"/>
      <c r="E174" s="60" t="str">
        <f t="shared" si="4"/>
        <v>182.4525</v>
      </c>
      <c r="F174" s="116">
        <f t="shared" si="5"/>
        <v>593.43</v>
      </c>
    </row>
    <row r="175" spans="1:6" ht="12.75">
      <c r="A175" s="119" t="s">
        <v>285</v>
      </c>
      <c r="B175" s="120" t="s">
        <v>286</v>
      </c>
      <c r="C175" s="117">
        <v>162.34</v>
      </c>
      <c r="D175" s="114"/>
      <c r="E175" s="60" t="str">
        <f t="shared" si="4"/>
        <v>182.4525</v>
      </c>
      <c r="F175" s="116">
        <f t="shared" si="5"/>
        <v>162.34</v>
      </c>
    </row>
    <row r="176" spans="1:6" ht="12.75">
      <c r="A176" s="119" t="s">
        <v>285</v>
      </c>
      <c r="B176" s="120" t="s">
        <v>286</v>
      </c>
      <c r="C176" s="117">
        <v>404.02</v>
      </c>
      <c r="D176" s="114"/>
      <c r="E176" s="60" t="str">
        <f t="shared" si="4"/>
        <v>182.4525</v>
      </c>
      <c r="F176" s="116">
        <f t="shared" si="5"/>
        <v>404.02</v>
      </c>
    </row>
    <row r="177" spans="1:6" ht="12.75">
      <c r="A177" s="119" t="s">
        <v>285</v>
      </c>
      <c r="B177" s="120" t="s">
        <v>286</v>
      </c>
      <c r="C177" s="117">
        <v>115.38</v>
      </c>
      <c r="D177" s="114"/>
      <c r="E177" s="60" t="str">
        <f t="shared" si="4"/>
        <v>182.4525</v>
      </c>
      <c r="F177" s="116">
        <f t="shared" si="5"/>
        <v>115.38</v>
      </c>
    </row>
    <row r="178" spans="1:6" ht="12.75">
      <c r="A178" s="119" t="s">
        <v>285</v>
      </c>
      <c r="B178" s="120" t="s">
        <v>286</v>
      </c>
      <c r="C178" s="117">
        <v>252.6</v>
      </c>
      <c r="D178" s="114"/>
      <c r="E178" s="60" t="str">
        <f t="shared" si="4"/>
        <v>182.4525</v>
      </c>
      <c r="F178" s="116">
        <f t="shared" si="5"/>
        <v>252.6</v>
      </c>
    </row>
    <row r="179" spans="1:6" ht="12.75">
      <c r="A179" s="119" t="s">
        <v>285</v>
      </c>
      <c r="B179" s="120" t="s">
        <v>286</v>
      </c>
      <c r="C179" s="117">
        <v>633.29</v>
      </c>
      <c r="D179" s="114"/>
      <c r="E179" s="60" t="str">
        <f t="shared" si="4"/>
        <v>182.4525</v>
      </c>
      <c r="F179" s="116">
        <f t="shared" si="5"/>
        <v>633.29</v>
      </c>
    </row>
    <row r="180" spans="1:6" ht="12.75">
      <c r="A180" s="119" t="s">
        <v>285</v>
      </c>
      <c r="B180" s="120" t="s">
        <v>286</v>
      </c>
      <c r="C180" s="117">
        <v>254.98</v>
      </c>
      <c r="D180" s="114"/>
      <c r="E180" s="60" t="str">
        <f t="shared" si="4"/>
        <v>182.4525</v>
      </c>
      <c r="F180" s="116">
        <f t="shared" si="5"/>
        <v>254.98</v>
      </c>
    </row>
    <row r="181" spans="1:6" ht="12.75">
      <c r="A181" s="119" t="s">
        <v>285</v>
      </c>
      <c r="B181" s="120" t="s">
        <v>286</v>
      </c>
      <c r="C181" s="117">
        <v>526.28</v>
      </c>
      <c r="D181" s="114"/>
      <c r="E181" s="60" t="str">
        <f t="shared" si="4"/>
        <v>182.4525</v>
      </c>
      <c r="F181" s="116">
        <f t="shared" si="5"/>
        <v>526.28</v>
      </c>
    </row>
    <row r="182" spans="1:6" ht="12.75">
      <c r="A182" s="119" t="s">
        <v>285</v>
      </c>
      <c r="B182" s="120" t="s">
        <v>286</v>
      </c>
      <c r="C182" s="117">
        <v>91.64</v>
      </c>
      <c r="D182" s="114"/>
      <c r="E182" s="60" t="str">
        <f t="shared" si="4"/>
        <v>182.4525</v>
      </c>
      <c r="F182" s="116">
        <f t="shared" si="5"/>
        <v>91.64</v>
      </c>
    </row>
    <row r="183" spans="1:6" ht="12.75">
      <c r="A183" s="119" t="s">
        <v>285</v>
      </c>
      <c r="B183" s="120" t="s">
        <v>286</v>
      </c>
      <c r="C183" s="117">
        <v>41.17</v>
      </c>
      <c r="D183" s="114"/>
      <c r="E183" s="60" t="str">
        <f t="shared" si="4"/>
        <v>182.4525</v>
      </c>
      <c r="F183" s="116">
        <f t="shared" si="5"/>
        <v>41.17</v>
      </c>
    </row>
    <row r="184" spans="1:6" ht="12.75">
      <c r="A184" s="119" t="s">
        <v>285</v>
      </c>
      <c r="B184" s="120" t="s">
        <v>286</v>
      </c>
      <c r="C184" s="117">
        <v>1535.39</v>
      </c>
      <c r="D184" s="114"/>
      <c r="E184" s="60" t="str">
        <f t="shared" si="4"/>
        <v>182.4525</v>
      </c>
      <c r="F184" s="116">
        <f t="shared" si="5"/>
        <v>1535.39</v>
      </c>
    </row>
    <row r="185" spans="1:6" ht="12.75">
      <c r="A185" s="119" t="s">
        <v>285</v>
      </c>
      <c r="B185" s="120" t="s">
        <v>286</v>
      </c>
      <c r="C185" s="117">
        <v>406.11</v>
      </c>
      <c r="D185" s="114"/>
      <c r="E185" s="60" t="str">
        <f t="shared" si="4"/>
        <v>182.4525</v>
      </c>
      <c r="F185" s="116">
        <f t="shared" si="5"/>
        <v>406.11</v>
      </c>
    </row>
    <row r="186" spans="1:6" ht="12.75">
      <c r="A186" s="119" t="s">
        <v>285</v>
      </c>
      <c r="B186" s="120" t="s">
        <v>286</v>
      </c>
      <c r="C186" s="117">
        <v>700.26</v>
      </c>
      <c r="D186" s="114"/>
      <c r="E186" s="60" t="str">
        <f t="shared" si="4"/>
        <v>182.4525</v>
      </c>
      <c r="F186" s="116">
        <f t="shared" si="5"/>
        <v>700.26</v>
      </c>
    </row>
    <row r="187" spans="1:6" ht="12.75">
      <c r="A187" s="119" t="s">
        <v>285</v>
      </c>
      <c r="B187" s="120" t="s">
        <v>286</v>
      </c>
      <c r="C187" s="117">
        <v>28.75</v>
      </c>
      <c r="D187" s="114"/>
      <c r="E187" s="60" t="str">
        <f t="shared" si="4"/>
        <v>182.4525</v>
      </c>
      <c r="F187" s="116">
        <f t="shared" si="5"/>
        <v>28.75</v>
      </c>
    </row>
    <row r="188" spans="1:6" ht="12.75">
      <c r="A188" s="119" t="s">
        <v>287</v>
      </c>
      <c r="B188" s="120" t="s">
        <v>286</v>
      </c>
      <c r="C188" s="117">
        <v>81.38</v>
      </c>
      <c r="D188" s="114"/>
      <c r="E188" s="60" t="str">
        <f t="shared" si="4"/>
        <v>182.4525</v>
      </c>
      <c r="F188" s="116">
        <f t="shared" si="5"/>
        <v>81.38</v>
      </c>
    </row>
    <row r="189" spans="1:6" ht="12.75">
      <c r="A189" s="119" t="s">
        <v>287</v>
      </c>
      <c r="B189" s="120" t="s">
        <v>286</v>
      </c>
      <c r="C189" s="117">
        <v>698.04</v>
      </c>
      <c r="D189" s="114"/>
      <c r="E189" s="60" t="str">
        <f t="shared" si="4"/>
        <v>182.4525</v>
      </c>
      <c r="F189" s="116">
        <f t="shared" si="5"/>
        <v>698.04</v>
      </c>
    </row>
    <row r="190" spans="1:6" ht="12.75">
      <c r="A190" s="119" t="s">
        <v>288</v>
      </c>
      <c r="B190" s="120" t="s">
        <v>236</v>
      </c>
      <c r="C190" s="117">
        <v>28.55</v>
      </c>
      <c r="D190" s="114"/>
      <c r="E190" s="60" t="str">
        <f t="shared" si="4"/>
        <v>182.4525</v>
      </c>
      <c r="F190" s="116">
        <f t="shared" si="5"/>
        <v>28.55</v>
      </c>
    </row>
    <row r="191" spans="1:6" ht="12.75">
      <c r="A191" s="119" t="s">
        <v>288</v>
      </c>
      <c r="B191" s="120" t="s">
        <v>236</v>
      </c>
      <c r="C191" s="117">
        <v>29.22</v>
      </c>
      <c r="D191" s="114"/>
      <c r="E191" s="60" t="str">
        <f t="shared" si="4"/>
        <v>182.4525</v>
      </c>
      <c r="F191" s="116">
        <f t="shared" si="5"/>
        <v>29.22</v>
      </c>
    </row>
    <row r="192" spans="1:6" ht="12.75">
      <c r="A192" s="119" t="s">
        <v>289</v>
      </c>
      <c r="B192" s="120" t="s">
        <v>290</v>
      </c>
      <c r="C192" s="117">
        <v>226.1</v>
      </c>
      <c r="D192" s="114"/>
      <c r="E192" s="60" t="str">
        <f t="shared" si="4"/>
        <v>182.4525</v>
      </c>
      <c r="F192" s="116">
        <f t="shared" si="5"/>
        <v>226.1</v>
      </c>
    </row>
    <row r="193" spans="1:6" ht="12.75">
      <c r="A193" s="119" t="s">
        <v>291</v>
      </c>
      <c r="B193" s="120" t="s">
        <v>292</v>
      </c>
      <c r="C193" s="117">
        <v>50</v>
      </c>
      <c r="D193" s="114"/>
      <c r="E193" s="60" t="str">
        <f t="shared" si="4"/>
        <v>182.4525</v>
      </c>
      <c r="F193" s="116">
        <f t="shared" si="5"/>
        <v>50</v>
      </c>
    </row>
    <row r="194" spans="1:6" ht="12.75">
      <c r="A194" s="119" t="s">
        <v>293</v>
      </c>
      <c r="B194" s="120" t="s">
        <v>294</v>
      </c>
      <c r="C194" s="117">
        <v>538.33</v>
      </c>
      <c r="D194" s="114"/>
      <c r="E194" s="60" t="str">
        <f t="shared" si="4"/>
        <v>182.4525</v>
      </c>
      <c r="F194" s="116">
        <f t="shared" si="5"/>
        <v>538.33</v>
      </c>
    </row>
    <row r="195" spans="1:6" ht="12.75">
      <c r="A195" s="119" t="s">
        <v>295</v>
      </c>
      <c r="B195" s="120" t="s">
        <v>296</v>
      </c>
      <c r="C195" s="117">
        <v>176.08</v>
      </c>
      <c r="D195" s="114"/>
      <c r="E195" s="60" t="str">
        <f t="shared" si="4"/>
        <v>182.4525</v>
      </c>
      <c r="F195" s="116">
        <f t="shared" si="5"/>
        <v>176.08</v>
      </c>
    </row>
    <row r="196" spans="1:6" ht="12.75">
      <c r="A196" s="119" t="s">
        <v>297</v>
      </c>
      <c r="B196" s="120" t="s">
        <v>298</v>
      </c>
      <c r="C196" s="117">
        <v>250</v>
      </c>
      <c r="D196" s="114"/>
      <c r="E196" s="60" t="str">
        <f t="shared" si="4"/>
        <v>182.4525</v>
      </c>
      <c r="F196" s="116">
        <f t="shared" si="5"/>
        <v>250</v>
      </c>
    </row>
    <row r="197" spans="1:6" ht="12.75">
      <c r="A197" s="119" t="s">
        <v>299</v>
      </c>
      <c r="B197" s="120" t="s">
        <v>236</v>
      </c>
      <c r="C197" s="117">
        <v>20.85</v>
      </c>
      <c r="D197" s="114"/>
      <c r="E197" s="60" t="str">
        <f t="shared" si="4"/>
        <v>182.4525</v>
      </c>
      <c r="F197" s="116">
        <f t="shared" si="5"/>
        <v>20.85</v>
      </c>
    </row>
    <row r="198" spans="1:6" ht="12.75">
      <c r="A198" s="119" t="s">
        <v>299</v>
      </c>
      <c r="B198" s="120" t="s">
        <v>236</v>
      </c>
      <c r="C198" s="117">
        <v>391.53</v>
      </c>
      <c r="D198" s="114"/>
      <c r="E198" s="60" t="str">
        <f t="shared" si="4"/>
        <v>182.4525</v>
      </c>
      <c r="F198" s="116">
        <f t="shared" si="5"/>
        <v>391.53</v>
      </c>
    </row>
    <row r="199" spans="1:6" ht="12.75">
      <c r="A199" s="119" t="s">
        <v>299</v>
      </c>
      <c r="B199" s="120" t="s">
        <v>236</v>
      </c>
      <c r="C199" s="117">
        <v>19.28</v>
      </c>
      <c r="D199" s="114"/>
      <c r="E199" s="60" t="str">
        <f t="shared" si="4"/>
        <v>182.4525</v>
      </c>
      <c r="F199" s="116">
        <f t="shared" si="5"/>
        <v>19.28</v>
      </c>
    </row>
    <row r="200" spans="1:6" ht="12.75">
      <c r="A200" s="119" t="s">
        <v>300</v>
      </c>
      <c r="B200" s="120" t="s">
        <v>301</v>
      </c>
      <c r="C200" s="117">
        <v>8.06</v>
      </c>
      <c r="D200" s="114"/>
      <c r="E200" s="60" t="str">
        <f t="shared" si="4"/>
        <v>182.4525</v>
      </c>
      <c r="F200" s="116">
        <f t="shared" si="5"/>
        <v>8.06</v>
      </c>
    </row>
    <row r="201" spans="1:6" ht="12.75">
      <c r="A201" s="119" t="s">
        <v>302</v>
      </c>
      <c r="B201" s="120" t="s">
        <v>301</v>
      </c>
      <c r="C201" s="117">
        <v>5.82</v>
      </c>
      <c r="D201" s="114"/>
      <c r="E201" s="60" t="str">
        <f t="shared" si="4"/>
        <v>182.4525</v>
      </c>
      <c r="F201" s="116">
        <f t="shared" si="5"/>
        <v>5.82</v>
      </c>
    </row>
    <row r="202" spans="1:6" ht="12.75">
      <c r="A202" s="119" t="s">
        <v>303</v>
      </c>
      <c r="B202" s="120" t="s">
        <v>301</v>
      </c>
      <c r="C202" s="117">
        <v>23.58</v>
      </c>
      <c r="D202" s="114"/>
      <c r="E202" s="60" t="str">
        <f aca="true" t="shared" si="6" ref="E202:E265">CONCATENATE(LEFT(A202,3),".",4525)</f>
        <v>182.4525</v>
      </c>
      <c r="F202" s="116">
        <f aca="true" t="shared" si="7" ref="F202:F265">C202</f>
        <v>23.58</v>
      </c>
    </row>
    <row r="203" spans="1:6" ht="12.75">
      <c r="A203" s="119" t="s">
        <v>303</v>
      </c>
      <c r="B203" s="120" t="s">
        <v>301</v>
      </c>
      <c r="C203" s="117">
        <v>36.5</v>
      </c>
      <c r="D203" s="114"/>
      <c r="E203" s="60" t="str">
        <f t="shared" si="6"/>
        <v>182.4525</v>
      </c>
      <c r="F203" s="116">
        <f t="shared" si="7"/>
        <v>36.5</v>
      </c>
    </row>
    <row r="204" spans="1:6" ht="12.75">
      <c r="A204" s="119" t="s">
        <v>304</v>
      </c>
      <c r="B204" s="120" t="s">
        <v>305</v>
      </c>
      <c r="C204" s="117">
        <v>170.4</v>
      </c>
      <c r="D204" s="114"/>
      <c r="E204" s="60" t="str">
        <f t="shared" si="6"/>
        <v>182.4525</v>
      </c>
      <c r="F204" s="116">
        <f t="shared" si="7"/>
        <v>170.4</v>
      </c>
    </row>
    <row r="205" spans="1:6" ht="12.75">
      <c r="A205" s="119" t="s">
        <v>306</v>
      </c>
      <c r="B205" s="120" t="s">
        <v>275</v>
      </c>
      <c r="C205" s="117">
        <v>71</v>
      </c>
      <c r="D205" s="114"/>
      <c r="E205" s="60" t="str">
        <f t="shared" si="6"/>
        <v>182.4525</v>
      </c>
      <c r="F205" s="116">
        <f t="shared" si="7"/>
        <v>71</v>
      </c>
    </row>
    <row r="206" spans="1:6" ht="12.75">
      <c r="A206" s="119" t="s">
        <v>306</v>
      </c>
      <c r="B206" s="120" t="s">
        <v>275</v>
      </c>
      <c r="C206" s="117">
        <v>142</v>
      </c>
      <c r="D206" s="114"/>
      <c r="E206" s="60" t="str">
        <f t="shared" si="6"/>
        <v>182.4525</v>
      </c>
      <c r="F206" s="116">
        <f t="shared" si="7"/>
        <v>142</v>
      </c>
    </row>
    <row r="207" spans="1:6" ht="12.75">
      <c r="A207" s="119" t="s">
        <v>307</v>
      </c>
      <c r="B207" s="120" t="s">
        <v>308</v>
      </c>
      <c r="C207" s="117">
        <v>165</v>
      </c>
      <c r="D207" s="114"/>
      <c r="E207" s="60" t="str">
        <f t="shared" si="6"/>
        <v>182.4525</v>
      </c>
      <c r="F207" s="116">
        <f t="shared" si="7"/>
        <v>165</v>
      </c>
    </row>
    <row r="208" spans="1:6" ht="12.75">
      <c r="A208" s="119" t="s">
        <v>309</v>
      </c>
      <c r="B208" s="120" t="s">
        <v>236</v>
      </c>
      <c r="C208" s="117">
        <v>301.64</v>
      </c>
      <c r="D208" s="114"/>
      <c r="E208" s="60" t="str">
        <f t="shared" si="6"/>
        <v>182.4525</v>
      </c>
      <c r="F208" s="116">
        <f t="shared" si="7"/>
        <v>301.64</v>
      </c>
    </row>
    <row r="209" spans="1:6" ht="12.75">
      <c r="A209" s="119" t="s">
        <v>310</v>
      </c>
      <c r="B209" s="120" t="s">
        <v>290</v>
      </c>
      <c r="C209" s="117">
        <v>107.9</v>
      </c>
      <c r="D209" s="114"/>
      <c r="E209" s="60" t="str">
        <f t="shared" si="6"/>
        <v>182.4525</v>
      </c>
      <c r="F209" s="116">
        <f t="shared" si="7"/>
        <v>107.9</v>
      </c>
    </row>
    <row r="210" spans="1:6" ht="12.75">
      <c r="A210" s="119" t="s">
        <v>311</v>
      </c>
      <c r="B210" s="120" t="s">
        <v>272</v>
      </c>
      <c r="C210" s="117">
        <v>182.25</v>
      </c>
      <c r="D210" s="114"/>
      <c r="E210" s="60" t="str">
        <f t="shared" si="6"/>
        <v>182.4525</v>
      </c>
      <c r="F210" s="116">
        <f t="shared" si="7"/>
        <v>182.25</v>
      </c>
    </row>
    <row r="211" spans="1:6" ht="12.75">
      <c r="A211" s="119" t="s">
        <v>312</v>
      </c>
      <c r="B211" s="120" t="s">
        <v>275</v>
      </c>
      <c r="C211" s="117">
        <v>71</v>
      </c>
      <c r="D211" s="114"/>
      <c r="E211" s="60" t="str">
        <f t="shared" si="6"/>
        <v>182.4525</v>
      </c>
      <c r="F211" s="116">
        <f t="shared" si="7"/>
        <v>71</v>
      </c>
    </row>
    <row r="212" spans="1:6" ht="12.75">
      <c r="A212" s="119" t="s">
        <v>312</v>
      </c>
      <c r="B212" s="120" t="s">
        <v>275</v>
      </c>
      <c r="C212" s="117">
        <v>142</v>
      </c>
      <c r="D212" s="114"/>
      <c r="E212" s="60" t="str">
        <f t="shared" si="6"/>
        <v>182.4525</v>
      </c>
      <c r="F212" s="116">
        <f t="shared" si="7"/>
        <v>142</v>
      </c>
    </row>
    <row r="213" spans="1:6" ht="12.75">
      <c r="A213" s="119" t="s">
        <v>313</v>
      </c>
      <c r="B213" s="120" t="s">
        <v>314</v>
      </c>
      <c r="C213" s="117">
        <v>150</v>
      </c>
      <c r="D213" s="114"/>
      <c r="E213" s="60" t="str">
        <f t="shared" si="6"/>
        <v>182.4525</v>
      </c>
      <c r="F213" s="116">
        <f t="shared" si="7"/>
        <v>150</v>
      </c>
    </row>
    <row r="214" spans="1:6" ht="12.75">
      <c r="A214" s="119" t="s">
        <v>315</v>
      </c>
      <c r="B214" s="120" t="s">
        <v>314</v>
      </c>
      <c r="C214" s="117">
        <v>160</v>
      </c>
      <c r="D214" s="114"/>
      <c r="E214" s="60" t="str">
        <f t="shared" si="6"/>
        <v>182.4525</v>
      </c>
      <c r="F214" s="116">
        <f t="shared" si="7"/>
        <v>160</v>
      </c>
    </row>
    <row r="215" spans="1:6" ht="12.75">
      <c r="A215" s="119" t="s">
        <v>316</v>
      </c>
      <c r="B215" s="120" t="s">
        <v>272</v>
      </c>
      <c r="C215" s="117">
        <v>121.5</v>
      </c>
      <c r="D215" s="114"/>
      <c r="E215" s="60" t="str">
        <f t="shared" si="6"/>
        <v>182.4525</v>
      </c>
      <c r="F215" s="116">
        <f t="shared" si="7"/>
        <v>121.5</v>
      </c>
    </row>
    <row r="216" spans="1:6" ht="12.75">
      <c r="A216" s="119" t="s">
        <v>317</v>
      </c>
      <c r="B216" s="120" t="s">
        <v>272</v>
      </c>
      <c r="C216" s="117">
        <v>182.25</v>
      </c>
      <c r="D216" s="114"/>
      <c r="E216" s="60" t="str">
        <f t="shared" si="6"/>
        <v>182.4525</v>
      </c>
      <c r="F216" s="116">
        <f t="shared" si="7"/>
        <v>182.25</v>
      </c>
    </row>
    <row r="217" spans="1:6" ht="12.75">
      <c r="A217" s="119" t="s">
        <v>318</v>
      </c>
      <c r="B217" s="120" t="s">
        <v>272</v>
      </c>
      <c r="C217" s="117">
        <v>248.35</v>
      </c>
      <c r="D217" s="114"/>
      <c r="E217" s="60" t="str">
        <f t="shared" si="6"/>
        <v>182.4525</v>
      </c>
      <c r="F217" s="116">
        <f t="shared" si="7"/>
        <v>248.35</v>
      </c>
    </row>
    <row r="218" spans="1:6" ht="12.75">
      <c r="A218" s="119" t="s">
        <v>319</v>
      </c>
      <c r="B218" s="120" t="s">
        <v>254</v>
      </c>
      <c r="C218" s="117">
        <v>106.25</v>
      </c>
      <c r="D218" s="114"/>
      <c r="E218" s="60" t="str">
        <f t="shared" si="6"/>
        <v>182.4525</v>
      </c>
      <c r="F218" s="116">
        <f t="shared" si="7"/>
        <v>106.25</v>
      </c>
    </row>
    <row r="219" spans="1:6" ht="12.75">
      <c r="A219" s="119" t="s">
        <v>319</v>
      </c>
      <c r="B219" s="120" t="s">
        <v>254</v>
      </c>
      <c r="C219" s="117">
        <v>69.4</v>
      </c>
      <c r="D219" s="114"/>
      <c r="E219" s="60" t="str">
        <f t="shared" si="6"/>
        <v>182.4525</v>
      </c>
      <c r="F219" s="116">
        <f t="shared" si="7"/>
        <v>69.4</v>
      </c>
    </row>
    <row r="220" spans="1:6" ht="12.75">
      <c r="A220" s="119" t="s">
        <v>320</v>
      </c>
      <c r="B220" s="120" t="s">
        <v>321</v>
      </c>
      <c r="C220" s="117">
        <v>2.75</v>
      </c>
      <c r="D220" s="114"/>
      <c r="E220" s="60" t="str">
        <f t="shared" si="6"/>
        <v>182.4525</v>
      </c>
      <c r="F220" s="116">
        <f t="shared" si="7"/>
        <v>2.75</v>
      </c>
    </row>
    <row r="221" spans="1:6" ht="12.75">
      <c r="A221" s="119" t="s">
        <v>322</v>
      </c>
      <c r="B221" s="120" t="s">
        <v>278</v>
      </c>
      <c r="C221" s="117">
        <v>21.19</v>
      </c>
      <c r="D221" s="114"/>
      <c r="E221" s="60" t="str">
        <f t="shared" si="6"/>
        <v>182.4525</v>
      </c>
      <c r="F221" s="116">
        <f t="shared" si="7"/>
        <v>21.19</v>
      </c>
    </row>
    <row r="222" spans="1:6" ht="12.75">
      <c r="A222" s="119" t="s">
        <v>322</v>
      </c>
      <c r="B222" s="120" t="s">
        <v>278</v>
      </c>
      <c r="C222" s="117">
        <v>21.01</v>
      </c>
      <c r="D222" s="114"/>
      <c r="E222" s="60" t="str">
        <f t="shared" si="6"/>
        <v>182.4525</v>
      </c>
      <c r="F222" s="116">
        <f t="shared" si="7"/>
        <v>21.01</v>
      </c>
    </row>
    <row r="223" spans="1:6" ht="12.75">
      <c r="A223" s="119" t="s">
        <v>322</v>
      </c>
      <c r="B223" s="120" t="s">
        <v>278</v>
      </c>
      <c r="C223" s="117">
        <v>23.08</v>
      </c>
      <c r="D223" s="114"/>
      <c r="E223" s="60" t="str">
        <f t="shared" si="6"/>
        <v>182.4525</v>
      </c>
      <c r="F223" s="116">
        <f t="shared" si="7"/>
        <v>23.08</v>
      </c>
    </row>
    <row r="224" spans="1:6" ht="12.75">
      <c r="A224" s="119" t="s">
        <v>322</v>
      </c>
      <c r="B224" s="120" t="s">
        <v>278</v>
      </c>
      <c r="C224" s="117">
        <v>21.85</v>
      </c>
      <c r="D224" s="114"/>
      <c r="E224" s="60" t="str">
        <f t="shared" si="6"/>
        <v>182.4525</v>
      </c>
      <c r="F224" s="116">
        <f t="shared" si="7"/>
        <v>21.85</v>
      </c>
    </row>
    <row r="225" spans="1:6" ht="12.75">
      <c r="A225" s="119" t="s">
        <v>322</v>
      </c>
      <c r="B225" s="120" t="s">
        <v>278</v>
      </c>
      <c r="C225" s="117">
        <v>34.89</v>
      </c>
      <c r="D225" s="114"/>
      <c r="E225" s="60" t="str">
        <f t="shared" si="6"/>
        <v>182.4525</v>
      </c>
      <c r="F225" s="116">
        <f t="shared" si="7"/>
        <v>34.89</v>
      </c>
    </row>
    <row r="226" spans="1:6" ht="12.75">
      <c r="A226" s="119" t="s">
        <v>322</v>
      </c>
      <c r="B226" s="120" t="s">
        <v>278</v>
      </c>
      <c r="C226" s="117">
        <v>34.24</v>
      </c>
      <c r="D226" s="114"/>
      <c r="E226" s="60" t="str">
        <f t="shared" si="6"/>
        <v>182.4525</v>
      </c>
      <c r="F226" s="116">
        <f t="shared" si="7"/>
        <v>34.24</v>
      </c>
    </row>
    <row r="227" spans="1:6" ht="12.75">
      <c r="A227" s="119" t="s">
        <v>322</v>
      </c>
      <c r="B227" s="120" t="s">
        <v>278</v>
      </c>
      <c r="C227" s="117">
        <v>21.19</v>
      </c>
      <c r="D227" s="114"/>
      <c r="E227" s="60" t="str">
        <f t="shared" si="6"/>
        <v>182.4525</v>
      </c>
      <c r="F227" s="116">
        <f t="shared" si="7"/>
        <v>21.19</v>
      </c>
    </row>
    <row r="228" spans="1:6" ht="12.75">
      <c r="A228" s="119" t="s">
        <v>322</v>
      </c>
      <c r="B228" s="120" t="s">
        <v>278</v>
      </c>
      <c r="C228" s="117">
        <v>3082.03</v>
      </c>
      <c r="D228" s="114"/>
      <c r="E228" s="60" t="str">
        <f t="shared" si="6"/>
        <v>182.4525</v>
      </c>
      <c r="F228" s="116">
        <f t="shared" si="7"/>
        <v>3082.03</v>
      </c>
    </row>
    <row r="229" spans="1:6" ht="12.75">
      <c r="A229" s="119" t="s">
        <v>322</v>
      </c>
      <c r="B229" s="120" t="s">
        <v>278</v>
      </c>
      <c r="C229" s="117">
        <v>76.99</v>
      </c>
      <c r="D229" s="114"/>
      <c r="E229" s="60" t="str">
        <f t="shared" si="6"/>
        <v>182.4525</v>
      </c>
      <c r="F229" s="116">
        <f t="shared" si="7"/>
        <v>76.99</v>
      </c>
    </row>
    <row r="230" spans="1:6" ht="12.75">
      <c r="A230" s="119" t="s">
        <v>322</v>
      </c>
      <c r="B230" s="120" t="s">
        <v>278</v>
      </c>
      <c r="C230" s="117">
        <v>70.71</v>
      </c>
      <c r="D230" s="114"/>
      <c r="E230" s="60" t="str">
        <f t="shared" si="6"/>
        <v>182.4525</v>
      </c>
      <c r="F230" s="116">
        <f t="shared" si="7"/>
        <v>70.71</v>
      </c>
    </row>
    <row r="231" spans="1:6" ht="12.75">
      <c r="A231" s="119" t="s">
        <v>322</v>
      </c>
      <c r="B231" s="120" t="s">
        <v>278</v>
      </c>
      <c r="C231" s="117">
        <v>33.46</v>
      </c>
      <c r="D231" s="114"/>
      <c r="E231" s="60" t="str">
        <f t="shared" si="6"/>
        <v>182.4525</v>
      </c>
      <c r="F231" s="116">
        <f t="shared" si="7"/>
        <v>33.46</v>
      </c>
    </row>
    <row r="232" spans="1:6" ht="12.75">
      <c r="A232" s="119" t="s">
        <v>322</v>
      </c>
      <c r="B232" s="120" t="s">
        <v>278</v>
      </c>
      <c r="C232" s="117">
        <v>32.69</v>
      </c>
      <c r="D232" s="114"/>
      <c r="E232" s="60" t="str">
        <f t="shared" si="6"/>
        <v>182.4525</v>
      </c>
      <c r="F232" s="116">
        <f t="shared" si="7"/>
        <v>32.69</v>
      </c>
    </row>
    <row r="233" spans="1:6" ht="12.75">
      <c r="A233" s="119" t="s">
        <v>322</v>
      </c>
      <c r="B233" s="120" t="s">
        <v>278</v>
      </c>
      <c r="C233" s="117">
        <v>40.11</v>
      </c>
      <c r="D233" s="114"/>
      <c r="E233" s="60" t="str">
        <f t="shared" si="6"/>
        <v>182.4525</v>
      </c>
      <c r="F233" s="116">
        <f t="shared" si="7"/>
        <v>40.11</v>
      </c>
    </row>
    <row r="234" spans="1:6" ht="12.75">
      <c r="A234" s="119" t="s">
        <v>322</v>
      </c>
      <c r="B234" s="120" t="s">
        <v>278</v>
      </c>
      <c r="C234" s="117">
        <v>35.07</v>
      </c>
      <c r="D234" s="114"/>
      <c r="E234" s="60" t="str">
        <f t="shared" si="6"/>
        <v>182.4525</v>
      </c>
      <c r="F234" s="116">
        <f t="shared" si="7"/>
        <v>35.07</v>
      </c>
    </row>
    <row r="235" spans="1:6" ht="12.75">
      <c r="A235" s="119" t="s">
        <v>322</v>
      </c>
      <c r="B235" s="120" t="s">
        <v>278</v>
      </c>
      <c r="C235" s="117">
        <v>845.99</v>
      </c>
      <c r="D235" s="114"/>
      <c r="E235" s="60" t="str">
        <f t="shared" si="6"/>
        <v>182.4525</v>
      </c>
      <c r="F235" s="116">
        <f t="shared" si="7"/>
        <v>845.99</v>
      </c>
    </row>
    <row r="236" spans="1:6" ht="12.75">
      <c r="A236" s="119" t="s">
        <v>323</v>
      </c>
      <c r="B236" s="120" t="s">
        <v>280</v>
      </c>
      <c r="C236" s="117">
        <v>70</v>
      </c>
      <c r="D236" s="114"/>
      <c r="E236" s="60" t="str">
        <f t="shared" si="6"/>
        <v>182.4525</v>
      </c>
      <c r="F236" s="116">
        <f t="shared" si="7"/>
        <v>70</v>
      </c>
    </row>
    <row r="237" spans="1:6" ht="12.75">
      <c r="A237" s="119" t="s">
        <v>324</v>
      </c>
      <c r="B237" s="120" t="s">
        <v>284</v>
      </c>
      <c r="C237" s="117">
        <v>192</v>
      </c>
      <c r="D237" s="114"/>
      <c r="E237" s="60" t="str">
        <f t="shared" si="6"/>
        <v>182.4525</v>
      </c>
      <c r="F237" s="116">
        <f t="shared" si="7"/>
        <v>192</v>
      </c>
    </row>
    <row r="238" spans="1:6" ht="12.75">
      <c r="A238" s="119" t="s">
        <v>325</v>
      </c>
      <c r="B238" s="120" t="s">
        <v>305</v>
      </c>
      <c r="C238" s="117">
        <v>188.22</v>
      </c>
      <c r="D238" s="114"/>
      <c r="E238" s="60" t="str">
        <f t="shared" si="6"/>
        <v>182.4525</v>
      </c>
      <c r="F238" s="116">
        <f t="shared" si="7"/>
        <v>188.22</v>
      </c>
    </row>
    <row r="239" spans="1:6" ht="12.75">
      <c r="A239" s="119" t="s">
        <v>326</v>
      </c>
      <c r="B239" s="120" t="s">
        <v>275</v>
      </c>
      <c r="C239" s="117">
        <v>111</v>
      </c>
      <c r="D239" s="114"/>
      <c r="E239" s="60" t="str">
        <f t="shared" si="6"/>
        <v>182.4525</v>
      </c>
      <c r="F239" s="116">
        <f t="shared" si="7"/>
        <v>111</v>
      </c>
    </row>
    <row r="240" spans="1:6" ht="12.75">
      <c r="A240" s="119" t="s">
        <v>326</v>
      </c>
      <c r="B240" s="120" t="s">
        <v>275</v>
      </c>
      <c r="C240" s="117">
        <v>111</v>
      </c>
      <c r="D240" s="114"/>
      <c r="E240" s="60" t="str">
        <f t="shared" si="6"/>
        <v>182.4525</v>
      </c>
      <c r="F240" s="116">
        <f t="shared" si="7"/>
        <v>111</v>
      </c>
    </row>
    <row r="241" spans="1:6" ht="12.75">
      <c r="A241" s="119" t="s">
        <v>326</v>
      </c>
      <c r="B241" s="120" t="s">
        <v>275</v>
      </c>
      <c r="C241" s="117">
        <v>164.32</v>
      </c>
      <c r="D241" s="114"/>
      <c r="E241" s="60" t="str">
        <f t="shared" si="6"/>
        <v>182.4525</v>
      </c>
      <c r="F241" s="116">
        <f t="shared" si="7"/>
        <v>164.32</v>
      </c>
    </row>
    <row r="242" spans="1:6" ht="12.75">
      <c r="A242" s="119" t="s">
        <v>326</v>
      </c>
      <c r="B242" s="120" t="s">
        <v>275</v>
      </c>
      <c r="C242" s="117">
        <v>111</v>
      </c>
      <c r="D242" s="114"/>
      <c r="E242" s="60" t="str">
        <f t="shared" si="6"/>
        <v>182.4525</v>
      </c>
      <c r="F242" s="116">
        <f t="shared" si="7"/>
        <v>111</v>
      </c>
    </row>
    <row r="243" spans="1:6" ht="12.75">
      <c r="A243" s="119" t="s">
        <v>327</v>
      </c>
      <c r="B243" s="120" t="s">
        <v>314</v>
      </c>
      <c r="C243" s="117">
        <v>200</v>
      </c>
      <c r="D243" s="114"/>
      <c r="E243" s="60" t="str">
        <f t="shared" si="6"/>
        <v>182.4525</v>
      </c>
      <c r="F243" s="116">
        <f t="shared" si="7"/>
        <v>200</v>
      </c>
    </row>
    <row r="244" spans="1:6" ht="12.75">
      <c r="A244" s="119" t="s">
        <v>328</v>
      </c>
      <c r="B244" s="120" t="s">
        <v>301</v>
      </c>
      <c r="C244" s="117">
        <v>21.09</v>
      </c>
      <c r="D244" s="114"/>
      <c r="E244" s="60" t="str">
        <f t="shared" si="6"/>
        <v>182.4525</v>
      </c>
      <c r="F244" s="116">
        <f t="shared" si="7"/>
        <v>21.09</v>
      </c>
    </row>
    <row r="245" spans="1:6" ht="12.75">
      <c r="A245" s="119" t="s">
        <v>329</v>
      </c>
      <c r="B245" s="120" t="s">
        <v>254</v>
      </c>
      <c r="C245" s="117">
        <v>27.47</v>
      </c>
      <c r="D245" s="114"/>
      <c r="E245" s="60" t="str">
        <f t="shared" si="6"/>
        <v>182.4525</v>
      </c>
      <c r="F245" s="116">
        <f t="shared" si="7"/>
        <v>27.47</v>
      </c>
    </row>
    <row r="246" spans="1:6" ht="12.75">
      <c r="A246" s="119" t="s">
        <v>329</v>
      </c>
      <c r="B246" s="120" t="s">
        <v>254</v>
      </c>
      <c r="C246" s="117">
        <v>79.49</v>
      </c>
      <c r="D246" s="114"/>
      <c r="E246" s="60" t="str">
        <f t="shared" si="6"/>
        <v>182.4525</v>
      </c>
      <c r="F246" s="116">
        <f t="shared" si="7"/>
        <v>79.49</v>
      </c>
    </row>
    <row r="247" spans="1:6" ht="12.75">
      <c r="A247" s="119" t="s">
        <v>330</v>
      </c>
      <c r="B247" s="120" t="s">
        <v>308</v>
      </c>
      <c r="C247" s="117">
        <v>165</v>
      </c>
      <c r="D247" s="114"/>
      <c r="E247" s="60" t="str">
        <f t="shared" si="6"/>
        <v>182.4525</v>
      </c>
      <c r="F247" s="116">
        <f t="shared" si="7"/>
        <v>165</v>
      </c>
    </row>
    <row r="248" spans="1:6" ht="12.75">
      <c r="A248" s="119" t="s">
        <v>331</v>
      </c>
      <c r="B248" s="120" t="s">
        <v>254</v>
      </c>
      <c r="C248" s="117">
        <v>125.62</v>
      </c>
      <c r="D248" s="114"/>
      <c r="E248" s="60" t="str">
        <f t="shared" si="6"/>
        <v>182.4525</v>
      </c>
      <c r="F248" s="116">
        <f t="shared" si="7"/>
        <v>125.62</v>
      </c>
    </row>
    <row r="249" spans="1:6" ht="12.75">
      <c r="A249" s="119" t="s">
        <v>331</v>
      </c>
      <c r="B249" s="120" t="s">
        <v>254</v>
      </c>
      <c r="C249" s="117">
        <v>273.28</v>
      </c>
      <c r="D249" s="114"/>
      <c r="E249" s="60" t="str">
        <f t="shared" si="6"/>
        <v>182.4525</v>
      </c>
      <c r="F249" s="116">
        <f t="shared" si="7"/>
        <v>273.28</v>
      </c>
    </row>
    <row r="250" spans="1:6" ht="12.75">
      <c r="A250" s="119" t="s">
        <v>332</v>
      </c>
      <c r="B250" s="120" t="s">
        <v>308</v>
      </c>
      <c r="C250" s="117">
        <v>75</v>
      </c>
      <c r="D250" s="114"/>
      <c r="E250" s="60" t="str">
        <f t="shared" si="6"/>
        <v>182.4525</v>
      </c>
      <c r="F250" s="116">
        <f t="shared" si="7"/>
        <v>75</v>
      </c>
    </row>
    <row r="251" spans="1:6" ht="12.75">
      <c r="A251" s="119" t="s">
        <v>333</v>
      </c>
      <c r="B251" s="120" t="s">
        <v>308</v>
      </c>
      <c r="C251" s="117">
        <v>195</v>
      </c>
      <c r="D251" s="114"/>
      <c r="E251" s="60" t="str">
        <f t="shared" si="6"/>
        <v>182.4525</v>
      </c>
      <c r="F251" s="116">
        <f t="shared" si="7"/>
        <v>195</v>
      </c>
    </row>
    <row r="252" spans="1:6" ht="12.75">
      <c r="A252" s="119" t="s">
        <v>333</v>
      </c>
      <c r="B252" s="120" t="s">
        <v>308</v>
      </c>
      <c r="C252" s="117">
        <v>200</v>
      </c>
      <c r="D252" s="114"/>
      <c r="E252" s="60" t="str">
        <f t="shared" si="6"/>
        <v>182.4525</v>
      </c>
      <c r="F252" s="116">
        <f t="shared" si="7"/>
        <v>200</v>
      </c>
    </row>
    <row r="253" spans="1:6" ht="12.75">
      <c r="A253" s="119" t="s">
        <v>334</v>
      </c>
      <c r="B253" s="120" t="s">
        <v>254</v>
      </c>
      <c r="C253" s="117">
        <v>773.34</v>
      </c>
      <c r="D253" s="114"/>
      <c r="E253" s="60" t="str">
        <f t="shared" si="6"/>
        <v>182.4525</v>
      </c>
      <c r="F253" s="116">
        <f t="shared" si="7"/>
        <v>773.34</v>
      </c>
    </row>
    <row r="254" spans="1:6" ht="12.75">
      <c r="A254" s="119" t="s">
        <v>334</v>
      </c>
      <c r="B254" s="120" t="s">
        <v>254</v>
      </c>
      <c r="C254" s="117">
        <v>223.9</v>
      </c>
      <c r="D254" s="114"/>
      <c r="E254" s="60" t="str">
        <f t="shared" si="6"/>
        <v>182.4525</v>
      </c>
      <c r="F254" s="116">
        <f t="shared" si="7"/>
        <v>223.9</v>
      </c>
    </row>
    <row r="255" spans="1:6" ht="12.75">
      <c r="A255" s="119" t="s">
        <v>334</v>
      </c>
      <c r="B255" s="120" t="s">
        <v>254</v>
      </c>
      <c r="C255" s="117">
        <v>1702.4</v>
      </c>
      <c r="D255" s="114"/>
      <c r="E255" s="60" t="str">
        <f t="shared" si="6"/>
        <v>182.4525</v>
      </c>
      <c r="F255" s="116">
        <f t="shared" si="7"/>
        <v>1702.4</v>
      </c>
    </row>
    <row r="256" spans="1:6" ht="12.75">
      <c r="A256" s="119" t="s">
        <v>334</v>
      </c>
      <c r="B256" s="120" t="s">
        <v>254</v>
      </c>
      <c r="C256" s="117">
        <v>33.11</v>
      </c>
      <c r="D256" s="114"/>
      <c r="E256" s="60" t="str">
        <f t="shared" si="6"/>
        <v>182.4525</v>
      </c>
      <c r="F256" s="116">
        <f t="shared" si="7"/>
        <v>33.11</v>
      </c>
    </row>
    <row r="257" spans="1:6" ht="12.75">
      <c r="A257" s="119" t="s">
        <v>335</v>
      </c>
      <c r="B257" s="120" t="s">
        <v>254</v>
      </c>
      <c r="C257" s="117">
        <v>1899.01</v>
      </c>
      <c r="D257" s="114"/>
      <c r="E257" s="60" t="str">
        <f t="shared" si="6"/>
        <v>182.4525</v>
      </c>
      <c r="F257" s="116">
        <f t="shared" si="7"/>
        <v>1899.01</v>
      </c>
    </row>
    <row r="258" spans="1:6" ht="12.75">
      <c r="A258" s="119" t="s">
        <v>336</v>
      </c>
      <c r="B258" s="120" t="s">
        <v>275</v>
      </c>
      <c r="C258" s="117">
        <v>40</v>
      </c>
      <c r="D258" s="114"/>
      <c r="E258" s="60" t="str">
        <f t="shared" si="6"/>
        <v>182.4525</v>
      </c>
      <c r="F258" s="116">
        <f t="shared" si="7"/>
        <v>40</v>
      </c>
    </row>
    <row r="259" spans="1:6" ht="12.75">
      <c r="A259" s="119" t="s">
        <v>336</v>
      </c>
      <c r="B259" s="120" t="s">
        <v>275</v>
      </c>
      <c r="C259" s="117">
        <v>20</v>
      </c>
      <c r="D259" s="114"/>
      <c r="E259" s="60" t="str">
        <f t="shared" si="6"/>
        <v>182.4525</v>
      </c>
      <c r="F259" s="116">
        <f t="shared" si="7"/>
        <v>20</v>
      </c>
    </row>
    <row r="260" spans="1:6" ht="12.75">
      <c r="A260" s="119" t="s">
        <v>337</v>
      </c>
      <c r="B260" s="120" t="s">
        <v>254</v>
      </c>
      <c r="C260" s="117">
        <v>507.66</v>
      </c>
      <c r="D260" s="114"/>
      <c r="E260" s="60" t="str">
        <f t="shared" si="6"/>
        <v>182.4525</v>
      </c>
      <c r="F260" s="116">
        <f t="shared" si="7"/>
        <v>507.66</v>
      </c>
    </row>
    <row r="261" spans="1:6" ht="12.75">
      <c r="A261" s="119" t="s">
        <v>338</v>
      </c>
      <c r="B261" s="120" t="s">
        <v>275</v>
      </c>
      <c r="C261" s="117">
        <v>147</v>
      </c>
      <c r="D261" s="114"/>
      <c r="E261" s="60" t="str">
        <f t="shared" si="6"/>
        <v>182.4525</v>
      </c>
      <c r="F261" s="116">
        <f t="shared" si="7"/>
        <v>147</v>
      </c>
    </row>
    <row r="262" spans="1:6" ht="12.75">
      <c r="A262" s="119" t="s">
        <v>338</v>
      </c>
      <c r="B262" s="120" t="s">
        <v>275</v>
      </c>
      <c r="C262" s="117">
        <v>71</v>
      </c>
      <c r="D262" s="114"/>
      <c r="E262" s="60" t="str">
        <f t="shared" si="6"/>
        <v>182.4525</v>
      </c>
      <c r="F262" s="116">
        <f t="shared" si="7"/>
        <v>71</v>
      </c>
    </row>
    <row r="263" spans="1:6" ht="12.75">
      <c r="A263" s="119" t="s">
        <v>339</v>
      </c>
      <c r="B263" s="120" t="s">
        <v>275</v>
      </c>
      <c r="C263" s="117">
        <v>71</v>
      </c>
      <c r="D263" s="114"/>
      <c r="E263" s="60" t="str">
        <f t="shared" si="6"/>
        <v>182.4525</v>
      </c>
      <c r="F263" s="116">
        <f t="shared" si="7"/>
        <v>71</v>
      </c>
    </row>
    <row r="264" spans="1:6" ht="12.75">
      <c r="A264" s="119" t="s">
        <v>339</v>
      </c>
      <c r="B264" s="120" t="s">
        <v>275</v>
      </c>
      <c r="C264" s="117">
        <v>142</v>
      </c>
      <c r="D264" s="114"/>
      <c r="E264" s="60" t="str">
        <f t="shared" si="6"/>
        <v>182.4525</v>
      </c>
      <c r="F264" s="116">
        <f t="shared" si="7"/>
        <v>142</v>
      </c>
    </row>
    <row r="265" spans="1:6" ht="12.75">
      <c r="A265" s="119" t="s">
        <v>340</v>
      </c>
      <c r="B265" s="120" t="s">
        <v>308</v>
      </c>
      <c r="C265" s="117">
        <v>185</v>
      </c>
      <c r="D265" s="114"/>
      <c r="E265" s="60" t="str">
        <f t="shared" si="6"/>
        <v>182.4525</v>
      </c>
      <c r="F265" s="116">
        <f t="shared" si="7"/>
        <v>185</v>
      </c>
    </row>
    <row r="266" spans="1:6" ht="12.75">
      <c r="A266" s="119" t="s">
        <v>341</v>
      </c>
      <c r="B266" s="120" t="s">
        <v>308</v>
      </c>
      <c r="C266" s="117">
        <v>160</v>
      </c>
      <c r="D266" s="114"/>
      <c r="E266" s="60" t="str">
        <f aca="true" t="shared" si="8" ref="E266:E329">CONCATENATE(LEFT(A266,3),".",4525)</f>
        <v>182.4525</v>
      </c>
      <c r="F266" s="116">
        <f aca="true" t="shared" si="9" ref="F266:F329">C266</f>
        <v>160</v>
      </c>
    </row>
    <row r="267" spans="1:6" ht="12.75">
      <c r="A267" s="119" t="s">
        <v>342</v>
      </c>
      <c r="B267" s="120" t="s">
        <v>254</v>
      </c>
      <c r="C267" s="117">
        <v>98.95</v>
      </c>
      <c r="D267" s="114"/>
      <c r="E267" s="60" t="str">
        <f t="shared" si="8"/>
        <v>182.4525</v>
      </c>
      <c r="F267" s="116">
        <f t="shared" si="9"/>
        <v>98.95</v>
      </c>
    </row>
    <row r="268" spans="1:6" ht="12.75">
      <c r="A268" s="119" t="s">
        <v>342</v>
      </c>
      <c r="B268" s="120" t="s">
        <v>254</v>
      </c>
      <c r="C268" s="117">
        <v>156.62</v>
      </c>
      <c r="D268" s="114"/>
      <c r="E268" s="60" t="str">
        <f t="shared" si="8"/>
        <v>182.4525</v>
      </c>
      <c r="F268" s="116">
        <f t="shared" si="9"/>
        <v>156.62</v>
      </c>
    </row>
    <row r="269" spans="1:6" ht="12.75">
      <c r="A269" s="119" t="s">
        <v>343</v>
      </c>
      <c r="B269" s="120" t="s">
        <v>256</v>
      </c>
      <c r="C269" s="117">
        <v>23</v>
      </c>
      <c r="D269" s="114"/>
      <c r="E269" s="60" t="str">
        <f t="shared" si="8"/>
        <v>182.4525</v>
      </c>
      <c r="F269" s="116">
        <f t="shared" si="9"/>
        <v>23</v>
      </c>
    </row>
    <row r="270" spans="1:6" ht="12.75">
      <c r="A270" s="119" t="s">
        <v>344</v>
      </c>
      <c r="B270" s="120" t="s">
        <v>345</v>
      </c>
      <c r="C270" s="117">
        <v>157.1</v>
      </c>
      <c r="D270" s="114"/>
      <c r="E270" s="60" t="str">
        <f t="shared" si="8"/>
        <v>182.4525</v>
      </c>
      <c r="F270" s="116">
        <f t="shared" si="9"/>
        <v>157.1</v>
      </c>
    </row>
    <row r="271" spans="1:6" ht="12.75">
      <c r="A271" s="119" t="s">
        <v>346</v>
      </c>
      <c r="B271" s="120" t="s">
        <v>155</v>
      </c>
      <c r="C271" s="117">
        <v>39.54</v>
      </c>
      <c r="D271" s="114"/>
      <c r="E271" s="60" t="str">
        <f t="shared" si="8"/>
        <v>182.4525</v>
      </c>
      <c r="F271" s="116">
        <f t="shared" si="9"/>
        <v>39.54</v>
      </c>
    </row>
    <row r="272" spans="1:6" ht="12.75">
      <c r="A272" s="119" t="s">
        <v>347</v>
      </c>
      <c r="B272" s="120" t="s">
        <v>348</v>
      </c>
      <c r="C272" s="117">
        <v>20.42</v>
      </c>
      <c r="D272" s="114"/>
      <c r="E272" s="60" t="str">
        <f t="shared" si="8"/>
        <v>182.4525</v>
      </c>
      <c r="F272" s="116">
        <f t="shared" si="9"/>
        <v>20.42</v>
      </c>
    </row>
    <row r="273" spans="1:6" ht="12.75">
      <c r="A273" s="119" t="s">
        <v>349</v>
      </c>
      <c r="B273" s="120" t="s">
        <v>350</v>
      </c>
      <c r="C273" s="117">
        <v>129.04</v>
      </c>
      <c r="D273" s="114"/>
      <c r="E273" s="60" t="str">
        <f t="shared" si="8"/>
        <v>182.4525</v>
      </c>
      <c r="F273" s="116">
        <f t="shared" si="9"/>
        <v>129.04</v>
      </c>
    </row>
    <row r="274" spans="1:6" ht="12.75">
      <c r="A274" s="119" t="s">
        <v>349</v>
      </c>
      <c r="B274" s="120" t="s">
        <v>350</v>
      </c>
      <c r="C274" s="117">
        <v>17.07</v>
      </c>
      <c r="D274" s="114"/>
      <c r="E274" s="60" t="str">
        <f t="shared" si="8"/>
        <v>182.4525</v>
      </c>
      <c r="F274" s="116">
        <f t="shared" si="9"/>
        <v>17.07</v>
      </c>
    </row>
    <row r="275" spans="1:6" ht="12.75">
      <c r="A275" s="119" t="s">
        <v>351</v>
      </c>
      <c r="B275" s="120" t="s">
        <v>352</v>
      </c>
      <c r="C275" s="117">
        <v>156</v>
      </c>
      <c r="D275" s="114"/>
      <c r="E275" s="60" t="str">
        <f t="shared" si="8"/>
        <v>182.4525</v>
      </c>
      <c r="F275" s="116">
        <f t="shared" si="9"/>
        <v>156</v>
      </c>
    </row>
    <row r="276" spans="1:6" ht="12.75">
      <c r="A276" s="119" t="s">
        <v>353</v>
      </c>
      <c r="B276" s="120" t="s">
        <v>192</v>
      </c>
      <c r="C276" s="117">
        <v>96.36</v>
      </c>
      <c r="D276" s="114"/>
      <c r="E276" s="60" t="str">
        <f t="shared" si="8"/>
        <v>182.4525</v>
      </c>
      <c r="F276" s="116">
        <f t="shared" si="9"/>
        <v>96.36</v>
      </c>
    </row>
    <row r="277" spans="1:6" ht="12.75">
      <c r="A277" s="119" t="s">
        <v>354</v>
      </c>
      <c r="B277" s="120" t="s">
        <v>236</v>
      </c>
      <c r="C277" s="117">
        <v>62.17</v>
      </c>
      <c r="D277" s="114"/>
      <c r="E277" s="60" t="str">
        <f t="shared" si="8"/>
        <v>182.4525</v>
      </c>
      <c r="F277" s="116">
        <f t="shared" si="9"/>
        <v>62.17</v>
      </c>
    </row>
    <row r="278" spans="1:6" ht="12.75">
      <c r="A278" s="119" t="s">
        <v>354</v>
      </c>
      <c r="B278" s="120" t="s">
        <v>236</v>
      </c>
      <c r="C278" s="117">
        <v>19.72</v>
      </c>
      <c r="D278" s="114"/>
      <c r="E278" s="60" t="str">
        <f t="shared" si="8"/>
        <v>182.4525</v>
      </c>
      <c r="F278" s="116">
        <f t="shared" si="9"/>
        <v>19.72</v>
      </c>
    </row>
    <row r="279" spans="1:6" ht="12.75">
      <c r="A279" s="119" t="s">
        <v>354</v>
      </c>
      <c r="B279" s="120" t="s">
        <v>236</v>
      </c>
      <c r="C279" s="117">
        <v>733.52</v>
      </c>
      <c r="D279" s="114"/>
      <c r="E279" s="60" t="str">
        <f t="shared" si="8"/>
        <v>182.4525</v>
      </c>
      <c r="F279" s="116">
        <f t="shared" si="9"/>
        <v>733.52</v>
      </c>
    </row>
    <row r="280" spans="1:6" ht="12.75">
      <c r="A280" s="119" t="s">
        <v>355</v>
      </c>
      <c r="B280" s="120" t="s">
        <v>250</v>
      </c>
      <c r="C280" s="117">
        <v>95</v>
      </c>
      <c r="D280" s="114"/>
      <c r="E280" s="60" t="str">
        <f t="shared" si="8"/>
        <v>182.4525</v>
      </c>
      <c r="F280" s="116">
        <f t="shared" si="9"/>
        <v>95</v>
      </c>
    </row>
    <row r="281" spans="1:6" ht="12.75">
      <c r="A281" s="119" t="s">
        <v>356</v>
      </c>
      <c r="B281" s="120" t="s">
        <v>260</v>
      </c>
      <c r="C281" s="117">
        <v>50</v>
      </c>
      <c r="D281" s="114"/>
      <c r="E281" s="60" t="str">
        <f t="shared" si="8"/>
        <v>182.4525</v>
      </c>
      <c r="F281" s="116">
        <f t="shared" si="9"/>
        <v>50</v>
      </c>
    </row>
    <row r="282" spans="1:6" ht="12.75">
      <c r="A282" s="119" t="s">
        <v>356</v>
      </c>
      <c r="B282" s="120" t="s">
        <v>261</v>
      </c>
      <c r="C282" s="117">
        <v>50</v>
      </c>
      <c r="D282" s="114"/>
      <c r="E282" s="60" t="str">
        <f t="shared" si="8"/>
        <v>182.4525</v>
      </c>
      <c r="F282" s="116">
        <f t="shared" si="9"/>
        <v>50</v>
      </c>
    </row>
    <row r="283" spans="1:6" ht="12.75">
      <c r="A283" s="119" t="s">
        <v>357</v>
      </c>
      <c r="B283" s="120" t="s">
        <v>272</v>
      </c>
      <c r="C283" s="117">
        <v>179.64</v>
      </c>
      <c r="D283" s="114"/>
      <c r="E283" s="60" t="str">
        <f t="shared" si="8"/>
        <v>182.4525</v>
      </c>
      <c r="F283" s="116">
        <f t="shared" si="9"/>
        <v>179.64</v>
      </c>
    </row>
    <row r="284" spans="1:6" ht="12.75">
      <c r="A284" s="119" t="s">
        <v>358</v>
      </c>
      <c r="B284" s="120" t="s">
        <v>359</v>
      </c>
      <c r="C284" s="117">
        <v>198.12</v>
      </c>
      <c r="D284" s="114"/>
      <c r="E284" s="60" t="str">
        <f t="shared" si="8"/>
        <v>182.4525</v>
      </c>
      <c r="F284" s="116">
        <f t="shared" si="9"/>
        <v>198.12</v>
      </c>
    </row>
    <row r="285" spans="1:6" ht="12.75">
      <c r="A285" s="119" t="s">
        <v>358</v>
      </c>
      <c r="B285" s="120" t="s">
        <v>359</v>
      </c>
      <c r="C285" s="117">
        <v>125</v>
      </c>
      <c r="D285" s="114"/>
      <c r="E285" s="60" t="str">
        <f t="shared" si="8"/>
        <v>182.4525</v>
      </c>
      <c r="F285" s="116">
        <f t="shared" si="9"/>
        <v>125</v>
      </c>
    </row>
    <row r="286" spans="1:6" ht="12.75">
      <c r="A286" s="119" t="s">
        <v>358</v>
      </c>
      <c r="B286" s="120" t="s">
        <v>284</v>
      </c>
      <c r="C286" s="117">
        <v>96</v>
      </c>
      <c r="D286" s="114"/>
      <c r="E286" s="60" t="str">
        <f t="shared" si="8"/>
        <v>182.4525</v>
      </c>
      <c r="F286" s="116">
        <f t="shared" si="9"/>
        <v>96</v>
      </c>
    </row>
    <row r="287" spans="1:6" ht="12.75">
      <c r="A287" s="119" t="s">
        <v>360</v>
      </c>
      <c r="B287" s="120" t="s">
        <v>350</v>
      </c>
      <c r="C287" s="117">
        <v>98.85</v>
      </c>
      <c r="D287" s="114"/>
      <c r="E287" s="60" t="str">
        <f t="shared" si="8"/>
        <v>182.4525</v>
      </c>
      <c r="F287" s="116">
        <f t="shared" si="9"/>
        <v>98.85</v>
      </c>
    </row>
    <row r="288" spans="1:6" ht="12.75">
      <c r="A288" s="119" t="s">
        <v>360</v>
      </c>
      <c r="B288" s="120" t="s">
        <v>350</v>
      </c>
      <c r="C288" s="117">
        <v>36.33</v>
      </c>
      <c r="D288" s="114"/>
      <c r="E288" s="60" t="str">
        <f t="shared" si="8"/>
        <v>182.4525</v>
      </c>
      <c r="F288" s="116">
        <f t="shared" si="9"/>
        <v>36.33</v>
      </c>
    </row>
    <row r="289" spans="1:6" ht="12.75">
      <c r="A289" s="119" t="s">
        <v>360</v>
      </c>
      <c r="B289" s="120" t="s">
        <v>350</v>
      </c>
      <c r="C289" s="117">
        <v>29.43</v>
      </c>
      <c r="D289" s="114"/>
      <c r="E289" s="60" t="str">
        <f t="shared" si="8"/>
        <v>182.4525</v>
      </c>
      <c r="F289" s="116">
        <f t="shared" si="9"/>
        <v>29.43</v>
      </c>
    </row>
    <row r="290" spans="1:6" ht="12.75">
      <c r="A290" s="119" t="s">
        <v>361</v>
      </c>
      <c r="B290" s="120" t="s">
        <v>359</v>
      </c>
      <c r="C290" s="117">
        <v>225</v>
      </c>
      <c r="D290" s="114"/>
      <c r="E290" s="60" t="str">
        <f t="shared" si="8"/>
        <v>182.4525</v>
      </c>
      <c r="F290" s="116">
        <f t="shared" si="9"/>
        <v>225</v>
      </c>
    </row>
    <row r="291" spans="1:6" ht="12.75">
      <c r="A291" s="119" t="s">
        <v>362</v>
      </c>
      <c r="B291" s="120" t="s">
        <v>308</v>
      </c>
      <c r="C291" s="117">
        <v>100</v>
      </c>
      <c r="D291" s="114"/>
      <c r="E291" s="60" t="str">
        <f t="shared" si="8"/>
        <v>182.4525</v>
      </c>
      <c r="F291" s="116">
        <f t="shared" si="9"/>
        <v>100</v>
      </c>
    </row>
    <row r="292" spans="1:6" ht="12.75">
      <c r="A292" s="119" t="s">
        <v>363</v>
      </c>
      <c r="B292" s="120" t="s">
        <v>272</v>
      </c>
      <c r="C292" s="117">
        <v>126.85</v>
      </c>
      <c r="D292" s="114"/>
      <c r="E292" s="60" t="str">
        <f t="shared" si="8"/>
        <v>182.4525</v>
      </c>
      <c r="F292" s="116">
        <f t="shared" si="9"/>
        <v>126.85</v>
      </c>
    </row>
    <row r="293" spans="1:6" ht="12.75">
      <c r="A293" s="119" t="s">
        <v>364</v>
      </c>
      <c r="B293" s="120" t="s">
        <v>275</v>
      </c>
      <c r="C293" s="117">
        <v>71</v>
      </c>
      <c r="D293" s="114"/>
      <c r="E293" s="60" t="str">
        <f t="shared" si="8"/>
        <v>182.4525</v>
      </c>
      <c r="F293" s="116">
        <f t="shared" si="9"/>
        <v>71</v>
      </c>
    </row>
    <row r="294" spans="1:6" ht="12.75">
      <c r="A294" s="119" t="s">
        <v>364</v>
      </c>
      <c r="B294" s="120" t="s">
        <v>275</v>
      </c>
      <c r="C294" s="117">
        <v>142</v>
      </c>
      <c r="D294" s="114"/>
      <c r="E294" s="60" t="str">
        <f t="shared" si="8"/>
        <v>182.4525</v>
      </c>
      <c r="F294" s="116">
        <f t="shared" si="9"/>
        <v>142</v>
      </c>
    </row>
    <row r="295" spans="1:6" ht="12.75">
      <c r="A295" s="119" t="s">
        <v>365</v>
      </c>
      <c r="B295" s="120" t="s">
        <v>308</v>
      </c>
      <c r="C295" s="117">
        <v>175</v>
      </c>
      <c r="D295" s="114"/>
      <c r="E295" s="60" t="str">
        <f t="shared" si="8"/>
        <v>182.4525</v>
      </c>
      <c r="F295" s="116">
        <f t="shared" si="9"/>
        <v>175</v>
      </c>
    </row>
    <row r="296" spans="1:6" ht="12.75">
      <c r="A296" s="119" t="s">
        <v>366</v>
      </c>
      <c r="B296" s="120" t="s">
        <v>236</v>
      </c>
      <c r="C296" s="117">
        <v>2.79</v>
      </c>
      <c r="D296" s="114"/>
      <c r="E296" s="60" t="str">
        <f t="shared" si="8"/>
        <v>182.4525</v>
      </c>
      <c r="F296" s="116">
        <f t="shared" si="9"/>
        <v>2.79</v>
      </c>
    </row>
    <row r="297" spans="1:6" ht="12.75">
      <c r="A297" s="119" t="s">
        <v>366</v>
      </c>
      <c r="B297" s="120" t="s">
        <v>236</v>
      </c>
      <c r="C297" s="117">
        <v>1.67</v>
      </c>
      <c r="D297" s="114"/>
      <c r="E297" s="60" t="str">
        <f t="shared" si="8"/>
        <v>182.4525</v>
      </c>
      <c r="F297" s="116">
        <f t="shared" si="9"/>
        <v>1.67</v>
      </c>
    </row>
    <row r="298" spans="1:6" ht="12.75">
      <c r="A298" s="119" t="s">
        <v>366</v>
      </c>
      <c r="B298" s="120" t="s">
        <v>236</v>
      </c>
      <c r="C298" s="117">
        <v>28.38</v>
      </c>
      <c r="D298" s="114"/>
      <c r="E298" s="60" t="str">
        <f t="shared" si="8"/>
        <v>182.4525</v>
      </c>
      <c r="F298" s="116">
        <f t="shared" si="9"/>
        <v>28.38</v>
      </c>
    </row>
    <row r="299" spans="1:6" ht="12.75">
      <c r="A299" s="119" t="s">
        <v>366</v>
      </c>
      <c r="B299" s="120" t="s">
        <v>236</v>
      </c>
      <c r="C299" s="117">
        <v>259.85</v>
      </c>
      <c r="D299" s="114"/>
      <c r="E299" s="60" t="str">
        <f t="shared" si="8"/>
        <v>182.4525</v>
      </c>
      <c r="F299" s="116">
        <f t="shared" si="9"/>
        <v>259.85</v>
      </c>
    </row>
    <row r="300" spans="1:6" ht="12.75">
      <c r="A300" s="119" t="s">
        <v>367</v>
      </c>
      <c r="B300" s="120" t="s">
        <v>284</v>
      </c>
      <c r="C300" s="117">
        <v>144</v>
      </c>
      <c r="D300" s="114"/>
      <c r="E300" s="60" t="str">
        <f t="shared" si="8"/>
        <v>182.4525</v>
      </c>
      <c r="F300" s="116">
        <f t="shared" si="9"/>
        <v>144</v>
      </c>
    </row>
    <row r="301" spans="1:6" ht="12.75">
      <c r="A301" s="119" t="s">
        <v>368</v>
      </c>
      <c r="B301" s="120" t="s">
        <v>369</v>
      </c>
      <c r="C301" s="117">
        <v>60</v>
      </c>
      <c r="D301" s="114"/>
      <c r="E301" s="60" t="str">
        <f t="shared" si="8"/>
        <v>182.4525</v>
      </c>
      <c r="F301" s="116">
        <f t="shared" si="9"/>
        <v>60</v>
      </c>
    </row>
    <row r="302" spans="1:6" ht="12.75">
      <c r="A302" s="119" t="s">
        <v>370</v>
      </c>
      <c r="B302" s="120" t="s">
        <v>371</v>
      </c>
      <c r="C302" s="117">
        <v>50</v>
      </c>
      <c r="D302" s="114"/>
      <c r="E302" s="60" t="str">
        <f t="shared" si="8"/>
        <v>182.4525</v>
      </c>
      <c r="F302" s="116">
        <f t="shared" si="9"/>
        <v>50</v>
      </c>
    </row>
    <row r="303" spans="1:6" ht="12.75">
      <c r="A303" s="119" t="s">
        <v>372</v>
      </c>
      <c r="B303" s="120" t="s">
        <v>373</v>
      </c>
      <c r="C303" s="117">
        <v>4.79</v>
      </c>
      <c r="D303" s="114"/>
      <c r="E303" s="60" t="str">
        <f t="shared" si="8"/>
        <v>183.4525</v>
      </c>
      <c r="F303" s="116">
        <f t="shared" si="9"/>
        <v>4.79</v>
      </c>
    </row>
    <row r="304" spans="1:6" ht="12.75">
      <c r="A304" s="119" t="s">
        <v>372</v>
      </c>
      <c r="B304" s="120" t="s">
        <v>373</v>
      </c>
      <c r="C304" s="117">
        <v>21.32</v>
      </c>
      <c r="D304" s="114"/>
      <c r="E304" s="60" t="str">
        <f t="shared" si="8"/>
        <v>183.4525</v>
      </c>
      <c r="F304" s="116">
        <f t="shared" si="9"/>
        <v>21.32</v>
      </c>
    </row>
    <row r="305" spans="1:6" ht="12.75">
      <c r="A305" s="119" t="s">
        <v>372</v>
      </c>
      <c r="B305" s="120" t="s">
        <v>373</v>
      </c>
      <c r="C305" s="117">
        <v>35.17</v>
      </c>
      <c r="D305" s="114"/>
      <c r="E305" s="60" t="str">
        <f t="shared" si="8"/>
        <v>183.4525</v>
      </c>
      <c r="F305" s="116">
        <f t="shared" si="9"/>
        <v>35.17</v>
      </c>
    </row>
    <row r="306" spans="1:6" ht="12.75">
      <c r="A306" s="119" t="s">
        <v>374</v>
      </c>
      <c r="B306" s="120" t="s">
        <v>155</v>
      </c>
      <c r="C306" s="117">
        <v>6.46</v>
      </c>
      <c r="D306" s="114"/>
      <c r="E306" s="60" t="str">
        <f t="shared" si="8"/>
        <v>183.4525</v>
      </c>
      <c r="F306" s="116">
        <f t="shared" si="9"/>
        <v>6.46</v>
      </c>
    </row>
    <row r="307" spans="1:6" ht="12.75">
      <c r="A307" s="119" t="s">
        <v>375</v>
      </c>
      <c r="B307" s="120" t="s">
        <v>376</v>
      </c>
      <c r="C307" s="117">
        <v>539.96</v>
      </c>
      <c r="D307" s="114"/>
      <c r="E307" s="60" t="str">
        <f t="shared" si="8"/>
        <v>183.4525</v>
      </c>
      <c r="F307" s="116">
        <f t="shared" si="9"/>
        <v>539.96</v>
      </c>
    </row>
    <row r="308" spans="1:6" ht="12.75">
      <c r="A308" s="119" t="s">
        <v>377</v>
      </c>
      <c r="B308" s="120" t="s">
        <v>192</v>
      </c>
      <c r="C308" s="117">
        <v>132.99</v>
      </c>
      <c r="D308" s="114"/>
      <c r="E308" s="60" t="str">
        <f t="shared" si="8"/>
        <v>183.4525</v>
      </c>
      <c r="F308" s="116">
        <f t="shared" si="9"/>
        <v>132.99</v>
      </c>
    </row>
    <row r="309" spans="1:6" ht="12.75">
      <c r="A309" s="119" t="s">
        <v>378</v>
      </c>
      <c r="B309" s="120" t="s">
        <v>379</v>
      </c>
      <c r="C309" s="117">
        <v>36.24</v>
      </c>
      <c r="D309" s="114"/>
      <c r="E309" s="60" t="str">
        <f t="shared" si="8"/>
        <v>183.4525</v>
      </c>
      <c r="F309" s="116">
        <f t="shared" si="9"/>
        <v>36.24</v>
      </c>
    </row>
    <row r="310" spans="1:6" ht="12.75">
      <c r="A310" s="119" t="s">
        <v>380</v>
      </c>
      <c r="B310" s="120" t="s">
        <v>350</v>
      </c>
      <c r="C310" s="117">
        <v>190.14</v>
      </c>
      <c r="D310" s="114"/>
      <c r="E310" s="60" t="str">
        <f t="shared" si="8"/>
        <v>183.4525</v>
      </c>
      <c r="F310" s="116">
        <f t="shared" si="9"/>
        <v>190.14</v>
      </c>
    </row>
    <row r="311" spans="1:6" ht="12.75">
      <c r="A311" s="119" t="s">
        <v>381</v>
      </c>
      <c r="B311" s="120" t="s">
        <v>382</v>
      </c>
      <c r="C311" s="117">
        <v>43.82</v>
      </c>
      <c r="D311" s="114"/>
      <c r="E311" s="60" t="str">
        <f t="shared" si="8"/>
        <v>183.4525</v>
      </c>
      <c r="F311" s="116">
        <f t="shared" si="9"/>
        <v>43.82</v>
      </c>
    </row>
    <row r="312" spans="1:6" ht="12.75">
      <c r="A312" s="119" t="s">
        <v>381</v>
      </c>
      <c r="B312" s="120" t="s">
        <v>382</v>
      </c>
      <c r="C312" s="117">
        <v>35.81</v>
      </c>
      <c r="D312" s="114"/>
      <c r="E312" s="60" t="str">
        <f t="shared" si="8"/>
        <v>183.4525</v>
      </c>
      <c r="F312" s="116">
        <f t="shared" si="9"/>
        <v>35.81</v>
      </c>
    </row>
    <row r="313" spans="1:6" ht="12.75">
      <c r="A313" s="119" t="s">
        <v>381</v>
      </c>
      <c r="B313" s="120" t="s">
        <v>382</v>
      </c>
      <c r="C313" s="117">
        <v>122.38</v>
      </c>
      <c r="D313" s="114"/>
      <c r="E313" s="60" t="str">
        <f t="shared" si="8"/>
        <v>183.4525</v>
      </c>
      <c r="F313" s="116">
        <f t="shared" si="9"/>
        <v>122.38</v>
      </c>
    </row>
    <row r="314" spans="1:6" ht="12.75">
      <c r="A314" s="119" t="s">
        <v>383</v>
      </c>
      <c r="B314" s="120" t="s">
        <v>250</v>
      </c>
      <c r="C314" s="117">
        <v>48.75</v>
      </c>
      <c r="D314" s="114"/>
      <c r="E314" s="60" t="str">
        <f t="shared" si="8"/>
        <v>183.4525</v>
      </c>
      <c r="F314" s="116">
        <f t="shared" si="9"/>
        <v>48.75</v>
      </c>
    </row>
    <row r="315" spans="1:6" ht="12.75">
      <c r="A315" s="119" t="s">
        <v>383</v>
      </c>
      <c r="B315" s="120" t="s">
        <v>250</v>
      </c>
      <c r="C315" s="117">
        <v>81.25</v>
      </c>
      <c r="D315" s="114"/>
      <c r="E315" s="60" t="str">
        <f t="shared" si="8"/>
        <v>183.4525</v>
      </c>
      <c r="F315" s="116">
        <f t="shared" si="9"/>
        <v>81.25</v>
      </c>
    </row>
    <row r="316" spans="1:6" ht="12.75">
      <c r="A316" s="119" t="s">
        <v>384</v>
      </c>
      <c r="B316" s="120" t="s">
        <v>385</v>
      </c>
      <c r="C316" s="117">
        <v>172.72</v>
      </c>
      <c r="D316" s="114"/>
      <c r="E316" s="60" t="str">
        <f t="shared" si="8"/>
        <v>183.4525</v>
      </c>
      <c r="F316" s="116">
        <f t="shared" si="9"/>
        <v>172.72</v>
      </c>
    </row>
    <row r="317" spans="1:6" ht="12.75">
      <c r="A317" s="119" t="s">
        <v>386</v>
      </c>
      <c r="B317" s="120" t="s">
        <v>387</v>
      </c>
      <c r="C317" s="117">
        <v>45</v>
      </c>
      <c r="D317" s="114"/>
      <c r="E317" s="60" t="str">
        <f t="shared" si="8"/>
        <v>183.4525</v>
      </c>
      <c r="F317" s="116">
        <f t="shared" si="9"/>
        <v>45</v>
      </c>
    </row>
    <row r="318" spans="1:6" ht="12.75">
      <c r="A318" s="119" t="s">
        <v>388</v>
      </c>
      <c r="B318" s="120" t="s">
        <v>254</v>
      </c>
      <c r="C318" s="117">
        <v>22.06</v>
      </c>
      <c r="D318" s="114"/>
      <c r="E318" s="60" t="str">
        <f t="shared" si="8"/>
        <v>183.4525</v>
      </c>
      <c r="F318" s="116">
        <f t="shared" si="9"/>
        <v>22.06</v>
      </c>
    </row>
    <row r="319" spans="1:6" ht="12.75">
      <c r="A319" s="119" t="s">
        <v>389</v>
      </c>
      <c r="B319" s="120" t="s">
        <v>155</v>
      </c>
      <c r="C319" s="117">
        <v>12.56</v>
      </c>
      <c r="D319" s="114"/>
      <c r="E319" s="60" t="str">
        <f t="shared" si="8"/>
        <v>183.4525</v>
      </c>
      <c r="F319" s="116">
        <f t="shared" si="9"/>
        <v>12.56</v>
      </c>
    </row>
    <row r="320" spans="1:6" ht="12.75">
      <c r="A320" s="119" t="s">
        <v>390</v>
      </c>
      <c r="B320" s="120" t="s">
        <v>236</v>
      </c>
      <c r="C320" s="117">
        <v>90.2</v>
      </c>
      <c r="D320" s="114"/>
      <c r="E320" s="60" t="str">
        <f t="shared" si="8"/>
        <v>183.4525</v>
      </c>
      <c r="F320" s="116">
        <f t="shared" si="9"/>
        <v>90.2</v>
      </c>
    </row>
    <row r="321" spans="1:6" ht="12.75">
      <c r="A321" s="119" t="s">
        <v>391</v>
      </c>
      <c r="B321" s="120" t="s">
        <v>236</v>
      </c>
      <c r="C321" s="117">
        <v>57.76</v>
      </c>
      <c r="D321" s="114"/>
      <c r="E321" s="60" t="str">
        <f t="shared" si="8"/>
        <v>183.4525</v>
      </c>
      <c r="F321" s="116">
        <f t="shared" si="9"/>
        <v>57.76</v>
      </c>
    </row>
    <row r="322" spans="1:6" ht="12.75">
      <c r="A322" s="119" t="s">
        <v>391</v>
      </c>
      <c r="B322" s="120" t="s">
        <v>236</v>
      </c>
      <c r="C322" s="117">
        <v>12.36</v>
      </c>
      <c r="D322" s="114"/>
      <c r="E322" s="60" t="str">
        <f t="shared" si="8"/>
        <v>183.4525</v>
      </c>
      <c r="F322" s="116">
        <f t="shared" si="9"/>
        <v>12.36</v>
      </c>
    </row>
    <row r="323" spans="1:6" ht="12.75">
      <c r="A323" s="119" t="s">
        <v>392</v>
      </c>
      <c r="B323" s="120" t="s">
        <v>350</v>
      </c>
      <c r="C323" s="117"/>
      <c r="D323" s="117">
        <v>76.78</v>
      </c>
      <c r="E323" s="60" t="str">
        <f t="shared" si="8"/>
        <v>187.4525</v>
      </c>
      <c r="F323" s="116">
        <f>-D323</f>
        <v>-76.78</v>
      </c>
    </row>
    <row r="324" spans="1:6" ht="12.75">
      <c r="A324" s="119" t="s">
        <v>393</v>
      </c>
      <c r="B324" s="120" t="s">
        <v>394</v>
      </c>
      <c r="C324" s="117">
        <v>195</v>
      </c>
      <c r="D324" s="114"/>
      <c r="E324" s="60" t="str">
        <f t="shared" si="8"/>
        <v>187.4525</v>
      </c>
      <c r="F324" s="116">
        <f t="shared" si="9"/>
        <v>195</v>
      </c>
    </row>
    <row r="325" spans="1:6" ht="12.75">
      <c r="A325" s="119" t="s">
        <v>393</v>
      </c>
      <c r="B325" s="120" t="s">
        <v>394</v>
      </c>
      <c r="C325" s="117">
        <v>195</v>
      </c>
      <c r="D325" s="114"/>
      <c r="E325" s="60" t="str">
        <f t="shared" si="8"/>
        <v>187.4525</v>
      </c>
      <c r="F325" s="116">
        <f t="shared" si="9"/>
        <v>195</v>
      </c>
    </row>
    <row r="326" spans="1:6" ht="12.75">
      <c r="A326" s="119" t="s">
        <v>395</v>
      </c>
      <c r="B326" s="120" t="s">
        <v>396</v>
      </c>
      <c r="C326" s="117">
        <v>239.61</v>
      </c>
      <c r="D326" s="114"/>
      <c r="E326" s="60" t="str">
        <f t="shared" si="8"/>
        <v>187.4525</v>
      </c>
      <c r="F326" s="116">
        <f t="shared" si="9"/>
        <v>239.61</v>
      </c>
    </row>
    <row r="327" spans="1:6" ht="12.75">
      <c r="A327" s="119" t="s">
        <v>397</v>
      </c>
      <c r="B327" s="120" t="s">
        <v>350</v>
      </c>
      <c r="C327" s="117">
        <v>86.63</v>
      </c>
      <c r="D327" s="114"/>
      <c r="E327" s="60" t="str">
        <f t="shared" si="8"/>
        <v>187.4525</v>
      </c>
      <c r="F327" s="116">
        <f t="shared" si="9"/>
        <v>86.63</v>
      </c>
    </row>
    <row r="328" spans="1:6" ht="12.75">
      <c r="A328" s="119" t="s">
        <v>397</v>
      </c>
      <c r="B328" s="120" t="s">
        <v>350</v>
      </c>
      <c r="C328" s="117">
        <v>88.46</v>
      </c>
      <c r="D328" s="114"/>
      <c r="E328" s="60" t="str">
        <f t="shared" si="8"/>
        <v>187.4525</v>
      </c>
      <c r="F328" s="116">
        <f t="shared" si="9"/>
        <v>88.46</v>
      </c>
    </row>
    <row r="329" spans="1:6" ht="12.75">
      <c r="A329" s="119" t="s">
        <v>398</v>
      </c>
      <c r="B329" s="120" t="s">
        <v>254</v>
      </c>
      <c r="C329" s="117">
        <v>23.63</v>
      </c>
      <c r="D329" s="114"/>
      <c r="E329" s="60" t="str">
        <f t="shared" si="8"/>
        <v>188.4525</v>
      </c>
      <c r="F329" s="116">
        <f t="shared" si="9"/>
        <v>23.63</v>
      </c>
    </row>
    <row r="330" spans="1:6" ht="12.75">
      <c r="A330" s="119" t="s">
        <v>398</v>
      </c>
      <c r="B330" s="120" t="s">
        <v>254</v>
      </c>
      <c r="C330" s="117">
        <v>22.55</v>
      </c>
      <c r="D330" s="114"/>
      <c r="E330" s="60" t="str">
        <f aca="true" t="shared" si="10" ref="E330:E393">CONCATENATE(LEFT(A330,3),".",4525)</f>
        <v>188.4525</v>
      </c>
      <c r="F330" s="116">
        <f aca="true" t="shared" si="11" ref="F330:F393">C330</f>
        <v>22.55</v>
      </c>
    </row>
    <row r="331" spans="1:6" ht="12.75">
      <c r="A331" s="119" t="s">
        <v>399</v>
      </c>
      <c r="B331" s="120" t="s">
        <v>400</v>
      </c>
      <c r="C331" s="117">
        <v>29.71</v>
      </c>
      <c r="D331" s="114"/>
      <c r="E331" s="60" t="str">
        <f t="shared" si="10"/>
        <v>188.4525</v>
      </c>
      <c r="F331" s="116">
        <f t="shared" si="11"/>
        <v>29.71</v>
      </c>
    </row>
    <row r="332" spans="1:6" ht="12.75">
      <c r="A332" s="119" t="s">
        <v>401</v>
      </c>
      <c r="B332" s="120" t="s">
        <v>254</v>
      </c>
      <c r="C332" s="117">
        <v>79.73</v>
      </c>
      <c r="D332" s="114"/>
      <c r="E332" s="60" t="str">
        <f t="shared" si="10"/>
        <v>188.4525</v>
      </c>
      <c r="F332" s="116">
        <f t="shared" si="11"/>
        <v>79.73</v>
      </c>
    </row>
    <row r="333" spans="1:6" ht="12.75">
      <c r="A333" s="119" t="s">
        <v>402</v>
      </c>
      <c r="B333" s="120" t="s">
        <v>294</v>
      </c>
      <c r="C333" s="117">
        <v>415</v>
      </c>
      <c r="D333" s="114"/>
      <c r="E333" s="60" t="str">
        <f t="shared" si="10"/>
        <v>188.4525</v>
      </c>
      <c r="F333" s="116">
        <f t="shared" si="11"/>
        <v>415</v>
      </c>
    </row>
    <row r="334" spans="1:6" ht="12.75">
      <c r="A334" s="119" t="s">
        <v>403</v>
      </c>
      <c r="B334" s="120" t="s">
        <v>155</v>
      </c>
      <c r="C334" s="117">
        <v>75.19</v>
      </c>
      <c r="D334" s="114"/>
      <c r="E334" s="60" t="str">
        <f t="shared" si="10"/>
        <v>188.4525</v>
      </c>
      <c r="F334" s="116">
        <f t="shared" si="11"/>
        <v>75.19</v>
      </c>
    </row>
    <row r="335" spans="1:6" ht="12.75">
      <c r="A335" s="119" t="s">
        <v>403</v>
      </c>
      <c r="B335" s="120" t="s">
        <v>155</v>
      </c>
      <c r="C335" s="117">
        <v>12.61</v>
      </c>
      <c r="D335" s="114"/>
      <c r="E335" s="60" t="str">
        <f t="shared" si="10"/>
        <v>188.4525</v>
      </c>
      <c r="F335" s="116">
        <f t="shared" si="11"/>
        <v>12.61</v>
      </c>
    </row>
    <row r="336" spans="1:6" ht="12.75">
      <c r="A336" s="119" t="s">
        <v>404</v>
      </c>
      <c r="B336" s="120" t="s">
        <v>405</v>
      </c>
      <c r="C336" s="117">
        <v>214</v>
      </c>
      <c r="D336" s="114"/>
      <c r="E336" s="60" t="str">
        <f t="shared" si="10"/>
        <v>188.4525</v>
      </c>
      <c r="F336" s="116">
        <f t="shared" si="11"/>
        <v>214</v>
      </c>
    </row>
    <row r="337" spans="1:6" ht="12.75">
      <c r="A337" s="119" t="s">
        <v>406</v>
      </c>
      <c r="B337" s="120" t="s">
        <v>400</v>
      </c>
      <c r="C337" s="117">
        <v>21.31</v>
      </c>
      <c r="D337" s="114"/>
      <c r="E337" s="60" t="str">
        <f t="shared" si="10"/>
        <v>188.4525</v>
      </c>
      <c r="F337" s="116">
        <f t="shared" si="11"/>
        <v>21.31</v>
      </c>
    </row>
    <row r="338" spans="1:6" ht="12.75">
      <c r="A338" s="119" t="s">
        <v>407</v>
      </c>
      <c r="B338" s="120" t="s">
        <v>192</v>
      </c>
      <c r="C338" s="117">
        <v>61.61</v>
      </c>
      <c r="D338" s="114"/>
      <c r="E338" s="60" t="str">
        <f t="shared" si="10"/>
        <v>188.4525</v>
      </c>
      <c r="F338" s="116">
        <f t="shared" si="11"/>
        <v>61.61</v>
      </c>
    </row>
    <row r="339" spans="1:6" ht="12.75">
      <c r="A339" s="119" t="s">
        <v>408</v>
      </c>
      <c r="B339" s="120" t="s">
        <v>296</v>
      </c>
      <c r="C339" s="117">
        <v>231.47</v>
      </c>
      <c r="D339" s="114"/>
      <c r="E339" s="60" t="str">
        <f t="shared" si="10"/>
        <v>188.4525</v>
      </c>
      <c r="F339" s="116">
        <f t="shared" si="11"/>
        <v>231.47</v>
      </c>
    </row>
    <row r="340" spans="1:6" ht="12.75">
      <c r="A340" s="119" t="s">
        <v>409</v>
      </c>
      <c r="B340" s="120" t="s">
        <v>275</v>
      </c>
      <c r="C340" s="117">
        <v>111</v>
      </c>
      <c r="D340" s="114"/>
      <c r="E340" s="60" t="str">
        <f t="shared" si="10"/>
        <v>191.4525</v>
      </c>
      <c r="F340" s="116">
        <f t="shared" si="11"/>
        <v>111</v>
      </c>
    </row>
    <row r="341" spans="1:6" ht="12.75">
      <c r="A341" s="119" t="s">
        <v>409</v>
      </c>
      <c r="B341" s="120" t="s">
        <v>275</v>
      </c>
      <c r="C341" s="117">
        <v>126</v>
      </c>
      <c r="D341" s="114"/>
      <c r="E341" s="60" t="str">
        <f t="shared" si="10"/>
        <v>191.4525</v>
      </c>
      <c r="F341" s="116">
        <f t="shared" si="11"/>
        <v>126</v>
      </c>
    </row>
    <row r="342" spans="1:6" ht="12.75">
      <c r="A342" s="119" t="s">
        <v>409</v>
      </c>
      <c r="B342" s="120" t="s">
        <v>275</v>
      </c>
      <c r="C342" s="117">
        <v>111</v>
      </c>
      <c r="D342" s="114"/>
      <c r="E342" s="60" t="str">
        <f t="shared" si="10"/>
        <v>191.4525</v>
      </c>
      <c r="F342" s="116">
        <f t="shared" si="11"/>
        <v>111</v>
      </c>
    </row>
    <row r="343" spans="1:6" ht="12.75">
      <c r="A343" s="119" t="s">
        <v>410</v>
      </c>
      <c r="B343" s="120" t="s">
        <v>272</v>
      </c>
      <c r="C343" s="117">
        <v>243</v>
      </c>
      <c r="D343" s="114"/>
      <c r="E343" s="60" t="str">
        <f t="shared" si="10"/>
        <v>191.4525</v>
      </c>
      <c r="F343" s="116">
        <f t="shared" si="11"/>
        <v>243</v>
      </c>
    </row>
    <row r="344" spans="1:6" ht="12.75">
      <c r="A344" s="119" t="s">
        <v>411</v>
      </c>
      <c r="B344" s="120" t="s">
        <v>412</v>
      </c>
      <c r="C344" s="117">
        <v>214.61</v>
      </c>
      <c r="D344" s="114"/>
      <c r="E344" s="60" t="str">
        <f t="shared" si="10"/>
        <v>242.4525</v>
      </c>
      <c r="F344" s="116">
        <f t="shared" si="11"/>
        <v>214.61</v>
      </c>
    </row>
    <row r="345" spans="1:6" ht="12.75">
      <c r="A345" s="119" t="s">
        <v>413</v>
      </c>
      <c r="B345" s="120" t="s">
        <v>412</v>
      </c>
      <c r="C345" s="117">
        <v>186.62</v>
      </c>
      <c r="D345" s="114"/>
      <c r="E345" s="60" t="str">
        <f t="shared" si="10"/>
        <v>242.4525</v>
      </c>
      <c r="F345" s="116">
        <f t="shared" si="11"/>
        <v>186.62</v>
      </c>
    </row>
    <row r="346" spans="1:6" ht="12.75">
      <c r="A346" s="119" t="s">
        <v>414</v>
      </c>
      <c r="B346" s="120" t="s">
        <v>415</v>
      </c>
      <c r="C346" s="117">
        <v>247.75</v>
      </c>
      <c r="D346" s="114"/>
      <c r="E346" s="60" t="str">
        <f t="shared" si="10"/>
        <v>246.4525</v>
      </c>
      <c r="F346" s="116">
        <f t="shared" si="11"/>
        <v>247.75</v>
      </c>
    </row>
    <row r="347" spans="1:6" ht="12.75">
      <c r="A347" s="119" t="s">
        <v>416</v>
      </c>
      <c r="B347" s="120" t="s">
        <v>192</v>
      </c>
      <c r="C347" s="117">
        <v>140.35</v>
      </c>
      <c r="D347" s="114"/>
      <c r="E347" s="60" t="str">
        <f t="shared" si="10"/>
        <v>246.4525</v>
      </c>
      <c r="F347" s="116">
        <f t="shared" si="11"/>
        <v>140.35</v>
      </c>
    </row>
    <row r="348" spans="1:6" ht="12.75">
      <c r="A348" s="119" t="s">
        <v>417</v>
      </c>
      <c r="B348" s="120" t="s">
        <v>418</v>
      </c>
      <c r="C348" s="117">
        <v>854.5</v>
      </c>
      <c r="D348" s="114"/>
      <c r="E348" s="60" t="str">
        <f t="shared" si="10"/>
        <v>248.4525</v>
      </c>
      <c r="F348" s="116">
        <f t="shared" si="11"/>
        <v>854.5</v>
      </c>
    </row>
    <row r="349" spans="1:6" ht="12.75">
      <c r="A349" s="119" t="s">
        <v>417</v>
      </c>
      <c r="B349" s="120" t="s">
        <v>418</v>
      </c>
      <c r="C349" s="117">
        <v>109.95</v>
      </c>
      <c r="D349" s="114"/>
      <c r="E349" s="60" t="str">
        <f t="shared" si="10"/>
        <v>248.4525</v>
      </c>
      <c r="F349" s="116">
        <f t="shared" si="11"/>
        <v>109.95</v>
      </c>
    </row>
    <row r="350" spans="1:6" ht="12.75">
      <c r="A350" s="119" t="s">
        <v>417</v>
      </c>
      <c r="B350" s="120" t="s">
        <v>418</v>
      </c>
      <c r="C350" s="117">
        <v>18.04</v>
      </c>
      <c r="D350" s="114"/>
      <c r="E350" s="60" t="str">
        <f t="shared" si="10"/>
        <v>248.4525</v>
      </c>
      <c r="F350" s="116">
        <f t="shared" si="11"/>
        <v>18.04</v>
      </c>
    </row>
    <row r="351" spans="1:6" ht="12.75">
      <c r="A351" s="119" t="s">
        <v>419</v>
      </c>
      <c r="B351" s="120" t="s">
        <v>420</v>
      </c>
      <c r="C351" s="117">
        <v>149.5</v>
      </c>
      <c r="D351" s="114"/>
      <c r="E351" s="60" t="str">
        <f t="shared" si="10"/>
        <v>248.4525</v>
      </c>
      <c r="F351" s="116">
        <f t="shared" si="11"/>
        <v>149.5</v>
      </c>
    </row>
    <row r="352" spans="1:6" ht="12.75">
      <c r="A352" s="119" t="s">
        <v>419</v>
      </c>
      <c r="B352" s="120" t="s">
        <v>420</v>
      </c>
      <c r="C352" s="117">
        <v>227.5</v>
      </c>
      <c r="D352" s="114"/>
      <c r="E352" s="60" t="str">
        <f t="shared" si="10"/>
        <v>248.4525</v>
      </c>
      <c r="F352" s="116">
        <f t="shared" si="11"/>
        <v>227.5</v>
      </c>
    </row>
    <row r="353" spans="1:6" ht="12.75">
      <c r="A353" s="119" t="s">
        <v>421</v>
      </c>
      <c r="B353" s="120" t="s">
        <v>420</v>
      </c>
      <c r="C353" s="117">
        <v>247.5</v>
      </c>
      <c r="D353" s="114"/>
      <c r="E353" s="60" t="str">
        <f t="shared" si="10"/>
        <v>248.4525</v>
      </c>
      <c r="F353" s="116">
        <f t="shared" si="11"/>
        <v>247.5</v>
      </c>
    </row>
    <row r="354" spans="1:6" ht="12.75">
      <c r="A354" s="119" t="s">
        <v>422</v>
      </c>
      <c r="B354" s="120" t="s">
        <v>423</v>
      </c>
      <c r="C354" s="117">
        <v>51</v>
      </c>
      <c r="D354" s="114"/>
      <c r="E354" s="60" t="str">
        <f t="shared" si="10"/>
        <v>248.4525</v>
      </c>
      <c r="F354" s="116">
        <f t="shared" si="11"/>
        <v>51</v>
      </c>
    </row>
    <row r="355" spans="1:6" ht="12.75">
      <c r="A355" s="119" t="s">
        <v>424</v>
      </c>
      <c r="B355" s="120" t="s">
        <v>418</v>
      </c>
      <c r="C355" s="117">
        <v>4375.25</v>
      </c>
      <c r="D355" s="114"/>
      <c r="E355" s="60" t="str">
        <f t="shared" si="10"/>
        <v>248.4525</v>
      </c>
      <c r="F355" s="116">
        <f t="shared" si="11"/>
        <v>4375.25</v>
      </c>
    </row>
    <row r="356" spans="1:6" ht="12.75">
      <c r="A356" s="119" t="s">
        <v>424</v>
      </c>
      <c r="B356" s="120" t="s">
        <v>418</v>
      </c>
      <c r="C356" s="117">
        <v>69.93</v>
      </c>
      <c r="D356" s="114"/>
      <c r="E356" s="60" t="str">
        <f t="shared" si="10"/>
        <v>248.4525</v>
      </c>
      <c r="F356" s="116">
        <f t="shared" si="11"/>
        <v>69.93</v>
      </c>
    </row>
    <row r="357" spans="1:6" ht="12.75">
      <c r="A357" s="119" t="s">
        <v>424</v>
      </c>
      <c r="B357" s="120" t="s">
        <v>418</v>
      </c>
      <c r="C357" s="117">
        <v>30.01</v>
      </c>
      <c r="D357" s="114"/>
      <c r="E357" s="60" t="str">
        <f t="shared" si="10"/>
        <v>248.4525</v>
      </c>
      <c r="F357" s="116">
        <f t="shared" si="11"/>
        <v>30.01</v>
      </c>
    </row>
    <row r="358" spans="1:6" ht="12.75">
      <c r="A358" s="119" t="s">
        <v>424</v>
      </c>
      <c r="B358" s="120" t="s">
        <v>418</v>
      </c>
      <c r="C358" s="117">
        <v>64.59</v>
      </c>
      <c r="D358" s="114"/>
      <c r="E358" s="60" t="str">
        <f t="shared" si="10"/>
        <v>248.4525</v>
      </c>
      <c r="F358" s="116">
        <f t="shared" si="11"/>
        <v>64.59</v>
      </c>
    </row>
    <row r="359" spans="1:6" ht="12.75">
      <c r="A359" s="119" t="s">
        <v>424</v>
      </c>
      <c r="B359" s="120" t="s">
        <v>418</v>
      </c>
      <c r="C359" s="117">
        <v>38.56</v>
      </c>
      <c r="D359" s="114"/>
      <c r="E359" s="60" t="str">
        <f t="shared" si="10"/>
        <v>248.4525</v>
      </c>
      <c r="F359" s="116">
        <f t="shared" si="11"/>
        <v>38.56</v>
      </c>
    </row>
    <row r="360" spans="1:6" ht="12.75">
      <c r="A360" s="119" t="s">
        <v>424</v>
      </c>
      <c r="B360" s="120" t="s">
        <v>418</v>
      </c>
      <c r="C360" s="117">
        <v>135.73</v>
      </c>
      <c r="D360" s="114"/>
      <c r="E360" s="60" t="str">
        <f t="shared" si="10"/>
        <v>248.4525</v>
      </c>
      <c r="F360" s="116">
        <f t="shared" si="11"/>
        <v>135.73</v>
      </c>
    </row>
    <row r="361" spans="1:6" ht="12.75">
      <c r="A361" s="119" t="s">
        <v>425</v>
      </c>
      <c r="B361" s="120" t="s">
        <v>192</v>
      </c>
      <c r="C361" s="117">
        <v>189.49</v>
      </c>
      <c r="D361" s="114"/>
      <c r="E361" s="60" t="str">
        <f t="shared" si="10"/>
        <v>248.4525</v>
      </c>
      <c r="F361" s="116">
        <f t="shared" si="11"/>
        <v>189.49</v>
      </c>
    </row>
    <row r="362" spans="1:6" ht="12.75">
      <c r="A362" s="119" t="s">
        <v>426</v>
      </c>
      <c r="B362" s="120" t="s">
        <v>158</v>
      </c>
      <c r="C362" s="117">
        <v>112.73</v>
      </c>
      <c r="D362" s="114"/>
      <c r="E362" s="60" t="str">
        <f t="shared" si="10"/>
        <v>249.4525</v>
      </c>
      <c r="F362" s="116">
        <f t="shared" si="11"/>
        <v>112.73</v>
      </c>
    </row>
    <row r="363" spans="1:6" ht="12.75">
      <c r="A363" s="119" t="s">
        <v>427</v>
      </c>
      <c r="B363" s="120" t="s">
        <v>420</v>
      </c>
      <c r="C363" s="117">
        <v>182</v>
      </c>
      <c r="D363" s="114"/>
      <c r="E363" s="60" t="str">
        <f t="shared" si="10"/>
        <v>249.4525</v>
      </c>
      <c r="F363" s="116">
        <f t="shared" si="11"/>
        <v>182</v>
      </c>
    </row>
    <row r="364" spans="1:6" ht="12.75">
      <c r="A364" s="119" t="s">
        <v>428</v>
      </c>
      <c r="B364" s="120" t="s">
        <v>412</v>
      </c>
      <c r="C364" s="117">
        <v>34.41</v>
      </c>
      <c r="D364" s="114"/>
      <c r="E364" s="60" t="str">
        <f t="shared" si="10"/>
        <v>250.4525</v>
      </c>
      <c r="F364" s="116">
        <f t="shared" si="11"/>
        <v>34.41</v>
      </c>
    </row>
    <row r="365" spans="1:6" ht="12.75">
      <c r="A365" s="119" t="s">
        <v>428</v>
      </c>
      <c r="B365" s="120" t="s">
        <v>412</v>
      </c>
      <c r="C365" s="117">
        <v>75.41</v>
      </c>
      <c r="D365" s="114"/>
      <c r="E365" s="60" t="str">
        <f t="shared" si="10"/>
        <v>250.4525</v>
      </c>
      <c r="F365" s="116">
        <f t="shared" si="11"/>
        <v>75.41</v>
      </c>
    </row>
    <row r="366" spans="1:6" ht="12.75">
      <c r="A366" s="119" t="s">
        <v>428</v>
      </c>
      <c r="B366" s="120" t="s">
        <v>412</v>
      </c>
      <c r="C366" s="117">
        <v>87.46</v>
      </c>
      <c r="D366" s="114"/>
      <c r="E366" s="60" t="str">
        <f t="shared" si="10"/>
        <v>250.4525</v>
      </c>
      <c r="F366" s="116">
        <f t="shared" si="11"/>
        <v>87.46</v>
      </c>
    </row>
    <row r="367" spans="1:6" ht="12.75">
      <c r="A367" s="119" t="s">
        <v>428</v>
      </c>
      <c r="B367" s="120" t="s">
        <v>412</v>
      </c>
      <c r="C367" s="117">
        <v>73.27</v>
      </c>
      <c r="D367" s="114"/>
      <c r="E367" s="60" t="str">
        <f t="shared" si="10"/>
        <v>250.4525</v>
      </c>
      <c r="F367" s="116">
        <f t="shared" si="11"/>
        <v>73.27</v>
      </c>
    </row>
    <row r="368" spans="1:6" ht="12.75">
      <c r="A368" s="119" t="s">
        <v>428</v>
      </c>
      <c r="B368" s="120" t="s">
        <v>412</v>
      </c>
      <c r="C368" s="117">
        <v>22.01</v>
      </c>
      <c r="D368" s="114"/>
      <c r="E368" s="60" t="str">
        <f t="shared" si="10"/>
        <v>250.4525</v>
      </c>
      <c r="F368" s="116">
        <f t="shared" si="11"/>
        <v>22.01</v>
      </c>
    </row>
    <row r="369" spans="1:6" ht="12.75">
      <c r="A369" s="119" t="s">
        <v>428</v>
      </c>
      <c r="B369" s="120" t="s">
        <v>412</v>
      </c>
      <c r="C369" s="117">
        <v>228.47</v>
      </c>
      <c r="D369" s="114"/>
      <c r="E369" s="60" t="str">
        <f t="shared" si="10"/>
        <v>250.4525</v>
      </c>
      <c r="F369" s="116">
        <f t="shared" si="11"/>
        <v>228.47</v>
      </c>
    </row>
    <row r="370" spans="1:6" ht="12.75">
      <c r="A370" s="119" t="s">
        <v>428</v>
      </c>
      <c r="B370" s="120" t="s">
        <v>412</v>
      </c>
      <c r="C370" s="117">
        <v>305.32</v>
      </c>
      <c r="D370" s="114"/>
      <c r="E370" s="60" t="str">
        <f t="shared" si="10"/>
        <v>250.4525</v>
      </c>
      <c r="F370" s="116">
        <f t="shared" si="11"/>
        <v>305.32</v>
      </c>
    </row>
    <row r="371" spans="1:6" ht="12.75">
      <c r="A371" s="119" t="s">
        <v>429</v>
      </c>
      <c r="B371" s="120" t="s">
        <v>420</v>
      </c>
      <c r="C371" s="117">
        <v>150</v>
      </c>
      <c r="D371" s="114"/>
      <c r="E371" s="60" t="str">
        <f t="shared" si="10"/>
        <v>250.4525</v>
      </c>
      <c r="F371" s="116">
        <f t="shared" si="11"/>
        <v>150</v>
      </c>
    </row>
    <row r="372" spans="1:6" ht="12.75">
      <c r="A372" s="119" t="s">
        <v>430</v>
      </c>
      <c r="B372" s="120" t="s">
        <v>431</v>
      </c>
      <c r="C372" s="117">
        <v>17.85</v>
      </c>
      <c r="D372" s="114"/>
      <c r="E372" s="60" t="str">
        <f t="shared" si="10"/>
        <v>250.4525</v>
      </c>
      <c r="F372" s="116">
        <f t="shared" si="11"/>
        <v>17.85</v>
      </c>
    </row>
    <row r="373" spans="1:6" ht="12.75">
      <c r="A373" s="119" t="s">
        <v>432</v>
      </c>
      <c r="B373" s="120" t="s">
        <v>433</v>
      </c>
      <c r="C373" s="117">
        <v>128.29</v>
      </c>
      <c r="D373" s="114"/>
      <c r="E373" s="60" t="str">
        <f t="shared" si="10"/>
        <v>250.4525</v>
      </c>
      <c r="F373" s="116">
        <f t="shared" si="11"/>
        <v>128.29</v>
      </c>
    </row>
    <row r="374" spans="1:6" ht="12.75">
      <c r="A374" s="119" t="s">
        <v>434</v>
      </c>
      <c r="B374" s="120" t="s">
        <v>435</v>
      </c>
      <c r="C374" s="117">
        <v>189.53</v>
      </c>
      <c r="D374" s="114"/>
      <c r="E374" s="60" t="str">
        <f t="shared" si="10"/>
        <v>250.4525</v>
      </c>
      <c r="F374" s="116">
        <f t="shared" si="11"/>
        <v>189.53</v>
      </c>
    </row>
    <row r="375" spans="1:6" ht="12.75">
      <c r="A375" s="119" t="s">
        <v>436</v>
      </c>
      <c r="B375" s="120" t="s">
        <v>437</v>
      </c>
      <c r="C375" s="117">
        <v>43.35</v>
      </c>
      <c r="D375" s="114"/>
      <c r="E375" s="60" t="str">
        <f t="shared" si="10"/>
        <v>251.4525</v>
      </c>
      <c r="F375" s="116">
        <f t="shared" si="11"/>
        <v>43.35</v>
      </c>
    </row>
    <row r="376" spans="1:6" ht="12.75">
      <c r="A376" s="119" t="s">
        <v>436</v>
      </c>
      <c r="B376" s="120" t="s">
        <v>437</v>
      </c>
      <c r="C376" s="117">
        <v>3105.4</v>
      </c>
      <c r="D376" s="114"/>
      <c r="E376" s="60" t="str">
        <f t="shared" si="10"/>
        <v>251.4525</v>
      </c>
      <c r="F376" s="116">
        <f t="shared" si="11"/>
        <v>3105.4</v>
      </c>
    </row>
    <row r="377" spans="1:6" ht="12.75">
      <c r="A377" s="119" t="s">
        <v>438</v>
      </c>
      <c r="B377" s="120" t="s">
        <v>437</v>
      </c>
      <c r="C377" s="117">
        <v>218.72</v>
      </c>
      <c r="D377" s="114"/>
      <c r="E377" s="60" t="str">
        <f t="shared" si="10"/>
        <v>251.4525</v>
      </c>
      <c r="F377" s="116">
        <f t="shared" si="11"/>
        <v>218.72</v>
      </c>
    </row>
    <row r="378" spans="1:6" ht="12.75">
      <c r="A378" s="119" t="s">
        <v>438</v>
      </c>
      <c r="B378" s="120" t="s">
        <v>437</v>
      </c>
      <c r="C378" s="117">
        <v>94.56</v>
      </c>
      <c r="D378" s="114"/>
      <c r="E378" s="60" t="str">
        <f t="shared" si="10"/>
        <v>251.4525</v>
      </c>
      <c r="F378" s="116">
        <f t="shared" si="11"/>
        <v>94.56</v>
      </c>
    </row>
    <row r="379" spans="1:6" ht="12.75">
      <c r="A379" s="119" t="s">
        <v>438</v>
      </c>
      <c r="B379" s="120" t="s">
        <v>437</v>
      </c>
      <c r="C379" s="117">
        <v>74.92</v>
      </c>
      <c r="D379" s="114"/>
      <c r="E379" s="60" t="str">
        <f t="shared" si="10"/>
        <v>251.4525</v>
      </c>
      <c r="F379" s="116">
        <f t="shared" si="11"/>
        <v>74.92</v>
      </c>
    </row>
    <row r="380" spans="1:6" ht="12.75">
      <c r="A380" s="119" t="s">
        <v>438</v>
      </c>
      <c r="B380" s="120" t="s">
        <v>437</v>
      </c>
      <c r="C380" s="117">
        <v>154.81</v>
      </c>
      <c r="D380" s="114"/>
      <c r="E380" s="60" t="str">
        <f t="shared" si="10"/>
        <v>251.4525</v>
      </c>
      <c r="F380" s="116">
        <f t="shared" si="11"/>
        <v>154.81</v>
      </c>
    </row>
    <row r="381" spans="1:6" ht="12.75">
      <c r="A381" s="119" t="s">
        <v>438</v>
      </c>
      <c r="B381" s="120" t="s">
        <v>437</v>
      </c>
      <c r="C381" s="117">
        <v>115.35</v>
      </c>
      <c r="D381" s="114"/>
      <c r="E381" s="60" t="str">
        <f t="shared" si="10"/>
        <v>251.4525</v>
      </c>
      <c r="F381" s="116">
        <f t="shared" si="11"/>
        <v>115.35</v>
      </c>
    </row>
    <row r="382" spans="1:6" ht="12.75">
      <c r="A382" s="119" t="s">
        <v>438</v>
      </c>
      <c r="B382" s="120" t="s">
        <v>437</v>
      </c>
      <c r="C382" s="117">
        <v>127.84</v>
      </c>
      <c r="D382" s="114"/>
      <c r="E382" s="60" t="str">
        <f t="shared" si="10"/>
        <v>251.4525</v>
      </c>
      <c r="F382" s="116">
        <f t="shared" si="11"/>
        <v>127.84</v>
      </c>
    </row>
    <row r="383" spans="1:6" ht="12.75">
      <c r="A383" s="119" t="s">
        <v>438</v>
      </c>
      <c r="B383" s="120" t="s">
        <v>437</v>
      </c>
      <c r="C383" s="117">
        <v>54.48</v>
      </c>
      <c r="D383" s="114"/>
      <c r="E383" s="60" t="str">
        <f t="shared" si="10"/>
        <v>251.4525</v>
      </c>
      <c r="F383" s="116">
        <f t="shared" si="11"/>
        <v>54.48</v>
      </c>
    </row>
    <row r="384" spans="1:6" ht="12.75">
      <c r="A384" s="119" t="s">
        <v>438</v>
      </c>
      <c r="B384" s="120" t="s">
        <v>437</v>
      </c>
      <c r="C384" s="117">
        <v>125.01</v>
      </c>
      <c r="D384" s="114"/>
      <c r="E384" s="60" t="str">
        <f t="shared" si="10"/>
        <v>251.4525</v>
      </c>
      <c r="F384" s="116">
        <f t="shared" si="11"/>
        <v>125.01</v>
      </c>
    </row>
    <row r="385" spans="1:6" ht="12.75">
      <c r="A385" s="119" t="s">
        <v>438</v>
      </c>
      <c r="B385" s="120" t="s">
        <v>437</v>
      </c>
      <c r="C385" s="117">
        <v>46.75</v>
      </c>
      <c r="E385" s="60" t="str">
        <f t="shared" si="10"/>
        <v>251.4525</v>
      </c>
      <c r="F385" s="116">
        <f t="shared" si="11"/>
        <v>46.75</v>
      </c>
    </row>
    <row r="386" spans="1:6" ht="12.75">
      <c r="A386" s="119" t="s">
        <v>438</v>
      </c>
      <c r="B386" s="120" t="s">
        <v>437</v>
      </c>
      <c r="C386" s="117">
        <v>1188.05</v>
      </c>
      <c r="E386" s="60" t="str">
        <f t="shared" si="10"/>
        <v>251.4525</v>
      </c>
      <c r="F386" s="116">
        <f t="shared" si="11"/>
        <v>1188.05</v>
      </c>
    </row>
    <row r="387" spans="1:6" ht="12.75">
      <c r="A387" s="119" t="s">
        <v>438</v>
      </c>
      <c r="B387" s="120" t="s">
        <v>437</v>
      </c>
      <c r="C387" s="117">
        <v>150.84</v>
      </c>
      <c r="E387" s="60" t="str">
        <f t="shared" si="10"/>
        <v>251.4525</v>
      </c>
      <c r="F387" s="116">
        <f t="shared" si="11"/>
        <v>150.84</v>
      </c>
    </row>
    <row r="388" spans="1:6" ht="12.75">
      <c r="A388" s="119" t="s">
        <v>438</v>
      </c>
      <c r="B388" s="120" t="s">
        <v>437</v>
      </c>
      <c r="C388" s="117">
        <v>143.02</v>
      </c>
      <c r="E388" s="60" t="str">
        <f t="shared" si="10"/>
        <v>251.4525</v>
      </c>
      <c r="F388" s="116">
        <f t="shared" si="11"/>
        <v>143.02</v>
      </c>
    </row>
    <row r="389" spans="1:6" ht="12.75">
      <c r="A389" s="119" t="s">
        <v>438</v>
      </c>
      <c r="B389" s="120" t="s">
        <v>437</v>
      </c>
      <c r="C389" s="117">
        <v>104.11</v>
      </c>
      <c r="E389" s="60" t="str">
        <f t="shared" si="10"/>
        <v>251.4525</v>
      </c>
      <c r="F389" s="116">
        <f t="shared" si="11"/>
        <v>104.11</v>
      </c>
    </row>
    <row r="390" spans="1:6" ht="12.75">
      <c r="A390" s="119" t="s">
        <v>438</v>
      </c>
      <c r="B390" s="120" t="s">
        <v>437</v>
      </c>
      <c r="C390" s="117">
        <v>21.19</v>
      </c>
      <c r="E390" s="60" t="str">
        <f t="shared" si="10"/>
        <v>251.4525</v>
      </c>
      <c r="F390" s="116">
        <f t="shared" si="11"/>
        <v>21.19</v>
      </c>
    </row>
    <row r="391" spans="1:6" ht="12.75">
      <c r="A391" s="119" t="s">
        <v>438</v>
      </c>
      <c r="B391" s="120" t="s">
        <v>437</v>
      </c>
      <c r="C391" s="117">
        <v>34.52</v>
      </c>
      <c r="E391" s="60" t="str">
        <f t="shared" si="10"/>
        <v>251.4525</v>
      </c>
      <c r="F391" s="116">
        <f t="shared" si="11"/>
        <v>34.52</v>
      </c>
    </row>
    <row r="392" spans="1:6" ht="12.75">
      <c r="A392" s="119" t="s">
        <v>438</v>
      </c>
      <c r="B392" s="120" t="s">
        <v>437</v>
      </c>
      <c r="C392" s="117">
        <v>57.98</v>
      </c>
      <c r="E392" s="60" t="str">
        <f t="shared" si="10"/>
        <v>251.4525</v>
      </c>
      <c r="F392" s="116">
        <f t="shared" si="11"/>
        <v>57.98</v>
      </c>
    </row>
    <row r="393" spans="1:6" ht="12.75">
      <c r="A393" s="119" t="s">
        <v>438</v>
      </c>
      <c r="B393" s="120" t="s">
        <v>437</v>
      </c>
      <c r="C393" s="117">
        <v>56.82</v>
      </c>
      <c r="E393" s="60" t="str">
        <f t="shared" si="10"/>
        <v>251.4525</v>
      </c>
      <c r="F393" s="116">
        <f t="shared" si="11"/>
        <v>56.82</v>
      </c>
    </row>
    <row r="394" spans="1:6" ht="12.75">
      <c r="A394" s="119" t="s">
        <v>438</v>
      </c>
      <c r="B394" s="120" t="s">
        <v>412</v>
      </c>
      <c r="C394" s="117">
        <v>55.17</v>
      </c>
      <c r="E394" s="60" t="str">
        <f aca="true" t="shared" si="12" ref="E394:E457">CONCATENATE(LEFT(A394,3),".",4525)</f>
        <v>251.4525</v>
      </c>
      <c r="F394" s="116">
        <f aca="true" t="shared" si="13" ref="F394:F457">C394</f>
        <v>55.17</v>
      </c>
    </row>
    <row r="395" spans="1:6" ht="12.75">
      <c r="A395" s="119" t="s">
        <v>439</v>
      </c>
      <c r="B395" s="120" t="s">
        <v>440</v>
      </c>
      <c r="C395" s="117">
        <v>243.08</v>
      </c>
      <c r="E395" s="60" t="str">
        <f t="shared" si="12"/>
        <v>251.4525</v>
      </c>
      <c r="F395" s="116">
        <f t="shared" si="13"/>
        <v>243.08</v>
      </c>
    </row>
    <row r="396" spans="1:6" ht="12.75">
      <c r="A396" s="119" t="s">
        <v>441</v>
      </c>
      <c r="B396" s="120" t="s">
        <v>350</v>
      </c>
      <c r="C396" s="117">
        <v>64.64</v>
      </c>
      <c r="E396" s="60" t="str">
        <f t="shared" si="12"/>
        <v>251.4525</v>
      </c>
      <c r="F396" s="116">
        <f t="shared" si="13"/>
        <v>64.64</v>
      </c>
    </row>
    <row r="397" spans="1:6" ht="12.75">
      <c r="A397" s="119" t="s">
        <v>441</v>
      </c>
      <c r="B397" s="120" t="s">
        <v>350</v>
      </c>
      <c r="C397" s="117">
        <v>90.87</v>
      </c>
      <c r="E397" s="60" t="str">
        <f t="shared" si="12"/>
        <v>251.4525</v>
      </c>
      <c r="F397" s="116">
        <f t="shared" si="13"/>
        <v>90.87</v>
      </c>
    </row>
    <row r="398" spans="1:6" ht="12.75">
      <c r="A398" s="119" t="s">
        <v>441</v>
      </c>
      <c r="B398" s="120" t="s">
        <v>350</v>
      </c>
      <c r="C398" s="117">
        <v>144.95</v>
      </c>
      <c r="E398" s="60" t="str">
        <f t="shared" si="12"/>
        <v>251.4525</v>
      </c>
      <c r="F398" s="116">
        <f t="shared" si="13"/>
        <v>144.95</v>
      </c>
    </row>
    <row r="399" spans="1:6" ht="12.75">
      <c r="A399" s="119" t="s">
        <v>442</v>
      </c>
      <c r="B399" s="120" t="s">
        <v>437</v>
      </c>
      <c r="C399" s="117">
        <v>36.61</v>
      </c>
      <c r="E399" s="60" t="str">
        <f t="shared" si="12"/>
        <v>251.4525</v>
      </c>
      <c r="F399" s="116">
        <f t="shared" si="13"/>
        <v>36.61</v>
      </c>
    </row>
    <row r="400" spans="1:6" ht="12.75">
      <c r="A400" s="119" t="s">
        <v>442</v>
      </c>
      <c r="B400" s="120" t="s">
        <v>437</v>
      </c>
      <c r="C400" s="117">
        <v>249.48</v>
      </c>
      <c r="E400" s="60" t="str">
        <f t="shared" si="12"/>
        <v>251.4525</v>
      </c>
      <c r="F400" s="116">
        <f t="shared" si="13"/>
        <v>249.48</v>
      </c>
    </row>
    <row r="401" spans="1:6" ht="12.75">
      <c r="A401" s="119" t="s">
        <v>442</v>
      </c>
      <c r="B401" s="120" t="s">
        <v>437</v>
      </c>
      <c r="C401" s="117">
        <v>38.58</v>
      </c>
      <c r="E401" s="60" t="str">
        <f t="shared" si="12"/>
        <v>251.4525</v>
      </c>
      <c r="F401" s="116">
        <f t="shared" si="13"/>
        <v>38.58</v>
      </c>
    </row>
    <row r="402" spans="1:6" ht="12.75">
      <c r="A402" s="119" t="s">
        <v>442</v>
      </c>
      <c r="B402" s="120" t="s">
        <v>412</v>
      </c>
      <c r="C402" s="117">
        <v>603.73</v>
      </c>
      <c r="E402" s="60" t="str">
        <f t="shared" si="12"/>
        <v>251.4525</v>
      </c>
      <c r="F402" s="116">
        <f t="shared" si="13"/>
        <v>603.73</v>
      </c>
    </row>
    <row r="403" spans="1:6" ht="12.75">
      <c r="A403" s="119" t="s">
        <v>442</v>
      </c>
      <c r="B403" s="120" t="s">
        <v>412</v>
      </c>
      <c r="C403" s="117">
        <v>149.28</v>
      </c>
      <c r="E403" s="60" t="str">
        <f t="shared" si="12"/>
        <v>251.4525</v>
      </c>
      <c r="F403" s="116">
        <f t="shared" si="13"/>
        <v>149.28</v>
      </c>
    </row>
    <row r="404" spans="1:6" ht="12.75">
      <c r="A404" s="119" t="s">
        <v>443</v>
      </c>
      <c r="B404" s="120" t="s">
        <v>444</v>
      </c>
      <c r="C404" s="117">
        <v>150</v>
      </c>
      <c r="E404" s="60" t="str">
        <f t="shared" si="12"/>
        <v>251.4525</v>
      </c>
      <c r="F404" s="116">
        <f t="shared" si="13"/>
        <v>150</v>
      </c>
    </row>
    <row r="405" spans="1:6" ht="12.75">
      <c r="A405" s="119" t="s">
        <v>443</v>
      </c>
      <c r="B405" s="120" t="s">
        <v>444</v>
      </c>
      <c r="C405" s="117">
        <v>150</v>
      </c>
      <c r="E405" s="60" t="str">
        <f t="shared" si="12"/>
        <v>251.4525</v>
      </c>
      <c r="F405" s="116">
        <f t="shared" si="13"/>
        <v>150</v>
      </c>
    </row>
    <row r="406" spans="1:6" ht="12.75">
      <c r="A406" s="119" t="s">
        <v>443</v>
      </c>
      <c r="B406" s="120" t="s">
        <v>444</v>
      </c>
      <c r="C406" s="117">
        <v>150</v>
      </c>
      <c r="E406" s="60" t="str">
        <f t="shared" si="12"/>
        <v>251.4525</v>
      </c>
      <c r="F406" s="116">
        <f t="shared" si="13"/>
        <v>150</v>
      </c>
    </row>
    <row r="407" spans="1:6" ht="12.75">
      <c r="A407" s="119" t="s">
        <v>445</v>
      </c>
      <c r="B407" s="120" t="s">
        <v>158</v>
      </c>
      <c r="C407" s="117">
        <v>221.66</v>
      </c>
      <c r="E407" s="60" t="str">
        <f t="shared" si="12"/>
        <v>251.4525</v>
      </c>
      <c r="F407" s="116">
        <f t="shared" si="13"/>
        <v>221.66</v>
      </c>
    </row>
    <row r="408" spans="1:6" ht="12.75">
      <c r="A408" s="119" t="s">
        <v>446</v>
      </c>
      <c r="B408" s="120" t="s">
        <v>447</v>
      </c>
      <c r="C408" s="117">
        <v>228.72</v>
      </c>
      <c r="E408" s="60" t="str">
        <f t="shared" si="12"/>
        <v>251.4525</v>
      </c>
      <c r="F408" s="116">
        <f t="shared" si="13"/>
        <v>228.72</v>
      </c>
    </row>
    <row r="409" spans="1:6" ht="12.75">
      <c r="A409" s="119" t="s">
        <v>446</v>
      </c>
      <c r="B409" s="120" t="s">
        <v>447</v>
      </c>
      <c r="C409" s="117">
        <v>226.06</v>
      </c>
      <c r="E409" s="60" t="str">
        <f t="shared" si="12"/>
        <v>251.4525</v>
      </c>
      <c r="F409" s="116">
        <f t="shared" si="13"/>
        <v>226.06</v>
      </c>
    </row>
    <row r="410" spans="1:6" ht="12.75">
      <c r="A410" s="119" t="s">
        <v>448</v>
      </c>
      <c r="B410" s="120" t="s">
        <v>412</v>
      </c>
      <c r="C410" s="117">
        <v>89.37</v>
      </c>
      <c r="E410" s="60" t="str">
        <f t="shared" si="12"/>
        <v>252.4525</v>
      </c>
      <c r="F410" s="116">
        <f t="shared" si="13"/>
        <v>89.37</v>
      </c>
    </row>
    <row r="411" spans="1:6" ht="12.75">
      <c r="A411" s="119" t="s">
        <v>448</v>
      </c>
      <c r="B411" s="120" t="s">
        <v>412</v>
      </c>
      <c r="C411" s="117">
        <v>460.76</v>
      </c>
      <c r="E411" s="60" t="str">
        <f t="shared" si="12"/>
        <v>252.4525</v>
      </c>
      <c r="F411" s="116">
        <f t="shared" si="13"/>
        <v>460.76</v>
      </c>
    </row>
    <row r="412" spans="1:6" ht="12.75">
      <c r="A412" s="119" t="s">
        <v>448</v>
      </c>
      <c r="B412" s="120" t="s">
        <v>412</v>
      </c>
      <c r="C412" s="117">
        <v>81.06</v>
      </c>
      <c r="E412" s="60" t="str">
        <f t="shared" si="12"/>
        <v>252.4525</v>
      </c>
      <c r="F412" s="116">
        <f t="shared" si="13"/>
        <v>81.06</v>
      </c>
    </row>
    <row r="413" spans="1:6" ht="12.75">
      <c r="A413" s="119" t="s">
        <v>449</v>
      </c>
      <c r="B413" s="120" t="s">
        <v>423</v>
      </c>
      <c r="C413" s="117">
        <v>231</v>
      </c>
      <c r="E413" s="60" t="str">
        <f t="shared" si="12"/>
        <v>252.4525</v>
      </c>
      <c r="F413" s="116">
        <f t="shared" si="13"/>
        <v>231</v>
      </c>
    </row>
    <row r="414" spans="1:6" ht="12.75">
      <c r="A414" s="119" t="s">
        <v>450</v>
      </c>
      <c r="B414" s="120" t="s">
        <v>412</v>
      </c>
      <c r="C414" s="117">
        <v>31.31</v>
      </c>
      <c r="E414" s="60" t="str">
        <f t="shared" si="12"/>
        <v>252.4525</v>
      </c>
      <c r="F414" s="116">
        <f t="shared" si="13"/>
        <v>31.31</v>
      </c>
    </row>
    <row r="415" spans="1:6" ht="12.75">
      <c r="A415" s="119" t="s">
        <v>450</v>
      </c>
      <c r="B415" s="120" t="s">
        <v>412</v>
      </c>
      <c r="C415" s="117">
        <v>109.07</v>
      </c>
      <c r="E415" s="60" t="str">
        <f t="shared" si="12"/>
        <v>252.4525</v>
      </c>
      <c r="F415" s="116">
        <f t="shared" si="13"/>
        <v>109.07</v>
      </c>
    </row>
    <row r="416" spans="1:6" ht="12.75">
      <c r="A416" s="119" t="s">
        <v>451</v>
      </c>
      <c r="B416" s="120" t="s">
        <v>452</v>
      </c>
      <c r="C416" s="117">
        <v>30.54</v>
      </c>
      <c r="E416" s="60" t="str">
        <f t="shared" si="12"/>
        <v>252.4525</v>
      </c>
      <c r="F416" s="116">
        <f t="shared" si="13"/>
        <v>30.54</v>
      </c>
    </row>
    <row r="417" spans="1:6" ht="12.75">
      <c r="A417" s="119" t="s">
        <v>453</v>
      </c>
      <c r="B417" s="120" t="s">
        <v>454</v>
      </c>
      <c r="C417" s="117">
        <v>260.38</v>
      </c>
      <c r="E417" s="60" t="str">
        <f t="shared" si="12"/>
        <v>252.4525</v>
      </c>
      <c r="F417" s="116">
        <f t="shared" si="13"/>
        <v>260.38</v>
      </c>
    </row>
    <row r="418" spans="1:6" ht="12.75">
      <c r="A418" s="119" t="s">
        <v>455</v>
      </c>
      <c r="B418" s="120" t="s">
        <v>452</v>
      </c>
      <c r="C418" s="117">
        <v>37.09</v>
      </c>
      <c r="E418" s="60" t="str">
        <f t="shared" si="12"/>
        <v>252.4525</v>
      </c>
      <c r="F418" s="116">
        <f t="shared" si="13"/>
        <v>37.09</v>
      </c>
    </row>
    <row r="419" spans="1:6" ht="12.75">
      <c r="A419" s="119" t="s">
        <v>456</v>
      </c>
      <c r="B419" s="120" t="s">
        <v>420</v>
      </c>
      <c r="C419" s="117">
        <v>227.5</v>
      </c>
      <c r="E419" s="60" t="str">
        <f t="shared" si="12"/>
        <v>252.4525</v>
      </c>
      <c r="F419" s="116">
        <f t="shared" si="13"/>
        <v>227.5</v>
      </c>
    </row>
    <row r="420" spans="1:6" ht="12.75">
      <c r="A420" s="119" t="s">
        <v>456</v>
      </c>
      <c r="B420" s="120" t="s">
        <v>420</v>
      </c>
      <c r="C420" s="117">
        <v>197.5</v>
      </c>
      <c r="E420" s="60" t="str">
        <f t="shared" si="12"/>
        <v>252.4525</v>
      </c>
      <c r="F420" s="116">
        <f t="shared" si="13"/>
        <v>197.5</v>
      </c>
    </row>
    <row r="421" spans="1:6" ht="12.75">
      <c r="A421" s="119" t="s">
        <v>457</v>
      </c>
      <c r="B421" s="120" t="s">
        <v>420</v>
      </c>
      <c r="C421" s="117">
        <v>175</v>
      </c>
      <c r="E421" s="60" t="str">
        <f t="shared" si="12"/>
        <v>252.4525</v>
      </c>
      <c r="F421" s="116">
        <f t="shared" si="13"/>
        <v>175</v>
      </c>
    </row>
    <row r="422" spans="1:6" ht="12.75">
      <c r="A422" s="119" t="s">
        <v>457</v>
      </c>
      <c r="B422" s="120" t="s">
        <v>420</v>
      </c>
      <c r="C422" s="117">
        <v>152</v>
      </c>
      <c r="E422" s="60" t="str">
        <f t="shared" si="12"/>
        <v>252.4525</v>
      </c>
      <c r="F422" s="116">
        <f t="shared" si="13"/>
        <v>152</v>
      </c>
    </row>
    <row r="423" spans="1:6" ht="12.75">
      <c r="A423" s="119" t="s">
        <v>458</v>
      </c>
      <c r="B423" s="120" t="s">
        <v>423</v>
      </c>
      <c r="C423" s="117">
        <v>89.5</v>
      </c>
      <c r="E423" s="60" t="str">
        <f t="shared" si="12"/>
        <v>252.4525</v>
      </c>
      <c r="F423" s="116">
        <f t="shared" si="13"/>
        <v>89.5</v>
      </c>
    </row>
    <row r="424" spans="1:6" ht="12.75">
      <c r="A424" s="119" t="s">
        <v>459</v>
      </c>
      <c r="B424" s="120" t="s">
        <v>420</v>
      </c>
      <c r="C424" s="117">
        <v>110.5</v>
      </c>
      <c r="E424" s="60" t="str">
        <f t="shared" si="12"/>
        <v>252.4525</v>
      </c>
      <c r="F424" s="116">
        <f t="shared" si="13"/>
        <v>110.5</v>
      </c>
    </row>
    <row r="425" spans="1:6" ht="12.75">
      <c r="A425" s="119" t="s">
        <v>460</v>
      </c>
      <c r="B425" s="120" t="s">
        <v>423</v>
      </c>
      <c r="C425" s="117">
        <v>120</v>
      </c>
      <c r="E425" s="60" t="str">
        <f t="shared" si="12"/>
        <v>252.4525</v>
      </c>
      <c r="F425" s="116">
        <f t="shared" si="13"/>
        <v>120</v>
      </c>
    </row>
    <row r="426" spans="1:6" ht="12.75">
      <c r="A426" s="119" t="s">
        <v>461</v>
      </c>
      <c r="B426" s="120" t="s">
        <v>158</v>
      </c>
      <c r="C426" s="117">
        <v>39.15</v>
      </c>
      <c r="E426" s="60" t="str">
        <f t="shared" si="12"/>
        <v>255.4525</v>
      </c>
      <c r="F426" s="116">
        <f t="shared" si="13"/>
        <v>39.15</v>
      </c>
    </row>
    <row r="427" spans="1:6" ht="12.75">
      <c r="A427" s="119" t="s">
        <v>462</v>
      </c>
      <c r="B427" s="120" t="s">
        <v>415</v>
      </c>
      <c r="C427" s="117">
        <v>483.55</v>
      </c>
      <c r="E427" s="60" t="str">
        <f t="shared" si="12"/>
        <v>255.4525</v>
      </c>
      <c r="F427" s="116">
        <f t="shared" si="13"/>
        <v>483.55</v>
      </c>
    </row>
    <row r="428" spans="1:6" ht="12.75">
      <c r="A428" s="119" t="s">
        <v>463</v>
      </c>
      <c r="B428" s="120" t="s">
        <v>412</v>
      </c>
      <c r="C428" s="117">
        <v>90.63</v>
      </c>
      <c r="E428" s="60" t="str">
        <f t="shared" si="12"/>
        <v>255.4525</v>
      </c>
      <c r="F428" s="116">
        <f t="shared" si="13"/>
        <v>90.63</v>
      </c>
    </row>
    <row r="429" spans="1:6" ht="12.75">
      <c r="A429" s="119" t="s">
        <v>463</v>
      </c>
      <c r="B429" s="120" t="s">
        <v>412</v>
      </c>
      <c r="C429" s="117">
        <v>21.85</v>
      </c>
      <c r="E429" s="60" t="str">
        <f t="shared" si="12"/>
        <v>255.4525</v>
      </c>
      <c r="F429" s="116">
        <f t="shared" si="13"/>
        <v>21.85</v>
      </c>
    </row>
    <row r="430" spans="1:6" ht="12.75">
      <c r="A430" s="119" t="s">
        <v>463</v>
      </c>
      <c r="B430" s="120" t="s">
        <v>412</v>
      </c>
      <c r="C430" s="117">
        <v>23.13</v>
      </c>
      <c r="E430" s="60" t="str">
        <f t="shared" si="12"/>
        <v>255.4525</v>
      </c>
      <c r="F430" s="116">
        <f t="shared" si="13"/>
        <v>23.13</v>
      </c>
    </row>
    <row r="431" spans="1:6" ht="12.75">
      <c r="A431" s="119" t="s">
        <v>463</v>
      </c>
      <c r="B431" s="120" t="s">
        <v>412</v>
      </c>
      <c r="C431" s="117">
        <v>24.54</v>
      </c>
      <c r="E431" s="60" t="str">
        <f t="shared" si="12"/>
        <v>255.4525</v>
      </c>
      <c r="F431" s="116">
        <f t="shared" si="13"/>
        <v>24.54</v>
      </c>
    </row>
    <row r="432" spans="1:6" ht="12.75">
      <c r="A432" s="119" t="s">
        <v>463</v>
      </c>
      <c r="B432" s="120" t="s">
        <v>412</v>
      </c>
      <c r="C432" s="117">
        <v>181.15</v>
      </c>
      <c r="E432" s="60" t="str">
        <f t="shared" si="12"/>
        <v>255.4525</v>
      </c>
      <c r="F432" s="116">
        <f t="shared" si="13"/>
        <v>181.15</v>
      </c>
    </row>
    <row r="433" spans="1:6" ht="12.75">
      <c r="A433" s="119" t="s">
        <v>463</v>
      </c>
      <c r="B433" s="120" t="s">
        <v>412</v>
      </c>
      <c r="C433" s="117">
        <v>31.4</v>
      </c>
      <c r="E433" s="60" t="str">
        <f t="shared" si="12"/>
        <v>255.4525</v>
      </c>
      <c r="F433" s="116">
        <f t="shared" si="13"/>
        <v>31.4</v>
      </c>
    </row>
    <row r="434" spans="1:6" ht="12.75">
      <c r="A434" s="119" t="s">
        <v>463</v>
      </c>
      <c r="B434" s="120" t="s">
        <v>412</v>
      </c>
      <c r="C434" s="117">
        <v>38.28</v>
      </c>
      <c r="E434" s="60" t="str">
        <f t="shared" si="12"/>
        <v>255.4525</v>
      </c>
      <c r="F434" s="116">
        <f t="shared" si="13"/>
        <v>38.28</v>
      </c>
    </row>
    <row r="435" spans="1:6" ht="12.75">
      <c r="A435" s="119" t="s">
        <v>463</v>
      </c>
      <c r="B435" s="120" t="s">
        <v>412</v>
      </c>
      <c r="C435" s="117">
        <v>85.78</v>
      </c>
      <c r="E435" s="60" t="str">
        <f t="shared" si="12"/>
        <v>255.4525</v>
      </c>
      <c r="F435" s="116">
        <f t="shared" si="13"/>
        <v>85.78</v>
      </c>
    </row>
    <row r="436" spans="1:6" ht="12.75">
      <c r="A436" s="119" t="s">
        <v>463</v>
      </c>
      <c r="B436" s="120" t="s">
        <v>412</v>
      </c>
      <c r="C436" s="117">
        <v>138.11</v>
      </c>
      <c r="E436" s="60" t="str">
        <f t="shared" si="12"/>
        <v>255.4525</v>
      </c>
      <c r="F436" s="116">
        <f t="shared" si="13"/>
        <v>138.11</v>
      </c>
    </row>
    <row r="437" spans="1:6" ht="12.75">
      <c r="A437" s="119" t="s">
        <v>463</v>
      </c>
      <c r="B437" s="120" t="s">
        <v>412</v>
      </c>
      <c r="C437" s="117">
        <v>51.27</v>
      </c>
      <c r="E437" s="60" t="str">
        <f t="shared" si="12"/>
        <v>255.4525</v>
      </c>
      <c r="F437" s="116">
        <f t="shared" si="13"/>
        <v>51.27</v>
      </c>
    </row>
    <row r="438" spans="1:6" ht="12.75">
      <c r="A438" s="119" t="s">
        <v>463</v>
      </c>
      <c r="B438" s="120" t="s">
        <v>412</v>
      </c>
      <c r="C438" s="117">
        <v>29.49</v>
      </c>
      <c r="E438" s="60" t="str">
        <f t="shared" si="12"/>
        <v>255.4525</v>
      </c>
      <c r="F438" s="116">
        <f t="shared" si="13"/>
        <v>29.49</v>
      </c>
    </row>
    <row r="439" spans="1:6" ht="12.75">
      <c r="A439" s="119" t="s">
        <v>464</v>
      </c>
      <c r="B439" s="120" t="s">
        <v>420</v>
      </c>
      <c r="C439" s="117">
        <v>175</v>
      </c>
      <c r="E439" s="60" t="str">
        <f t="shared" si="12"/>
        <v>255.4525</v>
      </c>
      <c r="F439" s="116">
        <f t="shared" si="13"/>
        <v>175</v>
      </c>
    </row>
    <row r="440" spans="1:6" ht="12.75">
      <c r="A440" s="119" t="s">
        <v>465</v>
      </c>
      <c r="B440" s="120" t="s">
        <v>415</v>
      </c>
      <c r="C440" s="117">
        <v>330.9</v>
      </c>
      <c r="E440" s="60" t="str">
        <f t="shared" si="12"/>
        <v>255.4525</v>
      </c>
      <c r="F440" s="116">
        <f t="shared" si="13"/>
        <v>330.9</v>
      </c>
    </row>
    <row r="441" spans="1:6" ht="12.75">
      <c r="A441" s="119" t="s">
        <v>466</v>
      </c>
      <c r="B441" s="120" t="s">
        <v>192</v>
      </c>
      <c r="C441" s="117">
        <v>15.09</v>
      </c>
      <c r="E441" s="60" t="str">
        <f t="shared" si="12"/>
        <v>255.4525</v>
      </c>
      <c r="F441" s="116">
        <f t="shared" si="13"/>
        <v>15.09</v>
      </c>
    </row>
    <row r="442" spans="1:6" ht="12.75">
      <c r="A442" s="119" t="s">
        <v>466</v>
      </c>
      <c r="B442" s="120" t="s">
        <v>192</v>
      </c>
      <c r="C442" s="117">
        <v>91.75</v>
      </c>
      <c r="E442" s="60" t="str">
        <f t="shared" si="12"/>
        <v>255.4525</v>
      </c>
      <c r="F442" s="116">
        <f t="shared" si="13"/>
        <v>91.75</v>
      </c>
    </row>
    <row r="443" spans="1:6" ht="12.75">
      <c r="A443" s="119" t="s">
        <v>467</v>
      </c>
      <c r="B443" s="120" t="s">
        <v>452</v>
      </c>
      <c r="C443" s="117">
        <v>1.7</v>
      </c>
      <c r="E443" s="60" t="str">
        <f t="shared" si="12"/>
        <v>255.4525</v>
      </c>
      <c r="F443" s="116">
        <f t="shared" si="13"/>
        <v>1.7</v>
      </c>
    </row>
    <row r="444" spans="1:6" ht="12.75">
      <c r="A444" s="119" t="s">
        <v>468</v>
      </c>
      <c r="B444" s="120" t="s">
        <v>469</v>
      </c>
      <c r="C444" s="117">
        <v>53.15</v>
      </c>
      <c r="E444" s="60" t="str">
        <f t="shared" si="12"/>
        <v>255.4525</v>
      </c>
      <c r="F444" s="116">
        <f t="shared" si="13"/>
        <v>53.15</v>
      </c>
    </row>
    <row r="445" spans="1:6" ht="12.75">
      <c r="A445" s="119" t="s">
        <v>470</v>
      </c>
      <c r="B445" s="120" t="s">
        <v>350</v>
      </c>
      <c r="C445" s="117">
        <v>196.58</v>
      </c>
      <c r="E445" s="60" t="str">
        <f t="shared" si="12"/>
        <v>255.4525</v>
      </c>
      <c r="F445" s="116">
        <f t="shared" si="13"/>
        <v>196.58</v>
      </c>
    </row>
    <row r="446" spans="1:6" ht="12.75">
      <c r="A446" s="119" t="s">
        <v>471</v>
      </c>
      <c r="B446" s="120" t="s">
        <v>472</v>
      </c>
      <c r="C446" s="117">
        <v>398.36</v>
      </c>
      <c r="E446" s="60" t="str">
        <f t="shared" si="12"/>
        <v>259.4525</v>
      </c>
      <c r="F446" s="116">
        <f t="shared" si="13"/>
        <v>398.36</v>
      </c>
    </row>
    <row r="447" spans="1:6" ht="12.75">
      <c r="A447" s="119" t="s">
        <v>473</v>
      </c>
      <c r="B447" s="120" t="s">
        <v>420</v>
      </c>
      <c r="C447" s="117">
        <v>45.5</v>
      </c>
      <c r="E447" s="60" t="str">
        <f t="shared" si="12"/>
        <v>259.4525</v>
      </c>
      <c r="F447" s="116">
        <f t="shared" si="13"/>
        <v>45.5</v>
      </c>
    </row>
    <row r="448" spans="1:6" ht="12.75">
      <c r="A448" s="119" t="s">
        <v>474</v>
      </c>
      <c r="B448" s="120" t="s">
        <v>192</v>
      </c>
      <c r="C448" s="117">
        <v>130.14</v>
      </c>
      <c r="E448" s="60" t="str">
        <f t="shared" si="12"/>
        <v>259.4525</v>
      </c>
      <c r="F448" s="116">
        <f t="shared" si="13"/>
        <v>130.14</v>
      </c>
    </row>
    <row r="449" spans="1:6" ht="12.75">
      <c r="A449" s="119" t="s">
        <v>475</v>
      </c>
      <c r="B449" s="120" t="s">
        <v>423</v>
      </c>
      <c r="C449" s="117">
        <v>34</v>
      </c>
      <c r="E449" s="60" t="str">
        <f t="shared" si="12"/>
        <v>259.4525</v>
      </c>
      <c r="F449" s="116">
        <f t="shared" si="13"/>
        <v>34</v>
      </c>
    </row>
    <row r="450" spans="1:6" ht="12.75">
      <c r="A450" s="119" t="s">
        <v>476</v>
      </c>
      <c r="B450" s="120" t="s">
        <v>192</v>
      </c>
      <c r="C450" s="117">
        <v>20.69</v>
      </c>
      <c r="E450" s="60" t="str">
        <f t="shared" si="12"/>
        <v>259.4525</v>
      </c>
      <c r="F450" s="116">
        <f t="shared" si="13"/>
        <v>20.69</v>
      </c>
    </row>
    <row r="451" spans="1:6" ht="12.75">
      <c r="A451" s="119" t="s">
        <v>477</v>
      </c>
      <c r="B451" s="120" t="s">
        <v>192</v>
      </c>
      <c r="C451" s="117">
        <v>69.74</v>
      </c>
      <c r="E451" s="60" t="str">
        <f t="shared" si="12"/>
        <v>259.4525</v>
      </c>
      <c r="F451" s="116">
        <f t="shared" si="13"/>
        <v>69.74</v>
      </c>
    </row>
    <row r="452" spans="1:6" ht="12.75">
      <c r="A452" s="119" t="s">
        <v>478</v>
      </c>
      <c r="B452" s="120" t="s">
        <v>472</v>
      </c>
      <c r="C452" s="117">
        <v>222.37</v>
      </c>
      <c r="E452" s="60" t="str">
        <f t="shared" si="12"/>
        <v>259.4525</v>
      </c>
      <c r="F452" s="116">
        <f t="shared" si="13"/>
        <v>222.37</v>
      </c>
    </row>
    <row r="453" spans="1:6" ht="12.75">
      <c r="A453" s="119" t="s">
        <v>478</v>
      </c>
      <c r="B453" s="120" t="s">
        <v>472</v>
      </c>
      <c r="C453" s="117">
        <v>2510.27</v>
      </c>
      <c r="E453" s="60" t="str">
        <f t="shared" si="12"/>
        <v>259.4525</v>
      </c>
      <c r="F453" s="116">
        <f t="shared" si="13"/>
        <v>2510.27</v>
      </c>
    </row>
    <row r="454" spans="1:6" ht="12.75">
      <c r="A454" s="119" t="s">
        <v>478</v>
      </c>
      <c r="B454" s="120" t="s">
        <v>472</v>
      </c>
      <c r="C454" s="117">
        <v>83.53</v>
      </c>
      <c r="E454" s="60" t="str">
        <f t="shared" si="12"/>
        <v>259.4525</v>
      </c>
      <c r="F454" s="116">
        <f t="shared" si="13"/>
        <v>83.53</v>
      </c>
    </row>
    <row r="455" spans="1:6" ht="12.75">
      <c r="A455" s="119" t="s">
        <v>479</v>
      </c>
      <c r="B455" s="120" t="s">
        <v>420</v>
      </c>
      <c r="C455" s="117">
        <v>214.5</v>
      </c>
      <c r="E455" s="60" t="str">
        <f t="shared" si="12"/>
        <v>259.4525</v>
      </c>
      <c r="F455" s="116">
        <f t="shared" si="13"/>
        <v>214.5</v>
      </c>
    </row>
    <row r="456" spans="1:6" ht="12.75">
      <c r="A456" s="119" t="s">
        <v>480</v>
      </c>
      <c r="B456" s="120" t="s">
        <v>415</v>
      </c>
      <c r="C456" s="117">
        <v>52.2</v>
      </c>
      <c r="E456" s="60" t="str">
        <f t="shared" si="12"/>
        <v>259.4525</v>
      </c>
      <c r="F456" s="116">
        <f t="shared" si="13"/>
        <v>52.2</v>
      </c>
    </row>
    <row r="457" spans="1:6" ht="12.75">
      <c r="A457" s="119" t="s">
        <v>481</v>
      </c>
      <c r="B457" s="120" t="s">
        <v>482</v>
      </c>
      <c r="C457" s="117">
        <v>79.68</v>
      </c>
      <c r="E457" s="60" t="str">
        <f t="shared" si="12"/>
        <v>259.4525</v>
      </c>
      <c r="F457" s="116">
        <f t="shared" si="13"/>
        <v>79.68</v>
      </c>
    </row>
    <row r="458" spans="1:6" ht="12.75">
      <c r="A458" s="119" t="s">
        <v>483</v>
      </c>
      <c r="B458" s="120" t="s">
        <v>484</v>
      </c>
      <c r="C458" s="117">
        <v>237.82</v>
      </c>
      <c r="E458" s="60" t="str">
        <f aca="true" t="shared" si="14" ref="E458:E521">CONCATENATE(LEFT(A458,3),".",4525)</f>
        <v>286.4525</v>
      </c>
      <c r="F458" s="116">
        <f aca="true" t="shared" si="15" ref="F458:F521">C458</f>
        <v>237.82</v>
      </c>
    </row>
    <row r="459" spans="1:6" ht="12.75">
      <c r="A459" s="119" t="s">
        <v>485</v>
      </c>
      <c r="B459" s="120" t="s">
        <v>486</v>
      </c>
      <c r="C459" s="117">
        <v>47.88</v>
      </c>
      <c r="E459" s="60" t="str">
        <f t="shared" si="14"/>
        <v>287.4525</v>
      </c>
      <c r="F459" s="116">
        <f t="shared" si="15"/>
        <v>47.88</v>
      </c>
    </row>
    <row r="460" spans="1:6" ht="12.75">
      <c r="A460" s="119" t="s">
        <v>487</v>
      </c>
      <c r="B460" s="120" t="s">
        <v>484</v>
      </c>
      <c r="C460" s="117">
        <v>249.62</v>
      </c>
      <c r="E460" s="60" t="str">
        <f t="shared" si="14"/>
        <v>288.4525</v>
      </c>
      <c r="F460" s="116">
        <f t="shared" si="15"/>
        <v>249.62</v>
      </c>
    </row>
    <row r="461" spans="1:6" ht="12.75">
      <c r="A461" s="119" t="s">
        <v>487</v>
      </c>
      <c r="B461" s="120" t="s">
        <v>484</v>
      </c>
      <c r="C461" s="117"/>
      <c r="D461" s="117">
        <v>70.47</v>
      </c>
      <c r="E461" s="60" t="str">
        <f t="shared" si="14"/>
        <v>288.4525</v>
      </c>
      <c r="F461" s="116">
        <f>-D461</f>
        <v>-70.47</v>
      </c>
    </row>
    <row r="462" spans="1:6" ht="12.75">
      <c r="A462" s="119" t="s">
        <v>487</v>
      </c>
      <c r="B462" s="120" t="s">
        <v>484</v>
      </c>
      <c r="C462" s="117">
        <v>55.64</v>
      </c>
      <c r="E462" s="60" t="str">
        <f t="shared" si="14"/>
        <v>288.4525</v>
      </c>
      <c r="F462" s="116">
        <f t="shared" si="15"/>
        <v>55.64</v>
      </c>
    </row>
    <row r="463" spans="1:6" ht="12.75">
      <c r="A463" s="119" t="s">
        <v>488</v>
      </c>
      <c r="B463" s="120" t="s">
        <v>155</v>
      </c>
      <c r="C463" s="117">
        <v>8.28</v>
      </c>
      <c r="E463" s="60" t="str">
        <f t="shared" si="14"/>
        <v>288.4525</v>
      </c>
      <c r="F463" s="116">
        <f t="shared" si="15"/>
        <v>8.28</v>
      </c>
    </row>
    <row r="464" spans="1:6" ht="12.75">
      <c r="A464" s="119" t="s">
        <v>489</v>
      </c>
      <c r="B464" s="120" t="s">
        <v>484</v>
      </c>
      <c r="C464" s="117">
        <v>97.22</v>
      </c>
      <c r="E464" s="60" t="str">
        <f t="shared" si="14"/>
        <v>288.4525</v>
      </c>
      <c r="F464" s="116">
        <f t="shared" si="15"/>
        <v>97.22</v>
      </c>
    </row>
    <row r="465" spans="1:6" ht="12.75">
      <c r="A465" s="119" t="s">
        <v>490</v>
      </c>
      <c r="B465" s="120" t="s">
        <v>491</v>
      </c>
      <c r="C465" s="117">
        <v>401.32</v>
      </c>
      <c r="E465" s="60" t="str">
        <f t="shared" si="14"/>
        <v>300.4525</v>
      </c>
      <c r="F465" s="116">
        <f t="shared" si="15"/>
        <v>401.32</v>
      </c>
    </row>
    <row r="466" spans="1:6" ht="12.75">
      <c r="A466" s="119" t="s">
        <v>490</v>
      </c>
      <c r="B466" s="120" t="s">
        <v>491</v>
      </c>
      <c r="C466" s="117">
        <v>336.29</v>
      </c>
      <c r="E466" s="60" t="str">
        <f t="shared" si="14"/>
        <v>300.4525</v>
      </c>
      <c r="F466" s="116">
        <f t="shared" si="15"/>
        <v>336.29</v>
      </c>
    </row>
    <row r="467" spans="1:6" ht="12.75">
      <c r="A467" s="119" t="s">
        <v>490</v>
      </c>
      <c r="B467" s="120" t="s">
        <v>491</v>
      </c>
      <c r="C467" s="117">
        <v>533.59</v>
      </c>
      <c r="E467" s="60" t="str">
        <f t="shared" si="14"/>
        <v>300.4525</v>
      </c>
      <c r="F467" s="116">
        <f t="shared" si="15"/>
        <v>533.59</v>
      </c>
    </row>
    <row r="468" spans="1:6" ht="12.75">
      <c r="A468" s="119" t="s">
        <v>490</v>
      </c>
      <c r="B468" s="120" t="s">
        <v>491</v>
      </c>
      <c r="C468" s="117">
        <v>11.08</v>
      </c>
      <c r="E468" s="60" t="str">
        <f t="shared" si="14"/>
        <v>300.4525</v>
      </c>
      <c r="F468" s="116">
        <f t="shared" si="15"/>
        <v>11.08</v>
      </c>
    </row>
    <row r="469" spans="1:6" ht="12.75">
      <c r="A469" s="119" t="s">
        <v>490</v>
      </c>
      <c r="B469" s="120" t="s">
        <v>491</v>
      </c>
      <c r="C469" s="117">
        <v>59.57</v>
      </c>
      <c r="E469" s="60" t="str">
        <f t="shared" si="14"/>
        <v>300.4525</v>
      </c>
      <c r="F469" s="116">
        <f t="shared" si="15"/>
        <v>59.57</v>
      </c>
    </row>
    <row r="470" spans="1:6" ht="12.75">
      <c r="A470" s="119" t="s">
        <v>490</v>
      </c>
      <c r="B470" s="120" t="s">
        <v>491</v>
      </c>
      <c r="C470" s="117">
        <v>225.24</v>
      </c>
      <c r="E470" s="60" t="str">
        <f t="shared" si="14"/>
        <v>300.4525</v>
      </c>
      <c r="F470" s="116">
        <f t="shared" si="15"/>
        <v>225.24</v>
      </c>
    </row>
    <row r="471" spans="1:6" ht="12.75">
      <c r="A471" s="119" t="s">
        <v>492</v>
      </c>
      <c r="B471" s="120" t="s">
        <v>484</v>
      </c>
      <c r="C471" s="117">
        <v>134.5</v>
      </c>
      <c r="E471" s="60" t="str">
        <f t="shared" si="14"/>
        <v>300.4525</v>
      </c>
      <c r="F471" s="116">
        <f t="shared" si="15"/>
        <v>134.5</v>
      </c>
    </row>
    <row r="472" spans="1:6" ht="12.75">
      <c r="A472" s="119" t="s">
        <v>493</v>
      </c>
      <c r="B472" s="120" t="s">
        <v>491</v>
      </c>
      <c r="C472" s="117">
        <v>7.84</v>
      </c>
      <c r="E472" s="60" t="str">
        <f t="shared" si="14"/>
        <v>300.4525</v>
      </c>
      <c r="F472" s="116">
        <f t="shared" si="15"/>
        <v>7.84</v>
      </c>
    </row>
    <row r="473" spans="1:6" ht="12.75">
      <c r="A473" s="119" t="s">
        <v>493</v>
      </c>
      <c r="B473" s="120" t="s">
        <v>491</v>
      </c>
      <c r="C473" s="117">
        <v>5.1</v>
      </c>
      <c r="E473" s="60" t="str">
        <f t="shared" si="14"/>
        <v>300.4525</v>
      </c>
      <c r="F473" s="116">
        <f t="shared" si="15"/>
        <v>5.1</v>
      </c>
    </row>
    <row r="474" spans="1:6" ht="12.75">
      <c r="A474" s="119" t="s">
        <v>493</v>
      </c>
      <c r="B474" s="120" t="s">
        <v>491</v>
      </c>
      <c r="C474" s="117">
        <v>4.26</v>
      </c>
      <c r="E474" s="60" t="str">
        <f t="shared" si="14"/>
        <v>300.4525</v>
      </c>
      <c r="F474" s="116">
        <f t="shared" si="15"/>
        <v>4.26</v>
      </c>
    </row>
    <row r="475" spans="1:6" ht="12.75">
      <c r="A475" s="119" t="s">
        <v>493</v>
      </c>
      <c r="B475" s="120" t="s">
        <v>491</v>
      </c>
      <c r="C475" s="117">
        <v>4.94</v>
      </c>
      <c r="E475" s="60" t="str">
        <f t="shared" si="14"/>
        <v>300.4525</v>
      </c>
      <c r="F475" s="116">
        <f t="shared" si="15"/>
        <v>4.94</v>
      </c>
    </row>
    <row r="476" spans="1:6" ht="12.75">
      <c r="A476" s="119" t="s">
        <v>493</v>
      </c>
      <c r="B476" s="120" t="s">
        <v>491</v>
      </c>
      <c r="C476" s="117">
        <v>25.87</v>
      </c>
      <c r="E476" s="60" t="str">
        <f t="shared" si="14"/>
        <v>300.4525</v>
      </c>
      <c r="F476" s="116">
        <f t="shared" si="15"/>
        <v>25.87</v>
      </c>
    </row>
    <row r="477" spans="1:6" ht="12.75">
      <c r="A477" s="119" t="s">
        <v>494</v>
      </c>
      <c r="B477" s="120" t="s">
        <v>495</v>
      </c>
      <c r="C477" s="117">
        <v>139.98</v>
      </c>
      <c r="E477" s="60" t="str">
        <f t="shared" si="14"/>
        <v>300.4525</v>
      </c>
      <c r="F477" s="116">
        <f t="shared" si="15"/>
        <v>139.98</v>
      </c>
    </row>
    <row r="478" spans="1:6" ht="12.75">
      <c r="A478" s="119" t="s">
        <v>496</v>
      </c>
      <c r="B478" s="120" t="s">
        <v>495</v>
      </c>
      <c r="C478" s="117">
        <v>96.27</v>
      </c>
      <c r="E478" s="60" t="str">
        <f t="shared" si="14"/>
        <v>315.4525</v>
      </c>
      <c r="F478" s="116">
        <f t="shared" si="15"/>
        <v>96.27</v>
      </c>
    </row>
    <row r="479" spans="1:6" ht="12.75">
      <c r="A479" s="119" t="s">
        <v>497</v>
      </c>
      <c r="B479" s="120" t="s">
        <v>498</v>
      </c>
      <c r="C479" s="117">
        <v>50</v>
      </c>
      <c r="E479" s="60" t="str">
        <f t="shared" si="14"/>
        <v>315.4525</v>
      </c>
      <c r="F479" s="116">
        <f t="shared" si="15"/>
        <v>50</v>
      </c>
    </row>
    <row r="480" spans="1:6" ht="12.75">
      <c r="A480" s="119" t="s">
        <v>497</v>
      </c>
      <c r="B480" s="120" t="s">
        <v>498</v>
      </c>
      <c r="C480" s="117">
        <v>50</v>
      </c>
      <c r="E480" s="60" t="str">
        <f t="shared" si="14"/>
        <v>315.4525</v>
      </c>
      <c r="F480" s="116">
        <f t="shared" si="15"/>
        <v>50</v>
      </c>
    </row>
    <row r="481" spans="1:6" ht="12.75">
      <c r="A481" s="119" t="s">
        <v>497</v>
      </c>
      <c r="B481" s="120" t="s">
        <v>498</v>
      </c>
      <c r="C481" s="117">
        <v>50</v>
      </c>
      <c r="E481" s="60" t="str">
        <f t="shared" si="14"/>
        <v>315.4525</v>
      </c>
      <c r="F481" s="116">
        <f t="shared" si="15"/>
        <v>50</v>
      </c>
    </row>
    <row r="482" spans="1:6" ht="12.75">
      <c r="A482" s="119" t="s">
        <v>497</v>
      </c>
      <c r="B482" s="120" t="s">
        <v>498</v>
      </c>
      <c r="C482" s="117">
        <v>50</v>
      </c>
      <c r="E482" s="60" t="str">
        <f t="shared" si="14"/>
        <v>315.4525</v>
      </c>
      <c r="F482" s="116">
        <f t="shared" si="15"/>
        <v>50</v>
      </c>
    </row>
    <row r="483" spans="1:6" ht="12.75">
      <c r="A483" s="119" t="s">
        <v>499</v>
      </c>
      <c r="B483" s="120" t="s">
        <v>495</v>
      </c>
      <c r="C483" s="117">
        <v>126.73</v>
      </c>
      <c r="E483" s="60" t="str">
        <f t="shared" si="14"/>
        <v>316.4525</v>
      </c>
      <c r="F483" s="116">
        <f t="shared" si="15"/>
        <v>126.73</v>
      </c>
    </row>
    <row r="484" spans="1:6" ht="12.75">
      <c r="A484" s="119" t="s">
        <v>500</v>
      </c>
      <c r="B484" s="120" t="s">
        <v>501</v>
      </c>
      <c r="C484" s="117">
        <v>27.53</v>
      </c>
      <c r="E484" s="60" t="str">
        <f t="shared" si="14"/>
        <v>316.4525</v>
      </c>
      <c r="F484" s="116">
        <f t="shared" si="15"/>
        <v>27.53</v>
      </c>
    </row>
    <row r="485" spans="1:6" ht="12.75">
      <c r="A485" s="119" t="s">
        <v>500</v>
      </c>
      <c r="B485" s="120" t="s">
        <v>501</v>
      </c>
      <c r="C485" s="117">
        <v>8.27</v>
      </c>
      <c r="E485" s="60" t="str">
        <f t="shared" si="14"/>
        <v>316.4525</v>
      </c>
      <c r="F485" s="116">
        <f t="shared" si="15"/>
        <v>8.27</v>
      </c>
    </row>
    <row r="486" spans="1:6" ht="12.75">
      <c r="A486" s="119" t="s">
        <v>502</v>
      </c>
      <c r="B486" s="120" t="s">
        <v>501</v>
      </c>
      <c r="C486" s="117">
        <v>20.43</v>
      </c>
      <c r="E486" s="60" t="str">
        <f t="shared" si="14"/>
        <v>316.4525</v>
      </c>
      <c r="F486" s="116">
        <f t="shared" si="15"/>
        <v>20.43</v>
      </c>
    </row>
    <row r="487" spans="1:6" ht="12.75">
      <c r="A487" s="119" t="s">
        <v>503</v>
      </c>
      <c r="B487" s="120" t="s">
        <v>501</v>
      </c>
      <c r="C487" s="117">
        <v>2.96</v>
      </c>
      <c r="E487" s="60" t="str">
        <f t="shared" si="14"/>
        <v>316.4525</v>
      </c>
      <c r="F487" s="116">
        <f t="shared" si="15"/>
        <v>2.96</v>
      </c>
    </row>
    <row r="488" spans="1:6" ht="12.75">
      <c r="A488" s="119" t="s">
        <v>504</v>
      </c>
      <c r="B488" s="120" t="s">
        <v>484</v>
      </c>
      <c r="C488" s="117">
        <v>20.85</v>
      </c>
      <c r="E488" s="60" t="str">
        <f t="shared" si="14"/>
        <v>317.4525</v>
      </c>
      <c r="F488" s="116">
        <f t="shared" si="15"/>
        <v>20.85</v>
      </c>
    </row>
    <row r="489" spans="1:6" ht="12.75">
      <c r="A489" s="119" t="s">
        <v>505</v>
      </c>
      <c r="B489" s="120" t="s">
        <v>484</v>
      </c>
      <c r="C489" s="117">
        <v>38.44</v>
      </c>
      <c r="E489" s="60" t="str">
        <f t="shared" si="14"/>
        <v>317.4525</v>
      </c>
      <c r="F489" s="116">
        <f t="shared" si="15"/>
        <v>38.44</v>
      </c>
    </row>
    <row r="490" spans="1:6" ht="12.75">
      <c r="A490" s="119" t="s">
        <v>506</v>
      </c>
      <c r="B490" s="120" t="s">
        <v>447</v>
      </c>
      <c r="C490" s="117">
        <v>233.17</v>
      </c>
      <c r="E490" s="60" t="str">
        <f t="shared" si="14"/>
        <v>317.4525</v>
      </c>
      <c r="F490" s="116">
        <f t="shared" si="15"/>
        <v>233.17</v>
      </c>
    </row>
    <row r="491" spans="1:6" ht="12.75">
      <c r="A491" s="119" t="s">
        <v>507</v>
      </c>
      <c r="B491" s="120" t="s">
        <v>508</v>
      </c>
      <c r="C491" s="117">
        <v>115.5</v>
      </c>
      <c r="E491" s="60" t="str">
        <f t="shared" si="14"/>
        <v>332.4525</v>
      </c>
      <c r="F491" s="116">
        <f t="shared" si="15"/>
        <v>115.5</v>
      </c>
    </row>
    <row r="492" spans="1:6" ht="12.75">
      <c r="A492" s="119" t="s">
        <v>509</v>
      </c>
      <c r="B492" s="120" t="s">
        <v>278</v>
      </c>
      <c r="C492" s="117">
        <v>274.38</v>
      </c>
      <c r="E492" s="60" t="str">
        <f t="shared" si="14"/>
        <v>333.4525</v>
      </c>
      <c r="F492" s="116">
        <f t="shared" si="15"/>
        <v>274.38</v>
      </c>
    </row>
    <row r="493" spans="1:6" ht="12.75">
      <c r="A493" s="119" t="s">
        <v>509</v>
      </c>
      <c r="B493" s="120" t="s">
        <v>278</v>
      </c>
      <c r="C493" s="117">
        <v>13.76</v>
      </c>
      <c r="E493" s="60" t="str">
        <f t="shared" si="14"/>
        <v>333.4525</v>
      </c>
      <c r="F493" s="116">
        <f t="shared" si="15"/>
        <v>13.76</v>
      </c>
    </row>
    <row r="494" spans="1:6" ht="12.75">
      <c r="A494" s="119" t="s">
        <v>509</v>
      </c>
      <c r="B494" s="120" t="s">
        <v>278</v>
      </c>
      <c r="C494" s="117">
        <v>327.04</v>
      </c>
      <c r="E494" s="60" t="str">
        <f t="shared" si="14"/>
        <v>333.4525</v>
      </c>
      <c r="F494" s="116">
        <f t="shared" si="15"/>
        <v>327.04</v>
      </c>
    </row>
    <row r="495" spans="1:6" ht="12.75">
      <c r="A495" s="119" t="s">
        <v>509</v>
      </c>
      <c r="B495" s="120" t="s">
        <v>278</v>
      </c>
      <c r="C495" s="117">
        <v>63.71</v>
      </c>
      <c r="E495" s="60" t="str">
        <f t="shared" si="14"/>
        <v>333.4525</v>
      </c>
      <c r="F495" s="116">
        <f t="shared" si="15"/>
        <v>63.71</v>
      </c>
    </row>
    <row r="496" spans="1:6" ht="12.75">
      <c r="A496" s="119" t="s">
        <v>509</v>
      </c>
      <c r="B496" s="120" t="s">
        <v>278</v>
      </c>
      <c r="C496" s="117">
        <v>17.68</v>
      </c>
      <c r="E496" s="60" t="str">
        <f t="shared" si="14"/>
        <v>333.4525</v>
      </c>
      <c r="F496" s="116">
        <f t="shared" si="15"/>
        <v>17.68</v>
      </c>
    </row>
    <row r="497" spans="1:6" ht="12.75">
      <c r="A497" s="119" t="s">
        <v>509</v>
      </c>
      <c r="B497" s="120" t="s">
        <v>278</v>
      </c>
      <c r="C497" s="117">
        <v>5338.97</v>
      </c>
      <c r="E497" s="60" t="str">
        <f t="shared" si="14"/>
        <v>333.4525</v>
      </c>
      <c r="F497" s="116">
        <f t="shared" si="15"/>
        <v>5338.97</v>
      </c>
    </row>
    <row r="498" spans="1:6" ht="12.75">
      <c r="A498" s="119" t="s">
        <v>510</v>
      </c>
      <c r="B498" s="120" t="s">
        <v>511</v>
      </c>
      <c r="C498" s="117">
        <v>40.43</v>
      </c>
      <c r="E498" s="60" t="str">
        <f t="shared" si="14"/>
        <v>333.4525</v>
      </c>
      <c r="F498" s="116">
        <f t="shared" si="15"/>
        <v>40.43</v>
      </c>
    </row>
    <row r="499" spans="1:6" ht="12.75">
      <c r="A499" s="119" t="s">
        <v>512</v>
      </c>
      <c r="B499" s="120" t="s">
        <v>278</v>
      </c>
      <c r="C499" s="117">
        <v>183.56</v>
      </c>
      <c r="E499" s="60" t="str">
        <f t="shared" si="14"/>
        <v>333.4525</v>
      </c>
      <c r="F499" s="116">
        <f t="shared" si="15"/>
        <v>183.56</v>
      </c>
    </row>
    <row r="500" spans="1:6" ht="12.75">
      <c r="A500" s="119" t="s">
        <v>512</v>
      </c>
      <c r="B500" s="120" t="s">
        <v>278</v>
      </c>
      <c r="C500" s="117">
        <v>11325.71</v>
      </c>
      <c r="E500" s="60" t="str">
        <f t="shared" si="14"/>
        <v>333.4525</v>
      </c>
      <c r="F500" s="116">
        <f t="shared" si="15"/>
        <v>11325.71</v>
      </c>
    </row>
    <row r="501" spans="1:6" ht="12.75">
      <c r="A501" s="119" t="s">
        <v>512</v>
      </c>
      <c r="B501" s="120" t="s">
        <v>278</v>
      </c>
      <c r="C501" s="117">
        <v>272.21</v>
      </c>
      <c r="E501" s="60" t="str">
        <f t="shared" si="14"/>
        <v>333.4525</v>
      </c>
      <c r="F501" s="116">
        <f t="shared" si="15"/>
        <v>272.21</v>
      </c>
    </row>
    <row r="502" spans="1:6" ht="12.75">
      <c r="A502" s="119" t="s">
        <v>512</v>
      </c>
      <c r="B502" s="120" t="s">
        <v>278</v>
      </c>
      <c r="C502" s="117">
        <v>337.47</v>
      </c>
      <c r="E502" s="60" t="str">
        <f t="shared" si="14"/>
        <v>333.4525</v>
      </c>
      <c r="F502" s="116">
        <f t="shared" si="15"/>
        <v>337.47</v>
      </c>
    </row>
    <row r="503" spans="1:6" ht="12.75">
      <c r="A503" s="119" t="s">
        <v>512</v>
      </c>
      <c r="B503" s="120" t="s">
        <v>278</v>
      </c>
      <c r="C503" s="117">
        <v>124.3</v>
      </c>
      <c r="E503" s="60" t="str">
        <f t="shared" si="14"/>
        <v>333.4525</v>
      </c>
      <c r="F503" s="116">
        <f t="shared" si="15"/>
        <v>124.3</v>
      </c>
    </row>
    <row r="504" spans="1:6" ht="12.75">
      <c r="A504" s="119" t="s">
        <v>512</v>
      </c>
      <c r="B504" s="120" t="s">
        <v>278</v>
      </c>
      <c r="C504" s="117">
        <v>121.93</v>
      </c>
      <c r="E504" s="60" t="str">
        <f t="shared" si="14"/>
        <v>333.4525</v>
      </c>
      <c r="F504" s="116">
        <f t="shared" si="15"/>
        <v>121.93</v>
      </c>
    </row>
    <row r="505" spans="1:6" ht="12.75">
      <c r="A505" s="119" t="s">
        <v>512</v>
      </c>
      <c r="B505" s="120" t="s">
        <v>278</v>
      </c>
      <c r="C505" s="117">
        <v>13.76</v>
      </c>
      <c r="E505" s="60" t="str">
        <f t="shared" si="14"/>
        <v>333.4525</v>
      </c>
      <c r="F505" s="116">
        <f t="shared" si="15"/>
        <v>13.76</v>
      </c>
    </row>
    <row r="506" spans="1:6" ht="12.75">
      <c r="A506" s="119" t="s">
        <v>512</v>
      </c>
      <c r="B506" s="120" t="s">
        <v>278</v>
      </c>
      <c r="C506" s="117">
        <v>14.03</v>
      </c>
      <c r="E506" s="60" t="str">
        <f t="shared" si="14"/>
        <v>333.4525</v>
      </c>
      <c r="F506" s="116">
        <f t="shared" si="15"/>
        <v>14.03</v>
      </c>
    </row>
    <row r="507" spans="1:6" ht="12.75">
      <c r="A507" s="119" t="s">
        <v>513</v>
      </c>
      <c r="B507" s="120" t="s">
        <v>514</v>
      </c>
      <c r="C507" s="117">
        <v>80</v>
      </c>
      <c r="E507" s="60" t="str">
        <f t="shared" si="14"/>
        <v>333.4525</v>
      </c>
      <c r="F507" s="116">
        <f t="shared" si="15"/>
        <v>80</v>
      </c>
    </row>
    <row r="508" spans="1:6" ht="12.75">
      <c r="A508" s="119" t="s">
        <v>515</v>
      </c>
      <c r="B508" s="120" t="s">
        <v>495</v>
      </c>
      <c r="C508" s="117">
        <v>234.32</v>
      </c>
      <c r="E508" s="60" t="str">
        <f t="shared" si="14"/>
        <v>333.4525</v>
      </c>
      <c r="F508" s="116">
        <f t="shared" si="15"/>
        <v>234.32</v>
      </c>
    </row>
    <row r="509" spans="1:6" ht="12.75">
      <c r="A509" s="119" t="s">
        <v>516</v>
      </c>
      <c r="B509" s="120" t="s">
        <v>517</v>
      </c>
      <c r="C509" s="117">
        <v>162.65</v>
      </c>
      <c r="E509" s="60" t="str">
        <f t="shared" si="14"/>
        <v>345.4525</v>
      </c>
      <c r="F509" s="116">
        <f t="shared" si="15"/>
        <v>162.65</v>
      </c>
    </row>
    <row r="510" spans="1:6" ht="12.75">
      <c r="A510" s="119" t="s">
        <v>516</v>
      </c>
      <c r="B510" s="120" t="s">
        <v>517</v>
      </c>
      <c r="C510" s="117">
        <v>8.23</v>
      </c>
      <c r="E510" s="60" t="str">
        <f t="shared" si="14"/>
        <v>345.4525</v>
      </c>
      <c r="F510" s="116">
        <f t="shared" si="15"/>
        <v>8.23</v>
      </c>
    </row>
    <row r="511" spans="1:6" ht="12.75">
      <c r="A511" s="119" t="s">
        <v>516</v>
      </c>
      <c r="B511" s="120" t="s">
        <v>517</v>
      </c>
      <c r="C511" s="117">
        <v>27.86</v>
      </c>
      <c r="E511" s="60" t="str">
        <f t="shared" si="14"/>
        <v>345.4525</v>
      </c>
      <c r="F511" s="116">
        <f t="shared" si="15"/>
        <v>27.86</v>
      </c>
    </row>
    <row r="512" spans="1:6" ht="12.75">
      <c r="A512" s="119" t="s">
        <v>516</v>
      </c>
      <c r="B512" s="120" t="s">
        <v>517</v>
      </c>
      <c r="C512" s="117">
        <v>21.81</v>
      </c>
      <c r="E512" s="60" t="str">
        <f t="shared" si="14"/>
        <v>345.4525</v>
      </c>
      <c r="F512" s="116">
        <f t="shared" si="15"/>
        <v>21.81</v>
      </c>
    </row>
    <row r="513" spans="1:6" ht="12.75">
      <c r="A513" s="119" t="s">
        <v>516</v>
      </c>
      <c r="B513" s="120" t="s">
        <v>517</v>
      </c>
      <c r="C513" s="117">
        <v>757.65</v>
      </c>
      <c r="E513" s="60" t="str">
        <f t="shared" si="14"/>
        <v>345.4525</v>
      </c>
      <c r="F513" s="116">
        <f t="shared" si="15"/>
        <v>757.65</v>
      </c>
    </row>
    <row r="514" spans="1:6" ht="12.75">
      <c r="A514" s="119" t="s">
        <v>518</v>
      </c>
      <c r="B514" s="120" t="s">
        <v>519</v>
      </c>
      <c r="C514" s="117">
        <v>300</v>
      </c>
      <c r="E514" s="60" t="str">
        <f t="shared" si="14"/>
        <v>345.4525</v>
      </c>
      <c r="F514" s="116">
        <f t="shared" si="15"/>
        <v>300</v>
      </c>
    </row>
    <row r="515" spans="1:6" ht="12.75">
      <c r="A515" s="119" t="s">
        <v>520</v>
      </c>
      <c r="B515" s="120" t="s">
        <v>517</v>
      </c>
      <c r="C515" s="117">
        <v>55.1</v>
      </c>
      <c r="E515" s="60" t="str">
        <f t="shared" si="14"/>
        <v>345.4525</v>
      </c>
      <c r="F515" s="116">
        <f t="shared" si="15"/>
        <v>55.1</v>
      </c>
    </row>
    <row r="516" spans="1:6" ht="12.75">
      <c r="A516" s="119" t="s">
        <v>521</v>
      </c>
      <c r="B516" s="120" t="s">
        <v>522</v>
      </c>
      <c r="C516" s="117">
        <v>195</v>
      </c>
      <c r="E516" s="60" t="str">
        <f t="shared" si="14"/>
        <v>345.4525</v>
      </c>
      <c r="F516" s="116">
        <f t="shared" si="15"/>
        <v>195</v>
      </c>
    </row>
    <row r="517" spans="1:6" ht="12.75">
      <c r="A517" s="119" t="s">
        <v>523</v>
      </c>
      <c r="B517" s="120" t="s">
        <v>517</v>
      </c>
      <c r="C517" s="117">
        <v>2936.66</v>
      </c>
      <c r="E517" s="60" t="str">
        <f t="shared" si="14"/>
        <v>345.4525</v>
      </c>
      <c r="F517" s="116">
        <f t="shared" si="15"/>
        <v>2936.66</v>
      </c>
    </row>
    <row r="518" spans="1:6" ht="12.75">
      <c r="A518" s="119" t="s">
        <v>523</v>
      </c>
      <c r="B518" s="120" t="s">
        <v>517</v>
      </c>
      <c r="C518" s="117">
        <v>2357.58</v>
      </c>
      <c r="E518" s="60" t="str">
        <f t="shared" si="14"/>
        <v>345.4525</v>
      </c>
      <c r="F518" s="116">
        <f t="shared" si="15"/>
        <v>2357.58</v>
      </c>
    </row>
    <row r="519" spans="1:6" ht="12.75">
      <c r="A519" s="119" t="s">
        <v>524</v>
      </c>
      <c r="B519" s="120" t="s">
        <v>155</v>
      </c>
      <c r="C519" s="117">
        <v>35.88</v>
      </c>
      <c r="E519" s="60" t="str">
        <f t="shared" si="14"/>
        <v>345.4525</v>
      </c>
      <c r="F519" s="116">
        <f t="shared" si="15"/>
        <v>35.88</v>
      </c>
    </row>
    <row r="520" spans="1:6" ht="12.75">
      <c r="A520" s="119" t="s">
        <v>525</v>
      </c>
      <c r="B520" s="120" t="s">
        <v>526</v>
      </c>
      <c r="C520" s="117">
        <v>51.8</v>
      </c>
      <c r="E520" s="60" t="str">
        <f t="shared" si="14"/>
        <v>345.4525</v>
      </c>
      <c r="F520" s="116">
        <f t="shared" si="15"/>
        <v>51.8</v>
      </c>
    </row>
    <row r="521" spans="1:6" ht="12.75">
      <c r="A521" s="119" t="s">
        <v>525</v>
      </c>
      <c r="B521" s="120" t="s">
        <v>526</v>
      </c>
      <c r="C521" s="117">
        <v>36.8</v>
      </c>
      <c r="E521" s="60" t="str">
        <f t="shared" si="14"/>
        <v>345.4525</v>
      </c>
      <c r="F521" s="116">
        <f t="shared" si="15"/>
        <v>36.8</v>
      </c>
    </row>
    <row r="522" spans="1:6" ht="12.75">
      <c r="A522" s="119" t="s">
        <v>527</v>
      </c>
      <c r="B522" s="120" t="s">
        <v>528</v>
      </c>
      <c r="C522" s="117">
        <v>79.11</v>
      </c>
      <c r="E522" s="60" t="str">
        <f aca="true" t="shared" si="16" ref="E522:E585">CONCATENATE(LEFT(A522,3),".",4525)</f>
        <v>345.4525</v>
      </c>
      <c r="F522" s="116">
        <f aca="true" t="shared" si="17" ref="F522:F585">C522</f>
        <v>79.11</v>
      </c>
    </row>
    <row r="523" spans="1:6" ht="12.75">
      <c r="A523" s="119" t="s">
        <v>529</v>
      </c>
      <c r="B523" s="120" t="s">
        <v>528</v>
      </c>
      <c r="C523" s="117">
        <v>7.42</v>
      </c>
      <c r="E523" s="60" t="str">
        <f t="shared" si="16"/>
        <v>345.4525</v>
      </c>
      <c r="F523" s="116">
        <f t="shared" si="17"/>
        <v>7.42</v>
      </c>
    </row>
    <row r="524" spans="1:6" ht="12.75">
      <c r="A524" s="119" t="s">
        <v>530</v>
      </c>
      <c r="B524" s="120" t="s">
        <v>531</v>
      </c>
      <c r="C524" s="117">
        <v>106.91</v>
      </c>
      <c r="E524" s="60" t="str">
        <f t="shared" si="16"/>
        <v>345.4525</v>
      </c>
      <c r="F524" s="116">
        <f t="shared" si="17"/>
        <v>106.91</v>
      </c>
    </row>
    <row r="525" spans="1:6" ht="12.75">
      <c r="A525" s="119" t="s">
        <v>532</v>
      </c>
      <c r="B525" s="120" t="s">
        <v>533</v>
      </c>
      <c r="C525" s="117">
        <v>79.37</v>
      </c>
      <c r="E525" s="60" t="str">
        <f t="shared" si="16"/>
        <v>345.4525</v>
      </c>
      <c r="F525" s="116">
        <f t="shared" si="17"/>
        <v>79.37</v>
      </c>
    </row>
    <row r="526" spans="1:6" ht="12.75">
      <c r="A526" s="119" t="s">
        <v>532</v>
      </c>
      <c r="B526" s="120" t="s">
        <v>533</v>
      </c>
      <c r="C526" s="117">
        <v>52.43</v>
      </c>
      <c r="E526" s="60" t="str">
        <f t="shared" si="16"/>
        <v>345.4525</v>
      </c>
      <c r="F526" s="116">
        <f t="shared" si="17"/>
        <v>52.43</v>
      </c>
    </row>
    <row r="527" spans="1:6" ht="12.75">
      <c r="A527" s="119" t="s">
        <v>532</v>
      </c>
      <c r="B527" s="120" t="s">
        <v>533</v>
      </c>
      <c r="C527" s="117">
        <v>10.59</v>
      </c>
      <c r="E527" s="60" t="str">
        <f t="shared" si="16"/>
        <v>345.4525</v>
      </c>
      <c r="F527" s="116">
        <f t="shared" si="17"/>
        <v>10.59</v>
      </c>
    </row>
    <row r="528" spans="1:6" ht="12.75">
      <c r="A528" s="119" t="s">
        <v>532</v>
      </c>
      <c r="B528" s="120" t="s">
        <v>533</v>
      </c>
      <c r="C528" s="117">
        <v>22.1</v>
      </c>
      <c r="E528" s="60" t="str">
        <f t="shared" si="16"/>
        <v>345.4525</v>
      </c>
      <c r="F528" s="116">
        <f t="shared" si="17"/>
        <v>22.1</v>
      </c>
    </row>
    <row r="529" spans="1:6" ht="12.75">
      <c r="A529" s="119" t="s">
        <v>532</v>
      </c>
      <c r="B529" s="120" t="s">
        <v>534</v>
      </c>
      <c r="C529" s="117">
        <v>68.06</v>
      </c>
      <c r="E529" s="60" t="str">
        <f t="shared" si="16"/>
        <v>345.4525</v>
      </c>
      <c r="F529" s="116">
        <f t="shared" si="17"/>
        <v>68.06</v>
      </c>
    </row>
    <row r="530" spans="1:6" ht="12.75">
      <c r="A530" s="119" t="s">
        <v>532</v>
      </c>
      <c r="B530" s="120" t="s">
        <v>534</v>
      </c>
      <c r="C530" s="117">
        <v>68.01</v>
      </c>
      <c r="E530" s="60" t="str">
        <f t="shared" si="16"/>
        <v>345.4525</v>
      </c>
      <c r="F530" s="116">
        <f t="shared" si="17"/>
        <v>68.01</v>
      </c>
    </row>
    <row r="531" spans="1:6" ht="12.75">
      <c r="A531" s="119" t="s">
        <v>535</v>
      </c>
      <c r="B531" s="120" t="s">
        <v>533</v>
      </c>
      <c r="C531" s="117">
        <v>23.3</v>
      </c>
      <c r="E531" s="60" t="str">
        <f t="shared" si="16"/>
        <v>345.4525</v>
      </c>
      <c r="F531" s="116">
        <f t="shared" si="17"/>
        <v>23.3</v>
      </c>
    </row>
    <row r="532" spans="1:6" ht="12.75">
      <c r="A532" s="119" t="s">
        <v>535</v>
      </c>
      <c r="B532" s="120" t="s">
        <v>533</v>
      </c>
      <c r="C532" s="117">
        <v>29.47</v>
      </c>
      <c r="E532" s="60" t="str">
        <f t="shared" si="16"/>
        <v>345.4525</v>
      </c>
      <c r="F532" s="116">
        <f t="shared" si="17"/>
        <v>29.47</v>
      </c>
    </row>
    <row r="533" spans="1:6" ht="12.75">
      <c r="A533" s="119" t="s">
        <v>535</v>
      </c>
      <c r="B533" s="120" t="s">
        <v>534</v>
      </c>
      <c r="C533" s="117">
        <v>54.76</v>
      </c>
      <c r="E533" s="60" t="str">
        <f t="shared" si="16"/>
        <v>345.4525</v>
      </c>
      <c r="F533" s="116">
        <f t="shared" si="17"/>
        <v>54.76</v>
      </c>
    </row>
    <row r="534" spans="1:6" ht="12.75">
      <c r="A534" s="119" t="s">
        <v>535</v>
      </c>
      <c r="B534" s="120" t="s">
        <v>536</v>
      </c>
      <c r="C534" s="117">
        <v>488.01</v>
      </c>
      <c r="E534" s="60" t="str">
        <f t="shared" si="16"/>
        <v>345.4525</v>
      </c>
      <c r="F534" s="116">
        <f t="shared" si="17"/>
        <v>488.01</v>
      </c>
    </row>
    <row r="535" spans="1:6" ht="12.75">
      <c r="A535" s="119" t="s">
        <v>537</v>
      </c>
      <c r="B535" s="120" t="s">
        <v>538</v>
      </c>
      <c r="C535" s="117">
        <v>100</v>
      </c>
      <c r="E535" s="60" t="str">
        <f t="shared" si="16"/>
        <v>345.4525</v>
      </c>
      <c r="F535" s="116">
        <f t="shared" si="17"/>
        <v>100</v>
      </c>
    </row>
    <row r="536" spans="1:6" ht="12.75">
      <c r="A536" s="119" t="s">
        <v>539</v>
      </c>
      <c r="B536" s="120" t="s">
        <v>517</v>
      </c>
      <c r="C536" s="117">
        <v>832.68</v>
      </c>
      <c r="E536" s="60" t="str">
        <f t="shared" si="16"/>
        <v>345.4525</v>
      </c>
      <c r="F536" s="116">
        <f t="shared" si="17"/>
        <v>832.68</v>
      </c>
    </row>
    <row r="537" spans="1:6" ht="12.75">
      <c r="A537" s="119" t="s">
        <v>540</v>
      </c>
      <c r="B537" s="120" t="s">
        <v>541</v>
      </c>
      <c r="C537" s="117">
        <v>36.89</v>
      </c>
      <c r="E537" s="60" t="str">
        <f t="shared" si="16"/>
        <v>356.4525</v>
      </c>
      <c r="F537" s="116">
        <f t="shared" si="17"/>
        <v>36.89</v>
      </c>
    </row>
    <row r="538" spans="1:6" ht="12.75">
      <c r="A538" s="119" t="s">
        <v>542</v>
      </c>
      <c r="B538" s="120" t="s">
        <v>543</v>
      </c>
      <c r="C538" s="117">
        <v>20.65</v>
      </c>
      <c r="E538" s="60" t="str">
        <f t="shared" si="16"/>
        <v>356.4525</v>
      </c>
      <c r="F538" s="116">
        <f t="shared" si="17"/>
        <v>20.65</v>
      </c>
    </row>
    <row r="539" spans="1:6" ht="12.75">
      <c r="A539" s="119" t="s">
        <v>542</v>
      </c>
      <c r="B539" s="120" t="s">
        <v>192</v>
      </c>
      <c r="C539" s="117">
        <v>27.98</v>
      </c>
      <c r="E539" s="60" t="str">
        <f t="shared" si="16"/>
        <v>356.4525</v>
      </c>
      <c r="F539" s="116">
        <f t="shared" si="17"/>
        <v>27.98</v>
      </c>
    </row>
    <row r="540" spans="1:6" ht="12.75">
      <c r="A540" s="119" t="s">
        <v>542</v>
      </c>
      <c r="B540" s="120" t="s">
        <v>192</v>
      </c>
      <c r="C540" s="117">
        <v>10.27</v>
      </c>
      <c r="E540" s="60" t="str">
        <f t="shared" si="16"/>
        <v>356.4525</v>
      </c>
      <c r="F540" s="116">
        <f t="shared" si="17"/>
        <v>10.27</v>
      </c>
    </row>
    <row r="541" spans="1:6" ht="12.75">
      <c r="A541" s="119" t="s">
        <v>544</v>
      </c>
      <c r="B541" s="120" t="s">
        <v>545</v>
      </c>
      <c r="C541" s="117">
        <v>128.26</v>
      </c>
      <c r="E541" s="60" t="str">
        <f t="shared" si="16"/>
        <v>356.4525</v>
      </c>
      <c r="F541" s="116">
        <f t="shared" si="17"/>
        <v>128.26</v>
      </c>
    </row>
    <row r="542" spans="1:6" ht="12.75">
      <c r="A542" s="119" t="s">
        <v>546</v>
      </c>
      <c r="B542" s="120" t="s">
        <v>541</v>
      </c>
      <c r="C542" s="117">
        <v>52.02</v>
      </c>
      <c r="E542" s="60" t="str">
        <f t="shared" si="16"/>
        <v>356.4525</v>
      </c>
      <c r="F542" s="116">
        <f t="shared" si="17"/>
        <v>52.02</v>
      </c>
    </row>
    <row r="543" spans="1:6" ht="12.75">
      <c r="A543" s="119" t="s">
        <v>547</v>
      </c>
      <c r="B543" s="120" t="s">
        <v>545</v>
      </c>
      <c r="C543" s="117">
        <v>128.26</v>
      </c>
      <c r="E543" s="60" t="str">
        <f t="shared" si="16"/>
        <v>356.4525</v>
      </c>
      <c r="F543" s="116">
        <f t="shared" si="17"/>
        <v>128.26</v>
      </c>
    </row>
    <row r="544" spans="1:6" ht="12.75">
      <c r="A544" s="119" t="s">
        <v>548</v>
      </c>
      <c r="B544" s="120" t="s">
        <v>549</v>
      </c>
      <c r="C544" s="117">
        <v>138.1</v>
      </c>
      <c r="E544" s="60" t="str">
        <f t="shared" si="16"/>
        <v>356.4525</v>
      </c>
      <c r="F544" s="116">
        <f t="shared" si="17"/>
        <v>138.1</v>
      </c>
    </row>
    <row r="545" spans="1:6" ht="12.75">
      <c r="A545" s="119" t="s">
        <v>550</v>
      </c>
      <c r="B545" s="120" t="s">
        <v>551</v>
      </c>
      <c r="C545" s="117">
        <v>35.42</v>
      </c>
      <c r="E545" s="60" t="str">
        <f t="shared" si="16"/>
        <v>356.4525</v>
      </c>
      <c r="F545" s="116">
        <f t="shared" si="17"/>
        <v>35.42</v>
      </c>
    </row>
    <row r="546" spans="1:6" ht="12.75">
      <c r="A546" s="119" t="s">
        <v>552</v>
      </c>
      <c r="B546" s="120" t="s">
        <v>541</v>
      </c>
      <c r="C546" s="117">
        <v>197.22</v>
      </c>
      <c r="E546" s="60" t="str">
        <f t="shared" si="16"/>
        <v>356.4525</v>
      </c>
      <c r="F546" s="116">
        <f t="shared" si="17"/>
        <v>197.22</v>
      </c>
    </row>
    <row r="547" spans="1:6" ht="12.75">
      <c r="A547" s="119" t="s">
        <v>553</v>
      </c>
      <c r="B547" s="120" t="s">
        <v>541</v>
      </c>
      <c r="C547" s="117">
        <v>19.56</v>
      </c>
      <c r="E547" s="60" t="str">
        <f t="shared" si="16"/>
        <v>356.4525</v>
      </c>
      <c r="F547" s="116">
        <f t="shared" si="17"/>
        <v>19.56</v>
      </c>
    </row>
    <row r="548" spans="1:6" ht="12.75">
      <c r="A548" s="119" t="s">
        <v>553</v>
      </c>
      <c r="B548" s="120" t="s">
        <v>541</v>
      </c>
      <c r="C548" s="117">
        <v>59.21</v>
      </c>
      <c r="E548" s="60" t="str">
        <f t="shared" si="16"/>
        <v>356.4525</v>
      </c>
      <c r="F548" s="116">
        <f t="shared" si="17"/>
        <v>59.21</v>
      </c>
    </row>
    <row r="549" spans="1:6" ht="12.75">
      <c r="A549" s="119" t="s">
        <v>553</v>
      </c>
      <c r="B549" s="120" t="s">
        <v>541</v>
      </c>
      <c r="C549" s="117">
        <v>17.23</v>
      </c>
      <c r="E549" s="60" t="str">
        <f t="shared" si="16"/>
        <v>356.4525</v>
      </c>
      <c r="F549" s="116">
        <f t="shared" si="17"/>
        <v>17.23</v>
      </c>
    </row>
    <row r="550" spans="1:6" ht="12.75">
      <c r="A550" s="119" t="s">
        <v>553</v>
      </c>
      <c r="B550" s="120" t="s">
        <v>541</v>
      </c>
      <c r="C550" s="117">
        <v>1703.68</v>
      </c>
      <c r="E550" s="60" t="str">
        <f t="shared" si="16"/>
        <v>356.4525</v>
      </c>
      <c r="F550" s="116">
        <f t="shared" si="17"/>
        <v>1703.68</v>
      </c>
    </row>
    <row r="551" spans="1:6" ht="12.75">
      <c r="A551" s="119" t="s">
        <v>554</v>
      </c>
      <c r="B551" s="120" t="s">
        <v>551</v>
      </c>
      <c r="C551" s="117">
        <v>30.9</v>
      </c>
      <c r="E551" s="60" t="str">
        <f t="shared" si="16"/>
        <v>356.4525</v>
      </c>
      <c r="F551" s="116">
        <f t="shared" si="17"/>
        <v>30.9</v>
      </c>
    </row>
    <row r="552" spans="1:6" ht="12.75">
      <c r="A552" s="119" t="s">
        <v>555</v>
      </c>
      <c r="B552" s="120" t="s">
        <v>556</v>
      </c>
      <c r="C552" s="117">
        <v>49.6</v>
      </c>
      <c r="E552" s="60" t="str">
        <f t="shared" si="16"/>
        <v>356.4525</v>
      </c>
      <c r="F552" s="116">
        <f t="shared" si="17"/>
        <v>49.6</v>
      </c>
    </row>
    <row r="553" spans="1:6" ht="12.75">
      <c r="A553" s="119" t="s">
        <v>557</v>
      </c>
      <c r="B553" s="120" t="s">
        <v>541</v>
      </c>
      <c r="C553" s="117">
        <v>45.52</v>
      </c>
      <c r="E553" s="60" t="str">
        <f t="shared" si="16"/>
        <v>356.4525</v>
      </c>
      <c r="F553" s="116">
        <f t="shared" si="17"/>
        <v>45.52</v>
      </c>
    </row>
    <row r="554" spans="1:6" ht="12.75">
      <c r="A554" s="119" t="s">
        <v>558</v>
      </c>
      <c r="B554" s="120" t="s">
        <v>549</v>
      </c>
      <c r="C554" s="117">
        <v>138.1</v>
      </c>
      <c r="E554" s="60" t="str">
        <f t="shared" si="16"/>
        <v>356.4525</v>
      </c>
      <c r="F554" s="116">
        <f t="shared" si="17"/>
        <v>138.1</v>
      </c>
    </row>
    <row r="555" spans="1:6" ht="12.75">
      <c r="A555" s="119" t="s">
        <v>559</v>
      </c>
      <c r="B555" s="120" t="s">
        <v>541</v>
      </c>
      <c r="C555" s="117">
        <v>190.11</v>
      </c>
      <c r="E555" s="60" t="str">
        <f t="shared" si="16"/>
        <v>356.4525</v>
      </c>
      <c r="F555" s="116">
        <f t="shared" si="17"/>
        <v>190.11</v>
      </c>
    </row>
    <row r="556" spans="1:6" ht="12.75">
      <c r="A556" s="119" t="s">
        <v>560</v>
      </c>
      <c r="B556" s="120" t="s">
        <v>545</v>
      </c>
      <c r="C556" s="117">
        <v>128.26</v>
      </c>
      <c r="E556" s="60" t="str">
        <f t="shared" si="16"/>
        <v>357.4525</v>
      </c>
      <c r="F556" s="116">
        <f t="shared" si="17"/>
        <v>128.26</v>
      </c>
    </row>
    <row r="557" spans="1:6" ht="12.75">
      <c r="A557" s="119" t="s">
        <v>561</v>
      </c>
      <c r="B557" s="120" t="s">
        <v>545</v>
      </c>
      <c r="C557" s="117">
        <v>99.11</v>
      </c>
      <c r="E557" s="60" t="str">
        <f t="shared" si="16"/>
        <v>357.4525</v>
      </c>
      <c r="F557" s="116">
        <f t="shared" si="17"/>
        <v>99.11</v>
      </c>
    </row>
    <row r="558" spans="1:6" ht="12.75">
      <c r="A558" s="119" t="s">
        <v>562</v>
      </c>
      <c r="B558" s="120" t="s">
        <v>545</v>
      </c>
      <c r="C558" s="117">
        <v>99.11</v>
      </c>
      <c r="E558" s="60" t="str">
        <f t="shared" si="16"/>
        <v>357.4525</v>
      </c>
      <c r="F558" s="116">
        <f t="shared" si="17"/>
        <v>99.11</v>
      </c>
    </row>
    <row r="559" spans="1:6" ht="12.75">
      <c r="A559" s="119" t="s">
        <v>563</v>
      </c>
      <c r="B559" s="120" t="s">
        <v>551</v>
      </c>
      <c r="C559" s="117">
        <v>98.84</v>
      </c>
      <c r="E559" s="60" t="str">
        <f t="shared" si="16"/>
        <v>357.4525</v>
      </c>
      <c r="F559" s="116">
        <f t="shared" si="17"/>
        <v>98.84</v>
      </c>
    </row>
    <row r="560" spans="1:6" ht="12.75">
      <c r="A560" s="119" t="s">
        <v>564</v>
      </c>
      <c r="B560" s="120" t="s">
        <v>565</v>
      </c>
      <c r="C560" s="117">
        <v>110.6</v>
      </c>
      <c r="E560" s="60" t="str">
        <f t="shared" si="16"/>
        <v>385.4525</v>
      </c>
      <c r="F560" s="116">
        <f t="shared" si="17"/>
        <v>110.6</v>
      </c>
    </row>
    <row r="561" spans="1:6" ht="12.75">
      <c r="A561" s="119" t="s">
        <v>566</v>
      </c>
      <c r="B561" s="120" t="s">
        <v>567</v>
      </c>
      <c r="C561" s="117">
        <v>85.07</v>
      </c>
      <c r="E561" s="60" t="str">
        <f t="shared" si="16"/>
        <v>385.4525</v>
      </c>
      <c r="F561" s="116">
        <f t="shared" si="17"/>
        <v>85.07</v>
      </c>
    </row>
    <row r="562" spans="1:6" ht="12.75">
      <c r="A562" s="119" t="s">
        <v>568</v>
      </c>
      <c r="B562" s="120" t="s">
        <v>569</v>
      </c>
      <c r="C562" s="117">
        <v>207</v>
      </c>
      <c r="E562" s="60" t="str">
        <f t="shared" si="16"/>
        <v>385.4525</v>
      </c>
      <c r="F562" s="116">
        <f t="shared" si="17"/>
        <v>207</v>
      </c>
    </row>
    <row r="563" spans="1:6" ht="12.75">
      <c r="A563" s="119" t="s">
        <v>568</v>
      </c>
      <c r="B563" s="120" t="s">
        <v>569</v>
      </c>
      <c r="C563" s="117">
        <v>147</v>
      </c>
      <c r="E563" s="60" t="str">
        <f t="shared" si="16"/>
        <v>385.4525</v>
      </c>
      <c r="F563" s="116">
        <f t="shared" si="17"/>
        <v>147</v>
      </c>
    </row>
    <row r="564" spans="1:6" ht="12.75">
      <c r="A564" s="119" t="s">
        <v>570</v>
      </c>
      <c r="B564" s="120" t="s">
        <v>155</v>
      </c>
      <c r="C564" s="117">
        <v>7.76</v>
      </c>
      <c r="E564" s="60" t="str">
        <f t="shared" si="16"/>
        <v>385.4525</v>
      </c>
      <c r="F564" s="116">
        <f t="shared" si="17"/>
        <v>7.76</v>
      </c>
    </row>
    <row r="565" spans="1:6" ht="12.75">
      <c r="A565" s="119" t="s">
        <v>571</v>
      </c>
      <c r="B565" s="120" t="s">
        <v>572</v>
      </c>
      <c r="C565" s="117">
        <v>186.04</v>
      </c>
      <c r="E565" s="60" t="str">
        <f t="shared" si="16"/>
        <v>385.4525</v>
      </c>
      <c r="F565" s="116">
        <f t="shared" si="17"/>
        <v>186.04</v>
      </c>
    </row>
    <row r="566" spans="1:6" ht="12.75">
      <c r="A566" s="119" t="s">
        <v>573</v>
      </c>
      <c r="B566" s="120" t="s">
        <v>574</v>
      </c>
      <c r="C566" s="117">
        <v>195</v>
      </c>
      <c r="E566" s="60" t="str">
        <f t="shared" si="16"/>
        <v>385.4525</v>
      </c>
      <c r="F566" s="116">
        <f t="shared" si="17"/>
        <v>195</v>
      </c>
    </row>
    <row r="567" spans="1:6" ht="12.75">
      <c r="A567" s="119" t="s">
        <v>575</v>
      </c>
      <c r="B567" s="120" t="s">
        <v>155</v>
      </c>
      <c r="C567" s="117">
        <v>21.73</v>
      </c>
      <c r="E567" s="60" t="str">
        <f t="shared" si="16"/>
        <v>386.4525</v>
      </c>
      <c r="F567" s="116">
        <f t="shared" si="17"/>
        <v>21.73</v>
      </c>
    </row>
    <row r="568" spans="1:6" ht="12.75">
      <c r="A568" s="119" t="s">
        <v>576</v>
      </c>
      <c r="B568" s="120" t="s">
        <v>577</v>
      </c>
      <c r="C568" s="117">
        <v>20</v>
      </c>
      <c r="E568" s="60" t="str">
        <f t="shared" si="16"/>
        <v>386.4525</v>
      </c>
      <c r="F568" s="116">
        <f t="shared" si="17"/>
        <v>20</v>
      </c>
    </row>
    <row r="569" spans="1:6" ht="12.75">
      <c r="A569" s="119" t="s">
        <v>578</v>
      </c>
      <c r="B569" s="120" t="s">
        <v>484</v>
      </c>
      <c r="C569" s="117">
        <v>159.47</v>
      </c>
      <c r="E569" s="60" t="str">
        <f t="shared" si="16"/>
        <v>386.4525</v>
      </c>
      <c r="F569" s="116">
        <f t="shared" si="17"/>
        <v>159.47</v>
      </c>
    </row>
    <row r="570" spans="1:6" ht="12.75">
      <c r="A570" s="119" t="s">
        <v>579</v>
      </c>
      <c r="B570" s="120" t="s">
        <v>577</v>
      </c>
      <c r="C570" s="117">
        <v>20</v>
      </c>
      <c r="E570" s="60" t="str">
        <f t="shared" si="16"/>
        <v>386.4525</v>
      </c>
      <c r="F570" s="116">
        <f t="shared" si="17"/>
        <v>20</v>
      </c>
    </row>
    <row r="571" spans="1:6" ht="12.75">
      <c r="A571" s="119" t="s">
        <v>580</v>
      </c>
      <c r="B571" s="120" t="s">
        <v>577</v>
      </c>
      <c r="C571" s="117">
        <v>20</v>
      </c>
      <c r="E571" s="60" t="str">
        <f t="shared" si="16"/>
        <v>386.4525</v>
      </c>
      <c r="F571" s="116">
        <f t="shared" si="17"/>
        <v>20</v>
      </c>
    </row>
    <row r="572" spans="1:6" ht="12.75">
      <c r="A572" s="119" t="s">
        <v>581</v>
      </c>
      <c r="B572" s="120" t="s">
        <v>577</v>
      </c>
      <c r="C572" s="117">
        <v>20</v>
      </c>
      <c r="E572" s="60" t="str">
        <f t="shared" si="16"/>
        <v>386.4525</v>
      </c>
      <c r="F572" s="116">
        <f t="shared" si="17"/>
        <v>20</v>
      </c>
    </row>
    <row r="573" spans="1:6" ht="12.75">
      <c r="A573" s="119" t="s">
        <v>582</v>
      </c>
      <c r="B573" s="120" t="s">
        <v>577</v>
      </c>
      <c r="C573" s="117">
        <v>20</v>
      </c>
      <c r="E573" s="60" t="str">
        <f t="shared" si="16"/>
        <v>386.4525</v>
      </c>
      <c r="F573" s="116">
        <f t="shared" si="17"/>
        <v>20</v>
      </c>
    </row>
    <row r="574" spans="1:6" ht="12.75">
      <c r="A574" s="119" t="s">
        <v>583</v>
      </c>
      <c r="B574" s="120" t="s">
        <v>577</v>
      </c>
      <c r="C574" s="117">
        <v>20</v>
      </c>
      <c r="E574" s="60" t="str">
        <f t="shared" si="16"/>
        <v>386.4525</v>
      </c>
      <c r="F574" s="116">
        <f t="shared" si="17"/>
        <v>20</v>
      </c>
    </row>
    <row r="575" spans="1:6" ht="12.75">
      <c r="A575" s="119" t="s">
        <v>584</v>
      </c>
      <c r="B575" s="120" t="s">
        <v>577</v>
      </c>
      <c r="C575" s="117">
        <v>40</v>
      </c>
      <c r="E575" s="60" t="str">
        <f t="shared" si="16"/>
        <v>386.4525</v>
      </c>
      <c r="F575" s="116">
        <f t="shared" si="17"/>
        <v>40</v>
      </c>
    </row>
    <row r="576" spans="1:6" ht="12.75">
      <c r="A576" s="119" t="s">
        <v>585</v>
      </c>
      <c r="B576" s="120" t="s">
        <v>577</v>
      </c>
      <c r="C576" s="117">
        <v>20</v>
      </c>
      <c r="E576" s="60" t="str">
        <f t="shared" si="16"/>
        <v>386.4525</v>
      </c>
      <c r="F576" s="116">
        <f t="shared" si="17"/>
        <v>20</v>
      </c>
    </row>
    <row r="577" spans="1:6" ht="12.75">
      <c r="A577" s="119" t="s">
        <v>586</v>
      </c>
      <c r="B577" s="120" t="s">
        <v>577</v>
      </c>
      <c r="C577" s="117">
        <v>40</v>
      </c>
      <c r="E577" s="60" t="str">
        <f t="shared" si="16"/>
        <v>386.4525</v>
      </c>
      <c r="F577" s="116">
        <f t="shared" si="17"/>
        <v>40</v>
      </c>
    </row>
    <row r="578" spans="1:6" ht="12.75">
      <c r="A578" s="119" t="s">
        <v>587</v>
      </c>
      <c r="B578" s="120" t="s">
        <v>577</v>
      </c>
      <c r="C578" s="117">
        <v>20</v>
      </c>
      <c r="E578" s="60" t="str">
        <f t="shared" si="16"/>
        <v>386.4525</v>
      </c>
      <c r="F578" s="116">
        <f t="shared" si="17"/>
        <v>20</v>
      </c>
    </row>
    <row r="579" spans="1:6" ht="12.75">
      <c r="A579" s="119" t="s">
        <v>588</v>
      </c>
      <c r="B579" s="120" t="s">
        <v>577</v>
      </c>
      <c r="C579" s="117">
        <v>20</v>
      </c>
      <c r="E579" s="60" t="str">
        <f t="shared" si="16"/>
        <v>386.4525</v>
      </c>
      <c r="F579" s="116">
        <f t="shared" si="17"/>
        <v>20</v>
      </c>
    </row>
    <row r="580" spans="1:6" ht="12.75">
      <c r="A580" s="119" t="s">
        <v>589</v>
      </c>
      <c r="B580" s="120" t="s">
        <v>577</v>
      </c>
      <c r="C580" s="117">
        <v>20</v>
      </c>
      <c r="E580" s="60" t="str">
        <f t="shared" si="16"/>
        <v>386.4525</v>
      </c>
      <c r="F580" s="116">
        <f t="shared" si="17"/>
        <v>20</v>
      </c>
    </row>
    <row r="581" spans="1:6" ht="12.75">
      <c r="A581" s="119" t="s">
        <v>590</v>
      </c>
      <c r="B581" s="120" t="s">
        <v>577</v>
      </c>
      <c r="C581" s="117">
        <v>40</v>
      </c>
      <c r="E581" s="60" t="str">
        <f t="shared" si="16"/>
        <v>386.4525</v>
      </c>
      <c r="F581" s="116">
        <f t="shared" si="17"/>
        <v>40</v>
      </c>
    </row>
    <row r="582" spans="1:6" ht="12.75">
      <c r="A582" s="119" t="s">
        <v>591</v>
      </c>
      <c r="B582" s="120" t="s">
        <v>577</v>
      </c>
      <c r="C582" s="117">
        <v>40</v>
      </c>
      <c r="E582" s="60" t="str">
        <f t="shared" si="16"/>
        <v>386.4525</v>
      </c>
      <c r="F582" s="116">
        <f t="shared" si="17"/>
        <v>40</v>
      </c>
    </row>
    <row r="583" spans="1:6" ht="12.75">
      <c r="A583" s="119" t="s">
        <v>592</v>
      </c>
      <c r="B583" s="120" t="s">
        <v>577</v>
      </c>
      <c r="C583" s="117">
        <v>20</v>
      </c>
      <c r="E583" s="60" t="str">
        <f t="shared" si="16"/>
        <v>386.4525</v>
      </c>
      <c r="F583" s="116">
        <f t="shared" si="17"/>
        <v>20</v>
      </c>
    </row>
    <row r="584" spans="1:6" ht="12.75">
      <c r="A584" s="119" t="s">
        <v>593</v>
      </c>
      <c r="B584" s="120" t="s">
        <v>577</v>
      </c>
      <c r="C584" s="117">
        <v>20</v>
      </c>
      <c r="E584" s="60" t="str">
        <f t="shared" si="16"/>
        <v>386.4525</v>
      </c>
      <c r="F584" s="116">
        <f t="shared" si="17"/>
        <v>20</v>
      </c>
    </row>
    <row r="585" spans="1:6" ht="12.75">
      <c r="A585" s="119" t="s">
        <v>594</v>
      </c>
      <c r="B585" s="120" t="s">
        <v>595</v>
      </c>
      <c r="C585" s="117">
        <v>187.95</v>
      </c>
      <c r="E585" s="60" t="str">
        <f t="shared" si="16"/>
        <v>386.4525</v>
      </c>
      <c r="F585" s="116">
        <f t="shared" si="17"/>
        <v>187.95</v>
      </c>
    </row>
    <row r="586" spans="1:6" ht="12.75">
      <c r="A586" s="119" t="s">
        <v>596</v>
      </c>
      <c r="B586" s="120" t="s">
        <v>597</v>
      </c>
      <c r="C586" s="117">
        <v>42.21</v>
      </c>
      <c r="E586" s="60" t="str">
        <f aca="true" t="shared" si="18" ref="E586:E649">CONCATENATE(LEFT(A586,3),".",4525)</f>
        <v>386.4525</v>
      </c>
      <c r="F586" s="116">
        <f aca="true" t="shared" si="19" ref="F586:F649">C586</f>
        <v>42.21</v>
      </c>
    </row>
    <row r="587" spans="1:6" ht="12.75">
      <c r="A587" s="119" t="s">
        <v>598</v>
      </c>
      <c r="B587" s="120" t="s">
        <v>577</v>
      </c>
      <c r="C587" s="117">
        <v>20</v>
      </c>
      <c r="E587" s="60" t="str">
        <f t="shared" si="18"/>
        <v>386.4525</v>
      </c>
      <c r="F587" s="116">
        <f t="shared" si="19"/>
        <v>20</v>
      </c>
    </row>
    <row r="588" spans="1:6" ht="12.75">
      <c r="A588" s="119" t="s">
        <v>599</v>
      </c>
      <c r="B588" s="120" t="s">
        <v>600</v>
      </c>
      <c r="C588" s="117">
        <v>125</v>
      </c>
      <c r="E588" s="60" t="str">
        <f t="shared" si="18"/>
        <v>386.4525</v>
      </c>
      <c r="F588" s="116">
        <f t="shared" si="19"/>
        <v>125</v>
      </c>
    </row>
    <row r="589" spans="1:6" ht="12.75">
      <c r="A589" s="119" t="s">
        <v>601</v>
      </c>
      <c r="B589" s="120" t="s">
        <v>577</v>
      </c>
      <c r="C589" s="117">
        <v>20</v>
      </c>
      <c r="E589" s="60" t="str">
        <f t="shared" si="18"/>
        <v>386.4525</v>
      </c>
      <c r="F589" s="116">
        <f t="shared" si="19"/>
        <v>20</v>
      </c>
    </row>
    <row r="590" spans="1:6" ht="12.75">
      <c r="A590" s="119" t="s">
        <v>602</v>
      </c>
      <c r="B590" s="120" t="s">
        <v>577</v>
      </c>
      <c r="C590" s="117">
        <v>20</v>
      </c>
      <c r="E590" s="60" t="str">
        <f t="shared" si="18"/>
        <v>386.4525</v>
      </c>
      <c r="F590" s="116">
        <f t="shared" si="19"/>
        <v>20</v>
      </c>
    </row>
    <row r="591" spans="1:6" ht="12.75">
      <c r="A591" s="119" t="s">
        <v>603</v>
      </c>
      <c r="B591" s="120" t="s">
        <v>577</v>
      </c>
      <c r="C591" s="117">
        <v>20</v>
      </c>
      <c r="E591" s="60" t="str">
        <f t="shared" si="18"/>
        <v>386.4525</v>
      </c>
      <c r="F591" s="116">
        <f t="shared" si="19"/>
        <v>20</v>
      </c>
    </row>
    <row r="592" spans="1:6" ht="12.75">
      <c r="A592" s="119" t="s">
        <v>604</v>
      </c>
      <c r="B592" s="120" t="s">
        <v>577</v>
      </c>
      <c r="C592" s="117">
        <v>20</v>
      </c>
      <c r="E592" s="60" t="str">
        <f t="shared" si="18"/>
        <v>386.4525</v>
      </c>
      <c r="F592" s="116">
        <f t="shared" si="19"/>
        <v>20</v>
      </c>
    </row>
    <row r="593" spans="1:6" ht="12.75">
      <c r="A593" s="119" t="s">
        <v>605</v>
      </c>
      <c r="B593" s="120" t="s">
        <v>577</v>
      </c>
      <c r="C593" s="117">
        <v>20</v>
      </c>
      <c r="E593" s="60" t="str">
        <f t="shared" si="18"/>
        <v>386.4525</v>
      </c>
      <c r="F593" s="116">
        <f t="shared" si="19"/>
        <v>20</v>
      </c>
    </row>
    <row r="594" spans="1:6" ht="12.75">
      <c r="A594" s="119" t="s">
        <v>606</v>
      </c>
      <c r="B594" s="120" t="s">
        <v>577</v>
      </c>
      <c r="C594" s="117">
        <v>20</v>
      </c>
      <c r="E594" s="60" t="str">
        <f t="shared" si="18"/>
        <v>386.4525</v>
      </c>
      <c r="F594" s="116">
        <f t="shared" si="19"/>
        <v>20</v>
      </c>
    </row>
    <row r="595" spans="1:6" ht="12.75">
      <c r="A595" s="119" t="s">
        <v>607</v>
      </c>
      <c r="B595" s="120" t="s">
        <v>577</v>
      </c>
      <c r="C595" s="117">
        <v>20</v>
      </c>
      <c r="E595" s="60" t="str">
        <f t="shared" si="18"/>
        <v>386.4525</v>
      </c>
      <c r="F595" s="116">
        <f t="shared" si="19"/>
        <v>20</v>
      </c>
    </row>
    <row r="596" spans="1:6" ht="12.75">
      <c r="A596" s="119" t="s">
        <v>608</v>
      </c>
      <c r="B596" s="120" t="s">
        <v>577</v>
      </c>
      <c r="C596" s="117">
        <v>20</v>
      </c>
      <c r="E596" s="60" t="str">
        <f t="shared" si="18"/>
        <v>386.4525</v>
      </c>
      <c r="F596" s="116">
        <f t="shared" si="19"/>
        <v>20</v>
      </c>
    </row>
    <row r="597" spans="1:6" ht="12.75">
      <c r="A597" s="119" t="s">
        <v>609</v>
      </c>
      <c r="B597" s="120" t="s">
        <v>577</v>
      </c>
      <c r="C597" s="117">
        <v>20</v>
      </c>
      <c r="E597" s="60" t="str">
        <f t="shared" si="18"/>
        <v>386.4525</v>
      </c>
      <c r="F597" s="116">
        <f t="shared" si="19"/>
        <v>20</v>
      </c>
    </row>
    <row r="598" spans="1:6" ht="12.75">
      <c r="A598" s="119" t="s">
        <v>610</v>
      </c>
      <c r="B598" s="120" t="s">
        <v>611</v>
      </c>
      <c r="C598" s="117">
        <v>62.37</v>
      </c>
      <c r="E598" s="60" t="str">
        <f t="shared" si="18"/>
        <v>400.4525</v>
      </c>
      <c r="F598" s="116">
        <f t="shared" si="19"/>
        <v>62.37</v>
      </c>
    </row>
    <row r="599" spans="1:6" ht="12.75">
      <c r="A599" s="119" t="s">
        <v>612</v>
      </c>
      <c r="B599" s="120" t="s">
        <v>613</v>
      </c>
      <c r="C599" s="117">
        <v>84.1</v>
      </c>
      <c r="E599" s="60" t="str">
        <f t="shared" si="18"/>
        <v>400.4525</v>
      </c>
      <c r="F599" s="116">
        <f t="shared" si="19"/>
        <v>84.1</v>
      </c>
    </row>
    <row r="600" spans="1:6" ht="12.75">
      <c r="A600" s="119" t="s">
        <v>614</v>
      </c>
      <c r="B600" s="120" t="s">
        <v>615</v>
      </c>
      <c r="C600" s="117">
        <v>82.55</v>
      </c>
      <c r="E600" s="60" t="str">
        <f t="shared" si="18"/>
        <v>400.4525</v>
      </c>
      <c r="F600" s="116">
        <f t="shared" si="19"/>
        <v>82.55</v>
      </c>
    </row>
    <row r="601" spans="1:6" ht="12.75">
      <c r="A601" s="119" t="s">
        <v>616</v>
      </c>
      <c r="B601" s="120" t="s">
        <v>617</v>
      </c>
      <c r="C601" s="117">
        <v>120</v>
      </c>
      <c r="E601" s="60" t="str">
        <f t="shared" si="18"/>
        <v>400.4525</v>
      </c>
      <c r="F601" s="116">
        <f t="shared" si="19"/>
        <v>120</v>
      </c>
    </row>
    <row r="602" spans="1:6" ht="12.75">
      <c r="A602" s="119" t="s">
        <v>618</v>
      </c>
      <c r="B602" s="120" t="s">
        <v>611</v>
      </c>
      <c r="C602" s="117">
        <v>22.05</v>
      </c>
      <c r="E602" s="60" t="str">
        <f t="shared" si="18"/>
        <v>400.4525</v>
      </c>
      <c r="F602" s="116">
        <f t="shared" si="19"/>
        <v>22.05</v>
      </c>
    </row>
    <row r="603" spans="1:6" ht="12.75">
      <c r="A603" s="119" t="s">
        <v>619</v>
      </c>
      <c r="B603" s="120" t="s">
        <v>611</v>
      </c>
      <c r="C603" s="117">
        <v>200.97</v>
      </c>
      <c r="E603" s="60" t="str">
        <f t="shared" si="18"/>
        <v>400.4525</v>
      </c>
      <c r="F603" s="116">
        <f t="shared" si="19"/>
        <v>200.97</v>
      </c>
    </row>
    <row r="604" spans="1:6" ht="12.75">
      <c r="A604" s="119" t="s">
        <v>620</v>
      </c>
      <c r="B604" s="120" t="s">
        <v>611</v>
      </c>
      <c r="C604" s="117">
        <v>88.2</v>
      </c>
      <c r="E604" s="60" t="str">
        <f t="shared" si="18"/>
        <v>400.4525</v>
      </c>
      <c r="F604" s="116">
        <f t="shared" si="19"/>
        <v>88.2</v>
      </c>
    </row>
    <row r="605" spans="1:6" ht="12.75">
      <c r="A605" s="119" t="s">
        <v>620</v>
      </c>
      <c r="B605" s="120" t="s">
        <v>611</v>
      </c>
      <c r="C605" s="117">
        <v>68.67</v>
      </c>
      <c r="E605" s="60" t="str">
        <f t="shared" si="18"/>
        <v>400.4525</v>
      </c>
      <c r="F605" s="116">
        <f t="shared" si="19"/>
        <v>68.67</v>
      </c>
    </row>
    <row r="606" spans="1:6" ht="12.75">
      <c r="A606" s="119" t="s">
        <v>621</v>
      </c>
      <c r="B606" s="120" t="s">
        <v>611</v>
      </c>
      <c r="C606" s="117">
        <v>41.58</v>
      </c>
      <c r="E606" s="60" t="str">
        <f t="shared" si="18"/>
        <v>400.4525</v>
      </c>
      <c r="F606" s="116">
        <f t="shared" si="19"/>
        <v>41.58</v>
      </c>
    </row>
    <row r="607" spans="1:6" ht="12.75">
      <c r="A607" s="119" t="s">
        <v>621</v>
      </c>
      <c r="B607" s="120" t="s">
        <v>611</v>
      </c>
      <c r="C607" s="117">
        <v>0.63</v>
      </c>
      <c r="E607" s="60" t="str">
        <f t="shared" si="18"/>
        <v>400.4525</v>
      </c>
      <c r="F607" s="116">
        <f t="shared" si="19"/>
        <v>0.63</v>
      </c>
    </row>
    <row r="608" spans="1:6" ht="12.75">
      <c r="A608" s="119" t="s">
        <v>622</v>
      </c>
      <c r="B608" s="120" t="s">
        <v>611</v>
      </c>
      <c r="C608" s="117">
        <v>83.16</v>
      </c>
      <c r="E608" s="60" t="str">
        <f t="shared" si="18"/>
        <v>400.4525</v>
      </c>
      <c r="F608" s="116">
        <f t="shared" si="19"/>
        <v>83.16</v>
      </c>
    </row>
    <row r="609" spans="1:6" ht="12.75">
      <c r="A609" s="119" t="s">
        <v>622</v>
      </c>
      <c r="B609" s="120" t="s">
        <v>611</v>
      </c>
      <c r="C609" s="117">
        <v>65.52</v>
      </c>
      <c r="E609" s="60" t="str">
        <f t="shared" si="18"/>
        <v>400.4525</v>
      </c>
      <c r="F609" s="116">
        <f t="shared" si="19"/>
        <v>65.52</v>
      </c>
    </row>
    <row r="610" spans="1:6" ht="12.75">
      <c r="A610" s="119" t="s">
        <v>623</v>
      </c>
      <c r="B610" s="120" t="s">
        <v>611</v>
      </c>
      <c r="C610" s="117">
        <v>85.68</v>
      </c>
      <c r="E610" s="60" t="str">
        <f t="shared" si="18"/>
        <v>400.4525</v>
      </c>
      <c r="F610" s="116">
        <f t="shared" si="19"/>
        <v>85.68</v>
      </c>
    </row>
    <row r="611" spans="1:6" ht="12.75">
      <c r="A611" s="119" t="s">
        <v>623</v>
      </c>
      <c r="B611" s="120" t="s">
        <v>611</v>
      </c>
      <c r="C611" s="117">
        <v>20.16</v>
      </c>
      <c r="E611" s="60" t="str">
        <f t="shared" si="18"/>
        <v>400.4525</v>
      </c>
      <c r="F611" s="116">
        <f t="shared" si="19"/>
        <v>20.16</v>
      </c>
    </row>
    <row r="612" spans="1:6" ht="12.75">
      <c r="A612" s="119" t="s">
        <v>624</v>
      </c>
      <c r="B612" s="120" t="s">
        <v>611</v>
      </c>
      <c r="C612" s="117">
        <v>198.45</v>
      </c>
      <c r="E612" s="60" t="str">
        <f t="shared" si="18"/>
        <v>400.4525</v>
      </c>
      <c r="F612" s="116">
        <f t="shared" si="19"/>
        <v>198.45</v>
      </c>
    </row>
    <row r="613" spans="1:6" ht="12.75">
      <c r="A613" s="119" t="s">
        <v>624</v>
      </c>
      <c r="B613" s="120" t="s">
        <v>611</v>
      </c>
      <c r="C613" s="117">
        <v>11.97</v>
      </c>
      <c r="E613" s="60" t="str">
        <f t="shared" si="18"/>
        <v>400.4525</v>
      </c>
      <c r="F613" s="116">
        <f t="shared" si="19"/>
        <v>11.97</v>
      </c>
    </row>
    <row r="614" spans="1:6" ht="12.75">
      <c r="A614" s="119" t="s">
        <v>625</v>
      </c>
      <c r="B614" s="120" t="s">
        <v>611</v>
      </c>
      <c r="C614" s="117">
        <v>193.41</v>
      </c>
      <c r="E614" s="60" t="str">
        <f t="shared" si="18"/>
        <v>400.4525</v>
      </c>
      <c r="F614" s="116">
        <f t="shared" si="19"/>
        <v>193.41</v>
      </c>
    </row>
    <row r="615" spans="1:6" ht="12.75">
      <c r="A615" s="119" t="s">
        <v>625</v>
      </c>
      <c r="B615" s="120" t="s">
        <v>611</v>
      </c>
      <c r="C615" s="117">
        <v>31.5</v>
      </c>
      <c r="E615" s="60" t="str">
        <f t="shared" si="18"/>
        <v>400.4525</v>
      </c>
      <c r="F615" s="116">
        <f t="shared" si="19"/>
        <v>31.5</v>
      </c>
    </row>
    <row r="616" spans="1:6" ht="12.75">
      <c r="A616" s="119" t="s">
        <v>626</v>
      </c>
      <c r="B616" s="120" t="s">
        <v>611</v>
      </c>
      <c r="C616" s="117">
        <v>134.82</v>
      </c>
      <c r="E616" s="60" t="str">
        <f t="shared" si="18"/>
        <v>400.4525</v>
      </c>
      <c r="F616" s="116">
        <f t="shared" si="19"/>
        <v>134.82</v>
      </c>
    </row>
    <row r="617" spans="1:6" ht="12.75">
      <c r="A617" s="119" t="s">
        <v>626</v>
      </c>
      <c r="B617" s="120" t="s">
        <v>611</v>
      </c>
      <c r="C617" s="117">
        <v>49.77</v>
      </c>
      <c r="E617" s="60" t="str">
        <f t="shared" si="18"/>
        <v>400.4525</v>
      </c>
      <c r="F617" s="116">
        <f t="shared" si="19"/>
        <v>49.77</v>
      </c>
    </row>
    <row r="618" spans="1:6" ht="12.75">
      <c r="A618" s="119" t="s">
        <v>627</v>
      </c>
      <c r="B618" s="120" t="s">
        <v>611</v>
      </c>
      <c r="C618" s="117">
        <v>66.15</v>
      </c>
      <c r="E618" s="60" t="str">
        <f t="shared" si="18"/>
        <v>400.4525</v>
      </c>
      <c r="F618" s="116">
        <f t="shared" si="19"/>
        <v>66.15</v>
      </c>
    </row>
    <row r="619" spans="1:6" ht="12.75">
      <c r="A619" s="119" t="s">
        <v>627</v>
      </c>
      <c r="B619" s="120" t="s">
        <v>611</v>
      </c>
      <c r="C619" s="117">
        <v>84.42</v>
      </c>
      <c r="E619" s="60" t="str">
        <f t="shared" si="18"/>
        <v>400.4525</v>
      </c>
      <c r="F619" s="116">
        <f t="shared" si="19"/>
        <v>84.42</v>
      </c>
    </row>
    <row r="620" spans="1:6" ht="12.75">
      <c r="A620" s="119" t="s">
        <v>628</v>
      </c>
      <c r="B620" s="120" t="s">
        <v>615</v>
      </c>
      <c r="C620" s="117">
        <v>228.38</v>
      </c>
      <c r="E620" s="60" t="str">
        <f t="shared" si="18"/>
        <v>400.4525</v>
      </c>
      <c r="F620" s="116">
        <f t="shared" si="19"/>
        <v>228.38</v>
      </c>
    </row>
    <row r="621" spans="1:6" ht="12.75">
      <c r="A621" s="119" t="s">
        <v>628</v>
      </c>
      <c r="B621" s="120" t="s">
        <v>615</v>
      </c>
      <c r="C621" s="117">
        <v>228.54</v>
      </c>
      <c r="E621" s="60" t="str">
        <f t="shared" si="18"/>
        <v>400.4525</v>
      </c>
      <c r="F621" s="116">
        <f t="shared" si="19"/>
        <v>228.54</v>
      </c>
    </row>
    <row r="622" spans="1:6" ht="12.75">
      <c r="A622" s="119" t="s">
        <v>629</v>
      </c>
      <c r="B622" s="120" t="s">
        <v>611</v>
      </c>
      <c r="C622" s="117">
        <v>10.71</v>
      </c>
      <c r="E622" s="60" t="str">
        <f t="shared" si="18"/>
        <v>400.4525</v>
      </c>
      <c r="F622" s="116">
        <f t="shared" si="19"/>
        <v>10.71</v>
      </c>
    </row>
    <row r="623" spans="1:6" ht="12.75">
      <c r="A623" s="119" t="s">
        <v>630</v>
      </c>
      <c r="B623" s="120" t="s">
        <v>611</v>
      </c>
      <c r="C623" s="117">
        <v>73.71</v>
      </c>
      <c r="E623" s="60" t="str">
        <f t="shared" si="18"/>
        <v>400.4525</v>
      </c>
      <c r="F623" s="116">
        <f t="shared" si="19"/>
        <v>73.71</v>
      </c>
    </row>
    <row r="624" spans="1:6" ht="12.75">
      <c r="A624" s="119" t="s">
        <v>631</v>
      </c>
      <c r="B624" s="120" t="s">
        <v>611</v>
      </c>
      <c r="C624" s="117">
        <v>126</v>
      </c>
      <c r="E624" s="60" t="str">
        <f t="shared" si="18"/>
        <v>400.4525</v>
      </c>
      <c r="F624" s="116">
        <f t="shared" si="19"/>
        <v>126</v>
      </c>
    </row>
    <row r="625" spans="1:6" ht="12.75">
      <c r="A625" s="119" t="s">
        <v>632</v>
      </c>
      <c r="B625" s="120" t="s">
        <v>633</v>
      </c>
      <c r="C625" s="117">
        <v>194.21</v>
      </c>
      <c r="E625" s="60" t="str">
        <f t="shared" si="18"/>
        <v>400.4525</v>
      </c>
      <c r="F625" s="116">
        <f t="shared" si="19"/>
        <v>194.21</v>
      </c>
    </row>
    <row r="626" spans="1:6" ht="12.75">
      <c r="A626" s="119" t="s">
        <v>634</v>
      </c>
      <c r="B626" s="120" t="s">
        <v>611</v>
      </c>
      <c r="C626" s="117">
        <v>30.24</v>
      </c>
      <c r="E626" s="60" t="str">
        <f t="shared" si="18"/>
        <v>400.4525</v>
      </c>
      <c r="F626" s="116">
        <f t="shared" si="19"/>
        <v>30.24</v>
      </c>
    </row>
    <row r="627" spans="1:6" ht="12.75">
      <c r="A627" s="119" t="s">
        <v>635</v>
      </c>
      <c r="B627" s="120" t="s">
        <v>611</v>
      </c>
      <c r="C627" s="117">
        <v>60.48</v>
      </c>
      <c r="E627" s="60" t="str">
        <f t="shared" si="18"/>
        <v>400.4525</v>
      </c>
      <c r="F627" s="116">
        <f t="shared" si="19"/>
        <v>60.48</v>
      </c>
    </row>
    <row r="628" spans="1:6" ht="12.75">
      <c r="A628" s="119" t="s">
        <v>636</v>
      </c>
      <c r="B628" s="120" t="s">
        <v>611</v>
      </c>
      <c r="C628" s="117">
        <v>33.39</v>
      </c>
      <c r="E628" s="60" t="str">
        <f t="shared" si="18"/>
        <v>400.4525</v>
      </c>
      <c r="F628" s="116">
        <f t="shared" si="19"/>
        <v>33.39</v>
      </c>
    </row>
    <row r="629" spans="1:6" ht="12.75">
      <c r="A629" s="119" t="s">
        <v>637</v>
      </c>
      <c r="B629" s="120" t="s">
        <v>254</v>
      </c>
      <c r="C629" s="117">
        <v>287.88</v>
      </c>
      <c r="E629" s="60" t="str">
        <f t="shared" si="18"/>
        <v>400.4525</v>
      </c>
      <c r="F629" s="116">
        <f t="shared" si="19"/>
        <v>287.88</v>
      </c>
    </row>
    <row r="630" spans="1:6" ht="12.75">
      <c r="A630" s="119" t="s">
        <v>638</v>
      </c>
      <c r="B630" s="120" t="s">
        <v>308</v>
      </c>
      <c r="C630" s="117">
        <v>60</v>
      </c>
      <c r="E630" s="60" t="str">
        <f t="shared" si="18"/>
        <v>400.4525</v>
      </c>
      <c r="F630" s="116">
        <f t="shared" si="19"/>
        <v>60</v>
      </c>
    </row>
    <row r="631" spans="1:6" ht="12.75">
      <c r="A631" s="119" t="s">
        <v>639</v>
      </c>
      <c r="B631" s="120" t="s">
        <v>640</v>
      </c>
      <c r="C631" s="117">
        <v>68.48</v>
      </c>
      <c r="E631" s="60" t="str">
        <f t="shared" si="18"/>
        <v>400.4525</v>
      </c>
      <c r="F631" s="116">
        <f t="shared" si="19"/>
        <v>68.48</v>
      </c>
    </row>
    <row r="632" spans="1:6" ht="12.75">
      <c r="A632" s="119" t="s">
        <v>639</v>
      </c>
      <c r="B632" s="120" t="s">
        <v>633</v>
      </c>
      <c r="C632" s="117">
        <v>52.02</v>
      </c>
      <c r="E632" s="60" t="str">
        <f t="shared" si="18"/>
        <v>400.4525</v>
      </c>
      <c r="F632" s="116">
        <f t="shared" si="19"/>
        <v>52.02</v>
      </c>
    </row>
    <row r="633" spans="1:6" ht="12.75">
      <c r="A633" s="119" t="s">
        <v>641</v>
      </c>
      <c r="B633" s="120" t="s">
        <v>308</v>
      </c>
      <c r="C633" s="117">
        <v>140</v>
      </c>
      <c r="E633" s="60" t="str">
        <f t="shared" si="18"/>
        <v>400.4525</v>
      </c>
      <c r="F633" s="116">
        <f t="shared" si="19"/>
        <v>140</v>
      </c>
    </row>
    <row r="634" spans="1:6" ht="12.75">
      <c r="A634" s="119" t="s">
        <v>642</v>
      </c>
      <c r="B634" s="120" t="s">
        <v>254</v>
      </c>
      <c r="C634" s="117">
        <v>287.88</v>
      </c>
      <c r="E634" s="60" t="str">
        <f t="shared" si="18"/>
        <v>400.4525</v>
      </c>
      <c r="F634" s="116">
        <f t="shared" si="19"/>
        <v>287.88</v>
      </c>
    </row>
    <row r="635" spans="1:6" ht="12.75">
      <c r="A635" s="119" t="s">
        <v>642</v>
      </c>
      <c r="B635" s="120" t="s">
        <v>254</v>
      </c>
      <c r="C635" s="117">
        <v>263.04</v>
      </c>
      <c r="E635" s="60" t="str">
        <f t="shared" si="18"/>
        <v>400.4525</v>
      </c>
      <c r="F635" s="116">
        <f t="shared" si="19"/>
        <v>263.04</v>
      </c>
    </row>
    <row r="636" spans="1:6" ht="12.75">
      <c r="A636" s="119" t="s">
        <v>642</v>
      </c>
      <c r="B636" s="120" t="s">
        <v>254</v>
      </c>
      <c r="C636" s="117">
        <v>347.51</v>
      </c>
      <c r="E636" s="60" t="str">
        <f t="shared" si="18"/>
        <v>400.4525</v>
      </c>
      <c r="F636" s="116">
        <f t="shared" si="19"/>
        <v>347.51</v>
      </c>
    </row>
    <row r="637" spans="1:6" ht="12.75">
      <c r="A637" s="119" t="s">
        <v>642</v>
      </c>
      <c r="B637" s="120" t="s">
        <v>254</v>
      </c>
      <c r="C637" s="117">
        <v>248.13</v>
      </c>
      <c r="E637" s="60" t="str">
        <f t="shared" si="18"/>
        <v>400.4525</v>
      </c>
      <c r="F637" s="116">
        <f t="shared" si="19"/>
        <v>248.13</v>
      </c>
    </row>
    <row r="638" spans="1:6" ht="12.75">
      <c r="A638" s="119" t="s">
        <v>642</v>
      </c>
      <c r="B638" s="120" t="s">
        <v>254</v>
      </c>
      <c r="C638" s="117">
        <v>51.34</v>
      </c>
      <c r="E638" s="60" t="str">
        <f t="shared" si="18"/>
        <v>400.4525</v>
      </c>
      <c r="F638" s="116">
        <f t="shared" si="19"/>
        <v>51.34</v>
      </c>
    </row>
    <row r="639" spans="1:6" ht="12.75">
      <c r="A639" s="119" t="s">
        <v>643</v>
      </c>
      <c r="B639" s="120" t="s">
        <v>644</v>
      </c>
      <c r="C639" s="117">
        <v>11.14</v>
      </c>
      <c r="E639" s="60" t="str">
        <f t="shared" si="18"/>
        <v>400.4525</v>
      </c>
      <c r="F639" s="116">
        <f t="shared" si="19"/>
        <v>11.14</v>
      </c>
    </row>
    <row r="640" spans="1:6" ht="12.75">
      <c r="A640" s="119" t="s">
        <v>643</v>
      </c>
      <c r="B640" s="120" t="s">
        <v>644</v>
      </c>
      <c r="C640" s="117">
        <v>10.17</v>
      </c>
      <c r="E640" s="60" t="str">
        <f t="shared" si="18"/>
        <v>400.4525</v>
      </c>
      <c r="F640" s="116">
        <f t="shared" si="19"/>
        <v>10.17</v>
      </c>
    </row>
    <row r="641" spans="1:6" ht="12.75">
      <c r="A641" s="119" t="s">
        <v>643</v>
      </c>
      <c r="B641" s="120" t="s">
        <v>644</v>
      </c>
      <c r="C641" s="117">
        <v>11.14</v>
      </c>
      <c r="E641" s="60" t="str">
        <f t="shared" si="18"/>
        <v>400.4525</v>
      </c>
      <c r="F641" s="116">
        <f t="shared" si="19"/>
        <v>11.14</v>
      </c>
    </row>
    <row r="642" spans="1:6" ht="12.75">
      <c r="A642" s="119" t="s">
        <v>643</v>
      </c>
      <c r="B642" s="120" t="s">
        <v>644</v>
      </c>
      <c r="C642" s="117">
        <v>12.12</v>
      </c>
      <c r="E642" s="60" t="str">
        <f t="shared" si="18"/>
        <v>400.4525</v>
      </c>
      <c r="F642" s="116">
        <f t="shared" si="19"/>
        <v>12.12</v>
      </c>
    </row>
    <row r="643" spans="1:6" ht="12.75">
      <c r="A643" s="119" t="s">
        <v>643</v>
      </c>
      <c r="B643" s="120" t="s">
        <v>644</v>
      </c>
      <c r="C643" s="117">
        <v>12.12</v>
      </c>
      <c r="E643" s="60" t="str">
        <f t="shared" si="18"/>
        <v>400.4525</v>
      </c>
      <c r="F643" s="116">
        <f t="shared" si="19"/>
        <v>12.12</v>
      </c>
    </row>
    <row r="644" spans="1:6" ht="12.75">
      <c r="A644" s="119" t="s">
        <v>643</v>
      </c>
      <c r="B644" s="120" t="s">
        <v>644</v>
      </c>
      <c r="C644" s="117">
        <v>11.14</v>
      </c>
      <c r="E644" s="60" t="str">
        <f t="shared" si="18"/>
        <v>400.4525</v>
      </c>
      <c r="F644" s="116">
        <f t="shared" si="19"/>
        <v>11.14</v>
      </c>
    </row>
    <row r="645" spans="1:6" ht="12.75">
      <c r="A645" s="119" t="s">
        <v>643</v>
      </c>
      <c r="B645" s="120" t="s">
        <v>644</v>
      </c>
      <c r="C645" s="117">
        <v>11.14</v>
      </c>
      <c r="E645" s="60" t="str">
        <f t="shared" si="18"/>
        <v>400.4525</v>
      </c>
      <c r="F645" s="116">
        <f t="shared" si="19"/>
        <v>11.14</v>
      </c>
    </row>
    <row r="646" spans="1:6" ht="12.75">
      <c r="A646" s="119" t="s">
        <v>643</v>
      </c>
      <c r="B646" s="120" t="s">
        <v>644</v>
      </c>
      <c r="C646" s="117">
        <v>10.17</v>
      </c>
      <c r="E646" s="60" t="str">
        <f t="shared" si="18"/>
        <v>400.4525</v>
      </c>
      <c r="F646" s="116">
        <f t="shared" si="19"/>
        <v>10.17</v>
      </c>
    </row>
    <row r="647" spans="1:6" ht="12.75">
      <c r="A647" s="119" t="s">
        <v>645</v>
      </c>
      <c r="B647" s="120" t="s">
        <v>308</v>
      </c>
      <c r="C647" s="117">
        <v>116.98</v>
      </c>
      <c r="E647" s="60" t="str">
        <f t="shared" si="18"/>
        <v>400.4525</v>
      </c>
      <c r="F647" s="116">
        <f t="shared" si="19"/>
        <v>116.98</v>
      </c>
    </row>
    <row r="648" spans="1:6" ht="12.75">
      <c r="A648" s="119" t="s">
        <v>646</v>
      </c>
      <c r="B648" s="120" t="s">
        <v>308</v>
      </c>
      <c r="C648" s="117">
        <v>150</v>
      </c>
      <c r="E648" s="60" t="str">
        <f t="shared" si="18"/>
        <v>400.4525</v>
      </c>
      <c r="F648" s="116">
        <f t="shared" si="19"/>
        <v>150</v>
      </c>
    </row>
    <row r="649" spans="1:6" ht="12.75">
      <c r="A649" s="119" t="s">
        <v>646</v>
      </c>
      <c r="B649" s="120" t="s">
        <v>308</v>
      </c>
      <c r="C649" s="117">
        <v>245</v>
      </c>
      <c r="E649" s="60" t="str">
        <f t="shared" si="18"/>
        <v>400.4525</v>
      </c>
      <c r="F649" s="116">
        <f t="shared" si="19"/>
        <v>245</v>
      </c>
    </row>
    <row r="650" spans="1:6" ht="12.75">
      <c r="A650" s="119" t="s">
        <v>647</v>
      </c>
      <c r="B650" s="120" t="s">
        <v>615</v>
      </c>
      <c r="C650" s="117">
        <v>1644.34</v>
      </c>
      <c r="E650" s="60" t="str">
        <f aca="true" t="shared" si="20" ref="E650:E713">CONCATENATE(LEFT(A650,3),".",4525)</f>
        <v>400.4525</v>
      </c>
      <c r="F650" s="116">
        <f aca="true" t="shared" si="21" ref="F650:F713">C650</f>
        <v>1644.34</v>
      </c>
    </row>
    <row r="651" spans="1:6" ht="12.75">
      <c r="A651" s="119" t="s">
        <v>647</v>
      </c>
      <c r="B651" s="120" t="s">
        <v>615</v>
      </c>
      <c r="C651" s="117">
        <v>94.65</v>
      </c>
      <c r="E651" s="60" t="str">
        <f t="shared" si="20"/>
        <v>400.4525</v>
      </c>
      <c r="F651" s="116">
        <f t="shared" si="21"/>
        <v>94.65</v>
      </c>
    </row>
    <row r="652" spans="1:6" ht="12.75">
      <c r="A652" s="119" t="s">
        <v>647</v>
      </c>
      <c r="B652" s="120" t="s">
        <v>615</v>
      </c>
      <c r="C652" s="117">
        <v>22.33</v>
      </c>
      <c r="E652" s="60" t="str">
        <f t="shared" si="20"/>
        <v>400.4525</v>
      </c>
      <c r="F652" s="116">
        <f t="shared" si="21"/>
        <v>22.33</v>
      </c>
    </row>
    <row r="653" spans="1:6" ht="12.75">
      <c r="A653" s="119" t="s">
        <v>648</v>
      </c>
      <c r="B653" s="120" t="s">
        <v>615</v>
      </c>
      <c r="C653" s="117">
        <v>31.5</v>
      </c>
      <c r="E653" s="60" t="str">
        <f t="shared" si="20"/>
        <v>400.4525</v>
      </c>
      <c r="F653" s="116">
        <f t="shared" si="21"/>
        <v>31.5</v>
      </c>
    </row>
    <row r="654" spans="1:6" ht="12.75">
      <c r="A654" s="119" t="s">
        <v>648</v>
      </c>
      <c r="B654" s="120" t="s">
        <v>615</v>
      </c>
      <c r="C654" s="117">
        <v>25.38</v>
      </c>
      <c r="E654" s="60" t="str">
        <f t="shared" si="20"/>
        <v>400.4525</v>
      </c>
      <c r="F654" s="116">
        <f t="shared" si="21"/>
        <v>25.38</v>
      </c>
    </row>
    <row r="655" spans="1:6" ht="12.75">
      <c r="A655" s="119" t="s">
        <v>648</v>
      </c>
      <c r="B655" s="120" t="s">
        <v>615</v>
      </c>
      <c r="C655" s="117">
        <v>165.79</v>
      </c>
      <c r="E655" s="60" t="str">
        <f t="shared" si="20"/>
        <v>400.4525</v>
      </c>
      <c r="F655" s="116">
        <f t="shared" si="21"/>
        <v>165.79</v>
      </c>
    </row>
    <row r="656" spans="1:6" ht="12.75">
      <c r="A656" s="119" t="s">
        <v>648</v>
      </c>
      <c r="B656" s="120" t="s">
        <v>615</v>
      </c>
      <c r="C656" s="117">
        <v>65</v>
      </c>
      <c r="E656" s="60" t="str">
        <f t="shared" si="20"/>
        <v>400.4525</v>
      </c>
      <c r="F656" s="116">
        <f t="shared" si="21"/>
        <v>65</v>
      </c>
    </row>
    <row r="657" spans="1:6" ht="12.75">
      <c r="A657" s="119" t="s">
        <v>648</v>
      </c>
      <c r="B657" s="120" t="s">
        <v>615</v>
      </c>
      <c r="C657" s="117">
        <v>22.73</v>
      </c>
      <c r="E657" s="60" t="str">
        <f t="shared" si="20"/>
        <v>400.4525</v>
      </c>
      <c r="F657" s="116">
        <f t="shared" si="21"/>
        <v>22.73</v>
      </c>
    </row>
    <row r="658" spans="1:6" ht="12.75">
      <c r="A658" s="119" t="s">
        <v>648</v>
      </c>
      <c r="B658" s="120" t="s">
        <v>615</v>
      </c>
      <c r="C658" s="117">
        <v>24.98</v>
      </c>
      <c r="E658" s="60" t="str">
        <f t="shared" si="20"/>
        <v>400.4525</v>
      </c>
      <c r="F658" s="116">
        <f t="shared" si="21"/>
        <v>24.98</v>
      </c>
    </row>
    <row r="659" spans="1:6" ht="12.75">
      <c r="A659" s="119" t="s">
        <v>648</v>
      </c>
      <c r="B659" s="120" t="s">
        <v>615</v>
      </c>
      <c r="C659" s="117">
        <v>392.74</v>
      </c>
      <c r="E659" s="60" t="str">
        <f t="shared" si="20"/>
        <v>400.4525</v>
      </c>
      <c r="F659" s="116">
        <f t="shared" si="21"/>
        <v>392.74</v>
      </c>
    </row>
    <row r="660" spans="1:6" ht="12.75">
      <c r="A660" s="119" t="s">
        <v>648</v>
      </c>
      <c r="B660" s="120" t="s">
        <v>615</v>
      </c>
      <c r="C660" s="117">
        <v>383.45</v>
      </c>
      <c r="E660" s="60" t="str">
        <f t="shared" si="20"/>
        <v>400.4525</v>
      </c>
      <c r="F660" s="116">
        <f t="shared" si="21"/>
        <v>383.45</v>
      </c>
    </row>
    <row r="661" spans="1:6" ht="12.75">
      <c r="A661" s="119" t="s">
        <v>648</v>
      </c>
      <c r="B661" s="120" t="s">
        <v>615</v>
      </c>
      <c r="C661" s="117">
        <v>36.83</v>
      </c>
      <c r="E661" s="60" t="str">
        <f t="shared" si="20"/>
        <v>400.4525</v>
      </c>
      <c r="F661" s="116">
        <f t="shared" si="21"/>
        <v>36.83</v>
      </c>
    </row>
    <row r="662" spans="1:6" ht="12.75">
      <c r="A662" s="119" t="s">
        <v>648</v>
      </c>
      <c r="B662" s="120" t="s">
        <v>615</v>
      </c>
      <c r="C662" s="117">
        <v>31.1</v>
      </c>
      <c r="E662" s="60" t="str">
        <f t="shared" si="20"/>
        <v>400.4525</v>
      </c>
      <c r="F662" s="116">
        <f t="shared" si="21"/>
        <v>31.1</v>
      </c>
    </row>
    <row r="663" spans="1:6" ht="12.75">
      <c r="A663" s="119" t="s">
        <v>648</v>
      </c>
      <c r="B663" s="120" t="s">
        <v>615</v>
      </c>
      <c r="C663" s="117">
        <v>72.42</v>
      </c>
      <c r="E663" s="60" t="str">
        <f t="shared" si="20"/>
        <v>400.4525</v>
      </c>
      <c r="F663" s="116">
        <f t="shared" si="21"/>
        <v>72.42</v>
      </c>
    </row>
    <row r="664" spans="1:6" ht="12.75">
      <c r="A664" s="119" t="s">
        <v>648</v>
      </c>
      <c r="B664" s="120" t="s">
        <v>615</v>
      </c>
      <c r="C664" s="117">
        <v>46.64</v>
      </c>
      <c r="E664" s="60" t="str">
        <f t="shared" si="20"/>
        <v>400.4525</v>
      </c>
      <c r="F664" s="116">
        <f t="shared" si="21"/>
        <v>46.64</v>
      </c>
    </row>
    <row r="665" spans="1:6" ht="12.75">
      <c r="A665" s="119" t="s">
        <v>649</v>
      </c>
      <c r="B665" s="120" t="s">
        <v>633</v>
      </c>
      <c r="C665" s="117">
        <v>120.19</v>
      </c>
      <c r="E665" s="60" t="str">
        <f t="shared" si="20"/>
        <v>400.4525</v>
      </c>
      <c r="F665" s="116">
        <f t="shared" si="21"/>
        <v>120.19</v>
      </c>
    </row>
    <row r="666" spans="1:6" ht="12.75">
      <c r="A666" s="119" t="s">
        <v>650</v>
      </c>
      <c r="B666" s="120" t="s">
        <v>644</v>
      </c>
      <c r="C666" s="117">
        <v>14.09</v>
      </c>
      <c r="E666" s="60" t="str">
        <f t="shared" si="20"/>
        <v>400.4525</v>
      </c>
      <c r="F666" s="116">
        <f t="shared" si="21"/>
        <v>14.09</v>
      </c>
    </row>
    <row r="667" spans="1:6" ht="12.75">
      <c r="A667" s="119" t="s">
        <v>650</v>
      </c>
      <c r="B667" s="120" t="s">
        <v>644</v>
      </c>
      <c r="C667" s="117">
        <v>11.14</v>
      </c>
      <c r="E667" s="60" t="str">
        <f t="shared" si="20"/>
        <v>400.4525</v>
      </c>
      <c r="F667" s="116">
        <f t="shared" si="21"/>
        <v>11.14</v>
      </c>
    </row>
    <row r="668" spans="1:6" ht="12.75">
      <c r="A668" s="119" t="s">
        <v>651</v>
      </c>
      <c r="B668" s="120" t="s">
        <v>611</v>
      </c>
      <c r="C668" s="117">
        <v>91.35</v>
      </c>
      <c r="E668" s="60" t="str">
        <f t="shared" si="20"/>
        <v>400.4525</v>
      </c>
      <c r="F668" s="116">
        <f t="shared" si="21"/>
        <v>91.35</v>
      </c>
    </row>
    <row r="669" spans="1:6" ht="12.75">
      <c r="A669" s="119" t="s">
        <v>652</v>
      </c>
      <c r="B669" s="120" t="s">
        <v>611</v>
      </c>
      <c r="C669" s="117">
        <v>13.23</v>
      </c>
      <c r="E669" s="60" t="str">
        <f t="shared" si="20"/>
        <v>400.4525</v>
      </c>
      <c r="F669" s="116">
        <f t="shared" si="21"/>
        <v>13.23</v>
      </c>
    </row>
    <row r="670" spans="1:6" ht="12.75">
      <c r="A670" s="119" t="s">
        <v>652</v>
      </c>
      <c r="B670" s="120" t="s">
        <v>611</v>
      </c>
      <c r="C670" s="117">
        <v>35.91</v>
      </c>
      <c r="E670" s="60" t="str">
        <f t="shared" si="20"/>
        <v>400.4525</v>
      </c>
      <c r="F670" s="116">
        <f t="shared" si="21"/>
        <v>35.91</v>
      </c>
    </row>
    <row r="671" spans="1:6" ht="12.75">
      <c r="A671" s="119" t="s">
        <v>653</v>
      </c>
      <c r="B671" s="120" t="s">
        <v>611</v>
      </c>
      <c r="C671" s="117">
        <v>119.07</v>
      </c>
      <c r="E671" s="60" t="str">
        <f t="shared" si="20"/>
        <v>400.4525</v>
      </c>
      <c r="F671" s="116">
        <f t="shared" si="21"/>
        <v>119.07</v>
      </c>
    </row>
    <row r="672" spans="1:6" ht="12.75">
      <c r="A672" s="119" t="s">
        <v>654</v>
      </c>
      <c r="B672" s="120" t="s">
        <v>611</v>
      </c>
      <c r="C672" s="117">
        <v>103.32</v>
      </c>
      <c r="E672" s="60" t="str">
        <f t="shared" si="20"/>
        <v>400.4525</v>
      </c>
      <c r="F672" s="116">
        <f t="shared" si="21"/>
        <v>103.32</v>
      </c>
    </row>
    <row r="673" spans="1:6" ht="12.75">
      <c r="A673" s="119" t="s">
        <v>655</v>
      </c>
      <c r="B673" s="120" t="s">
        <v>611</v>
      </c>
      <c r="C673" s="117">
        <v>16.38</v>
      </c>
      <c r="E673" s="60" t="str">
        <f t="shared" si="20"/>
        <v>400.4525</v>
      </c>
      <c r="F673" s="116">
        <f t="shared" si="21"/>
        <v>16.38</v>
      </c>
    </row>
    <row r="674" spans="1:6" ht="12.75">
      <c r="A674" s="119" t="s">
        <v>656</v>
      </c>
      <c r="B674" s="120" t="s">
        <v>611</v>
      </c>
      <c r="C674" s="117">
        <v>1.26</v>
      </c>
      <c r="E674" s="60" t="str">
        <f t="shared" si="20"/>
        <v>400.4525</v>
      </c>
      <c r="F674" s="116">
        <f t="shared" si="21"/>
        <v>1.26</v>
      </c>
    </row>
    <row r="675" spans="1:6" ht="12.75">
      <c r="A675" s="119" t="s">
        <v>657</v>
      </c>
      <c r="B675" s="120" t="s">
        <v>192</v>
      </c>
      <c r="C675" s="117">
        <v>182.7</v>
      </c>
      <c r="E675" s="60" t="str">
        <f t="shared" si="20"/>
        <v>400.4525</v>
      </c>
      <c r="F675" s="116">
        <f t="shared" si="21"/>
        <v>182.7</v>
      </c>
    </row>
    <row r="676" spans="1:6" ht="12.75">
      <c r="A676" s="119" t="s">
        <v>658</v>
      </c>
      <c r="B676" s="120" t="s">
        <v>611</v>
      </c>
      <c r="C676" s="117">
        <v>81.27</v>
      </c>
      <c r="E676" s="60" t="str">
        <f t="shared" si="20"/>
        <v>400.4525</v>
      </c>
      <c r="F676" s="116">
        <f t="shared" si="21"/>
        <v>81.27</v>
      </c>
    </row>
    <row r="677" spans="1:6" ht="12.75">
      <c r="A677" s="119" t="s">
        <v>658</v>
      </c>
      <c r="B677" s="120" t="s">
        <v>611</v>
      </c>
      <c r="C677" s="117">
        <v>73.71</v>
      </c>
      <c r="E677" s="60" t="str">
        <f t="shared" si="20"/>
        <v>400.4525</v>
      </c>
      <c r="F677" s="116">
        <f t="shared" si="21"/>
        <v>73.71</v>
      </c>
    </row>
    <row r="678" spans="1:6" ht="12.75">
      <c r="A678" s="119" t="s">
        <v>659</v>
      </c>
      <c r="B678" s="120" t="s">
        <v>615</v>
      </c>
      <c r="C678" s="117">
        <v>34.88</v>
      </c>
      <c r="E678" s="60" t="str">
        <f t="shared" si="20"/>
        <v>400.4525</v>
      </c>
      <c r="F678" s="116">
        <f t="shared" si="21"/>
        <v>34.88</v>
      </c>
    </row>
    <row r="679" spans="1:6" ht="12.75">
      <c r="A679" s="119" t="s">
        <v>659</v>
      </c>
      <c r="B679" s="120" t="s">
        <v>615</v>
      </c>
      <c r="C679" s="117">
        <v>417.21</v>
      </c>
      <c r="E679" s="60" t="str">
        <f t="shared" si="20"/>
        <v>400.4525</v>
      </c>
      <c r="F679" s="116">
        <f t="shared" si="21"/>
        <v>417.21</v>
      </c>
    </row>
    <row r="680" spans="1:6" ht="12.75">
      <c r="A680" s="119" t="s">
        <v>659</v>
      </c>
      <c r="B680" s="120" t="s">
        <v>615</v>
      </c>
      <c r="C680" s="117">
        <v>515.52</v>
      </c>
      <c r="E680" s="60" t="str">
        <f t="shared" si="20"/>
        <v>400.4525</v>
      </c>
      <c r="F680" s="116">
        <f t="shared" si="21"/>
        <v>515.52</v>
      </c>
    </row>
    <row r="681" spans="1:6" ht="12.75">
      <c r="A681" s="119" t="s">
        <v>659</v>
      </c>
      <c r="B681" s="120" t="s">
        <v>615</v>
      </c>
      <c r="C681" s="117">
        <v>11087.83</v>
      </c>
      <c r="E681" s="60" t="str">
        <f t="shared" si="20"/>
        <v>400.4525</v>
      </c>
      <c r="F681" s="116">
        <f t="shared" si="21"/>
        <v>11087.83</v>
      </c>
    </row>
    <row r="682" spans="1:6" ht="12.75">
      <c r="A682" s="119" t="s">
        <v>659</v>
      </c>
      <c r="B682" s="120" t="s">
        <v>615</v>
      </c>
      <c r="C682" s="117">
        <v>31.76</v>
      </c>
      <c r="E682" s="60" t="str">
        <f t="shared" si="20"/>
        <v>400.4525</v>
      </c>
      <c r="F682" s="116">
        <f t="shared" si="21"/>
        <v>31.76</v>
      </c>
    </row>
    <row r="683" spans="1:6" ht="12.75">
      <c r="A683" s="119" t="s">
        <v>660</v>
      </c>
      <c r="B683" s="120" t="s">
        <v>661</v>
      </c>
      <c r="C683" s="117">
        <v>100.15</v>
      </c>
      <c r="E683" s="60" t="str">
        <f t="shared" si="20"/>
        <v>400.4525</v>
      </c>
      <c r="F683" s="116">
        <f t="shared" si="21"/>
        <v>100.15</v>
      </c>
    </row>
    <row r="684" spans="1:6" ht="12.75">
      <c r="A684" s="119" t="s">
        <v>660</v>
      </c>
      <c r="B684" s="120" t="s">
        <v>662</v>
      </c>
      <c r="C684" s="117">
        <v>33.02</v>
      </c>
      <c r="E684" s="60" t="str">
        <f t="shared" si="20"/>
        <v>400.4525</v>
      </c>
      <c r="F684" s="116">
        <f t="shared" si="21"/>
        <v>33.02</v>
      </c>
    </row>
    <row r="685" spans="1:6" ht="12.75">
      <c r="A685" s="119" t="s">
        <v>660</v>
      </c>
      <c r="B685" s="120" t="s">
        <v>633</v>
      </c>
      <c r="C685" s="117">
        <v>144.94</v>
      </c>
      <c r="E685" s="60" t="str">
        <f t="shared" si="20"/>
        <v>400.4525</v>
      </c>
      <c r="F685" s="116">
        <f t="shared" si="21"/>
        <v>144.94</v>
      </c>
    </row>
    <row r="686" spans="1:6" ht="12.75">
      <c r="A686" s="119" t="s">
        <v>663</v>
      </c>
      <c r="B686" s="120" t="s">
        <v>664</v>
      </c>
      <c r="C686" s="117">
        <v>80</v>
      </c>
      <c r="E686" s="60" t="str">
        <f t="shared" si="20"/>
        <v>400.4525</v>
      </c>
      <c r="F686" s="116">
        <f t="shared" si="21"/>
        <v>80</v>
      </c>
    </row>
    <row r="687" spans="1:6" ht="12.75">
      <c r="A687" s="119" t="s">
        <v>665</v>
      </c>
      <c r="B687" s="120" t="s">
        <v>484</v>
      </c>
      <c r="C687" s="117">
        <v>74.64</v>
      </c>
      <c r="E687" s="60" t="str">
        <f t="shared" si="20"/>
        <v>400.4525</v>
      </c>
      <c r="F687" s="116">
        <f t="shared" si="21"/>
        <v>74.64</v>
      </c>
    </row>
    <row r="688" spans="1:6" ht="12.75">
      <c r="A688" s="119" t="s">
        <v>666</v>
      </c>
      <c r="B688" s="120" t="s">
        <v>667</v>
      </c>
      <c r="C688" s="117">
        <v>225</v>
      </c>
      <c r="E688" s="60" t="str">
        <f t="shared" si="20"/>
        <v>400.4525</v>
      </c>
      <c r="F688" s="116">
        <f t="shared" si="21"/>
        <v>225</v>
      </c>
    </row>
    <row r="689" spans="1:6" ht="12.75">
      <c r="A689" s="119" t="s">
        <v>666</v>
      </c>
      <c r="B689" s="120" t="s">
        <v>667</v>
      </c>
      <c r="C689" s="117">
        <v>225</v>
      </c>
      <c r="E689" s="60" t="str">
        <f t="shared" si="20"/>
        <v>400.4525</v>
      </c>
      <c r="F689" s="116">
        <f t="shared" si="21"/>
        <v>225</v>
      </c>
    </row>
    <row r="690" spans="1:6" ht="12.75">
      <c r="A690" s="119" t="s">
        <v>668</v>
      </c>
      <c r="B690" s="120" t="s">
        <v>611</v>
      </c>
      <c r="C690" s="117">
        <v>139.86</v>
      </c>
      <c r="E690" s="60" t="str">
        <f t="shared" si="20"/>
        <v>400.4525</v>
      </c>
      <c r="F690" s="116">
        <f t="shared" si="21"/>
        <v>139.86</v>
      </c>
    </row>
    <row r="691" spans="1:6" ht="12.75">
      <c r="A691" s="119" t="s">
        <v>669</v>
      </c>
      <c r="B691" s="120" t="s">
        <v>670</v>
      </c>
      <c r="C691" s="117">
        <v>196.43</v>
      </c>
      <c r="E691" s="60" t="str">
        <f t="shared" si="20"/>
        <v>400.4525</v>
      </c>
      <c r="F691" s="116">
        <f t="shared" si="21"/>
        <v>196.43</v>
      </c>
    </row>
    <row r="692" spans="1:6" ht="12.75">
      <c r="A692" s="119" t="s">
        <v>671</v>
      </c>
      <c r="B692" s="120" t="s">
        <v>611</v>
      </c>
      <c r="C692" s="117">
        <v>54.81</v>
      </c>
      <c r="E692" s="60" t="str">
        <f t="shared" si="20"/>
        <v>400.4525</v>
      </c>
      <c r="F692" s="116">
        <f t="shared" si="21"/>
        <v>54.81</v>
      </c>
    </row>
    <row r="693" spans="1:6" ht="12.75">
      <c r="A693" s="119" t="s">
        <v>671</v>
      </c>
      <c r="B693" s="120" t="s">
        <v>611</v>
      </c>
      <c r="C693" s="117">
        <v>23.94</v>
      </c>
      <c r="E693" s="60" t="str">
        <f t="shared" si="20"/>
        <v>400.4525</v>
      </c>
      <c r="F693" s="116">
        <f t="shared" si="21"/>
        <v>23.94</v>
      </c>
    </row>
    <row r="694" spans="1:6" ht="12.75">
      <c r="A694" s="119" t="s">
        <v>672</v>
      </c>
      <c r="B694" s="120" t="s">
        <v>673</v>
      </c>
      <c r="C694" s="117">
        <v>120</v>
      </c>
      <c r="E694" s="60" t="str">
        <f t="shared" si="20"/>
        <v>401.4525</v>
      </c>
      <c r="F694" s="116">
        <f t="shared" si="21"/>
        <v>120</v>
      </c>
    </row>
    <row r="695" spans="1:6" ht="12.75">
      <c r="A695" s="119" t="s">
        <v>674</v>
      </c>
      <c r="B695" s="120" t="s">
        <v>675</v>
      </c>
      <c r="C695" s="117">
        <v>15.77</v>
      </c>
      <c r="E695" s="60" t="str">
        <f t="shared" si="20"/>
        <v>401.4525</v>
      </c>
      <c r="F695" s="116">
        <f t="shared" si="21"/>
        <v>15.77</v>
      </c>
    </row>
    <row r="696" spans="1:6" ht="12.75">
      <c r="A696" s="119" t="s">
        <v>674</v>
      </c>
      <c r="B696" s="120" t="s">
        <v>675</v>
      </c>
      <c r="C696" s="117">
        <v>12.67</v>
      </c>
      <c r="E696" s="60" t="str">
        <f t="shared" si="20"/>
        <v>401.4525</v>
      </c>
      <c r="F696" s="116">
        <f t="shared" si="21"/>
        <v>12.67</v>
      </c>
    </row>
    <row r="697" spans="1:6" ht="12.75">
      <c r="A697" s="119" t="s">
        <v>674</v>
      </c>
      <c r="B697" s="120" t="s">
        <v>675</v>
      </c>
      <c r="C697" s="117">
        <v>41.03</v>
      </c>
      <c r="E697" s="60" t="str">
        <f t="shared" si="20"/>
        <v>401.4525</v>
      </c>
      <c r="F697" s="116">
        <f t="shared" si="21"/>
        <v>41.03</v>
      </c>
    </row>
    <row r="698" spans="1:6" ht="12.75">
      <c r="A698" s="119" t="s">
        <v>676</v>
      </c>
      <c r="B698" s="120" t="s">
        <v>611</v>
      </c>
      <c r="C698" s="117">
        <v>64.89</v>
      </c>
      <c r="E698" s="60" t="str">
        <f t="shared" si="20"/>
        <v>401.4525</v>
      </c>
      <c r="F698" s="116">
        <f t="shared" si="21"/>
        <v>64.89</v>
      </c>
    </row>
    <row r="699" spans="1:6" ht="12.75">
      <c r="A699" s="119" t="s">
        <v>677</v>
      </c>
      <c r="B699" s="120" t="s">
        <v>611</v>
      </c>
      <c r="C699" s="117">
        <v>10.08</v>
      </c>
      <c r="E699" s="60" t="str">
        <f t="shared" si="20"/>
        <v>401.4525</v>
      </c>
      <c r="F699" s="116">
        <f t="shared" si="21"/>
        <v>10.08</v>
      </c>
    </row>
    <row r="700" spans="1:6" ht="12.75">
      <c r="A700" s="119" t="s">
        <v>677</v>
      </c>
      <c r="B700" s="120" t="s">
        <v>611</v>
      </c>
      <c r="C700" s="117">
        <v>100.8</v>
      </c>
      <c r="E700" s="60" t="str">
        <f t="shared" si="20"/>
        <v>401.4525</v>
      </c>
      <c r="F700" s="116">
        <f t="shared" si="21"/>
        <v>100.8</v>
      </c>
    </row>
    <row r="701" spans="1:6" ht="12.75">
      <c r="A701" s="119" t="s">
        <v>678</v>
      </c>
      <c r="B701" s="120" t="s">
        <v>611</v>
      </c>
      <c r="C701" s="117">
        <v>92.61</v>
      </c>
      <c r="E701" s="60" t="str">
        <f t="shared" si="20"/>
        <v>401.4525</v>
      </c>
      <c r="F701" s="116">
        <f t="shared" si="21"/>
        <v>92.61</v>
      </c>
    </row>
    <row r="702" spans="1:6" ht="12.75">
      <c r="A702" s="119" t="s">
        <v>678</v>
      </c>
      <c r="B702" s="120" t="s">
        <v>611</v>
      </c>
      <c r="C702" s="117">
        <v>113.4</v>
      </c>
      <c r="E702" s="60" t="str">
        <f t="shared" si="20"/>
        <v>401.4525</v>
      </c>
      <c r="F702" s="116">
        <f t="shared" si="21"/>
        <v>113.4</v>
      </c>
    </row>
    <row r="703" spans="1:6" ht="12.75">
      <c r="A703" s="119" t="s">
        <v>679</v>
      </c>
      <c r="B703" s="120" t="s">
        <v>664</v>
      </c>
      <c r="C703" s="117">
        <v>37.5</v>
      </c>
      <c r="E703" s="60" t="str">
        <f t="shared" si="20"/>
        <v>401.4525</v>
      </c>
      <c r="F703" s="116">
        <f t="shared" si="21"/>
        <v>37.5</v>
      </c>
    </row>
    <row r="704" spans="1:6" ht="12.75">
      <c r="A704" s="119" t="s">
        <v>680</v>
      </c>
      <c r="B704" s="120" t="s">
        <v>611</v>
      </c>
      <c r="C704" s="117">
        <v>82.53</v>
      </c>
      <c r="E704" s="60" t="str">
        <f t="shared" si="20"/>
        <v>401.4525</v>
      </c>
      <c r="F704" s="116">
        <f t="shared" si="21"/>
        <v>82.53</v>
      </c>
    </row>
    <row r="705" spans="1:6" ht="12.75">
      <c r="A705" s="119" t="s">
        <v>681</v>
      </c>
      <c r="B705" s="120" t="s">
        <v>682</v>
      </c>
      <c r="C705" s="117">
        <v>96.25</v>
      </c>
      <c r="E705" s="60" t="str">
        <f t="shared" si="20"/>
        <v>401.4525</v>
      </c>
      <c r="F705" s="116">
        <f t="shared" si="21"/>
        <v>96.25</v>
      </c>
    </row>
    <row r="706" spans="1:6" ht="12.75">
      <c r="A706" s="119" t="s">
        <v>683</v>
      </c>
      <c r="B706" s="120" t="s">
        <v>611</v>
      </c>
      <c r="C706" s="117">
        <v>231.21</v>
      </c>
      <c r="E706" s="60" t="str">
        <f t="shared" si="20"/>
        <v>401.4525</v>
      </c>
      <c r="F706" s="116">
        <f t="shared" si="21"/>
        <v>231.21</v>
      </c>
    </row>
    <row r="707" spans="1:6" ht="12.75">
      <c r="A707" s="119" t="s">
        <v>684</v>
      </c>
      <c r="B707" s="120" t="s">
        <v>685</v>
      </c>
      <c r="C707" s="117">
        <v>94.08</v>
      </c>
      <c r="E707" s="60" t="str">
        <f t="shared" si="20"/>
        <v>401.4525</v>
      </c>
      <c r="F707" s="116">
        <f t="shared" si="21"/>
        <v>94.08</v>
      </c>
    </row>
    <row r="708" spans="1:6" ht="12.75">
      <c r="A708" s="119" t="s">
        <v>686</v>
      </c>
      <c r="B708" s="120" t="s">
        <v>611</v>
      </c>
      <c r="C708" s="117">
        <v>74.97</v>
      </c>
      <c r="E708" s="60" t="str">
        <f t="shared" si="20"/>
        <v>401.4525</v>
      </c>
      <c r="F708" s="116">
        <f t="shared" si="21"/>
        <v>74.97</v>
      </c>
    </row>
    <row r="709" spans="1:6" ht="12.75">
      <c r="A709" s="119" t="s">
        <v>687</v>
      </c>
      <c r="B709" s="120" t="s">
        <v>611</v>
      </c>
      <c r="C709" s="117">
        <v>13.86</v>
      </c>
      <c r="E709" s="60" t="str">
        <f t="shared" si="20"/>
        <v>401.4525</v>
      </c>
      <c r="F709" s="116">
        <f t="shared" si="21"/>
        <v>13.86</v>
      </c>
    </row>
    <row r="710" spans="1:6" ht="12.75">
      <c r="A710" s="119" t="s">
        <v>688</v>
      </c>
      <c r="B710" s="120" t="s">
        <v>611</v>
      </c>
      <c r="C710" s="117">
        <v>15.12</v>
      </c>
      <c r="E710" s="60" t="str">
        <f t="shared" si="20"/>
        <v>401.4525</v>
      </c>
      <c r="F710" s="116">
        <f t="shared" si="21"/>
        <v>15.12</v>
      </c>
    </row>
    <row r="711" spans="1:6" ht="12.75">
      <c r="A711" s="119" t="s">
        <v>689</v>
      </c>
      <c r="B711" s="120" t="s">
        <v>611</v>
      </c>
      <c r="C711" s="117">
        <v>91.35</v>
      </c>
      <c r="E711" s="60" t="str">
        <f t="shared" si="20"/>
        <v>401.4525</v>
      </c>
      <c r="F711" s="116">
        <f t="shared" si="21"/>
        <v>91.35</v>
      </c>
    </row>
    <row r="712" spans="1:6" ht="12.75">
      <c r="A712" s="119" t="s">
        <v>690</v>
      </c>
      <c r="B712" s="120" t="s">
        <v>611</v>
      </c>
      <c r="C712" s="117">
        <v>124.74</v>
      </c>
      <c r="E712" s="60" t="str">
        <f t="shared" si="20"/>
        <v>401.4525</v>
      </c>
      <c r="F712" s="116">
        <f t="shared" si="21"/>
        <v>124.74</v>
      </c>
    </row>
    <row r="713" spans="1:6" ht="12.75">
      <c r="A713" s="119" t="s">
        <v>691</v>
      </c>
      <c r="B713" s="120" t="s">
        <v>611</v>
      </c>
      <c r="C713" s="117">
        <v>30.24</v>
      </c>
      <c r="E713" s="60" t="str">
        <f t="shared" si="20"/>
        <v>401.4525</v>
      </c>
      <c r="F713" s="116">
        <f t="shared" si="21"/>
        <v>30.24</v>
      </c>
    </row>
    <row r="714" spans="1:6" ht="12.75">
      <c r="A714" s="119" t="s">
        <v>692</v>
      </c>
      <c r="B714" s="120" t="s">
        <v>611</v>
      </c>
      <c r="C714" s="117">
        <v>52.29</v>
      </c>
      <c r="E714" s="60" t="str">
        <f aca="true" t="shared" si="22" ref="E714:E777">CONCATENATE(LEFT(A714,3),".",4525)</f>
        <v>401.4525</v>
      </c>
      <c r="F714" s="116">
        <f aca="true" t="shared" si="23" ref="F714:F777">C714</f>
        <v>52.29</v>
      </c>
    </row>
    <row r="715" spans="1:6" ht="12.75">
      <c r="A715" s="119" t="s">
        <v>693</v>
      </c>
      <c r="B715" s="120" t="s">
        <v>611</v>
      </c>
      <c r="C715" s="117">
        <v>6.3</v>
      </c>
      <c r="E715" s="60" t="str">
        <f t="shared" si="22"/>
        <v>401.4525</v>
      </c>
      <c r="F715" s="116">
        <f t="shared" si="23"/>
        <v>6.3</v>
      </c>
    </row>
    <row r="716" spans="1:6" ht="12.75">
      <c r="A716" s="119" t="s">
        <v>694</v>
      </c>
      <c r="B716" s="120" t="s">
        <v>611</v>
      </c>
      <c r="C716" s="117">
        <v>23.31</v>
      </c>
      <c r="E716" s="60" t="str">
        <f t="shared" si="22"/>
        <v>401.4525</v>
      </c>
      <c r="F716" s="116">
        <f t="shared" si="23"/>
        <v>23.31</v>
      </c>
    </row>
    <row r="717" spans="1:6" ht="12.75">
      <c r="A717" s="119" t="s">
        <v>695</v>
      </c>
      <c r="B717" s="120" t="s">
        <v>611</v>
      </c>
      <c r="C717" s="117">
        <v>36.54</v>
      </c>
      <c r="E717" s="60" t="str">
        <f t="shared" si="22"/>
        <v>401.4525</v>
      </c>
      <c r="F717" s="116">
        <f t="shared" si="23"/>
        <v>36.54</v>
      </c>
    </row>
    <row r="718" spans="1:6" ht="12.75">
      <c r="A718" s="119" t="s">
        <v>696</v>
      </c>
      <c r="B718" s="120" t="s">
        <v>611</v>
      </c>
      <c r="C718" s="117">
        <v>97.65</v>
      </c>
      <c r="E718" s="60" t="str">
        <f t="shared" si="22"/>
        <v>401.4525</v>
      </c>
      <c r="F718" s="116">
        <f t="shared" si="23"/>
        <v>97.65</v>
      </c>
    </row>
    <row r="719" spans="1:6" ht="12.75">
      <c r="A719" s="119" t="s">
        <v>697</v>
      </c>
      <c r="B719" s="120" t="s">
        <v>611</v>
      </c>
      <c r="C719" s="117">
        <v>21.42</v>
      </c>
      <c r="E719" s="60" t="str">
        <f t="shared" si="22"/>
        <v>401.4525</v>
      </c>
      <c r="F719" s="116">
        <f t="shared" si="23"/>
        <v>21.42</v>
      </c>
    </row>
    <row r="720" spans="1:6" ht="12.75">
      <c r="A720" s="119" t="s">
        <v>698</v>
      </c>
      <c r="B720" s="120" t="s">
        <v>611</v>
      </c>
      <c r="C720" s="117">
        <v>13.23</v>
      </c>
      <c r="E720" s="60" t="str">
        <f t="shared" si="22"/>
        <v>401.4525</v>
      </c>
      <c r="F720" s="116">
        <f t="shared" si="23"/>
        <v>13.23</v>
      </c>
    </row>
    <row r="721" spans="1:6" ht="12.75">
      <c r="A721" s="119" t="s">
        <v>699</v>
      </c>
      <c r="B721" s="120" t="s">
        <v>611</v>
      </c>
      <c r="C721" s="117">
        <v>22.05</v>
      </c>
      <c r="E721" s="60" t="str">
        <f t="shared" si="22"/>
        <v>401.4525</v>
      </c>
      <c r="F721" s="116">
        <f t="shared" si="23"/>
        <v>22.05</v>
      </c>
    </row>
    <row r="722" spans="1:6" ht="12.75">
      <c r="A722" s="119" t="s">
        <v>700</v>
      </c>
      <c r="B722" s="120" t="s">
        <v>615</v>
      </c>
      <c r="C722" s="117">
        <v>62.25</v>
      </c>
      <c r="E722" s="60" t="str">
        <f t="shared" si="22"/>
        <v>401.4525</v>
      </c>
      <c r="F722" s="116">
        <f t="shared" si="23"/>
        <v>62.25</v>
      </c>
    </row>
    <row r="723" spans="1:6" ht="12.75">
      <c r="A723" s="119" t="s">
        <v>701</v>
      </c>
      <c r="B723" s="120" t="s">
        <v>611</v>
      </c>
      <c r="C723" s="117">
        <v>17.64</v>
      </c>
      <c r="E723" s="60" t="str">
        <f t="shared" si="22"/>
        <v>401.4525</v>
      </c>
      <c r="F723" s="116">
        <f t="shared" si="23"/>
        <v>17.64</v>
      </c>
    </row>
    <row r="724" spans="1:6" ht="12.75">
      <c r="A724" s="119" t="s">
        <v>702</v>
      </c>
      <c r="B724" s="120" t="s">
        <v>664</v>
      </c>
      <c r="C724" s="117">
        <v>45</v>
      </c>
      <c r="E724" s="60" t="str">
        <f t="shared" si="22"/>
        <v>401.4525</v>
      </c>
      <c r="F724" s="116">
        <f t="shared" si="23"/>
        <v>45</v>
      </c>
    </row>
    <row r="725" spans="1:6" ht="12.75">
      <c r="A725" s="119" t="s">
        <v>703</v>
      </c>
      <c r="B725" s="120" t="s">
        <v>611</v>
      </c>
      <c r="C725" s="117">
        <v>30.87</v>
      </c>
      <c r="E725" s="60" t="str">
        <f t="shared" si="22"/>
        <v>401.4525</v>
      </c>
      <c r="F725" s="116">
        <f t="shared" si="23"/>
        <v>30.87</v>
      </c>
    </row>
    <row r="726" spans="1:6" ht="12.75">
      <c r="A726" s="119" t="s">
        <v>704</v>
      </c>
      <c r="B726" s="120" t="s">
        <v>611</v>
      </c>
      <c r="C726" s="117">
        <v>92.61</v>
      </c>
      <c r="E726" s="60" t="str">
        <f t="shared" si="22"/>
        <v>401.4525</v>
      </c>
      <c r="F726" s="116">
        <f t="shared" si="23"/>
        <v>92.61</v>
      </c>
    </row>
    <row r="727" spans="1:6" ht="12.75">
      <c r="A727" s="119" t="s">
        <v>705</v>
      </c>
      <c r="B727" s="120" t="s">
        <v>611</v>
      </c>
      <c r="C727" s="117">
        <v>28.35</v>
      </c>
      <c r="E727" s="60" t="str">
        <f t="shared" si="22"/>
        <v>401.4525</v>
      </c>
      <c r="F727" s="116">
        <f t="shared" si="23"/>
        <v>28.35</v>
      </c>
    </row>
    <row r="728" spans="1:6" ht="12.75">
      <c r="A728" s="119" t="s">
        <v>706</v>
      </c>
      <c r="B728" s="120" t="s">
        <v>611</v>
      </c>
      <c r="C728" s="117">
        <v>49.14</v>
      </c>
      <c r="E728" s="60" t="str">
        <f t="shared" si="22"/>
        <v>401.4525</v>
      </c>
      <c r="F728" s="116">
        <f t="shared" si="23"/>
        <v>49.14</v>
      </c>
    </row>
    <row r="729" spans="1:6" ht="12.75">
      <c r="A729" s="119" t="s">
        <v>707</v>
      </c>
      <c r="B729" s="120" t="s">
        <v>611</v>
      </c>
      <c r="C729" s="117">
        <v>50.4</v>
      </c>
      <c r="E729" s="60" t="str">
        <f t="shared" si="22"/>
        <v>401.4525</v>
      </c>
      <c r="F729" s="116">
        <f t="shared" si="23"/>
        <v>50.4</v>
      </c>
    </row>
    <row r="730" spans="1:6" ht="12.75">
      <c r="A730" s="119" t="s">
        <v>708</v>
      </c>
      <c r="B730" s="120" t="s">
        <v>611</v>
      </c>
      <c r="C730" s="117">
        <v>98.28</v>
      </c>
      <c r="E730" s="60" t="str">
        <f t="shared" si="22"/>
        <v>401.4525</v>
      </c>
      <c r="F730" s="116">
        <f t="shared" si="23"/>
        <v>98.28</v>
      </c>
    </row>
    <row r="731" spans="1:6" ht="12.75">
      <c r="A731" s="119" t="s">
        <v>709</v>
      </c>
      <c r="B731" s="120" t="s">
        <v>664</v>
      </c>
      <c r="C731" s="117">
        <v>185.4</v>
      </c>
      <c r="E731" s="60" t="str">
        <f t="shared" si="22"/>
        <v>401.4525</v>
      </c>
      <c r="F731" s="116">
        <f t="shared" si="23"/>
        <v>185.4</v>
      </c>
    </row>
    <row r="732" spans="1:6" ht="12.75">
      <c r="A732" s="119" t="s">
        <v>710</v>
      </c>
      <c r="B732" s="120" t="s">
        <v>611</v>
      </c>
      <c r="C732" s="117">
        <v>43.47</v>
      </c>
      <c r="E732" s="60" t="str">
        <f t="shared" si="22"/>
        <v>401.4525</v>
      </c>
      <c r="F732" s="116">
        <f t="shared" si="23"/>
        <v>43.47</v>
      </c>
    </row>
    <row r="733" spans="1:6" ht="12.75">
      <c r="A733" s="119" t="s">
        <v>711</v>
      </c>
      <c r="B733" s="120" t="s">
        <v>611</v>
      </c>
      <c r="C733" s="117">
        <v>15.12</v>
      </c>
      <c r="E733" s="60" t="str">
        <f t="shared" si="22"/>
        <v>401.4525</v>
      </c>
      <c r="F733" s="116">
        <f t="shared" si="23"/>
        <v>15.12</v>
      </c>
    </row>
    <row r="734" spans="1:6" ht="12.75">
      <c r="A734" s="119" t="s">
        <v>712</v>
      </c>
      <c r="B734" s="120" t="s">
        <v>611</v>
      </c>
      <c r="C734" s="117">
        <v>81.27</v>
      </c>
      <c r="E734" s="60" t="str">
        <f t="shared" si="22"/>
        <v>401.4525</v>
      </c>
      <c r="F734" s="116">
        <f t="shared" si="23"/>
        <v>81.27</v>
      </c>
    </row>
    <row r="735" spans="1:6" ht="12.75">
      <c r="A735" s="119" t="s">
        <v>713</v>
      </c>
      <c r="B735" s="120" t="s">
        <v>611</v>
      </c>
      <c r="C735" s="117">
        <v>172.62</v>
      </c>
      <c r="E735" s="60" t="str">
        <f t="shared" si="22"/>
        <v>401.4525</v>
      </c>
      <c r="F735" s="116">
        <f t="shared" si="23"/>
        <v>172.62</v>
      </c>
    </row>
    <row r="736" spans="1:6" ht="12.75">
      <c r="A736" s="119" t="s">
        <v>714</v>
      </c>
      <c r="B736" s="120" t="s">
        <v>611</v>
      </c>
      <c r="C736" s="117">
        <v>123.48</v>
      </c>
      <c r="E736" s="60" t="str">
        <f t="shared" si="22"/>
        <v>401.4525</v>
      </c>
      <c r="F736" s="116">
        <f t="shared" si="23"/>
        <v>123.48</v>
      </c>
    </row>
    <row r="737" spans="1:6" ht="12.75">
      <c r="A737" s="119" t="s">
        <v>715</v>
      </c>
      <c r="B737" s="120" t="s">
        <v>447</v>
      </c>
      <c r="C737" s="117">
        <v>220.95</v>
      </c>
      <c r="E737" s="60" t="str">
        <f t="shared" si="22"/>
        <v>401.4525</v>
      </c>
      <c r="F737" s="116">
        <f t="shared" si="23"/>
        <v>220.95</v>
      </c>
    </row>
    <row r="738" spans="1:6" ht="12.75">
      <c r="A738" s="119" t="s">
        <v>716</v>
      </c>
      <c r="B738" s="120" t="s">
        <v>717</v>
      </c>
      <c r="C738" s="117">
        <v>95.67</v>
      </c>
      <c r="E738" s="60" t="str">
        <f t="shared" si="22"/>
        <v>401.4525</v>
      </c>
      <c r="F738" s="116">
        <f t="shared" si="23"/>
        <v>95.67</v>
      </c>
    </row>
    <row r="739" spans="1:6" ht="12.75">
      <c r="A739" s="119" t="s">
        <v>718</v>
      </c>
      <c r="B739" s="120" t="s">
        <v>611</v>
      </c>
      <c r="C739" s="117">
        <v>48.51</v>
      </c>
      <c r="E739" s="60" t="str">
        <f t="shared" si="22"/>
        <v>401.4525</v>
      </c>
      <c r="F739" s="116">
        <f t="shared" si="23"/>
        <v>48.51</v>
      </c>
    </row>
    <row r="740" spans="1:6" ht="12.75">
      <c r="A740" s="119" t="s">
        <v>719</v>
      </c>
      <c r="B740" s="120" t="s">
        <v>611</v>
      </c>
      <c r="C740" s="117">
        <v>60.48</v>
      </c>
      <c r="E740" s="60" t="str">
        <f t="shared" si="22"/>
        <v>401.4525</v>
      </c>
      <c r="F740" s="116">
        <f t="shared" si="23"/>
        <v>60.48</v>
      </c>
    </row>
    <row r="741" spans="1:6" ht="12.75">
      <c r="A741" s="119" t="s">
        <v>720</v>
      </c>
      <c r="B741" s="120" t="s">
        <v>611</v>
      </c>
      <c r="C741" s="117">
        <v>44.73</v>
      </c>
      <c r="E741" s="60" t="str">
        <f t="shared" si="22"/>
        <v>401.4525</v>
      </c>
      <c r="F741" s="116">
        <f t="shared" si="23"/>
        <v>44.73</v>
      </c>
    </row>
    <row r="742" spans="1:6" ht="12.75">
      <c r="A742" s="119" t="s">
        <v>721</v>
      </c>
      <c r="B742" s="120" t="s">
        <v>611</v>
      </c>
      <c r="C742" s="117">
        <v>40.95</v>
      </c>
      <c r="E742" s="60" t="str">
        <f t="shared" si="22"/>
        <v>401.4525</v>
      </c>
      <c r="F742" s="116">
        <f t="shared" si="23"/>
        <v>40.95</v>
      </c>
    </row>
    <row r="743" spans="1:6" ht="12.75">
      <c r="A743" s="119" t="s">
        <v>722</v>
      </c>
      <c r="B743" s="120" t="s">
        <v>611</v>
      </c>
      <c r="C743" s="117">
        <v>45.99</v>
      </c>
      <c r="E743" s="60" t="str">
        <f t="shared" si="22"/>
        <v>401.4525</v>
      </c>
      <c r="F743" s="116">
        <f t="shared" si="23"/>
        <v>45.99</v>
      </c>
    </row>
    <row r="744" spans="1:6" ht="12.75">
      <c r="A744" s="119" t="s">
        <v>723</v>
      </c>
      <c r="B744" s="120" t="s">
        <v>611</v>
      </c>
      <c r="C744" s="117">
        <v>11.97</v>
      </c>
      <c r="E744" s="60" t="str">
        <f t="shared" si="22"/>
        <v>401.4525</v>
      </c>
      <c r="F744" s="116">
        <f t="shared" si="23"/>
        <v>11.97</v>
      </c>
    </row>
    <row r="745" spans="1:6" ht="12.75">
      <c r="A745" s="119" t="s">
        <v>724</v>
      </c>
      <c r="B745" s="120" t="s">
        <v>611</v>
      </c>
      <c r="C745" s="117">
        <v>32.76</v>
      </c>
      <c r="E745" s="60" t="str">
        <f t="shared" si="22"/>
        <v>401.4525</v>
      </c>
      <c r="F745" s="116">
        <f t="shared" si="23"/>
        <v>32.76</v>
      </c>
    </row>
    <row r="746" spans="1:6" ht="12.75">
      <c r="A746" s="119" t="s">
        <v>725</v>
      </c>
      <c r="B746" s="120" t="s">
        <v>611</v>
      </c>
      <c r="C746" s="117">
        <v>20.79</v>
      </c>
      <c r="E746" s="60" t="str">
        <f t="shared" si="22"/>
        <v>401.4525</v>
      </c>
      <c r="F746" s="116">
        <f t="shared" si="23"/>
        <v>20.79</v>
      </c>
    </row>
    <row r="747" spans="1:6" ht="12.75">
      <c r="A747" s="119" t="s">
        <v>726</v>
      </c>
      <c r="B747" s="120" t="s">
        <v>611</v>
      </c>
      <c r="C747" s="117">
        <v>67.41</v>
      </c>
      <c r="E747" s="60" t="str">
        <f t="shared" si="22"/>
        <v>401.4525</v>
      </c>
      <c r="F747" s="116">
        <f t="shared" si="23"/>
        <v>67.41</v>
      </c>
    </row>
    <row r="748" spans="1:6" ht="12.75">
      <c r="A748" s="119" t="s">
        <v>727</v>
      </c>
      <c r="B748" s="120" t="s">
        <v>611</v>
      </c>
      <c r="C748" s="117">
        <v>43.47</v>
      </c>
      <c r="E748" s="60" t="str">
        <f t="shared" si="22"/>
        <v>401.4525</v>
      </c>
      <c r="F748" s="116">
        <f t="shared" si="23"/>
        <v>43.47</v>
      </c>
    </row>
    <row r="749" spans="1:6" ht="12.75">
      <c r="A749" s="119" t="s">
        <v>728</v>
      </c>
      <c r="B749" s="120" t="s">
        <v>611</v>
      </c>
      <c r="C749" s="117">
        <v>63</v>
      </c>
      <c r="E749" s="60" t="str">
        <f t="shared" si="22"/>
        <v>401.4525</v>
      </c>
      <c r="F749" s="116">
        <f t="shared" si="23"/>
        <v>63</v>
      </c>
    </row>
    <row r="750" spans="1:6" ht="12.75">
      <c r="A750" s="119" t="s">
        <v>729</v>
      </c>
      <c r="B750" s="120" t="s">
        <v>685</v>
      </c>
      <c r="C750" s="117">
        <v>96.09</v>
      </c>
      <c r="E750" s="60" t="str">
        <f t="shared" si="22"/>
        <v>401.4525</v>
      </c>
      <c r="F750" s="116">
        <f t="shared" si="23"/>
        <v>96.09</v>
      </c>
    </row>
    <row r="751" spans="1:6" ht="12.75">
      <c r="A751" s="119" t="s">
        <v>730</v>
      </c>
      <c r="B751" s="120" t="s">
        <v>611</v>
      </c>
      <c r="C751" s="117">
        <v>38.43</v>
      </c>
      <c r="E751" s="60" t="str">
        <f t="shared" si="22"/>
        <v>401.4525</v>
      </c>
      <c r="F751" s="116">
        <f t="shared" si="23"/>
        <v>38.43</v>
      </c>
    </row>
    <row r="752" spans="1:6" ht="12.75">
      <c r="A752" s="119" t="s">
        <v>731</v>
      </c>
      <c r="B752" s="120" t="s">
        <v>611</v>
      </c>
      <c r="C752" s="117">
        <v>17.64</v>
      </c>
      <c r="E752" s="60" t="str">
        <f t="shared" si="22"/>
        <v>401.4525</v>
      </c>
      <c r="F752" s="116">
        <f t="shared" si="23"/>
        <v>17.64</v>
      </c>
    </row>
    <row r="753" spans="1:6" ht="12.75">
      <c r="A753" s="119" t="s">
        <v>732</v>
      </c>
      <c r="B753" s="120" t="s">
        <v>611</v>
      </c>
      <c r="C753" s="117">
        <v>42.84</v>
      </c>
      <c r="E753" s="60" t="str">
        <f t="shared" si="22"/>
        <v>401.4525</v>
      </c>
      <c r="F753" s="116">
        <f t="shared" si="23"/>
        <v>42.84</v>
      </c>
    </row>
    <row r="754" spans="1:6" ht="12.75">
      <c r="A754" s="119" t="s">
        <v>733</v>
      </c>
      <c r="B754" s="120" t="s">
        <v>611</v>
      </c>
      <c r="C754" s="117">
        <v>45.36</v>
      </c>
      <c r="E754" s="60" t="str">
        <f t="shared" si="22"/>
        <v>401.4525</v>
      </c>
      <c r="F754" s="116">
        <f t="shared" si="23"/>
        <v>45.36</v>
      </c>
    </row>
    <row r="755" spans="1:6" ht="12.75">
      <c r="A755" s="119" t="s">
        <v>734</v>
      </c>
      <c r="B755" s="120" t="s">
        <v>611</v>
      </c>
      <c r="C755" s="117">
        <v>13.86</v>
      </c>
      <c r="E755" s="60" t="str">
        <f t="shared" si="22"/>
        <v>401.4525</v>
      </c>
      <c r="F755" s="116">
        <f t="shared" si="23"/>
        <v>13.86</v>
      </c>
    </row>
    <row r="756" spans="1:6" ht="12.75">
      <c r="A756" s="119" t="s">
        <v>735</v>
      </c>
      <c r="B756" s="120" t="s">
        <v>611</v>
      </c>
      <c r="C756" s="117">
        <v>62.37</v>
      </c>
      <c r="E756" s="60" t="str">
        <f t="shared" si="22"/>
        <v>401.4525</v>
      </c>
      <c r="F756" s="116">
        <f t="shared" si="23"/>
        <v>62.37</v>
      </c>
    </row>
    <row r="757" spans="1:6" ht="12.75">
      <c r="A757" s="119" t="s">
        <v>736</v>
      </c>
      <c r="B757" s="120" t="s">
        <v>611</v>
      </c>
      <c r="C757" s="117">
        <v>34.65</v>
      </c>
      <c r="E757" s="60" t="str">
        <f t="shared" si="22"/>
        <v>402.4525</v>
      </c>
      <c r="F757" s="116">
        <f t="shared" si="23"/>
        <v>34.65</v>
      </c>
    </row>
    <row r="758" spans="1:6" ht="12.75">
      <c r="A758" s="119" t="s">
        <v>737</v>
      </c>
      <c r="B758" s="120" t="s">
        <v>611</v>
      </c>
      <c r="C758" s="117">
        <v>76.23</v>
      </c>
      <c r="E758" s="60" t="str">
        <f t="shared" si="22"/>
        <v>402.4525</v>
      </c>
      <c r="F758" s="116">
        <f t="shared" si="23"/>
        <v>76.23</v>
      </c>
    </row>
    <row r="759" spans="1:6" ht="12.75">
      <c r="A759" s="119" t="s">
        <v>738</v>
      </c>
      <c r="B759" s="120" t="s">
        <v>611</v>
      </c>
      <c r="C759" s="117">
        <v>17.64</v>
      </c>
      <c r="E759" s="60" t="str">
        <f t="shared" si="22"/>
        <v>403.4525</v>
      </c>
      <c r="F759" s="116">
        <f t="shared" si="23"/>
        <v>17.64</v>
      </c>
    </row>
    <row r="760" spans="1:6" ht="12.75">
      <c r="A760" s="119" t="s">
        <v>739</v>
      </c>
      <c r="B760" s="120" t="s">
        <v>740</v>
      </c>
      <c r="C760" s="117">
        <v>104</v>
      </c>
      <c r="E760" s="60" t="str">
        <f t="shared" si="22"/>
        <v>403.4525</v>
      </c>
      <c r="F760" s="116">
        <f t="shared" si="23"/>
        <v>104</v>
      </c>
    </row>
    <row r="761" spans="1:6" ht="12.75">
      <c r="A761" s="119" t="s">
        <v>741</v>
      </c>
      <c r="B761" s="120" t="s">
        <v>611</v>
      </c>
      <c r="C761" s="117">
        <v>13.23</v>
      </c>
      <c r="E761" s="60" t="str">
        <f t="shared" si="22"/>
        <v>403.4525</v>
      </c>
      <c r="F761" s="116">
        <f t="shared" si="23"/>
        <v>13.23</v>
      </c>
    </row>
    <row r="762" spans="1:6" ht="12.75">
      <c r="A762" s="119" t="s">
        <v>742</v>
      </c>
      <c r="B762" s="120" t="s">
        <v>740</v>
      </c>
      <c r="C762" s="117">
        <v>27</v>
      </c>
      <c r="E762" s="60" t="str">
        <f t="shared" si="22"/>
        <v>403.4525</v>
      </c>
      <c r="F762" s="116">
        <f t="shared" si="23"/>
        <v>27</v>
      </c>
    </row>
    <row r="763" spans="1:6" ht="12.75">
      <c r="A763" s="119" t="s">
        <v>743</v>
      </c>
      <c r="B763" s="120" t="s">
        <v>611</v>
      </c>
      <c r="C763" s="117">
        <v>32.76</v>
      </c>
      <c r="E763" s="60" t="str">
        <f t="shared" si="22"/>
        <v>403.4525</v>
      </c>
      <c r="F763" s="116">
        <f t="shared" si="23"/>
        <v>32.76</v>
      </c>
    </row>
    <row r="764" spans="1:6" ht="12.75">
      <c r="A764" s="119" t="s">
        <v>744</v>
      </c>
      <c r="B764" s="120" t="s">
        <v>740</v>
      </c>
      <c r="C764" s="117">
        <v>63</v>
      </c>
      <c r="E764" s="60" t="str">
        <f t="shared" si="22"/>
        <v>403.4525</v>
      </c>
      <c r="F764" s="116">
        <f t="shared" si="23"/>
        <v>63</v>
      </c>
    </row>
    <row r="765" spans="1:6" ht="12.75">
      <c r="A765" s="119" t="s">
        <v>745</v>
      </c>
      <c r="B765" s="120" t="s">
        <v>254</v>
      </c>
      <c r="C765" s="117">
        <v>373.33</v>
      </c>
      <c r="E765" s="60" t="str">
        <f t="shared" si="22"/>
        <v>403.4525</v>
      </c>
      <c r="F765" s="116">
        <f t="shared" si="23"/>
        <v>373.33</v>
      </c>
    </row>
    <row r="766" spans="1:6" ht="12.75">
      <c r="A766" s="119" t="s">
        <v>746</v>
      </c>
      <c r="B766" s="120" t="s">
        <v>254</v>
      </c>
      <c r="C766" s="117">
        <v>939.41</v>
      </c>
      <c r="E766" s="60" t="str">
        <f t="shared" si="22"/>
        <v>403.4525</v>
      </c>
      <c r="F766" s="116">
        <f t="shared" si="23"/>
        <v>939.41</v>
      </c>
    </row>
    <row r="767" spans="1:6" ht="12.75">
      <c r="A767" s="119" t="s">
        <v>747</v>
      </c>
      <c r="B767" s="120" t="s">
        <v>748</v>
      </c>
      <c r="C767" s="117">
        <v>230</v>
      </c>
      <c r="E767" s="60" t="str">
        <f t="shared" si="22"/>
        <v>403.4525</v>
      </c>
      <c r="F767" s="116">
        <f t="shared" si="23"/>
        <v>230</v>
      </c>
    </row>
    <row r="768" spans="1:6" ht="12.75">
      <c r="A768" s="119" t="s">
        <v>749</v>
      </c>
      <c r="B768" s="120" t="s">
        <v>254</v>
      </c>
      <c r="C768" s="117">
        <v>732.48</v>
      </c>
      <c r="E768" s="60" t="str">
        <f t="shared" si="22"/>
        <v>403.4525</v>
      </c>
      <c r="F768" s="116">
        <f t="shared" si="23"/>
        <v>732.48</v>
      </c>
    </row>
    <row r="769" spans="1:6" ht="12.75">
      <c r="A769" s="119" t="s">
        <v>750</v>
      </c>
      <c r="B769" s="120" t="s">
        <v>740</v>
      </c>
      <c r="C769" s="117">
        <v>216.5</v>
      </c>
      <c r="E769" s="60" t="str">
        <f t="shared" si="22"/>
        <v>403.4525</v>
      </c>
      <c r="F769" s="116">
        <f t="shared" si="23"/>
        <v>216.5</v>
      </c>
    </row>
    <row r="770" spans="1:6" ht="12.75">
      <c r="A770" s="119" t="s">
        <v>751</v>
      </c>
      <c r="B770" s="120" t="s">
        <v>740</v>
      </c>
      <c r="C770" s="117">
        <v>30</v>
      </c>
      <c r="E770" s="60" t="str">
        <f t="shared" si="22"/>
        <v>403.4525</v>
      </c>
      <c r="F770" s="116">
        <f t="shared" si="23"/>
        <v>30</v>
      </c>
    </row>
    <row r="771" spans="1:6" ht="12.75">
      <c r="A771" s="119" t="s">
        <v>751</v>
      </c>
      <c r="B771" s="120" t="s">
        <v>740</v>
      </c>
      <c r="C771" s="117">
        <v>246.5</v>
      </c>
      <c r="E771" s="60" t="str">
        <f t="shared" si="22"/>
        <v>403.4525</v>
      </c>
      <c r="F771" s="116">
        <f t="shared" si="23"/>
        <v>246.5</v>
      </c>
    </row>
    <row r="772" spans="1:6" ht="12.75">
      <c r="A772" s="119" t="s">
        <v>752</v>
      </c>
      <c r="B772" s="120" t="s">
        <v>254</v>
      </c>
      <c r="C772" s="117">
        <v>48.81</v>
      </c>
      <c r="E772" s="60" t="str">
        <f t="shared" si="22"/>
        <v>406.4525</v>
      </c>
      <c r="F772" s="116">
        <f t="shared" si="23"/>
        <v>48.81</v>
      </c>
    </row>
    <row r="773" spans="1:6" ht="12.75">
      <c r="A773" s="119" t="s">
        <v>753</v>
      </c>
      <c r="B773" s="120" t="s">
        <v>308</v>
      </c>
      <c r="C773" s="117">
        <v>140</v>
      </c>
      <c r="E773" s="60" t="str">
        <f t="shared" si="22"/>
        <v>406.4525</v>
      </c>
      <c r="F773" s="116">
        <f t="shared" si="23"/>
        <v>140</v>
      </c>
    </row>
    <row r="774" spans="1:6" ht="12.75">
      <c r="A774" s="119" t="s">
        <v>754</v>
      </c>
      <c r="B774" s="120" t="s">
        <v>254</v>
      </c>
      <c r="C774" s="117">
        <v>17.64</v>
      </c>
      <c r="E774" s="60" t="str">
        <f t="shared" si="22"/>
        <v>406.4525</v>
      </c>
      <c r="F774" s="116">
        <f t="shared" si="23"/>
        <v>17.64</v>
      </c>
    </row>
    <row r="775" spans="1:6" ht="12.75">
      <c r="A775" s="119" t="s">
        <v>754</v>
      </c>
      <c r="B775" s="120" t="s">
        <v>254</v>
      </c>
      <c r="C775" s="117">
        <v>37.87</v>
      </c>
      <c r="E775" s="60" t="str">
        <f t="shared" si="22"/>
        <v>406.4525</v>
      </c>
      <c r="F775" s="116">
        <f t="shared" si="23"/>
        <v>37.87</v>
      </c>
    </row>
    <row r="776" spans="1:6" ht="12.75">
      <c r="A776" s="119" t="s">
        <v>754</v>
      </c>
      <c r="B776" s="120" t="s">
        <v>254</v>
      </c>
      <c r="C776" s="117">
        <v>28.22</v>
      </c>
      <c r="E776" s="60" t="str">
        <f t="shared" si="22"/>
        <v>406.4525</v>
      </c>
      <c r="F776" s="116">
        <f t="shared" si="23"/>
        <v>28.22</v>
      </c>
    </row>
    <row r="777" spans="1:6" ht="12.75">
      <c r="A777" s="119" t="s">
        <v>754</v>
      </c>
      <c r="B777" s="120" t="s">
        <v>254</v>
      </c>
      <c r="C777" s="117">
        <v>46.47</v>
      </c>
      <c r="E777" s="60" t="str">
        <f t="shared" si="22"/>
        <v>406.4525</v>
      </c>
      <c r="F777" s="116">
        <f t="shared" si="23"/>
        <v>46.47</v>
      </c>
    </row>
    <row r="778" spans="1:6" ht="12.75">
      <c r="A778" s="119" t="s">
        <v>754</v>
      </c>
      <c r="B778" s="120" t="s">
        <v>254</v>
      </c>
      <c r="C778" s="117">
        <v>83.78</v>
      </c>
      <c r="E778" s="60" t="str">
        <f aca="true" t="shared" si="24" ref="E778:E841">CONCATENATE(LEFT(A778,3),".",4525)</f>
        <v>406.4525</v>
      </c>
      <c r="F778" s="116">
        <f aca="true" t="shared" si="25" ref="F778:F841">C778</f>
        <v>83.78</v>
      </c>
    </row>
    <row r="779" spans="1:6" ht="12.75">
      <c r="A779" s="119" t="s">
        <v>754</v>
      </c>
      <c r="B779" s="120" t="s">
        <v>254</v>
      </c>
      <c r="C779" s="117">
        <v>38.91</v>
      </c>
      <c r="E779" s="60" t="str">
        <f t="shared" si="24"/>
        <v>406.4525</v>
      </c>
      <c r="F779" s="116">
        <f t="shared" si="25"/>
        <v>38.91</v>
      </c>
    </row>
    <row r="780" spans="1:6" ht="12.75">
      <c r="A780" s="119" t="s">
        <v>754</v>
      </c>
      <c r="B780" s="120" t="s">
        <v>254</v>
      </c>
      <c r="C780" s="117">
        <v>27.56</v>
      </c>
      <c r="E780" s="60" t="str">
        <f t="shared" si="24"/>
        <v>406.4525</v>
      </c>
      <c r="F780" s="116">
        <f t="shared" si="25"/>
        <v>27.56</v>
      </c>
    </row>
    <row r="781" spans="1:6" ht="12.75">
      <c r="A781" s="119" t="s">
        <v>754</v>
      </c>
      <c r="B781" s="120" t="s">
        <v>254</v>
      </c>
      <c r="C781" s="117">
        <v>13.47</v>
      </c>
      <c r="E781" s="60" t="str">
        <f t="shared" si="24"/>
        <v>406.4525</v>
      </c>
      <c r="F781" s="116">
        <f t="shared" si="25"/>
        <v>13.47</v>
      </c>
    </row>
    <row r="782" spans="1:6" ht="12.75">
      <c r="A782" s="119" t="s">
        <v>754</v>
      </c>
      <c r="B782" s="120" t="s">
        <v>254</v>
      </c>
      <c r="C782" s="117">
        <v>19.86</v>
      </c>
      <c r="E782" s="60" t="str">
        <f t="shared" si="24"/>
        <v>406.4525</v>
      </c>
      <c r="F782" s="116">
        <f t="shared" si="25"/>
        <v>19.86</v>
      </c>
    </row>
    <row r="783" spans="1:6" ht="12.75">
      <c r="A783" s="119" t="s">
        <v>754</v>
      </c>
      <c r="B783" s="120" t="s">
        <v>254</v>
      </c>
      <c r="C783" s="117">
        <v>20.51</v>
      </c>
      <c r="E783" s="60" t="str">
        <f t="shared" si="24"/>
        <v>406.4525</v>
      </c>
      <c r="F783" s="116">
        <f t="shared" si="25"/>
        <v>20.51</v>
      </c>
    </row>
    <row r="784" spans="1:6" ht="12.75">
      <c r="A784" s="119" t="s">
        <v>754</v>
      </c>
      <c r="B784" s="120" t="s">
        <v>254</v>
      </c>
      <c r="C784" s="117">
        <v>29.38</v>
      </c>
      <c r="E784" s="60" t="str">
        <f t="shared" si="24"/>
        <v>406.4525</v>
      </c>
      <c r="F784" s="116">
        <f t="shared" si="25"/>
        <v>29.38</v>
      </c>
    </row>
    <row r="785" spans="1:6" ht="12.75">
      <c r="A785" s="119" t="s">
        <v>754</v>
      </c>
      <c r="B785" s="120" t="s">
        <v>254</v>
      </c>
      <c r="C785" s="117">
        <v>37.08</v>
      </c>
      <c r="E785" s="60" t="str">
        <f t="shared" si="24"/>
        <v>406.4525</v>
      </c>
      <c r="F785" s="116">
        <f t="shared" si="25"/>
        <v>37.08</v>
      </c>
    </row>
    <row r="786" spans="1:6" ht="12.75">
      <c r="A786" s="119" t="s">
        <v>754</v>
      </c>
      <c r="B786" s="120" t="s">
        <v>254</v>
      </c>
      <c r="C786" s="117">
        <v>80.91</v>
      </c>
      <c r="E786" s="60" t="str">
        <f t="shared" si="24"/>
        <v>406.4525</v>
      </c>
      <c r="F786" s="116">
        <f t="shared" si="25"/>
        <v>80.91</v>
      </c>
    </row>
    <row r="787" spans="1:6" ht="12.75">
      <c r="A787" s="119" t="s">
        <v>754</v>
      </c>
      <c r="B787" s="120" t="s">
        <v>254</v>
      </c>
      <c r="C787" s="117">
        <v>60.29</v>
      </c>
      <c r="E787" s="60" t="str">
        <f t="shared" si="24"/>
        <v>406.4525</v>
      </c>
      <c r="F787" s="116">
        <f t="shared" si="25"/>
        <v>60.29</v>
      </c>
    </row>
    <row r="788" spans="1:6" ht="12.75">
      <c r="A788" s="119" t="s">
        <v>754</v>
      </c>
      <c r="B788" s="120" t="s">
        <v>254</v>
      </c>
      <c r="C788" s="117">
        <v>44.51</v>
      </c>
      <c r="E788" s="60" t="str">
        <f t="shared" si="24"/>
        <v>406.4525</v>
      </c>
      <c r="F788" s="116">
        <f t="shared" si="25"/>
        <v>44.51</v>
      </c>
    </row>
    <row r="789" spans="1:6" ht="12.75">
      <c r="A789" s="119" t="s">
        <v>755</v>
      </c>
      <c r="B789" s="120" t="s">
        <v>756</v>
      </c>
      <c r="C789" s="117">
        <v>93.27</v>
      </c>
      <c r="E789" s="60" t="str">
        <f t="shared" si="24"/>
        <v>406.4525</v>
      </c>
      <c r="F789" s="116">
        <f t="shared" si="25"/>
        <v>93.27</v>
      </c>
    </row>
    <row r="790" spans="1:6" ht="12.75">
      <c r="A790" s="119" t="s">
        <v>755</v>
      </c>
      <c r="B790" s="120" t="s">
        <v>756</v>
      </c>
      <c r="C790" s="117">
        <v>93.27</v>
      </c>
      <c r="E790" s="60" t="str">
        <f t="shared" si="24"/>
        <v>406.4525</v>
      </c>
      <c r="F790" s="116">
        <f t="shared" si="25"/>
        <v>93.27</v>
      </c>
    </row>
    <row r="791" spans="1:6" ht="12.75">
      <c r="A791" s="119" t="s">
        <v>757</v>
      </c>
      <c r="B791" s="120" t="s">
        <v>758</v>
      </c>
      <c r="C791" s="117">
        <v>27</v>
      </c>
      <c r="E791" s="60" t="str">
        <f t="shared" si="24"/>
        <v>425.4525</v>
      </c>
      <c r="F791" s="116">
        <f t="shared" si="25"/>
        <v>27</v>
      </c>
    </row>
    <row r="792" spans="1:6" ht="12.75">
      <c r="A792" s="119" t="s">
        <v>757</v>
      </c>
      <c r="B792" s="120" t="s">
        <v>758</v>
      </c>
      <c r="C792" s="117">
        <v>7.19</v>
      </c>
      <c r="E792" s="60" t="str">
        <f t="shared" si="24"/>
        <v>425.4525</v>
      </c>
      <c r="F792" s="116">
        <f t="shared" si="25"/>
        <v>7.19</v>
      </c>
    </row>
    <row r="793" spans="1:6" ht="12.75">
      <c r="A793" s="119" t="s">
        <v>759</v>
      </c>
      <c r="B793" s="120" t="s">
        <v>175</v>
      </c>
      <c r="C793" s="117">
        <v>46.23</v>
      </c>
      <c r="E793" s="60" t="str">
        <f t="shared" si="24"/>
        <v>425.4525</v>
      </c>
      <c r="F793" s="116">
        <f t="shared" si="25"/>
        <v>46.23</v>
      </c>
    </row>
    <row r="794" spans="1:6" ht="12.75">
      <c r="A794" s="119" t="s">
        <v>760</v>
      </c>
      <c r="B794" s="120" t="s">
        <v>761</v>
      </c>
      <c r="C794" s="117">
        <v>70.9</v>
      </c>
      <c r="E794" s="60" t="str">
        <f t="shared" si="24"/>
        <v>425.4525</v>
      </c>
      <c r="F794" s="116">
        <f t="shared" si="25"/>
        <v>70.9</v>
      </c>
    </row>
    <row r="795" spans="1:6" ht="12.75">
      <c r="A795" s="119" t="s">
        <v>762</v>
      </c>
      <c r="B795" s="120" t="s">
        <v>763</v>
      </c>
      <c r="C795" s="117">
        <v>75</v>
      </c>
      <c r="E795" s="60" t="str">
        <f t="shared" si="24"/>
        <v>425.4525</v>
      </c>
      <c r="F795" s="116">
        <f t="shared" si="25"/>
        <v>75</v>
      </c>
    </row>
    <row r="796" spans="1:6" ht="12.75">
      <c r="A796" s="119" t="s">
        <v>764</v>
      </c>
      <c r="B796" s="120" t="s">
        <v>765</v>
      </c>
      <c r="C796" s="117">
        <v>11.8</v>
      </c>
      <c r="E796" s="60" t="str">
        <f t="shared" si="24"/>
        <v>425.4525</v>
      </c>
      <c r="F796" s="116">
        <f t="shared" si="25"/>
        <v>11.8</v>
      </c>
    </row>
    <row r="797" spans="1:6" ht="12.75">
      <c r="A797" s="119" t="s">
        <v>764</v>
      </c>
      <c r="B797" s="120" t="s">
        <v>765</v>
      </c>
      <c r="C797" s="117">
        <v>9</v>
      </c>
      <c r="E797" s="60" t="str">
        <f t="shared" si="24"/>
        <v>425.4525</v>
      </c>
      <c r="F797" s="116">
        <f t="shared" si="25"/>
        <v>9</v>
      </c>
    </row>
    <row r="798" spans="1:6" ht="12.75">
      <c r="A798" s="119" t="s">
        <v>764</v>
      </c>
      <c r="B798" s="120" t="s">
        <v>765</v>
      </c>
      <c r="C798" s="117">
        <v>10</v>
      </c>
      <c r="E798" s="60" t="str">
        <f t="shared" si="24"/>
        <v>425.4525</v>
      </c>
      <c r="F798" s="116">
        <f t="shared" si="25"/>
        <v>10</v>
      </c>
    </row>
    <row r="799" spans="1:6" ht="12.75">
      <c r="A799" s="119" t="s">
        <v>764</v>
      </c>
      <c r="B799" s="120" t="s">
        <v>765</v>
      </c>
      <c r="C799" s="117">
        <v>9</v>
      </c>
      <c r="E799" s="60" t="str">
        <f t="shared" si="24"/>
        <v>425.4525</v>
      </c>
      <c r="F799" s="116">
        <f t="shared" si="25"/>
        <v>9</v>
      </c>
    </row>
    <row r="800" spans="1:6" ht="12.75">
      <c r="A800" s="119" t="s">
        <v>764</v>
      </c>
      <c r="B800" s="120" t="s">
        <v>765</v>
      </c>
      <c r="C800" s="117">
        <v>10</v>
      </c>
      <c r="E800" s="60" t="str">
        <f t="shared" si="24"/>
        <v>425.4525</v>
      </c>
      <c r="F800" s="116">
        <f t="shared" si="25"/>
        <v>10</v>
      </c>
    </row>
    <row r="801" spans="1:6" ht="12.75">
      <c r="A801" s="119" t="s">
        <v>764</v>
      </c>
      <c r="B801" s="120" t="s">
        <v>765</v>
      </c>
      <c r="C801" s="117">
        <v>19.26</v>
      </c>
      <c r="E801" s="60" t="str">
        <f t="shared" si="24"/>
        <v>425.4525</v>
      </c>
      <c r="F801" s="116">
        <f t="shared" si="25"/>
        <v>19.26</v>
      </c>
    </row>
    <row r="802" spans="1:6" ht="12.75">
      <c r="A802" s="119" t="s">
        <v>766</v>
      </c>
      <c r="B802" s="120" t="s">
        <v>767</v>
      </c>
      <c r="C802" s="117">
        <v>65.8</v>
      </c>
      <c r="E802" s="60" t="str">
        <f t="shared" si="24"/>
        <v>425.4525</v>
      </c>
      <c r="F802" s="116">
        <f t="shared" si="25"/>
        <v>65.8</v>
      </c>
    </row>
    <row r="803" spans="1:6" ht="12.75">
      <c r="A803" s="119" t="s">
        <v>766</v>
      </c>
      <c r="B803" s="120" t="s">
        <v>765</v>
      </c>
      <c r="C803" s="117">
        <v>108.86</v>
      </c>
      <c r="E803" s="60" t="str">
        <f t="shared" si="24"/>
        <v>425.4525</v>
      </c>
      <c r="F803" s="116">
        <f t="shared" si="25"/>
        <v>108.86</v>
      </c>
    </row>
    <row r="804" spans="1:6" ht="12.75">
      <c r="A804" s="119" t="s">
        <v>768</v>
      </c>
      <c r="B804" s="120" t="s">
        <v>769</v>
      </c>
      <c r="C804" s="117">
        <v>114.01</v>
      </c>
      <c r="E804" s="60" t="str">
        <f t="shared" si="24"/>
        <v>450.4525</v>
      </c>
      <c r="F804" s="116">
        <f t="shared" si="25"/>
        <v>114.01</v>
      </c>
    </row>
    <row r="805" spans="1:6" ht="12.75">
      <c r="A805" s="119" t="s">
        <v>768</v>
      </c>
      <c r="B805" s="120" t="s">
        <v>769</v>
      </c>
      <c r="C805" s="117">
        <v>135.01</v>
      </c>
      <c r="E805" s="60" t="str">
        <f t="shared" si="24"/>
        <v>450.4525</v>
      </c>
      <c r="F805" s="116">
        <f t="shared" si="25"/>
        <v>135.01</v>
      </c>
    </row>
    <row r="806" spans="1:6" ht="12.75">
      <c r="A806" s="119" t="s">
        <v>768</v>
      </c>
      <c r="B806" s="120" t="s">
        <v>769</v>
      </c>
      <c r="C806" s="117">
        <v>1430.77</v>
      </c>
      <c r="E806" s="60" t="str">
        <f t="shared" si="24"/>
        <v>450.4525</v>
      </c>
      <c r="F806" s="116">
        <f t="shared" si="25"/>
        <v>1430.77</v>
      </c>
    </row>
    <row r="807" spans="1:6" ht="12.75">
      <c r="A807" s="119" t="s">
        <v>768</v>
      </c>
      <c r="B807" s="120" t="s">
        <v>769</v>
      </c>
      <c r="C807" s="117">
        <v>25.91</v>
      </c>
      <c r="E807" s="60" t="str">
        <f t="shared" si="24"/>
        <v>450.4525</v>
      </c>
      <c r="F807" s="116">
        <f t="shared" si="25"/>
        <v>25.91</v>
      </c>
    </row>
    <row r="808" spans="1:6" ht="12.75">
      <c r="A808" s="119" t="s">
        <v>768</v>
      </c>
      <c r="B808" s="120" t="s">
        <v>769</v>
      </c>
      <c r="C808" s="117">
        <v>153.16</v>
      </c>
      <c r="E808" s="60" t="str">
        <f t="shared" si="24"/>
        <v>450.4525</v>
      </c>
      <c r="F808" s="116">
        <f t="shared" si="25"/>
        <v>153.16</v>
      </c>
    </row>
    <row r="809" spans="1:6" ht="12.75">
      <c r="A809" s="119" t="s">
        <v>768</v>
      </c>
      <c r="B809" s="120" t="s">
        <v>769</v>
      </c>
      <c r="C809" s="117">
        <v>729.78</v>
      </c>
      <c r="E809" s="60" t="str">
        <f t="shared" si="24"/>
        <v>450.4525</v>
      </c>
      <c r="F809" s="116">
        <f t="shared" si="25"/>
        <v>729.78</v>
      </c>
    </row>
    <row r="810" spans="1:6" ht="12.75">
      <c r="A810" s="119" t="s">
        <v>768</v>
      </c>
      <c r="B810" s="120" t="s">
        <v>769</v>
      </c>
      <c r="C810" s="117">
        <v>2166.85</v>
      </c>
      <c r="E810" s="60" t="str">
        <f t="shared" si="24"/>
        <v>450.4525</v>
      </c>
      <c r="F810" s="116">
        <f t="shared" si="25"/>
        <v>2166.85</v>
      </c>
    </row>
    <row r="811" spans="1:6" ht="12.75">
      <c r="A811" s="119" t="s">
        <v>770</v>
      </c>
      <c r="B811" s="120" t="s">
        <v>771</v>
      </c>
      <c r="C811" s="117">
        <v>35</v>
      </c>
      <c r="E811" s="60" t="str">
        <f t="shared" si="24"/>
        <v>451.4525</v>
      </c>
      <c r="F811" s="116">
        <f t="shared" si="25"/>
        <v>35</v>
      </c>
    </row>
    <row r="812" spans="1:6" ht="12.75">
      <c r="A812" s="119" t="s">
        <v>772</v>
      </c>
      <c r="B812" s="120" t="s">
        <v>773</v>
      </c>
      <c r="C812" s="117">
        <v>50</v>
      </c>
      <c r="E812" s="60" t="str">
        <f t="shared" si="24"/>
        <v>451.4525</v>
      </c>
      <c r="F812" s="116">
        <f t="shared" si="25"/>
        <v>50</v>
      </c>
    </row>
    <row r="813" spans="1:6" ht="12.75">
      <c r="A813" s="119" t="s">
        <v>772</v>
      </c>
      <c r="B813" s="120" t="s">
        <v>773</v>
      </c>
      <c r="C813" s="117">
        <v>50</v>
      </c>
      <c r="E813" s="60" t="str">
        <f t="shared" si="24"/>
        <v>451.4525</v>
      </c>
      <c r="F813" s="116">
        <f t="shared" si="25"/>
        <v>50</v>
      </c>
    </row>
    <row r="814" spans="1:6" ht="12.75">
      <c r="A814" s="119" t="s">
        <v>774</v>
      </c>
      <c r="B814" s="120" t="s">
        <v>775</v>
      </c>
      <c r="C814" s="117">
        <v>24</v>
      </c>
      <c r="E814" s="60" t="str">
        <f t="shared" si="24"/>
        <v>451.4525</v>
      </c>
      <c r="F814" s="116">
        <f t="shared" si="25"/>
        <v>24</v>
      </c>
    </row>
    <row r="815" spans="1:6" ht="12.75">
      <c r="A815" s="119" t="s">
        <v>776</v>
      </c>
      <c r="B815" s="120" t="s">
        <v>773</v>
      </c>
      <c r="C815" s="117">
        <v>10</v>
      </c>
      <c r="E815" s="60" t="str">
        <f t="shared" si="24"/>
        <v>451.4525</v>
      </c>
      <c r="F815" s="116">
        <f t="shared" si="25"/>
        <v>10</v>
      </c>
    </row>
    <row r="816" spans="1:6" ht="12.75">
      <c r="A816" s="119" t="s">
        <v>777</v>
      </c>
      <c r="B816" s="120" t="s">
        <v>778</v>
      </c>
      <c r="C816" s="117">
        <v>1505.82</v>
      </c>
      <c r="E816" s="60" t="str">
        <f t="shared" si="24"/>
        <v>453.4525</v>
      </c>
      <c r="F816" s="116">
        <f t="shared" si="25"/>
        <v>1505.82</v>
      </c>
    </row>
    <row r="817" spans="1:6" ht="12.75">
      <c r="A817" s="119" t="s">
        <v>777</v>
      </c>
      <c r="B817" s="120" t="s">
        <v>778</v>
      </c>
      <c r="C817" s="117">
        <v>1505.82</v>
      </c>
      <c r="E817" s="60" t="str">
        <f t="shared" si="24"/>
        <v>453.4525</v>
      </c>
      <c r="F817" s="116">
        <f t="shared" si="25"/>
        <v>1505.82</v>
      </c>
    </row>
    <row r="818" spans="1:6" ht="12.75">
      <c r="A818" s="119" t="s">
        <v>779</v>
      </c>
      <c r="B818" s="120" t="s">
        <v>780</v>
      </c>
      <c r="C818" s="117">
        <v>125</v>
      </c>
      <c r="E818" s="60" t="str">
        <f t="shared" si="24"/>
        <v>453.4525</v>
      </c>
      <c r="F818" s="116">
        <f t="shared" si="25"/>
        <v>125</v>
      </c>
    </row>
    <row r="819" spans="1:6" ht="12.75">
      <c r="A819" s="119" t="s">
        <v>781</v>
      </c>
      <c r="B819" s="120" t="s">
        <v>771</v>
      </c>
      <c r="C819" s="117">
        <v>175</v>
      </c>
      <c r="E819" s="60" t="str">
        <f t="shared" si="24"/>
        <v>453.4525</v>
      </c>
      <c r="F819" s="116">
        <f t="shared" si="25"/>
        <v>175</v>
      </c>
    </row>
    <row r="820" spans="1:6" ht="12.75">
      <c r="A820" s="119" t="s">
        <v>782</v>
      </c>
      <c r="B820" s="120" t="s">
        <v>783</v>
      </c>
      <c r="C820" s="117">
        <v>522.32</v>
      </c>
      <c r="E820" s="60" t="str">
        <f t="shared" si="24"/>
        <v>453.4525</v>
      </c>
      <c r="F820" s="116">
        <f t="shared" si="25"/>
        <v>522.32</v>
      </c>
    </row>
    <row r="821" spans="1:6" ht="12.75">
      <c r="A821" s="119" t="s">
        <v>784</v>
      </c>
      <c r="B821" s="120" t="s">
        <v>785</v>
      </c>
      <c r="C821" s="117">
        <v>84</v>
      </c>
      <c r="E821" s="60" t="str">
        <f t="shared" si="24"/>
        <v>453.4525</v>
      </c>
      <c r="F821" s="116">
        <f t="shared" si="25"/>
        <v>84</v>
      </c>
    </row>
    <row r="822" spans="1:6" ht="12.75">
      <c r="A822" s="119" t="s">
        <v>786</v>
      </c>
      <c r="B822" s="120" t="s">
        <v>787</v>
      </c>
      <c r="C822" s="117">
        <v>30</v>
      </c>
      <c r="E822" s="60" t="str">
        <f t="shared" si="24"/>
        <v>453.4525</v>
      </c>
      <c r="F822" s="116">
        <f t="shared" si="25"/>
        <v>30</v>
      </c>
    </row>
    <row r="823" spans="1:6" ht="12.75">
      <c r="A823" s="119" t="s">
        <v>788</v>
      </c>
      <c r="B823" s="120" t="s">
        <v>778</v>
      </c>
      <c r="C823" s="117">
        <v>176.69</v>
      </c>
      <c r="E823" s="60" t="str">
        <f t="shared" si="24"/>
        <v>453.4525</v>
      </c>
      <c r="F823" s="116">
        <f t="shared" si="25"/>
        <v>176.69</v>
      </c>
    </row>
    <row r="824" spans="1:6" ht="12.75">
      <c r="A824" s="119" t="s">
        <v>788</v>
      </c>
      <c r="B824" s="120" t="s">
        <v>778</v>
      </c>
      <c r="C824" s="117">
        <v>35.04</v>
      </c>
      <c r="E824" s="60" t="str">
        <f t="shared" si="24"/>
        <v>453.4525</v>
      </c>
      <c r="F824" s="116">
        <f t="shared" si="25"/>
        <v>35.04</v>
      </c>
    </row>
    <row r="825" spans="1:6" ht="12.75">
      <c r="A825" s="119" t="s">
        <v>789</v>
      </c>
      <c r="B825" s="120" t="s">
        <v>790</v>
      </c>
      <c r="C825" s="117">
        <v>33.29</v>
      </c>
      <c r="E825" s="60" t="str">
        <f t="shared" si="24"/>
        <v>453.4525</v>
      </c>
      <c r="F825" s="116">
        <f t="shared" si="25"/>
        <v>33.29</v>
      </c>
    </row>
    <row r="826" spans="1:6" ht="12.75">
      <c r="A826" s="119" t="s">
        <v>789</v>
      </c>
      <c r="B826" s="120" t="s">
        <v>791</v>
      </c>
      <c r="C826" s="117">
        <v>36.16</v>
      </c>
      <c r="E826" s="60" t="str">
        <f t="shared" si="24"/>
        <v>453.4525</v>
      </c>
      <c r="F826" s="116">
        <f t="shared" si="25"/>
        <v>36.16</v>
      </c>
    </row>
    <row r="827" spans="1:6" ht="12.75">
      <c r="A827" s="119" t="s">
        <v>789</v>
      </c>
      <c r="B827" s="120" t="s">
        <v>792</v>
      </c>
      <c r="C827" s="117">
        <v>25.69</v>
      </c>
      <c r="E827" s="60" t="str">
        <f t="shared" si="24"/>
        <v>453.4525</v>
      </c>
      <c r="F827" s="116">
        <f t="shared" si="25"/>
        <v>25.69</v>
      </c>
    </row>
    <row r="828" spans="1:6" ht="12.75">
      <c r="A828" s="119" t="s">
        <v>793</v>
      </c>
      <c r="B828" s="120" t="s">
        <v>778</v>
      </c>
      <c r="C828" s="117">
        <v>1631.58</v>
      </c>
      <c r="E828" s="60" t="str">
        <f t="shared" si="24"/>
        <v>453.4525</v>
      </c>
      <c r="F828" s="116">
        <f t="shared" si="25"/>
        <v>1631.58</v>
      </c>
    </row>
    <row r="829" spans="1:6" ht="12.75">
      <c r="A829" s="119" t="s">
        <v>793</v>
      </c>
      <c r="B829" s="120" t="s">
        <v>778</v>
      </c>
      <c r="C829" s="117">
        <v>1057.12</v>
      </c>
      <c r="E829" s="60" t="str">
        <f t="shared" si="24"/>
        <v>453.4525</v>
      </c>
      <c r="F829" s="116">
        <f t="shared" si="25"/>
        <v>1057.12</v>
      </c>
    </row>
    <row r="830" spans="1:6" ht="12.75">
      <c r="A830" s="119" t="s">
        <v>794</v>
      </c>
      <c r="B830" s="120" t="s">
        <v>795</v>
      </c>
      <c r="C830" s="117">
        <v>64.68</v>
      </c>
      <c r="E830" s="60" t="str">
        <f t="shared" si="24"/>
        <v>800.4525</v>
      </c>
      <c r="F830" s="116">
        <f t="shared" si="25"/>
        <v>64.68</v>
      </c>
    </row>
    <row r="831" spans="1:6" ht="12.75">
      <c r="A831" s="119" t="s">
        <v>796</v>
      </c>
      <c r="B831" s="120" t="s">
        <v>175</v>
      </c>
      <c r="C831" s="117">
        <v>144.29</v>
      </c>
      <c r="E831" s="60" t="str">
        <f t="shared" si="24"/>
        <v>806.4525</v>
      </c>
      <c r="F831" s="116">
        <f t="shared" si="25"/>
        <v>144.29</v>
      </c>
    </row>
    <row r="832" spans="1:6" ht="12.75">
      <c r="A832" s="119" t="s">
        <v>797</v>
      </c>
      <c r="B832" s="120" t="s">
        <v>155</v>
      </c>
      <c r="C832" s="117">
        <v>14.96</v>
      </c>
      <c r="E832" s="60" t="str">
        <f t="shared" si="24"/>
        <v>851.4525</v>
      </c>
      <c r="F832" s="116">
        <f t="shared" si="25"/>
        <v>14.96</v>
      </c>
    </row>
    <row r="833" spans="1:6" ht="12.75">
      <c r="A833" s="119" t="s">
        <v>798</v>
      </c>
      <c r="B833" s="120" t="s">
        <v>799</v>
      </c>
      <c r="C833" s="117">
        <v>103.23</v>
      </c>
      <c r="E833" s="60" t="str">
        <f t="shared" si="24"/>
        <v>853.4525</v>
      </c>
      <c r="F833" s="116">
        <f t="shared" si="25"/>
        <v>103.23</v>
      </c>
    </row>
    <row r="834" spans="1:6" ht="12.75">
      <c r="A834" s="119" t="s">
        <v>798</v>
      </c>
      <c r="B834" s="120" t="s">
        <v>799</v>
      </c>
      <c r="C834" s="117">
        <v>98.2</v>
      </c>
      <c r="E834" s="60" t="str">
        <f t="shared" si="24"/>
        <v>853.4525</v>
      </c>
      <c r="F834" s="116">
        <f t="shared" si="25"/>
        <v>98.2</v>
      </c>
    </row>
    <row r="835" spans="1:6" ht="12.75">
      <c r="A835" s="119" t="s">
        <v>800</v>
      </c>
      <c r="B835" s="120" t="s">
        <v>236</v>
      </c>
      <c r="C835" s="117">
        <v>122.12</v>
      </c>
      <c r="E835" s="60" t="str">
        <f t="shared" si="24"/>
        <v>853.4525</v>
      </c>
      <c r="F835" s="116">
        <f t="shared" si="25"/>
        <v>122.12</v>
      </c>
    </row>
    <row r="836" spans="1:6" ht="12.75">
      <c r="A836" s="119" t="s">
        <v>801</v>
      </c>
      <c r="B836" s="120" t="s">
        <v>802</v>
      </c>
      <c r="C836" s="117">
        <v>161.22</v>
      </c>
      <c r="E836" s="60" t="str">
        <f t="shared" si="24"/>
        <v>853.4525</v>
      </c>
      <c r="F836" s="116">
        <f t="shared" si="25"/>
        <v>161.22</v>
      </c>
    </row>
    <row r="837" spans="1:6" ht="12.75">
      <c r="A837" s="119" t="s">
        <v>801</v>
      </c>
      <c r="B837" s="120" t="s">
        <v>803</v>
      </c>
      <c r="C837" s="117">
        <v>26.11</v>
      </c>
      <c r="E837" s="60" t="str">
        <f t="shared" si="24"/>
        <v>853.4525</v>
      </c>
      <c r="F837" s="116">
        <f t="shared" si="25"/>
        <v>26.11</v>
      </c>
    </row>
    <row r="838" spans="1:6" ht="12.75">
      <c r="A838" s="119" t="s">
        <v>801</v>
      </c>
      <c r="B838" s="120" t="s">
        <v>803</v>
      </c>
      <c r="C838" s="117">
        <v>19.95</v>
      </c>
      <c r="E838" s="60" t="str">
        <f t="shared" si="24"/>
        <v>853.4525</v>
      </c>
      <c r="F838" s="116">
        <f t="shared" si="25"/>
        <v>19.95</v>
      </c>
    </row>
    <row r="839" spans="1:6" ht="12.75">
      <c r="A839" s="119" t="s">
        <v>801</v>
      </c>
      <c r="B839" s="120" t="s">
        <v>803</v>
      </c>
      <c r="C839" s="117">
        <v>169.89</v>
      </c>
      <c r="E839" s="60" t="str">
        <f t="shared" si="24"/>
        <v>853.4525</v>
      </c>
      <c r="F839" s="116">
        <f t="shared" si="25"/>
        <v>169.89</v>
      </c>
    </row>
    <row r="840" spans="1:6" ht="12.75">
      <c r="A840" s="119" t="s">
        <v>801</v>
      </c>
      <c r="B840" s="120" t="s">
        <v>803</v>
      </c>
      <c r="C840" s="117">
        <v>153.59</v>
      </c>
      <c r="E840" s="60" t="str">
        <f t="shared" si="24"/>
        <v>853.4525</v>
      </c>
      <c r="F840" s="116">
        <f t="shared" si="25"/>
        <v>153.59</v>
      </c>
    </row>
    <row r="841" spans="1:6" ht="12.75">
      <c r="A841" s="119" t="s">
        <v>801</v>
      </c>
      <c r="B841" s="120" t="s">
        <v>803</v>
      </c>
      <c r="C841" s="117">
        <v>13.59</v>
      </c>
      <c r="E841" s="60" t="str">
        <f t="shared" si="24"/>
        <v>853.4525</v>
      </c>
      <c r="F841" s="116">
        <f t="shared" si="25"/>
        <v>13.59</v>
      </c>
    </row>
    <row r="842" spans="1:6" ht="12.75">
      <c r="A842" s="119" t="s">
        <v>801</v>
      </c>
      <c r="B842" s="120" t="s">
        <v>804</v>
      </c>
      <c r="C842" s="117">
        <v>33.08</v>
      </c>
      <c r="E842" s="60" t="str">
        <f aca="true" t="shared" si="26" ref="E842:E870">CONCATENATE(LEFT(A842,3),".",4525)</f>
        <v>853.4525</v>
      </c>
      <c r="F842" s="116">
        <f aca="true" t="shared" si="27" ref="F842:F872">C842</f>
        <v>33.08</v>
      </c>
    </row>
    <row r="843" spans="1:6" ht="12.75">
      <c r="A843" s="119" t="s">
        <v>801</v>
      </c>
      <c r="B843" s="120" t="s">
        <v>805</v>
      </c>
      <c r="C843" s="117">
        <v>34.44</v>
      </c>
      <c r="E843" s="60" t="str">
        <f t="shared" si="26"/>
        <v>853.4525</v>
      </c>
      <c r="F843" s="116">
        <f t="shared" si="27"/>
        <v>34.44</v>
      </c>
    </row>
    <row r="844" spans="1:6" ht="12.75">
      <c r="A844" s="119" t="s">
        <v>801</v>
      </c>
      <c r="B844" s="120" t="s">
        <v>805</v>
      </c>
      <c r="C844" s="117">
        <v>22.4</v>
      </c>
      <c r="E844" s="60" t="str">
        <f t="shared" si="26"/>
        <v>853.4525</v>
      </c>
      <c r="F844" s="116">
        <f t="shared" si="27"/>
        <v>22.4</v>
      </c>
    </row>
    <row r="845" spans="1:6" ht="12.75">
      <c r="A845" s="119" t="s">
        <v>801</v>
      </c>
      <c r="B845" s="120" t="s">
        <v>806</v>
      </c>
      <c r="C845" s="117">
        <v>226.28</v>
      </c>
      <c r="E845" s="60" t="str">
        <f t="shared" si="26"/>
        <v>853.4525</v>
      </c>
      <c r="F845" s="116">
        <f t="shared" si="27"/>
        <v>226.28</v>
      </c>
    </row>
    <row r="846" spans="1:6" ht="12.75">
      <c r="A846" s="119" t="s">
        <v>807</v>
      </c>
      <c r="B846" s="120" t="s">
        <v>808</v>
      </c>
      <c r="C846" s="117">
        <v>272.85</v>
      </c>
      <c r="E846" s="60" t="str">
        <f t="shared" si="26"/>
        <v>853.4525</v>
      </c>
      <c r="F846" s="116">
        <f t="shared" si="27"/>
        <v>272.85</v>
      </c>
    </row>
    <row r="847" spans="1:6" ht="12.75">
      <c r="A847" s="119" t="s">
        <v>809</v>
      </c>
      <c r="B847" s="120" t="s">
        <v>810</v>
      </c>
      <c r="C847" s="117">
        <v>25</v>
      </c>
      <c r="E847" s="60" t="str">
        <f t="shared" si="26"/>
        <v>855.4525</v>
      </c>
      <c r="F847" s="116">
        <f t="shared" si="27"/>
        <v>25</v>
      </c>
    </row>
    <row r="848" spans="1:6" ht="12.75">
      <c r="A848" s="119" t="s">
        <v>811</v>
      </c>
      <c r="B848" s="120" t="s">
        <v>158</v>
      </c>
      <c r="C848" s="117">
        <v>69.94</v>
      </c>
      <c r="E848" s="60" t="str">
        <f t="shared" si="26"/>
        <v>855.4525</v>
      </c>
      <c r="F848" s="116">
        <f t="shared" si="27"/>
        <v>69.94</v>
      </c>
    </row>
    <row r="849" spans="1:6" ht="12.75">
      <c r="A849" s="119" t="s">
        <v>811</v>
      </c>
      <c r="B849" s="120" t="s">
        <v>158</v>
      </c>
      <c r="C849" s="117">
        <v>214.63</v>
      </c>
      <c r="E849" s="60" t="str">
        <f t="shared" si="26"/>
        <v>855.4525</v>
      </c>
      <c r="F849" s="116">
        <f t="shared" si="27"/>
        <v>214.63</v>
      </c>
    </row>
    <row r="850" spans="1:6" ht="12.75">
      <c r="A850" s="119" t="s">
        <v>811</v>
      </c>
      <c r="B850" s="120" t="s">
        <v>158</v>
      </c>
      <c r="C850" s="117">
        <v>98.78</v>
      </c>
      <c r="E850" s="60" t="str">
        <f t="shared" si="26"/>
        <v>855.4525</v>
      </c>
      <c r="F850" s="116">
        <f t="shared" si="27"/>
        <v>98.78</v>
      </c>
    </row>
    <row r="851" spans="1:6" ht="12.75">
      <c r="A851" s="119" t="s">
        <v>812</v>
      </c>
      <c r="B851" s="120" t="s">
        <v>155</v>
      </c>
      <c r="C851" s="117">
        <v>19.38</v>
      </c>
      <c r="E851" s="60" t="str">
        <f t="shared" si="26"/>
        <v>855.4525</v>
      </c>
      <c r="F851" s="116">
        <f t="shared" si="27"/>
        <v>19.38</v>
      </c>
    </row>
    <row r="852" spans="1:6" ht="12.75">
      <c r="A852" s="119" t="s">
        <v>812</v>
      </c>
      <c r="B852" s="120" t="s">
        <v>155</v>
      </c>
      <c r="C852" s="117">
        <v>15.7</v>
      </c>
      <c r="E852" s="60" t="str">
        <f t="shared" si="26"/>
        <v>855.4525</v>
      </c>
      <c r="F852" s="116">
        <f t="shared" si="27"/>
        <v>15.7</v>
      </c>
    </row>
    <row r="853" spans="1:6" ht="12.75">
      <c r="A853" s="119" t="s">
        <v>813</v>
      </c>
      <c r="B853" s="120" t="s">
        <v>415</v>
      </c>
      <c r="C853" s="117">
        <v>450.9</v>
      </c>
      <c r="E853" s="60" t="str">
        <f t="shared" si="26"/>
        <v>855.4525</v>
      </c>
      <c r="F853" s="116">
        <f t="shared" si="27"/>
        <v>450.9</v>
      </c>
    </row>
    <row r="854" spans="1:6" ht="12.75">
      <c r="A854" s="119" t="s">
        <v>814</v>
      </c>
      <c r="B854" s="120" t="s">
        <v>815</v>
      </c>
      <c r="C854" s="117">
        <v>95.57</v>
      </c>
      <c r="E854" s="60" t="str">
        <f t="shared" si="26"/>
        <v>855.4525</v>
      </c>
      <c r="F854" s="116">
        <f t="shared" si="27"/>
        <v>95.57</v>
      </c>
    </row>
    <row r="855" spans="1:6" ht="12.75">
      <c r="A855" s="119" t="s">
        <v>814</v>
      </c>
      <c r="B855" s="120" t="s">
        <v>175</v>
      </c>
      <c r="C855" s="117">
        <v>59.1</v>
      </c>
      <c r="E855" s="60" t="str">
        <f t="shared" si="26"/>
        <v>855.4525</v>
      </c>
      <c r="F855" s="116">
        <f t="shared" si="27"/>
        <v>59.1</v>
      </c>
    </row>
    <row r="856" spans="1:6" ht="12.75">
      <c r="A856" s="119" t="s">
        <v>814</v>
      </c>
      <c r="B856" s="120" t="s">
        <v>175</v>
      </c>
      <c r="C856" s="117">
        <v>31.11</v>
      </c>
      <c r="E856" s="60" t="str">
        <f t="shared" si="26"/>
        <v>855.4525</v>
      </c>
      <c r="F856" s="116">
        <f t="shared" si="27"/>
        <v>31.11</v>
      </c>
    </row>
    <row r="857" spans="1:6" ht="12.75">
      <c r="A857" s="119" t="s">
        <v>816</v>
      </c>
      <c r="B857" s="120" t="s">
        <v>817</v>
      </c>
      <c r="C857" s="117">
        <v>1902.2</v>
      </c>
      <c r="E857" s="60" t="str">
        <f t="shared" si="26"/>
        <v>855.4525</v>
      </c>
      <c r="F857" s="116">
        <f t="shared" si="27"/>
        <v>1902.2</v>
      </c>
    </row>
    <row r="858" spans="1:6" ht="12.75">
      <c r="A858" s="119" t="s">
        <v>818</v>
      </c>
      <c r="B858" s="120" t="s">
        <v>155</v>
      </c>
      <c r="C858" s="117">
        <v>10.6</v>
      </c>
      <c r="E858" s="60" t="str">
        <f t="shared" si="26"/>
        <v>856.4525</v>
      </c>
      <c r="F858" s="116">
        <f t="shared" si="27"/>
        <v>10.6</v>
      </c>
    </row>
    <row r="859" spans="1:6" ht="12.75">
      <c r="A859" s="119" t="s">
        <v>819</v>
      </c>
      <c r="B859" s="120" t="s">
        <v>820</v>
      </c>
      <c r="C859" s="117">
        <v>45</v>
      </c>
      <c r="E859" s="60" t="str">
        <f t="shared" si="26"/>
        <v>858.4525</v>
      </c>
      <c r="F859" s="116">
        <f t="shared" si="27"/>
        <v>45</v>
      </c>
    </row>
    <row r="860" spans="1:6" ht="12.75">
      <c r="A860" s="119" t="s">
        <v>821</v>
      </c>
      <c r="B860" s="120" t="s">
        <v>155</v>
      </c>
      <c r="C860" s="117">
        <v>21.35</v>
      </c>
      <c r="E860" s="60" t="str">
        <f t="shared" si="26"/>
        <v>861.4525</v>
      </c>
      <c r="F860" s="116">
        <f t="shared" si="27"/>
        <v>21.35</v>
      </c>
    </row>
    <row r="861" spans="1:6" ht="12.75">
      <c r="A861" s="119" t="s">
        <v>822</v>
      </c>
      <c r="B861" s="120" t="s">
        <v>823</v>
      </c>
      <c r="C861" s="117">
        <v>24.91</v>
      </c>
      <c r="E861" s="60" t="str">
        <f t="shared" si="26"/>
        <v>864.4525</v>
      </c>
      <c r="F861" s="116">
        <f t="shared" si="27"/>
        <v>24.91</v>
      </c>
    </row>
    <row r="862" spans="1:6" ht="12.75">
      <c r="A862" s="119" t="s">
        <v>824</v>
      </c>
      <c r="B862" s="120" t="s">
        <v>155</v>
      </c>
      <c r="C862" s="117">
        <v>23.4</v>
      </c>
      <c r="E862" s="60" t="str">
        <f t="shared" si="26"/>
        <v>864.4525</v>
      </c>
      <c r="F862" s="116">
        <f t="shared" si="27"/>
        <v>23.4</v>
      </c>
    </row>
    <row r="863" spans="1:6" ht="12.75">
      <c r="A863" s="119" t="s">
        <v>825</v>
      </c>
      <c r="B863" s="120" t="s">
        <v>670</v>
      </c>
      <c r="C863" s="117">
        <v>0.72</v>
      </c>
      <c r="E863" s="60" t="str">
        <f t="shared" si="26"/>
        <v>864.4525</v>
      </c>
      <c r="F863" s="116">
        <f t="shared" si="27"/>
        <v>0.72</v>
      </c>
    </row>
    <row r="864" spans="1:6" ht="12.75">
      <c r="A864" s="119" t="s">
        <v>826</v>
      </c>
      <c r="B864" s="120" t="s">
        <v>827</v>
      </c>
      <c r="C864" s="117">
        <v>145</v>
      </c>
      <c r="E864" s="60" t="str">
        <f t="shared" si="26"/>
        <v>864.4525</v>
      </c>
      <c r="F864" s="116">
        <f t="shared" si="27"/>
        <v>145</v>
      </c>
    </row>
    <row r="865" spans="1:6" ht="12.75">
      <c r="A865" s="119" t="s">
        <v>828</v>
      </c>
      <c r="B865" s="120" t="s">
        <v>829</v>
      </c>
      <c r="C865" s="117">
        <v>43.05</v>
      </c>
      <c r="E865" s="60" t="str">
        <f t="shared" si="26"/>
        <v>864.4525</v>
      </c>
      <c r="F865" s="116">
        <f t="shared" si="27"/>
        <v>43.05</v>
      </c>
    </row>
    <row r="866" spans="1:6" ht="12.75">
      <c r="A866" s="119" t="s">
        <v>828</v>
      </c>
      <c r="B866" s="120" t="s">
        <v>830</v>
      </c>
      <c r="C866" s="117">
        <v>21.36</v>
      </c>
      <c r="E866" s="60" t="str">
        <f t="shared" si="26"/>
        <v>864.4525</v>
      </c>
      <c r="F866" s="116">
        <f t="shared" si="27"/>
        <v>21.36</v>
      </c>
    </row>
    <row r="867" spans="1:6" ht="12.75">
      <c r="A867" s="119" t="s">
        <v>831</v>
      </c>
      <c r="B867" s="120" t="s">
        <v>832</v>
      </c>
      <c r="C867" s="117">
        <v>29.57</v>
      </c>
      <c r="E867" s="60" t="str">
        <f t="shared" si="26"/>
        <v>864.4525</v>
      </c>
      <c r="F867" s="116">
        <f t="shared" si="27"/>
        <v>29.57</v>
      </c>
    </row>
    <row r="868" spans="1:6" ht="12.75">
      <c r="A868" s="119" t="s">
        <v>833</v>
      </c>
      <c r="B868" s="120" t="s">
        <v>834</v>
      </c>
      <c r="C868" s="117">
        <v>249</v>
      </c>
      <c r="E868" s="60" t="str">
        <f t="shared" si="26"/>
        <v>864.4525</v>
      </c>
      <c r="F868" s="116">
        <f t="shared" si="27"/>
        <v>249</v>
      </c>
    </row>
    <row r="869" spans="1:6" ht="12.75">
      <c r="A869" s="119" t="s">
        <v>835</v>
      </c>
      <c r="B869" s="120" t="s">
        <v>350</v>
      </c>
      <c r="C869" s="117">
        <v>35.39</v>
      </c>
      <c r="E869" s="60" t="str">
        <f t="shared" si="26"/>
        <v>864.4525</v>
      </c>
      <c r="F869" s="116">
        <f t="shared" si="27"/>
        <v>35.39</v>
      </c>
    </row>
    <row r="870" spans="1:6" ht="12.75">
      <c r="A870" s="119" t="s">
        <v>835</v>
      </c>
      <c r="B870" s="120" t="s">
        <v>836</v>
      </c>
      <c r="C870" s="117">
        <v>56.97</v>
      </c>
      <c r="E870" s="60" t="str">
        <f t="shared" si="26"/>
        <v>864.4525</v>
      </c>
      <c r="F870" s="116">
        <f t="shared" si="27"/>
        <v>56.97</v>
      </c>
    </row>
    <row r="871" spans="1:4" ht="12.75">
      <c r="A871" s="64" t="s">
        <v>62</v>
      </c>
      <c r="B871" s="53" t="s">
        <v>153</v>
      </c>
      <c r="D871" s="59">
        <v>19108.24</v>
      </c>
    </row>
    <row r="872" spans="1:4" ht="12.75">
      <c r="A872" s="64" t="s">
        <v>100</v>
      </c>
      <c r="B872" s="53" t="s">
        <v>153</v>
      </c>
      <c r="D872" s="59">
        <v>1731.4999999999998</v>
      </c>
    </row>
    <row r="873" spans="1:4" ht="12.75">
      <c r="A873" s="64" t="s">
        <v>61</v>
      </c>
      <c r="B873" s="53" t="s">
        <v>153</v>
      </c>
      <c r="D873" s="59">
        <v>437.05</v>
      </c>
    </row>
    <row r="874" spans="1:4" ht="12.75">
      <c r="A874" s="64" t="s">
        <v>60</v>
      </c>
      <c r="B874" s="53" t="s">
        <v>153</v>
      </c>
      <c r="D874" s="59">
        <v>420.01</v>
      </c>
    </row>
    <row r="875" spans="1:4" ht="12.75">
      <c r="A875" s="64" t="s">
        <v>128</v>
      </c>
      <c r="B875" s="53" t="s">
        <v>153</v>
      </c>
      <c r="D875" s="59">
        <v>224.73</v>
      </c>
    </row>
    <row r="876" spans="1:4" ht="12.75">
      <c r="A876" s="64" t="s">
        <v>59</v>
      </c>
      <c r="B876" s="53" t="s">
        <v>153</v>
      </c>
      <c r="D876" s="59">
        <v>533.76</v>
      </c>
    </row>
    <row r="877" spans="1:4" ht="12.75">
      <c r="A877" s="64" t="s">
        <v>101</v>
      </c>
      <c r="B877" s="53" t="s">
        <v>153</v>
      </c>
      <c r="D877" s="59">
        <v>6307.84</v>
      </c>
    </row>
    <row r="878" spans="1:4" ht="12.75">
      <c r="A878" s="64" t="s">
        <v>121</v>
      </c>
      <c r="B878" s="53" t="s">
        <v>153</v>
      </c>
      <c r="D878" s="59">
        <v>22</v>
      </c>
    </row>
    <row r="879" spans="1:4" ht="12.75">
      <c r="A879" s="64" t="s">
        <v>58</v>
      </c>
      <c r="B879" s="53" t="s">
        <v>153</v>
      </c>
      <c r="D879" s="59">
        <v>251.95999999999998</v>
      </c>
    </row>
    <row r="880" spans="1:4" ht="12.75">
      <c r="A880" s="64" t="s">
        <v>88</v>
      </c>
      <c r="B880" s="53" t="s">
        <v>153</v>
      </c>
      <c r="D880" s="59">
        <v>144</v>
      </c>
    </row>
    <row r="881" spans="1:4" ht="12.75">
      <c r="A881" s="64" t="s">
        <v>122</v>
      </c>
      <c r="B881" s="53" t="s">
        <v>153</v>
      </c>
      <c r="D881" s="59">
        <v>229.55</v>
      </c>
    </row>
    <row r="882" spans="1:4" ht="12.75">
      <c r="A882" s="64" t="s">
        <v>129</v>
      </c>
      <c r="B882" s="53" t="s">
        <v>153</v>
      </c>
      <c r="D882" s="59">
        <v>302.03</v>
      </c>
    </row>
    <row r="883" spans="1:4" ht="12.75">
      <c r="A883" s="64" t="s">
        <v>57</v>
      </c>
      <c r="B883" s="53" t="s">
        <v>153</v>
      </c>
      <c r="D883" s="59">
        <v>231.7</v>
      </c>
    </row>
    <row r="884" spans="1:4" ht="12.75">
      <c r="A884" s="64" t="s">
        <v>114</v>
      </c>
      <c r="B884" s="53" t="s">
        <v>153</v>
      </c>
      <c r="D884" s="59">
        <v>209.66</v>
      </c>
    </row>
    <row r="885" spans="1:4" ht="12.75">
      <c r="A885" s="64" t="s">
        <v>56</v>
      </c>
      <c r="B885" s="53" t="s">
        <v>153</v>
      </c>
      <c r="D885" s="59">
        <v>205.75</v>
      </c>
    </row>
    <row r="886" spans="1:4" ht="12.75">
      <c r="A886" s="64" t="s">
        <v>55</v>
      </c>
      <c r="B886" s="53" t="s">
        <v>153</v>
      </c>
      <c r="D886" s="59">
        <v>2169.26</v>
      </c>
    </row>
    <row r="887" spans="1:4" ht="12.75">
      <c r="A887" s="64" t="s">
        <v>54</v>
      </c>
      <c r="B887" s="53" t="s">
        <v>153</v>
      </c>
      <c r="D887" s="59">
        <v>185</v>
      </c>
    </row>
    <row r="888" spans="1:4" ht="12.75">
      <c r="A888" s="64" t="s">
        <v>52</v>
      </c>
      <c r="B888" s="53" t="s">
        <v>153</v>
      </c>
      <c r="D888" s="59">
        <v>1721.8600000000001</v>
      </c>
    </row>
    <row r="889" spans="1:4" ht="12.75">
      <c r="A889" s="64" t="s">
        <v>837</v>
      </c>
      <c r="B889" s="53" t="s">
        <v>153</v>
      </c>
      <c r="D889" s="59">
        <v>26.21</v>
      </c>
    </row>
    <row r="890" spans="1:4" ht="12.75">
      <c r="A890" s="64" t="s">
        <v>89</v>
      </c>
      <c r="B890" s="53" t="s">
        <v>153</v>
      </c>
      <c r="D890" s="59">
        <v>78.9</v>
      </c>
    </row>
    <row r="891" spans="1:4" ht="12.75">
      <c r="A891" s="64" t="s">
        <v>49</v>
      </c>
      <c r="B891" s="53" t="s">
        <v>153</v>
      </c>
      <c r="D891" s="59">
        <v>37437.05999999999</v>
      </c>
    </row>
    <row r="892" spans="1:4" ht="12.75">
      <c r="A892" s="64" t="s">
        <v>48</v>
      </c>
      <c r="B892" s="53" t="s">
        <v>153</v>
      </c>
      <c r="D892" s="59">
        <v>1711.7399999999998</v>
      </c>
    </row>
    <row r="893" spans="1:4" ht="12.75">
      <c r="A893" s="64" t="s">
        <v>47</v>
      </c>
      <c r="B893" s="53" t="s">
        <v>153</v>
      </c>
      <c r="D893" s="59">
        <v>727.9200000000001</v>
      </c>
    </row>
    <row r="894" spans="1:4" ht="12.75">
      <c r="A894" s="64" t="s">
        <v>46</v>
      </c>
      <c r="B894" s="53" t="s">
        <v>153</v>
      </c>
      <c r="D894" s="59">
        <v>1186.81</v>
      </c>
    </row>
    <row r="895" spans="1:4" ht="12.75">
      <c r="A895" s="64" t="s">
        <v>45</v>
      </c>
      <c r="B895" s="53" t="s">
        <v>153</v>
      </c>
      <c r="D895" s="59">
        <v>591</v>
      </c>
    </row>
    <row r="896" spans="1:4" ht="12.75">
      <c r="A896" s="64" t="s">
        <v>103</v>
      </c>
      <c r="B896" s="53" t="s">
        <v>153</v>
      </c>
      <c r="D896" s="59">
        <v>401.23</v>
      </c>
    </row>
    <row r="897" spans="1:4" ht="12.75">
      <c r="A897" s="64" t="s">
        <v>42</v>
      </c>
      <c r="B897" s="53" t="s">
        <v>153</v>
      </c>
      <c r="D897" s="59">
        <v>388.1</v>
      </c>
    </row>
    <row r="898" spans="1:4" ht="12.75">
      <c r="A898" s="64" t="s">
        <v>41</v>
      </c>
      <c r="B898" s="53" t="s">
        <v>153</v>
      </c>
      <c r="D898" s="59">
        <v>6561.55</v>
      </c>
    </row>
    <row r="899" spans="1:4" ht="12.75">
      <c r="A899" s="64" t="s">
        <v>40</v>
      </c>
      <c r="B899" s="53" t="s">
        <v>153</v>
      </c>
      <c r="D899" s="59">
        <v>294.73</v>
      </c>
    </row>
    <row r="900" spans="1:4" ht="12.75">
      <c r="A900" s="64" t="s">
        <v>39</v>
      </c>
      <c r="B900" s="53" t="s">
        <v>153</v>
      </c>
      <c r="D900" s="59">
        <v>1312.02</v>
      </c>
    </row>
    <row r="901" spans="1:4" ht="12.75">
      <c r="A901" s="64" t="s">
        <v>38</v>
      </c>
      <c r="B901" s="53" t="s">
        <v>153</v>
      </c>
      <c r="D901" s="59">
        <v>8720.549999999997</v>
      </c>
    </row>
    <row r="902" spans="1:4" ht="12.75">
      <c r="A902" s="64" t="s">
        <v>37</v>
      </c>
      <c r="B902" s="53" t="s">
        <v>153</v>
      </c>
      <c r="D902" s="59">
        <v>2402.58</v>
      </c>
    </row>
    <row r="903" spans="1:4" ht="12.75">
      <c r="A903" s="64" t="s">
        <v>36</v>
      </c>
      <c r="B903" s="53" t="s">
        <v>153</v>
      </c>
      <c r="D903" s="59">
        <v>2102.5</v>
      </c>
    </row>
    <row r="904" spans="1:4" ht="12.75">
      <c r="A904" s="64" t="s">
        <v>33</v>
      </c>
      <c r="B904" s="53" t="s">
        <v>153</v>
      </c>
      <c r="D904" s="59">
        <v>3860.98</v>
      </c>
    </row>
    <row r="905" spans="1:4" ht="12.75">
      <c r="A905" s="64" t="s">
        <v>30</v>
      </c>
      <c r="B905" s="53" t="s">
        <v>153</v>
      </c>
      <c r="D905" s="59">
        <v>237.82</v>
      </c>
    </row>
    <row r="906" spans="1:4" ht="12.75">
      <c r="A906" s="64" t="s">
        <v>29</v>
      </c>
      <c r="B906" s="53" t="s">
        <v>153</v>
      </c>
      <c r="D906" s="59">
        <v>47.88</v>
      </c>
    </row>
    <row r="907" spans="1:4" ht="12.75">
      <c r="A907" s="64" t="s">
        <v>90</v>
      </c>
      <c r="B907" s="53" t="s">
        <v>153</v>
      </c>
      <c r="D907" s="59">
        <v>340.29</v>
      </c>
    </row>
    <row r="908" spans="1:4" ht="12.75">
      <c r="A908" s="64" t="s">
        <v>28</v>
      </c>
      <c r="B908" s="53" t="s">
        <v>153</v>
      </c>
      <c r="D908" s="59">
        <v>1889.5799999999997</v>
      </c>
    </row>
    <row r="909" spans="1:4" ht="12.75">
      <c r="A909" s="64" t="s">
        <v>27</v>
      </c>
      <c r="B909" s="53" t="s">
        <v>153</v>
      </c>
      <c r="D909" s="59">
        <v>296.27</v>
      </c>
    </row>
    <row r="910" spans="1:4" ht="12.75">
      <c r="A910" s="64" t="s">
        <v>26</v>
      </c>
      <c r="B910" s="53" t="s">
        <v>153</v>
      </c>
      <c r="D910" s="59">
        <v>185.92000000000002</v>
      </c>
    </row>
    <row r="911" spans="1:4" ht="12.75">
      <c r="A911" s="64" t="s">
        <v>25</v>
      </c>
      <c r="B911" s="53" t="s">
        <v>153</v>
      </c>
      <c r="D911" s="59">
        <v>292.46</v>
      </c>
    </row>
    <row r="912" spans="1:4" ht="12.75">
      <c r="A912" s="64" t="s">
        <v>24</v>
      </c>
      <c r="B912" s="53" t="s">
        <v>153</v>
      </c>
      <c r="D912" s="59">
        <v>115.5</v>
      </c>
    </row>
    <row r="913" spans="1:4" ht="12.75">
      <c r="A913" s="64" t="s">
        <v>23</v>
      </c>
      <c r="B913" s="53" t="s">
        <v>153</v>
      </c>
      <c r="D913" s="59">
        <v>18783.259999999995</v>
      </c>
    </row>
    <row r="914" spans="1:4" ht="12.75">
      <c r="A914" s="64" t="s">
        <v>22</v>
      </c>
      <c r="B914" s="53" t="s">
        <v>153</v>
      </c>
      <c r="D914" s="59">
        <v>8969.240000000002</v>
      </c>
    </row>
    <row r="915" spans="1:4" ht="12.75">
      <c r="A915" s="64" t="s">
        <v>21</v>
      </c>
      <c r="B915" s="53" t="s">
        <v>153</v>
      </c>
      <c r="D915" s="59">
        <v>3028.98</v>
      </c>
    </row>
    <row r="916" spans="1:4" ht="12.75">
      <c r="A916" s="64" t="s">
        <v>20</v>
      </c>
      <c r="B916" s="53" t="s">
        <v>153</v>
      </c>
      <c r="D916" s="59">
        <v>425.32000000000005</v>
      </c>
    </row>
    <row r="917" spans="1:4" ht="12.75">
      <c r="A917" s="64" t="s">
        <v>19</v>
      </c>
      <c r="B917" s="53" t="s">
        <v>153</v>
      </c>
      <c r="D917" s="59">
        <v>938.4699999999999</v>
      </c>
    </row>
    <row r="918" spans="1:4" ht="12.75">
      <c r="A918" s="64" t="s">
        <v>18</v>
      </c>
      <c r="B918" s="53" t="s">
        <v>153</v>
      </c>
      <c r="D918" s="59">
        <v>1136.3600000000001</v>
      </c>
    </row>
    <row r="919" spans="1:4" ht="12.75">
      <c r="A919" s="64" t="s">
        <v>17</v>
      </c>
      <c r="B919" s="53" t="s">
        <v>153</v>
      </c>
      <c r="D919" s="59">
        <v>22497.679999999997</v>
      </c>
    </row>
    <row r="920" spans="1:4" ht="12.75">
      <c r="A920" s="64" t="s">
        <v>16</v>
      </c>
      <c r="B920" s="53" t="s">
        <v>153</v>
      </c>
      <c r="D920" s="59">
        <v>3945.059999999999</v>
      </c>
    </row>
    <row r="921" spans="1:4" ht="12.75">
      <c r="A921" s="64" t="s">
        <v>125</v>
      </c>
      <c r="B921" s="53" t="s">
        <v>153</v>
      </c>
      <c r="D921" s="59">
        <v>110.88</v>
      </c>
    </row>
    <row r="922" spans="1:4" ht="12.75">
      <c r="A922" s="64" t="s">
        <v>15</v>
      </c>
      <c r="B922" s="53" t="s">
        <v>153</v>
      </c>
      <c r="D922" s="59">
        <v>3025.85</v>
      </c>
    </row>
    <row r="923" spans="1:4" ht="12.75">
      <c r="A923" s="64" t="s">
        <v>14</v>
      </c>
      <c r="B923" s="53" t="s">
        <v>153</v>
      </c>
      <c r="D923" s="59">
        <v>961.81</v>
      </c>
    </row>
    <row r="924" spans="1:4" ht="12.75">
      <c r="A924" s="64" t="s">
        <v>13</v>
      </c>
      <c r="B924" s="53" t="s">
        <v>153</v>
      </c>
      <c r="D924" s="59">
        <v>470.04</v>
      </c>
    </row>
    <row r="925" spans="1:4" ht="12.75">
      <c r="A925" s="64" t="s">
        <v>12</v>
      </c>
      <c r="B925" s="53" t="s">
        <v>153</v>
      </c>
      <c r="D925" s="59">
        <v>4755.49</v>
      </c>
    </row>
    <row r="926" spans="1:4" ht="12.75">
      <c r="A926" s="64" t="s">
        <v>11</v>
      </c>
      <c r="B926" s="53" t="s">
        <v>153</v>
      </c>
      <c r="D926" s="59">
        <v>169</v>
      </c>
    </row>
    <row r="927" spans="1:4" ht="12.75">
      <c r="A927" s="64" t="s">
        <v>9</v>
      </c>
      <c r="B927" s="53" t="s">
        <v>153</v>
      </c>
      <c r="D927" s="59">
        <v>6943.529999999999</v>
      </c>
    </row>
    <row r="928" spans="1:4" ht="12.75">
      <c r="A928" s="64" t="s">
        <v>105</v>
      </c>
      <c r="B928" s="53" t="s">
        <v>153</v>
      </c>
      <c r="D928" s="59">
        <v>64.68</v>
      </c>
    </row>
    <row r="929" spans="1:4" ht="12.75">
      <c r="A929" s="64" t="s">
        <v>92</v>
      </c>
      <c r="B929" s="53" t="s">
        <v>153</v>
      </c>
      <c r="D929" s="59">
        <v>144.29</v>
      </c>
    </row>
    <row r="930" spans="1:4" ht="12.75">
      <c r="A930" s="64" t="s">
        <v>106</v>
      </c>
      <c r="B930" s="53" t="s">
        <v>153</v>
      </c>
      <c r="D930" s="59">
        <v>14.96</v>
      </c>
    </row>
    <row r="931" spans="1:4" ht="12.75">
      <c r="A931" s="64" t="s">
        <v>7</v>
      </c>
      <c r="B931" s="53" t="s">
        <v>153</v>
      </c>
      <c r="D931" s="59">
        <v>1456.9500000000003</v>
      </c>
    </row>
    <row r="932" spans="1:4" ht="12.75">
      <c r="A932" s="64" t="s">
        <v>6</v>
      </c>
      <c r="B932" s="53" t="s">
        <v>153</v>
      </c>
      <c r="D932" s="59">
        <v>2982.3099999999995</v>
      </c>
    </row>
    <row r="933" spans="1:4" ht="12.75">
      <c r="A933" s="64" t="s">
        <v>93</v>
      </c>
      <c r="B933" s="53" t="s">
        <v>153</v>
      </c>
      <c r="D933" s="59">
        <v>10.6</v>
      </c>
    </row>
    <row r="934" spans="1:4" ht="12.75">
      <c r="A934" s="64" t="s">
        <v>5</v>
      </c>
      <c r="B934" s="53" t="s">
        <v>153</v>
      </c>
      <c r="D934" s="59">
        <v>45</v>
      </c>
    </row>
    <row r="935" spans="1:4" ht="12.75">
      <c r="A935" s="64" t="s">
        <v>3</v>
      </c>
      <c r="B935" s="53" t="s">
        <v>153</v>
      </c>
      <c r="D935" s="59">
        <v>21.35</v>
      </c>
    </row>
    <row r="936" spans="1:4" ht="12.75">
      <c r="A936" s="64" t="s">
        <v>2</v>
      </c>
      <c r="B936" s="53" t="s">
        <v>153</v>
      </c>
      <c r="D936" s="59">
        <v>629.37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956"/>
  <sheetViews>
    <sheetView workbookViewId="0" topLeftCell="A1">
      <selection activeCell="B18" sqref="B18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6" width="11.625" style="62" customWidth="1"/>
    <col min="7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8" s="40" customFormat="1" ht="18" customHeight="1">
      <c r="A2" s="36" t="s">
        <v>83</v>
      </c>
      <c r="B2" s="110" t="s">
        <v>838</v>
      </c>
      <c r="C2" s="38" t="s">
        <v>81</v>
      </c>
      <c r="D2" s="42" t="s">
        <v>131</v>
      </c>
      <c r="H2" s="40" t="s">
        <v>839</v>
      </c>
    </row>
    <row r="3" spans="1:5" s="40" customFormat="1" ht="18" customHeight="1">
      <c r="A3" s="36" t="s">
        <v>79</v>
      </c>
      <c r="B3" s="111" t="s">
        <v>840</v>
      </c>
      <c r="C3" s="38" t="s">
        <v>77</v>
      </c>
      <c r="D3" s="112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41274</v>
      </c>
      <c r="C5" s="38" t="s">
        <v>73</v>
      </c>
      <c r="D5" s="51">
        <v>41282</v>
      </c>
      <c r="E5" s="45"/>
    </row>
    <row r="6" spans="1:5" s="40" customFormat="1" ht="18" customHeight="1">
      <c r="A6" s="49" t="s">
        <v>72</v>
      </c>
      <c r="B6" s="50" t="s">
        <v>841</v>
      </c>
      <c r="C6" s="52" t="s">
        <v>71</v>
      </c>
      <c r="D6" s="48">
        <f>SUM(C10:C956)</f>
        <v>158343.05</v>
      </c>
      <c r="E6" s="113" t="s">
        <v>70</v>
      </c>
    </row>
    <row r="7" spans="1:6" s="40" customFormat="1" ht="18" customHeight="1">
      <c r="A7" s="49"/>
      <c r="B7" s="53"/>
      <c r="C7" s="52" t="s">
        <v>69</v>
      </c>
      <c r="D7" s="48">
        <f>SUM(D10:D956)</f>
        <v>158343.04999999996</v>
      </c>
      <c r="E7" s="113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119" t="s">
        <v>166</v>
      </c>
      <c r="B10" s="120" t="s">
        <v>167</v>
      </c>
      <c r="C10" s="117">
        <v>70</v>
      </c>
      <c r="D10" s="114"/>
      <c r="E10" s="60" t="str">
        <f aca="true" t="shared" si="0" ref="E10:E73">CONCATENATE(LEFT(A10,3),".",4525)</f>
        <v>102.4525</v>
      </c>
      <c r="F10" s="116">
        <f aca="true" t="shared" si="1" ref="F10:F73">C10</f>
        <v>70</v>
      </c>
    </row>
    <row r="11" spans="1:6" ht="12.75">
      <c r="A11" s="119" t="s">
        <v>842</v>
      </c>
      <c r="B11" s="120" t="s">
        <v>843</v>
      </c>
      <c r="C11" s="117">
        <v>93.81</v>
      </c>
      <c r="D11" s="114"/>
      <c r="E11" s="60" t="str">
        <f t="shared" si="0"/>
        <v>333.4525</v>
      </c>
      <c r="F11" s="116">
        <f t="shared" si="1"/>
        <v>93.81</v>
      </c>
    </row>
    <row r="12" spans="1:6" ht="12.75">
      <c r="A12" s="119" t="s">
        <v>842</v>
      </c>
      <c r="B12" s="120" t="s">
        <v>843</v>
      </c>
      <c r="C12" s="117">
        <v>4.45</v>
      </c>
      <c r="D12" s="114"/>
      <c r="E12" s="60" t="str">
        <f t="shared" si="0"/>
        <v>333.4525</v>
      </c>
      <c r="F12" s="116">
        <f t="shared" si="1"/>
        <v>4.45</v>
      </c>
    </row>
    <row r="13" spans="1:6" ht="12.75">
      <c r="A13" s="119" t="s">
        <v>844</v>
      </c>
      <c r="B13" s="120" t="s">
        <v>843</v>
      </c>
      <c r="C13" s="117">
        <v>25.15</v>
      </c>
      <c r="D13" s="114"/>
      <c r="E13" s="60" t="str">
        <f t="shared" si="0"/>
        <v>333.4525</v>
      </c>
      <c r="F13" s="116">
        <f t="shared" si="1"/>
        <v>25.15</v>
      </c>
    </row>
    <row r="14" spans="1:6" ht="12.75">
      <c r="A14" s="119" t="s">
        <v>845</v>
      </c>
      <c r="B14" s="120" t="s">
        <v>846</v>
      </c>
      <c r="C14" s="117">
        <v>53.49</v>
      </c>
      <c r="D14" s="114"/>
      <c r="E14" s="60" t="str">
        <f t="shared" si="0"/>
        <v>385.4525</v>
      </c>
      <c r="F14" s="116">
        <f t="shared" si="1"/>
        <v>53.49</v>
      </c>
    </row>
    <row r="15" spans="1:6" ht="13.5" customHeight="1">
      <c r="A15" s="119" t="s">
        <v>847</v>
      </c>
      <c r="B15" s="120" t="s">
        <v>848</v>
      </c>
      <c r="C15" s="117">
        <v>186.6</v>
      </c>
      <c r="D15" s="114"/>
      <c r="E15" s="60" t="str">
        <f t="shared" si="0"/>
        <v>451.4525</v>
      </c>
      <c r="F15" s="116">
        <f t="shared" si="1"/>
        <v>186.6</v>
      </c>
    </row>
    <row r="16" spans="1:6" ht="12.75">
      <c r="A16" s="119" t="s">
        <v>849</v>
      </c>
      <c r="B16" s="120" t="s">
        <v>850</v>
      </c>
      <c r="C16" s="117">
        <v>112.11</v>
      </c>
      <c r="D16" s="114"/>
      <c r="E16" s="60" t="str">
        <f t="shared" si="0"/>
        <v>333.4525</v>
      </c>
      <c r="F16" s="116">
        <f t="shared" si="1"/>
        <v>112.11</v>
      </c>
    </row>
    <row r="17" spans="1:6" ht="12.75">
      <c r="A17" s="119" t="s">
        <v>849</v>
      </c>
      <c r="B17" s="120" t="s">
        <v>850</v>
      </c>
      <c r="C17" s="117">
        <v>36.16</v>
      </c>
      <c r="D17" s="114"/>
      <c r="E17" s="60" t="str">
        <f t="shared" si="0"/>
        <v>333.4525</v>
      </c>
      <c r="F17" s="116">
        <f t="shared" si="1"/>
        <v>36.16</v>
      </c>
    </row>
    <row r="18" spans="1:6" ht="12.75">
      <c r="A18" s="119" t="s">
        <v>849</v>
      </c>
      <c r="B18" s="120" t="s">
        <v>850</v>
      </c>
      <c r="C18" s="117">
        <v>36.16</v>
      </c>
      <c r="D18" s="114"/>
      <c r="E18" s="60" t="str">
        <f t="shared" si="0"/>
        <v>333.4525</v>
      </c>
      <c r="F18" s="116">
        <f t="shared" si="1"/>
        <v>36.16</v>
      </c>
    </row>
    <row r="19" spans="1:6" ht="12.75">
      <c r="A19" s="119" t="s">
        <v>764</v>
      </c>
      <c r="B19" s="120" t="s">
        <v>851</v>
      </c>
      <c r="C19" s="117">
        <v>5.6</v>
      </c>
      <c r="D19" s="114"/>
      <c r="E19" s="60" t="str">
        <f t="shared" si="0"/>
        <v>425.4525</v>
      </c>
      <c r="F19" s="116">
        <f t="shared" si="1"/>
        <v>5.6</v>
      </c>
    </row>
    <row r="20" spans="1:6" ht="12.75">
      <c r="A20" s="119" t="s">
        <v>849</v>
      </c>
      <c r="B20" s="120" t="s">
        <v>852</v>
      </c>
      <c r="C20" s="117">
        <v>30</v>
      </c>
      <c r="D20" s="114"/>
      <c r="E20" s="60" t="str">
        <f t="shared" si="0"/>
        <v>333.4525</v>
      </c>
      <c r="F20" s="116">
        <f t="shared" si="1"/>
        <v>30</v>
      </c>
    </row>
    <row r="21" spans="1:6" ht="12.75">
      <c r="A21" s="119" t="s">
        <v>853</v>
      </c>
      <c r="B21" s="120" t="s">
        <v>526</v>
      </c>
      <c r="C21" s="117">
        <v>51.8</v>
      </c>
      <c r="D21" s="114"/>
      <c r="E21" s="60" t="str">
        <f t="shared" si="0"/>
        <v>345.4525</v>
      </c>
      <c r="F21" s="116">
        <f t="shared" si="1"/>
        <v>51.8</v>
      </c>
    </row>
    <row r="22" spans="1:6" ht="12.75">
      <c r="A22" s="119" t="s">
        <v>525</v>
      </c>
      <c r="B22" s="120" t="s">
        <v>526</v>
      </c>
      <c r="C22" s="117">
        <v>36.8</v>
      </c>
      <c r="D22" s="114"/>
      <c r="E22" s="60" t="str">
        <f t="shared" si="0"/>
        <v>345.4525</v>
      </c>
      <c r="F22" s="116">
        <f t="shared" si="1"/>
        <v>36.8</v>
      </c>
    </row>
    <row r="23" spans="1:6" ht="12.75">
      <c r="A23" s="119" t="s">
        <v>494</v>
      </c>
      <c r="B23" s="120" t="s">
        <v>495</v>
      </c>
      <c r="C23" s="117">
        <v>139.57</v>
      </c>
      <c r="D23" s="114"/>
      <c r="E23" s="60" t="str">
        <f t="shared" si="0"/>
        <v>300.4525</v>
      </c>
      <c r="F23" s="116">
        <f t="shared" si="1"/>
        <v>139.57</v>
      </c>
    </row>
    <row r="24" spans="1:6" ht="12.75">
      <c r="A24" s="119" t="s">
        <v>496</v>
      </c>
      <c r="B24" s="120" t="s">
        <v>495</v>
      </c>
      <c r="C24" s="117">
        <v>96.11</v>
      </c>
      <c r="D24" s="114"/>
      <c r="E24" s="60" t="str">
        <f t="shared" si="0"/>
        <v>315.4525</v>
      </c>
      <c r="F24" s="116">
        <f t="shared" si="1"/>
        <v>96.11</v>
      </c>
    </row>
    <row r="25" spans="1:6" ht="12.75">
      <c r="A25" s="119" t="s">
        <v>854</v>
      </c>
      <c r="B25" s="120" t="s">
        <v>495</v>
      </c>
      <c r="C25" s="117">
        <v>200.34</v>
      </c>
      <c r="D25" s="114"/>
      <c r="E25" s="60" t="str">
        <f t="shared" si="0"/>
        <v>385.4525</v>
      </c>
      <c r="F25" s="116">
        <f t="shared" si="1"/>
        <v>200.34</v>
      </c>
    </row>
    <row r="26" spans="1:6" ht="12.75">
      <c r="A26" s="119" t="s">
        <v>499</v>
      </c>
      <c r="B26" s="120" t="s">
        <v>495</v>
      </c>
      <c r="C26" s="117">
        <v>126.53</v>
      </c>
      <c r="D26" s="114"/>
      <c r="E26" s="60" t="str">
        <f t="shared" si="0"/>
        <v>316.4525</v>
      </c>
      <c r="F26" s="116">
        <f t="shared" si="1"/>
        <v>126.53</v>
      </c>
    </row>
    <row r="27" spans="1:6" ht="12.75">
      <c r="A27" s="119" t="s">
        <v>855</v>
      </c>
      <c r="B27" s="120" t="s">
        <v>856</v>
      </c>
      <c r="C27" s="117">
        <v>0.14</v>
      </c>
      <c r="D27" s="114"/>
      <c r="E27" s="60" t="str">
        <f t="shared" si="0"/>
        <v>300.4525</v>
      </c>
      <c r="F27" s="116">
        <f t="shared" si="1"/>
        <v>0.14</v>
      </c>
    </row>
    <row r="28" spans="1:6" ht="12.75">
      <c r="A28" s="119" t="s">
        <v>855</v>
      </c>
      <c r="B28" s="120" t="s">
        <v>856</v>
      </c>
      <c r="C28" s="117">
        <v>54.54</v>
      </c>
      <c r="D28" s="114"/>
      <c r="E28" s="60" t="str">
        <f t="shared" si="0"/>
        <v>300.4525</v>
      </c>
      <c r="F28" s="116">
        <f t="shared" si="1"/>
        <v>54.54</v>
      </c>
    </row>
    <row r="29" spans="1:6" ht="12.75">
      <c r="A29" s="119" t="s">
        <v>855</v>
      </c>
      <c r="B29" s="120" t="s">
        <v>856</v>
      </c>
      <c r="C29" s="117">
        <v>54.54</v>
      </c>
      <c r="D29" s="114"/>
      <c r="E29" s="60" t="str">
        <f t="shared" si="0"/>
        <v>300.4525</v>
      </c>
      <c r="F29" s="116">
        <f t="shared" si="1"/>
        <v>54.54</v>
      </c>
    </row>
    <row r="30" spans="1:6" ht="12.75">
      <c r="A30" s="119" t="s">
        <v>855</v>
      </c>
      <c r="B30" s="120" t="s">
        <v>856</v>
      </c>
      <c r="C30" s="117">
        <v>54.54</v>
      </c>
      <c r="D30" s="114"/>
      <c r="E30" s="60" t="str">
        <f t="shared" si="0"/>
        <v>300.4525</v>
      </c>
      <c r="F30" s="116">
        <f t="shared" si="1"/>
        <v>54.54</v>
      </c>
    </row>
    <row r="31" spans="1:6" ht="12.75">
      <c r="A31" s="119" t="s">
        <v>507</v>
      </c>
      <c r="B31" s="120" t="s">
        <v>508</v>
      </c>
      <c r="C31" s="117">
        <v>115.5</v>
      </c>
      <c r="D31" s="114"/>
      <c r="E31" s="60" t="str">
        <f t="shared" si="0"/>
        <v>332.4525</v>
      </c>
      <c r="F31" s="116">
        <f t="shared" si="1"/>
        <v>115.5</v>
      </c>
    </row>
    <row r="32" spans="1:6" ht="12.75">
      <c r="A32" s="119" t="s">
        <v>857</v>
      </c>
      <c r="B32" s="120" t="s">
        <v>192</v>
      </c>
      <c r="C32" s="117">
        <v>151.86</v>
      </c>
      <c r="D32" s="114"/>
      <c r="E32" s="60" t="str">
        <f t="shared" si="0"/>
        <v>248.4525</v>
      </c>
      <c r="F32" s="116">
        <f t="shared" si="1"/>
        <v>151.86</v>
      </c>
    </row>
    <row r="33" spans="1:6" ht="12.75">
      <c r="A33" s="119" t="s">
        <v>481</v>
      </c>
      <c r="B33" s="120" t="s">
        <v>192</v>
      </c>
      <c r="C33" s="117">
        <v>118.45</v>
      </c>
      <c r="D33" s="114"/>
      <c r="E33" s="60" t="str">
        <f t="shared" si="0"/>
        <v>259.4525</v>
      </c>
      <c r="F33" s="116">
        <f t="shared" si="1"/>
        <v>118.45</v>
      </c>
    </row>
    <row r="34" spans="1:6" ht="12.75">
      <c r="A34" s="119" t="s">
        <v>858</v>
      </c>
      <c r="B34" s="120" t="s">
        <v>192</v>
      </c>
      <c r="C34" s="117">
        <v>76.48</v>
      </c>
      <c r="D34" s="114"/>
      <c r="E34" s="60" t="str">
        <f t="shared" si="0"/>
        <v>249.4525</v>
      </c>
      <c r="F34" s="116">
        <f t="shared" si="1"/>
        <v>76.48</v>
      </c>
    </row>
    <row r="35" spans="1:6" ht="12.75">
      <c r="A35" s="119" t="s">
        <v>859</v>
      </c>
      <c r="B35" s="120" t="s">
        <v>860</v>
      </c>
      <c r="C35" s="117">
        <v>25.6</v>
      </c>
      <c r="D35" s="114"/>
      <c r="E35" s="60" t="str">
        <f t="shared" si="0"/>
        <v>118.4525</v>
      </c>
      <c r="F35" s="116">
        <f t="shared" si="1"/>
        <v>25.6</v>
      </c>
    </row>
    <row r="36" spans="1:6" ht="12.75">
      <c r="A36" s="119" t="s">
        <v>861</v>
      </c>
      <c r="B36" s="120" t="s">
        <v>860</v>
      </c>
      <c r="C36" s="117">
        <v>202.89</v>
      </c>
      <c r="D36" s="114"/>
      <c r="E36" s="60" t="str">
        <f t="shared" si="0"/>
        <v>118.4525</v>
      </c>
      <c r="F36" s="116">
        <f t="shared" si="1"/>
        <v>202.89</v>
      </c>
    </row>
    <row r="37" spans="1:6" ht="12.75">
      <c r="A37" s="119" t="s">
        <v>427</v>
      </c>
      <c r="B37" s="120" t="s">
        <v>420</v>
      </c>
      <c r="C37" s="117">
        <v>195</v>
      </c>
      <c r="D37" s="114"/>
      <c r="E37" s="60" t="str">
        <f t="shared" si="0"/>
        <v>249.4525</v>
      </c>
      <c r="F37" s="116">
        <f t="shared" si="1"/>
        <v>195</v>
      </c>
    </row>
    <row r="38" spans="1:6" ht="12.75">
      <c r="A38" s="119" t="s">
        <v>862</v>
      </c>
      <c r="B38" s="120" t="s">
        <v>863</v>
      </c>
      <c r="C38" s="117">
        <v>101.65</v>
      </c>
      <c r="D38" s="114"/>
      <c r="E38" s="60" t="str">
        <f t="shared" si="0"/>
        <v>401.4525</v>
      </c>
      <c r="F38" s="116">
        <f t="shared" si="1"/>
        <v>101.65</v>
      </c>
    </row>
    <row r="39" spans="1:6" ht="12.75">
      <c r="A39" s="119" t="s">
        <v>864</v>
      </c>
      <c r="B39" s="120" t="s">
        <v>865</v>
      </c>
      <c r="C39" s="117">
        <v>135.95</v>
      </c>
      <c r="D39" s="114"/>
      <c r="E39" s="60" t="str">
        <f t="shared" si="0"/>
        <v>117.4525</v>
      </c>
      <c r="F39" s="116">
        <f t="shared" si="1"/>
        <v>135.95</v>
      </c>
    </row>
    <row r="40" spans="1:6" ht="12.75">
      <c r="A40" s="119" t="s">
        <v>199</v>
      </c>
      <c r="B40" s="120" t="s">
        <v>182</v>
      </c>
      <c r="C40" s="117">
        <v>232</v>
      </c>
      <c r="D40" s="117"/>
      <c r="E40" s="60" t="str">
        <f t="shared" si="0"/>
        <v>118.4525</v>
      </c>
      <c r="F40" s="116">
        <f t="shared" si="1"/>
        <v>232</v>
      </c>
    </row>
    <row r="41" spans="1:6" ht="12.75">
      <c r="A41" s="119" t="s">
        <v>866</v>
      </c>
      <c r="B41" s="120" t="s">
        <v>867</v>
      </c>
      <c r="C41" s="117">
        <v>68.25</v>
      </c>
      <c r="D41" s="114"/>
      <c r="E41" s="60" t="str">
        <f t="shared" si="0"/>
        <v>102.4525</v>
      </c>
      <c r="F41" s="116">
        <f t="shared" si="1"/>
        <v>68.25</v>
      </c>
    </row>
    <row r="42" spans="1:6" ht="12.75">
      <c r="A42" s="119" t="s">
        <v>868</v>
      </c>
      <c r="B42" s="120" t="s">
        <v>376</v>
      </c>
      <c r="C42" s="117">
        <v>8.41</v>
      </c>
      <c r="D42" s="114"/>
      <c r="E42" s="60" t="str">
        <f t="shared" si="0"/>
        <v>805.4525</v>
      </c>
      <c r="F42" s="116">
        <f t="shared" si="1"/>
        <v>8.41</v>
      </c>
    </row>
    <row r="43" spans="1:6" ht="12.75">
      <c r="A43" s="119" t="s">
        <v>869</v>
      </c>
      <c r="B43" s="120" t="s">
        <v>376</v>
      </c>
      <c r="C43" s="117">
        <v>9.85</v>
      </c>
      <c r="D43" s="114"/>
      <c r="E43" s="60" t="str">
        <f t="shared" si="0"/>
        <v>102.4525</v>
      </c>
      <c r="F43" s="116">
        <f t="shared" si="1"/>
        <v>9.85</v>
      </c>
    </row>
    <row r="44" spans="1:6" ht="12.75">
      <c r="A44" s="119" t="s">
        <v>870</v>
      </c>
      <c r="B44" s="120" t="s">
        <v>179</v>
      </c>
      <c r="C44" s="117">
        <v>63.93</v>
      </c>
      <c r="D44" s="114"/>
      <c r="E44" s="60" t="str">
        <f t="shared" si="0"/>
        <v>119.4525</v>
      </c>
      <c r="F44" s="116">
        <f t="shared" si="1"/>
        <v>63.93</v>
      </c>
    </row>
    <row r="45" spans="1:6" ht="12.75">
      <c r="A45" s="119" t="s">
        <v>871</v>
      </c>
      <c r="B45" s="120" t="s">
        <v>195</v>
      </c>
      <c r="C45" s="117">
        <v>94.49</v>
      </c>
      <c r="D45" s="114"/>
      <c r="E45" s="60" t="str">
        <f t="shared" si="0"/>
        <v>121.4525</v>
      </c>
      <c r="F45" s="116">
        <f t="shared" si="1"/>
        <v>94.49</v>
      </c>
    </row>
    <row r="46" spans="1:6" ht="12.75">
      <c r="A46" s="119" t="s">
        <v>872</v>
      </c>
      <c r="B46" s="120" t="s">
        <v>195</v>
      </c>
      <c r="C46" s="117">
        <v>8.49</v>
      </c>
      <c r="D46" s="114"/>
      <c r="E46" s="60" t="str">
        <f t="shared" si="0"/>
        <v>121.4525</v>
      </c>
      <c r="F46" s="116">
        <f t="shared" si="1"/>
        <v>8.49</v>
      </c>
    </row>
    <row r="47" spans="1:6" ht="12.75">
      <c r="A47" s="119" t="s">
        <v>872</v>
      </c>
      <c r="B47" s="120" t="s">
        <v>195</v>
      </c>
      <c r="C47" s="117">
        <v>10.06</v>
      </c>
      <c r="D47" s="114"/>
      <c r="E47" s="60" t="str">
        <f t="shared" si="0"/>
        <v>121.4525</v>
      </c>
      <c r="F47" s="116">
        <f t="shared" si="1"/>
        <v>10.06</v>
      </c>
    </row>
    <row r="48" spans="1:6" ht="12.75">
      <c r="A48" s="119" t="s">
        <v>873</v>
      </c>
      <c r="B48" s="120" t="s">
        <v>195</v>
      </c>
      <c r="C48" s="117">
        <v>39.8</v>
      </c>
      <c r="D48" s="114"/>
      <c r="E48" s="60" t="str">
        <f t="shared" si="0"/>
        <v>118.4525</v>
      </c>
      <c r="F48" s="116">
        <f t="shared" si="1"/>
        <v>39.8</v>
      </c>
    </row>
    <row r="49" spans="1:6" ht="12.75">
      <c r="A49" s="119" t="s">
        <v>874</v>
      </c>
      <c r="B49" s="120" t="s">
        <v>875</v>
      </c>
      <c r="C49" s="117">
        <v>133.57</v>
      </c>
      <c r="D49" s="114"/>
      <c r="E49" s="60" t="str">
        <f t="shared" si="0"/>
        <v>400.4525</v>
      </c>
      <c r="F49" s="116">
        <f t="shared" si="1"/>
        <v>133.57</v>
      </c>
    </row>
    <row r="50" spans="1:6" ht="12.75">
      <c r="A50" s="119" t="s">
        <v>876</v>
      </c>
      <c r="B50" s="120" t="s">
        <v>228</v>
      </c>
      <c r="C50" s="117">
        <v>80.92</v>
      </c>
      <c r="D50" s="114"/>
      <c r="E50" s="60" t="str">
        <f t="shared" si="0"/>
        <v>150.4525</v>
      </c>
      <c r="F50" s="116">
        <f t="shared" si="1"/>
        <v>80.92</v>
      </c>
    </row>
    <row r="51" spans="1:6" ht="12.75">
      <c r="A51" s="119" t="s">
        <v>877</v>
      </c>
      <c r="B51" s="120" t="s">
        <v>228</v>
      </c>
      <c r="C51" s="117">
        <v>28.45</v>
      </c>
      <c r="D51" s="114"/>
      <c r="E51" s="60" t="str">
        <f t="shared" si="0"/>
        <v>150.4525</v>
      </c>
      <c r="F51" s="116">
        <f t="shared" si="1"/>
        <v>28.45</v>
      </c>
    </row>
    <row r="52" spans="1:6" ht="12.75">
      <c r="A52" s="119" t="s">
        <v>877</v>
      </c>
      <c r="B52" s="120" t="s">
        <v>228</v>
      </c>
      <c r="C52" s="117">
        <v>77.01</v>
      </c>
      <c r="D52" s="114"/>
      <c r="E52" s="60" t="str">
        <f t="shared" si="0"/>
        <v>150.4525</v>
      </c>
      <c r="F52" s="116">
        <f t="shared" si="1"/>
        <v>77.01</v>
      </c>
    </row>
    <row r="53" spans="1:6" ht="12.75">
      <c r="A53" s="119" t="s">
        <v>233</v>
      </c>
      <c r="B53" s="120" t="s">
        <v>228</v>
      </c>
      <c r="C53" s="117">
        <v>41.99</v>
      </c>
      <c r="D53" s="114"/>
      <c r="E53" s="60" t="str">
        <f t="shared" si="0"/>
        <v>150.4525</v>
      </c>
      <c r="F53" s="116">
        <f t="shared" si="1"/>
        <v>41.99</v>
      </c>
    </row>
    <row r="54" spans="1:6" ht="12.75">
      <c r="A54" s="119" t="s">
        <v>233</v>
      </c>
      <c r="B54" s="120" t="s">
        <v>228</v>
      </c>
      <c r="C54" s="117">
        <v>75.64</v>
      </c>
      <c r="D54" s="114"/>
      <c r="E54" s="60" t="str">
        <f t="shared" si="0"/>
        <v>150.4525</v>
      </c>
      <c r="F54" s="116">
        <f t="shared" si="1"/>
        <v>75.64</v>
      </c>
    </row>
    <row r="55" spans="1:6" ht="12.75">
      <c r="A55" s="119" t="s">
        <v>233</v>
      </c>
      <c r="B55" s="120" t="s">
        <v>228</v>
      </c>
      <c r="C55" s="117">
        <v>78.22</v>
      </c>
      <c r="D55" s="114"/>
      <c r="E55" s="60" t="str">
        <f t="shared" si="0"/>
        <v>150.4525</v>
      </c>
      <c r="F55" s="116">
        <f t="shared" si="1"/>
        <v>78.22</v>
      </c>
    </row>
    <row r="56" spans="1:6" ht="12.75">
      <c r="A56" s="119" t="s">
        <v>233</v>
      </c>
      <c r="B56" s="120" t="s">
        <v>228</v>
      </c>
      <c r="C56" s="117">
        <v>124.03</v>
      </c>
      <c r="D56" s="114"/>
      <c r="E56" s="60" t="str">
        <f t="shared" si="0"/>
        <v>150.4525</v>
      </c>
      <c r="F56" s="116">
        <f t="shared" si="1"/>
        <v>124.03</v>
      </c>
    </row>
    <row r="57" spans="1:6" ht="12.75">
      <c r="A57" s="119" t="s">
        <v>878</v>
      </c>
      <c r="B57" s="120" t="s">
        <v>228</v>
      </c>
      <c r="C57" s="117">
        <v>28.88</v>
      </c>
      <c r="D57" s="114"/>
      <c r="E57" s="60" t="str">
        <f t="shared" si="0"/>
        <v>150.4525</v>
      </c>
      <c r="F57" s="116">
        <f t="shared" si="1"/>
        <v>28.88</v>
      </c>
    </row>
    <row r="58" spans="1:6" ht="12.75">
      <c r="A58" s="119" t="s">
        <v>878</v>
      </c>
      <c r="B58" s="120" t="s">
        <v>228</v>
      </c>
      <c r="C58" s="117">
        <v>39.86</v>
      </c>
      <c r="D58" s="114"/>
      <c r="E58" s="60" t="str">
        <f t="shared" si="0"/>
        <v>150.4525</v>
      </c>
      <c r="F58" s="116">
        <f t="shared" si="1"/>
        <v>39.86</v>
      </c>
    </row>
    <row r="59" spans="1:6" ht="12.75">
      <c r="A59" s="119" t="s">
        <v>185</v>
      </c>
      <c r="B59" s="120" t="s">
        <v>186</v>
      </c>
      <c r="C59" s="117">
        <v>134.3</v>
      </c>
      <c r="D59" s="114"/>
      <c r="E59" s="60" t="str">
        <f t="shared" si="0"/>
        <v>111.4525</v>
      </c>
      <c r="F59" s="116">
        <f t="shared" si="1"/>
        <v>134.3</v>
      </c>
    </row>
    <row r="60" spans="1:6" ht="12.75">
      <c r="A60" s="119" t="s">
        <v>231</v>
      </c>
      <c r="B60" s="120" t="s">
        <v>186</v>
      </c>
      <c r="C60" s="117">
        <v>234.55</v>
      </c>
      <c r="D60" s="114"/>
      <c r="E60" s="60" t="str">
        <f t="shared" si="0"/>
        <v>150.4525</v>
      </c>
      <c r="F60" s="116">
        <f t="shared" si="1"/>
        <v>234.55</v>
      </c>
    </row>
    <row r="61" spans="1:6" ht="12.75">
      <c r="A61" s="119" t="s">
        <v>198</v>
      </c>
      <c r="B61" s="120" t="s">
        <v>186</v>
      </c>
      <c r="C61" s="117">
        <v>113.78</v>
      </c>
      <c r="D61" s="114"/>
      <c r="E61" s="60" t="str">
        <f t="shared" si="0"/>
        <v>118.4525</v>
      </c>
      <c r="F61" s="116">
        <f t="shared" si="1"/>
        <v>113.78</v>
      </c>
    </row>
    <row r="62" spans="1:6" ht="12.75">
      <c r="A62" s="119" t="s">
        <v>560</v>
      </c>
      <c r="B62" s="120" t="s">
        <v>545</v>
      </c>
      <c r="C62" s="117">
        <v>128.26</v>
      </c>
      <c r="D62" s="114"/>
      <c r="E62" s="60" t="str">
        <f t="shared" si="0"/>
        <v>357.4525</v>
      </c>
      <c r="F62" s="116">
        <f t="shared" si="1"/>
        <v>128.26</v>
      </c>
    </row>
    <row r="63" spans="1:6" ht="12.75">
      <c r="A63" s="119" t="s">
        <v>561</v>
      </c>
      <c r="B63" s="120" t="s">
        <v>545</v>
      </c>
      <c r="C63" s="117">
        <v>109.71</v>
      </c>
      <c r="D63" s="114"/>
      <c r="E63" s="60" t="str">
        <f t="shared" si="0"/>
        <v>357.4525</v>
      </c>
      <c r="F63" s="116">
        <f t="shared" si="1"/>
        <v>109.71</v>
      </c>
    </row>
    <row r="64" spans="1:6" ht="12.75">
      <c r="A64" s="119" t="s">
        <v>562</v>
      </c>
      <c r="B64" s="120" t="s">
        <v>545</v>
      </c>
      <c r="C64" s="117">
        <v>99.11</v>
      </c>
      <c r="D64" s="114"/>
      <c r="E64" s="60" t="str">
        <f t="shared" si="0"/>
        <v>357.4525</v>
      </c>
      <c r="F64" s="116">
        <f t="shared" si="1"/>
        <v>99.11</v>
      </c>
    </row>
    <row r="65" spans="1:6" ht="12.75">
      <c r="A65" s="119" t="s">
        <v>544</v>
      </c>
      <c r="B65" s="120" t="s">
        <v>545</v>
      </c>
      <c r="C65" s="117">
        <v>128.26</v>
      </c>
      <c r="D65" s="114"/>
      <c r="E65" s="60" t="str">
        <f t="shared" si="0"/>
        <v>356.4525</v>
      </c>
      <c r="F65" s="116">
        <f t="shared" si="1"/>
        <v>128.26</v>
      </c>
    </row>
    <row r="66" spans="1:6" ht="12.75">
      <c r="A66" s="119" t="s">
        <v>547</v>
      </c>
      <c r="B66" s="120" t="s">
        <v>545</v>
      </c>
      <c r="C66" s="117">
        <v>143.08</v>
      </c>
      <c r="D66" s="114"/>
      <c r="E66" s="60" t="str">
        <f t="shared" si="0"/>
        <v>356.4525</v>
      </c>
      <c r="F66" s="116">
        <f t="shared" si="1"/>
        <v>143.08</v>
      </c>
    </row>
    <row r="67" spans="1:6" ht="12.75">
      <c r="A67" s="119" t="s">
        <v>879</v>
      </c>
      <c r="B67" s="120" t="s">
        <v>880</v>
      </c>
      <c r="C67" s="117">
        <v>149.05</v>
      </c>
      <c r="D67" s="114"/>
      <c r="E67" s="60" t="str">
        <f t="shared" si="0"/>
        <v>260.4525</v>
      </c>
      <c r="F67" s="116">
        <f t="shared" si="1"/>
        <v>149.05</v>
      </c>
    </row>
    <row r="68" spans="1:6" ht="12.75">
      <c r="A68" s="119" t="s">
        <v>881</v>
      </c>
      <c r="B68" s="120" t="s">
        <v>880</v>
      </c>
      <c r="C68" s="117">
        <v>538.34</v>
      </c>
      <c r="D68" s="114"/>
      <c r="E68" s="60" t="str">
        <f t="shared" si="0"/>
        <v>251.4525</v>
      </c>
      <c r="F68" s="116">
        <f t="shared" si="1"/>
        <v>538.34</v>
      </c>
    </row>
    <row r="69" spans="1:6" ht="12.75">
      <c r="A69" s="119" t="s">
        <v>882</v>
      </c>
      <c r="B69" s="120" t="s">
        <v>883</v>
      </c>
      <c r="C69" s="117">
        <v>175</v>
      </c>
      <c r="D69" s="114"/>
      <c r="E69" s="60" t="str">
        <f t="shared" si="0"/>
        <v>252.4525</v>
      </c>
      <c r="F69" s="116">
        <f t="shared" si="1"/>
        <v>175</v>
      </c>
    </row>
    <row r="70" spans="1:6" ht="12.75">
      <c r="A70" s="119" t="s">
        <v>884</v>
      </c>
      <c r="B70" s="120" t="s">
        <v>883</v>
      </c>
      <c r="C70" s="117">
        <v>85</v>
      </c>
      <c r="D70" s="114"/>
      <c r="E70" s="60" t="str">
        <f t="shared" si="0"/>
        <v>254.4525</v>
      </c>
      <c r="F70" s="116">
        <f t="shared" si="1"/>
        <v>85</v>
      </c>
    </row>
    <row r="71" spans="1:6" ht="12.75">
      <c r="A71" s="119" t="s">
        <v>885</v>
      </c>
      <c r="B71" s="120" t="s">
        <v>158</v>
      </c>
      <c r="C71" s="117">
        <v>148.9</v>
      </c>
      <c r="D71" s="114"/>
      <c r="E71" s="60" t="str">
        <f t="shared" si="0"/>
        <v>249.4525</v>
      </c>
      <c r="F71" s="116">
        <f t="shared" si="1"/>
        <v>148.9</v>
      </c>
    </row>
    <row r="72" spans="1:6" ht="12.75">
      <c r="A72" s="119" t="s">
        <v>886</v>
      </c>
      <c r="B72" s="120" t="s">
        <v>158</v>
      </c>
      <c r="C72" s="117">
        <v>94.4</v>
      </c>
      <c r="D72" s="114"/>
      <c r="E72" s="60" t="str">
        <f t="shared" si="0"/>
        <v>102.4525</v>
      </c>
      <c r="F72" s="116">
        <f t="shared" si="1"/>
        <v>94.4</v>
      </c>
    </row>
    <row r="73" spans="1:6" ht="12.75">
      <c r="A73" s="119" t="s">
        <v>887</v>
      </c>
      <c r="B73" s="120" t="s">
        <v>158</v>
      </c>
      <c r="C73" s="117">
        <v>20.11</v>
      </c>
      <c r="D73" s="114"/>
      <c r="E73" s="60" t="str">
        <f t="shared" si="0"/>
        <v>102.4525</v>
      </c>
      <c r="F73" s="116">
        <f t="shared" si="1"/>
        <v>20.11</v>
      </c>
    </row>
    <row r="74" spans="1:6" ht="12.75">
      <c r="A74" s="119" t="s">
        <v>887</v>
      </c>
      <c r="B74" s="120" t="s">
        <v>158</v>
      </c>
      <c r="C74" s="117">
        <v>110.83</v>
      </c>
      <c r="D74" s="114"/>
      <c r="E74" s="60" t="str">
        <f aca="true" t="shared" si="2" ref="E74:E137">CONCATENATE(LEFT(A74,3),".",4525)</f>
        <v>102.4525</v>
      </c>
      <c r="F74" s="116">
        <f aca="true" t="shared" si="3" ref="F74:F137">C74</f>
        <v>110.83</v>
      </c>
    </row>
    <row r="75" spans="1:6" ht="12.75">
      <c r="A75" s="119" t="s">
        <v>888</v>
      </c>
      <c r="B75" s="120" t="s">
        <v>756</v>
      </c>
      <c r="C75" s="117">
        <v>121.77</v>
      </c>
      <c r="D75" s="114"/>
      <c r="E75" s="60" t="str">
        <f t="shared" si="2"/>
        <v>256.4525</v>
      </c>
      <c r="F75" s="116">
        <f t="shared" si="3"/>
        <v>121.77</v>
      </c>
    </row>
    <row r="76" spans="1:6" ht="12.75">
      <c r="A76" s="119" t="s">
        <v>889</v>
      </c>
      <c r="B76" s="120" t="s">
        <v>495</v>
      </c>
      <c r="C76" s="117">
        <v>101.64</v>
      </c>
      <c r="D76" s="114"/>
      <c r="E76" s="60" t="str">
        <f t="shared" si="2"/>
        <v>248.4525</v>
      </c>
      <c r="F76" s="116">
        <f t="shared" si="3"/>
        <v>101.64</v>
      </c>
    </row>
    <row r="77" spans="1:6" ht="12.75">
      <c r="A77" s="119" t="s">
        <v>890</v>
      </c>
      <c r="B77" s="120" t="s">
        <v>810</v>
      </c>
      <c r="C77" s="117">
        <v>200</v>
      </c>
      <c r="D77" s="114"/>
      <c r="E77" s="60" t="str">
        <f t="shared" si="2"/>
        <v>102.4525</v>
      </c>
      <c r="F77" s="116">
        <f t="shared" si="3"/>
        <v>200</v>
      </c>
    </row>
    <row r="78" spans="1:6" ht="12.75">
      <c r="A78" s="119" t="s">
        <v>891</v>
      </c>
      <c r="B78" s="120" t="s">
        <v>863</v>
      </c>
      <c r="C78" s="117">
        <v>120.25</v>
      </c>
      <c r="D78" s="114"/>
      <c r="E78" s="60" t="str">
        <f t="shared" si="2"/>
        <v>400.4525</v>
      </c>
      <c r="F78" s="116">
        <f t="shared" si="3"/>
        <v>120.25</v>
      </c>
    </row>
    <row r="79" spans="1:6" ht="12.75">
      <c r="A79" s="119" t="s">
        <v>892</v>
      </c>
      <c r="B79" s="120" t="s">
        <v>893</v>
      </c>
      <c r="C79" s="117">
        <v>21</v>
      </c>
      <c r="D79" s="114"/>
      <c r="E79" s="60" t="str">
        <f t="shared" si="2"/>
        <v>850.4525</v>
      </c>
      <c r="F79" s="116">
        <f t="shared" si="3"/>
        <v>21</v>
      </c>
    </row>
    <row r="80" spans="1:6" ht="12.75">
      <c r="A80" s="119" t="s">
        <v>894</v>
      </c>
      <c r="B80" s="120" t="s">
        <v>256</v>
      </c>
      <c r="C80" s="117">
        <v>23</v>
      </c>
      <c r="D80" s="114"/>
      <c r="E80" s="60" t="str">
        <f t="shared" si="2"/>
        <v>182.4525</v>
      </c>
      <c r="F80" s="116">
        <f t="shared" si="3"/>
        <v>23</v>
      </c>
    </row>
    <row r="81" spans="1:6" ht="12.75">
      <c r="A81" s="119" t="s">
        <v>895</v>
      </c>
      <c r="B81" s="120" t="s">
        <v>256</v>
      </c>
      <c r="C81" s="117">
        <v>23</v>
      </c>
      <c r="D81" s="114"/>
      <c r="E81" s="60" t="str">
        <f t="shared" si="2"/>
        <v>182.4525</v>
      </c>
      <c r="F81" s="116">
        <f t="shared" si="3"/>
        <v>23</v>
      </c>
    </row>
    <row r="82" spans="1:6" ht="12.75">
      <c r="A82" s="119" t="s">
        <v>896</v>
      </c>
      <c r="B82" s="120" t="s">
        <v>256</v>
      </c>
      <c r="C82" s="117">
        <v>23</v>
      </c>
      <c r="D82" s="114"/>
      <c r="E82" s="60" t="str">
        <f t="shared" si="2"/>
        <v>182.4525</v>
      </c>
      <c r="F82" s="116">
        <f t="shared" si="3"/>
        <v>23</v>
      </c>
    </row>
    <row r="83" spans="1:6" ht="12.75">
      <c r="A83" s="119" t="s">
        <v>897</v>
      </c>
      <c r="B83" s="120" t="s">
        <v>256</v>
      </c>
      <c r="C83" s="117">
        <v>23</v>
      </c>
      <c r="D83" s="114"/>
      <c r="E83" s="60" t="str">
        <f t="shared" si="2"/>
        <v>182.4525</v>
      </c>
      <c r="F83" s="116">
        <f t="shared" si="3"/>
        <v>23</v>
      </c>
    </row>
    <row r="84" spans="1:6" ht="12.75">
      <c r="A84" s="119" t="s">
        <v>898</v>
      </c>
      <c r="B84" s="120" t="s">
        <v>256</v>
      </c>
      <c r="C84" s="117">
        <v>23</v>
      </c>
      <c r="D84" s="114"/>
      <c r="E84" s="60" t="str">
        <f t="shared" si="2"/>
        <v>182.4525</v>
      </c>
      <c r="F84" s="116">
        <f t="shared" si="3"/>
        <v>23</v>
      </c>
    </row>
    <row r="85" spans="1:6" ht="12.75">
      <c r="A85" s="119" t="s">
        <v>281</v>
      </c>
      <c r="B85" s="120" t="s">
        <v>192</v>
      </c>
      <c r="C85" s="117">
        <v>111.55</v>
      </c>
      <c r="D85" s="114"/>
      <c r="E85" s="60" t="str">
        <f t="shared" si="2"/>
        <v>182.4525</v>
      </c>
      <c r="F85" s="116">
        <f t="shared" si="3"/>
        <v>111.55</v>
      </c>
    </row>
    <row r="86" spans="1:6" ht="12.75">
      <c r="A86" s="119" t="s">
        <v>899</v>
      </c>
      <c r="B86" s="120" t="s">
        <v>192</v>
      </c>
      <c r="C86" s="117">
        <v>62.38</v>
      </c>
      <c r="D86" s="114"/>
      <c r="E86" s="60" t="str">
        <f t="shared" si="2"/>
        <v>182.4525</v>
      </c>
      <c r="F86" s="116">
        <f t="shared" si="3"/>
        <v>62.38</v>
      </c>
    </row>
    <row r="87" spans="1:6" ht="12.75">
      <c r="A87" s="119" t="s">
        <v>900</v>
      </c>
      <c r="B87" s="120" t="s">
        <v>863</v>
      </c>
      <c r="C87" s="117">
        <v>233.24</v>
      </c>
      <c r="D87" s="114"/>
      <c r="E87" s="60" t="str">
        <f t="shared" si="2"/>
        <v>400.4525</v>
      </c>
      <c r="F87" s="116">
        <f t="shared" si="3"/>
        <v>233.24</v>
      </c>
    </row>
    <row r="88" spans="1:6" ht="12.75">
      <c r="A88" s="119" t="s">
        <v>901</v>
      </c>
      <c r="B88" s="120" t="s">
        <v>902</v>
      </c>
      <c r="C88" s="117">
        <v>56.57</v>
      </c>
      <c r="D88" s="114"/>
      <c r="E88" s="60" t="str">
        <f t="shared" si="2"/>
        <v>357.4525</v>
      </c>
      <c r="F88" s="116">
        <f t="shared" si="3"/>
        <v>56.57</v>
      </c>
    </row>
    <row r="89" spans="1:6" ht="12.75">
      <c r="A89" s="119" t="s">
        <v>646</v>
      </c>
      <c r="B89" s="120" t="s">
        <v>308</v>
      </c>
      <c r="C89" s="117">
        <v>100</v>
      </c>
      <c r="D89" s="114"/>
      <c r="E89" s="60" t="str">
        <f t="shared" si="2"/>
        <v>400.4525</v>
      </c>
      <c r="F89" s="116">
        <f t="shared" si="3"/>
        <v>100</v>
      </c>
    </row>
    <row r="90" spans="1:6" ht="12.75">
      <c r="A90" s="119" t="s">
        <v>646</v>
      </c>
      <c r="B90" s="120" t="s">
        <v>308</v>
      </c>
      <c r="C90" s="117">
        <v>140</v>
      </c>
      <c r="D90" s="114"/>
      <c r="E90" s="60" t="str">
        <f t="shared" si="2"/>
        <v>400.4525</v>
      </c>
      <c r="F90" s="116">
        <f t="shared" si="3"/>
        <v>140</v>
      </c>
    </row>
    <row r="91" spans="1:6" ht="12.75">
      <c r="A91" s="119" t="s">
        <v>903</v>
      </c>
      <c r="B91" s="120" t="s">
        <v>308</v>
      </c>
      <c r="C91" s="117">
        <v>120</v>
      </c>
      <c r="D91" s="114"/>
      <c r="E91" s="60" t="str">
        <f t="shared" si="2"/>
        <v>400.4525</v>
      </c>
      <c r="F91" s="116">
        <f t="shared" si="3"/>
        <v>120</v>
      </c>
    </row>
    <row r="92" spans="1:6" ht="12.75">
      <c r="A92" s="119" t="s">
        <v>903</v>
      </c>
      <c r="B92" s="120" t="s">
        <v>308</v>
      </c>
      <c r="C92" s="117">
        <v>190.59</v>
      </c>
      <c r="D92" s="114"/>
      <c r="E92" s="60" t="str">
        <f t="shared" si="2"/>
        <v>400.4525</v>
      </c>
      <c r="F92" s="116">
        <f t="shared" si="3"/>
        <v>190.59</v>
      </c>
    </row>
    <row r="93" spans="1:6" ht="12.75">
      <c r="A93" s="119" t="s">
        <v>903</v>
      </c>
      <c r="B93" s="120" t="s">
        <v>308</v>
      </c>
      <c r="C93" s="117">
        <v>100</v>
      </c>
      <c r="D93" s="114"/>
      <c r="E93" s="60" t="str">
        <f t="shared" si="2"/>
        <v>400.4525</v>
      </c>
      <c r="F93" s="116">
        <f t="shared" si="3"/>
        <v>100</v>
      </c>
    </row>
    <row r="94" spans="1:6" ht="12.75">
      <c r="A94" s="119" t="s">
        <v>903</v>
      </c>
      <c r="B94" s="120" t="s">
        <v>308</v>
      </c>
      <c r="C94" s="117">
        <v>80</v>
      </c>
      <c r="D94" s="114"/>
      <c r="E94" s="60" t="str">
        <f t="shared" si="2"/>
        <v>400.4525</v>
      </c>
      <c r="F94" s="116">
        <f t="shared" si="3"/>
        <v>80</v>
      </c>
    </row>
    <row r="95" spans="1:6" ht="12.75">
      <c r="A95" s="119" t="s">
        <v>904</v>
      </c>
      <c r="B95" s="120" t="s">
        <v>308</v>
      </c>
      <c r="C95" s="117">
        <v>140</v>
      </c>
      <c r="D95" s="114"/>
      <c r="E95" s="60" t="str">
        <f t="shared" si="2"/>
        <v>401.4525</v>
      </c>
      <c r="F95" s="116">
        <f t="shared" si="3"/>
        <v>140</v>
      </c>
    </row>
    <row r="96" spans="1:6" ht="12.75">
      <c r="A96" s="119" t="s">
        <v>903</v>
      </c>
      <c r="B96" s="120" t="s">
        <v>308</v>
      </c>
      <c r="C96" s="117">
        <v>198.72</v>
      </c>
      <c r="D96" s="114"/>
      <c r="E96" s="60" t="str">
        <f t="shared" si="2"/>
        <v>400.4525</v>
      </c>
      <c r="F96" s="116">
        <f t="shared" si="3"/>
        <v>198.72</v>
      </c>
    </row>
    <row r="97" spans="1:6" ht="12.75">
      <c r="A97" s="119" t="s">
        <v>903</v>
      </c>
      <c r="B97" s="120" t="s">
        <v>308</v>
      </c>
      <c r="C97" s="117">
        <v>96.98</v>
      </c>
      <c r="D97" s="114"/>
      <c r="E97" s="60" t="str">
        <f t="shared" si="2"/>
        <v>400.4525</v>
      </c>
      <c r="F97" s="116">
        <f t="shared" si="3"/>
        <v>96.98</v>
      </c>
    </row>
    <row r="98" spans="1:6" ht="12.75">
      <c r="A98" s="119" t="s">
        <v>638</v>
      </c>
      <c r="B98" s="120" t="s">
        <v>308</v>
      </c>
      <c r="C98" s="117">
        <v>44.19</v>
      </c>
      <c r="D98" s="114"/>
      <c r="E98" s="60" t="str">
        <f t="shared" si="2"/>
        <v>400.4525</v>
      </c>
      <c r="F98" s="116">
        <f t="shared" si="3"/>
        <v>44.19</v>
      </c>
    </row>
    <row r="99" spans="1:6" ht="12.75">
      <c r="A99" s="119" t="s">
        <v>905</v>
      </c>
      <c r="B99" s="120" t="s">
        <v>308</v>
      </c>
      <c r="C99" s="117">
        <v>60</v>
      </c>
      <c r="D99" s="114"/>
      <c r="E99" s="60" t="str">
        <f t="shared" si="2"/>
        <v>406.4525</v>
      </c>
      <c r="F99" s="116">
        <f t="shared" si="3"/>
        <v>60</v>
      </c>
    </row>
    <row r="100" spans="1:6" ht="12.75">
      <c r="A100" s="119" t="s">
        <v>903</v>
      </c>
      <c r="B100" s="120" t="s">
        <v>308</v>
      </c>
      <c r="C100" s="117">
        <v>80</v>
      </c>
      <c r="D100" s="114"/>
      <c r="E100" s="60" t="str">
        <f t="shared" si="2"/>
        <v>400.4525</v>
      </c>
      <c r="F100" s="116">
        <f t="shared" si="3"/>
        <v>80</v>
      </c>
    </row>
    <row r="101" spans="1:6" ht="12.75">
      <c r="A101" s="119" t="s">
        <v>646</v>
      </c>
      <c r="B101" s="120" t="s">
        <v>308</v>
      </c>
      <c r="C101" s="117">
        <v>100</v>
      </c>
      <c r="D101" s="114"/>
      <c r="E101" s="60" t="str">
        <f t="shared" si="2"/>
        <v>400.4525</v>
      </c>
      <c r="F101" s="116">
        <f t="shared" si="3"/>
        <v>100</v>
      </c>
    </row>
    <row r="102" spans="1:6" ht="12.75">
      <c r="A102" s="119" t="s">
        <v>906</v>
      </c>
      <c r="B102" s="120" t="s">
        <v>308</v>
      </c>
      <c r="C102" s="117">
        <v>229.68</v>
      </c>
      <c r="D102" s="114"/>
      <c r="E102" s="60" t="str">
        <f t="shared" si="2"/>
        <v>406.4525</v>
      </c>
      <c r="F102" s="116">
        <f t="shared" si="3"/>
        <v>229.68</v>
      </c>
    </row>
    <row r="103" spans="1:6" ht="12.75">
      <c r="A103" s="119" t="s">
        <v>753</v>
      </c>
      <c r="B103" s="120" t="s">
        <v>308</v>
      </c>
      <c r="C103" s="117">
        <v>140</v>
      </c>
      <c r="D103" s="114"/>
      <c r="E103" s="60" t="str">
        <f t="shared" si="2"/>
        <v>406.4525</v>
      </c>
      <c r="F103" s="116">
        <f t="shared" si="3"/>
        <v>140</v>
      </c>
    </row>
    <row r="104" spans="1:6" ht="12.75">
      <c r="A104" s="119" t="s">
        <v>906</v>
      </c>
      <c r="B104" s="120" t="s">
        <v>308</v>
      </c>
      <c r="C104" s="117">
        <v>140</v>
      </c>
      <c r="D104" s="114"/>
      <c r="E104" s="60" t="str">
        <f t="shared" si="2"/>
        <v>406.4525</v>
      </c>
      <c r="F104" s="116">
        <f t="shared" si="3"/>
        <v>140</v>
      </c>
    </row>
    <row r="105" spans="1:6" ht="12.75">
      <c r="A105" s="119" t="s">
        <v>641</v>
      </c>
      <c r="B105" s="120" t="s">
        <v>308</v>
      </c>
      <c r="C105" s="117">
        <v>245</v>
      </c>
      <c r="D105" s="114"/>
      <c r="E105" s="60" t="str">
        <f t="shared" si="2"/>
        <v>400.4525</v>
      </c>
      <c r="F105" s="116">
        <f t="shared" si="3"/>
        <v>245</v>
      </c>
    </row>
    <row r="106" spans="1:6" ht="12.75">
      <c r="A106" s="119" t="s">
        <v>641</v>
      </c>
      <c r="B106" s="120" t="s">
        <v>308</v>
      </c>
      <c r="C106" s="117">
        <v>149.48</v>
      </c>
      <c r="D106" s="114"/>
      <c r="E106" s="60" t="str">
        <f t="shared" si="2"/>
        <v>400.4525</v>
      </c>
      <c r="F106" s="116">
        <f t="shared" si="3"/>
        <v>149.48</v>
      </c>
    </row>
    <row r="107" spans="1:6" ht="12.75">
      <c r="A107" s="119" t="s">
        <v>907</v>
      </c>
      <c r="B107" s="120" t="s">
        <v>308</v>
      </c>
      <c r="C107" s="117">
        <v>140</v>
      </c>
      <c r="D107" s="114"/>
      <c r="E107" s="60" t="str">
        <f t="shared" si="2"/>
        <v>400.4525</v>
      </c>
      <c r="F107" s="116">
        <f t="shared" si="3"/>
        <v>140</v>
      </c>
    </row>
    <row r="108" spans="1:6" ht="12.75">
      <c r="A108" s="119" t="s">
        <v>908</v>
      </c>
      <c r="B108" s="120" t="s">
        <v>308</v>
      </c>
      <c r="C108" s="117">
        <v>216.19</v>
      </c>
      <c r="D108" s="114"/>
      <c r="E108" s="60" t="str">
        <f t="shared" si="2"/>
        <v>400.4525</v>
      </c>
      <c r="F108" s="116">
        <f t="shared" si="3"/>
        <v>216.19</v>
      </c>
    </row>
    <row r="109" spans="1:6" ht="12.75">
      <c r="A109" s="119" t="s">
        <v>907</v>
      </c>
      <c r="B109" s="120" t="s">
        <v>308</v>
      </c>
      <c r="C109" s="117">
        <v>124.23</v>
      </c>
      <c r="D109" s="114"/>
      <c r="E109" s="60" t="str">
        <f t="shared" si="2"/>
        <v>400.4525</v>
      </c>
      <c r="F109" s="116">
        <f t="shared" si="3"/>
        <v>124.23</v>
      </c>
    </row>
    <row r="110" spans="1:6" ht="12.75">
      <c r="A110" s="119" t="s">
        <v>909</v>
      </c>
      <c r="B110" s="120" t="s">
        <v>308</v>
      </c>
      <c r="C110" s="117">
        <v>140</v>
      </c>
      <c r="D110" s="114"/>
      <c r="E110" s="60" t="str">
        <f t="shared" si="2"/>
        <v>401.4525</v>
      </c>
      <c r="F110" s="116">
        <f t="shared" si="3"/>
        <v>140</v>
      </c>
    </row>
    <row r="111" spans="1:6" ht="12.75">
      <c r="A111" s="119" t="s">
        <v>907</v>
      </c>
      <c r="B111" s="120" t="s">
        <v>308</v>
      </c>
      <c r="C111" s="117">
        <v>40</v>
      </c>
      <c r="D111" s="114"/>
      <c r="E111" s="60" t="str">
        <f t="shared" si="2"/>
        <v>400.4525</v>
      </c>
      <c r="F111" s="116">
        <f t="shared" si="3"/>
        <v>40</v>
      </c>
    </row>
    <row r="112" spans="1:6" ht="12.75">
      <c r="A112" s="119" t="s">
        <v>641</v>
      </c>
      <c r="B112" s="120" t="s">
        <v>308</v>
      </c>
      <c r="C112" s="117">
        <v>140</v>
      </c>
      <c r="D112" s="114"/>
      <c r="E112" s="60" t="str">
        <f t="shared" si="2"/>
        <v>400.4525</v>
      </c>
      <c r="F112" s="116">
        <f t="shared" si="3"/>
        <v>140</v>
      </c>
    </row>
    <row r="113" spans="1:6" ht="12.75">
      <c r="A113" s="119" t="s">
        <v>910</v>
      </c>
      <c r="B113" s="120" t="s">
        <v>308</v>
      </c>
      <c r="C113" s="117">
        <v>175</v>
      </c>
      <c r="D113" s="114"/>
      <c r="E113" s="60" t="str">
        <f t="shared" si="2"/>
        <v>401.4525</v>
      </c>
      <c r="F113" s="116">
        <f t="shared" si="3"/>
        <v>175</v>
      </c>
    </row>
    <row r="114" spans="1:6" ht="12.75">
      <c r="A114" s="119" t="s">
        <v>911</v>
      </c>
      <c r="B114" s="120" t="s">
        <v>308</v>
      </c>
      <c r="C114" s="117">
        <v>210</v>
      </c>
      <c r="D114" s="114"/>
      <c r="E114" s="60" t="str">
        <f t="shared" si="2"/>
        <v>406.4525</v>
      </c>
      <c r="F114" s="116">
        <f t="shared" si="3"/>
        <v>210</v>
      </c>
    </row>
    <row r="115" spans="1:6" ht="12.75">
      <c r="A115" s="119" t="s">
        <v>912</v>
      </c>
      <c r="B115" s="120" t="s">
        <v>308</v>
      </c>
      <c r="C115" s="117">
        <v>175</v>
      </c>
      <c r="D115" s="114"/>
      <c r="E115" s="60" t="str">
        <f t="shared" si="2"/>
        <v>401.4525</v>
      </c>
      <c r="F115" s="116">
        <f t="shared" si="3"/>
        <v>175</v>
      </c>
    </row>
    <row r="116" spans="1:6" ht="12.75">
      <c r="A116" s="119" t="s">
        <v>410</v>
      </c>
      <c r="B116" s="120" t="s">
        <v>272</v>
      </c>
      <c r="C116" s="117">
        <v>222.5</v>
      </c>
      <c r="D116" s="114"/>
      <c r="E116" s="60" t="str">
        <f t="shared" si="2"/>
        <v>191.4525</v>
      </c>
      <c r="F116" s="116">
        <f t="shared" si="3"/>
        <v>222.5</v>
      </c>
    </row>
    <row r="117" spans="1:6" ht="12.75">
      <c r="A117" s="119" t="s">
        <v>316</v>
      </c>
      <c r="B117" s="120" t="s">
        <v>272</v>
      </c>
      <c r="C117" s="117">
        <v>249.66</v>
      </c>
      <c r="D117" s="114"/>
      <c r="E117" s="60" t="str">
        <f t="shared" si="2"/>
        <v>182.4525</v>
      </c>
      <c r="F117" s="116">
        <f t="shared" si="3"/>
        <v>249.66</v>
      </c>
    </row>
    <row r="118" spans="1:6" ht="12.75">
      <c r="A118" s="119" t="s">
        <v>913</v>
      </c>
      <c r="B118" s="120" t="s">
        <v>272</v>
      </c>
      <c r="C118" s="117">
        <v>182.25</v>
      </c>
      <c r="D118" s="114"/>
      <c r="E118" s="60" t="str">
        <f t="shared" si="2"/>
        <v>182.4525</v>
      </c>
      <c r="F118" s="116">
        <f t="shared" si="3"/>
        <v>182.25</v>
      </c>
    </row>
    <row r="119" spans="1:6" ht="12.75">
      <c r="A119" s="119" t="s">
        <v>914</v>
      </c>
      <c r="B119" s="120" t="s">
        <v>272</v>
      </c>
      <c r="C119" s="117">
        <v>243</v>
      </c>
      <c r="D119" s="114"/>
      <c r="E119" s="60" t="str">
        <f t="shared" si="2"/>
        <v>182.4525</v>
      </c>
      <c r="F119" s="116">
        <f t="shared" si="3"/>
        <v>243</v>
      </c>
    </row>
    <row r="120" spans="1:6" ht="12.75">
      <c r="A120" s="119" t="s">
        <v>915</v>
      </c>
      <c r="B120" s="120" t="s">
        <v>272</v>
      </c>
      <c r="C120" s="117">
        <v>126.85</v>
      </c>
      <c r="D120" s="114"/>
      <c r="E120" s="60" t="str">
        <f t="shared" si="2"/>
        <v>182.4525</v>
      </c>
      <c r="F120" s="116">
        <f t="shared" si="3"/>
        <v>126.85</v>
      </c>
    </row>
    <row r="121" spans="1:6" ht="12.75">
      <c r="A121" s="119" t="s">
        <v>916</v>
      </c>
      <c r="B121" s="120" t="s">
        <v>272</v>
      </c>
      <c r="C121" s="117">
        <v>182.25</v>
      </c>
      <c r="D121" s="114"/>
      <c r="E121" s="60" t="str">
        <f t="shared" si="2"/>
        <v>182.4525</v>
      </c>
      <c r="F121" s="116">
        <f t="shared" si="3"/>
        <v>182.25</v>
      </c>
    </row>
    <row r="122" spans="1:6" ht="12.75">
      <c r="A122" s="119" t="s">
        <v>914</v>
      </c>
      <c r="B122" s="120" t="s">
        <v>272</v>
      </c>
      <c r="C122" s="117">
        <v>121.5</v>
      </c>
      <c r="D122" s="114"/>
      <c r="E122" s="60" t="str">
        <f t="shared" si="2"/>
        <v>182.4525</v>
      </c>
      <c r="F122" s="116">
        <f t="shared" si="3"/>
        <v>121.5</v>
      </c>
    </row>
    <row r="123" spans="1:6" ht="12.75">
      <c r="A123" s="119" t="s">
        <v>917</v>
      </c>
      <c r="B123" s="120" t="s">
        <v>272</v>
      </c>
      <c r="C123" s="117">
        <v>0.5</v>
      </c>
      <c r="D123" s="114"/>
      <c r="E123" s="60" t="str">
        <f t="shared" si="2"/>
        <v>182.4525</v>
      </c>
      <c r="F123" s="116">
        <f t="shared" si="3"/>
        <v>0.5</v>
      </c>
    </row>
    <row r="124" spans="1:6" ht="12.75">
      <c r="A124" s="119" t="s">
        <v>918</v>
      </c>
      <c r="B124" s="120" t="s">
        <v>919</v>
      </c>
      <c r="C124" s="117">
        <v>241.18</v>
      </c>
      <c r="D124" s="114"/>
      <c r="E124" s="60" t="str">
        <f t="shared" si="2"/>
        <v>183.4525</v>
      </c>
      <c r="F124" s="116">
        <f t="shared" si="3"/>
        <v>241.18</v>
      </c>
    </row>
    <row r="125" spans="1:6" ht="12.75">
      <c r="A125" s="119" t="s">
        <v>899</v>
      </c>
      <c r="B125" s="120" t="s">
        <v>920</v>
      </c>
      <c r="C125" s="117">
        <v>69.47</v>
      </c>
      <c r="D125" s="114"/>
      <c r="E125" s="60" t="str">
        <f t="shared" si="2"/>
        <v>182.4525</v>
      </c>
      <c r="F125" s="116">
        <f t="shared" si="3"/>
        <v>69.47</v>
      </c>
    </row>
    <row r="126" spans="1:6" ht="12.75">
      <c r="A126" s="119" t="s">
        <v>921</v>
      </c>
      <c r="B126" s="120" t="s">
        <v>922</v>
      </c>
      <c r="C126" s="117">
        <v>13.85</v>
      </c>
      <c r="D126" s="114"/>
      <c r="E126" s="60" t="str">
        <f t="shared" si="2"/>
        <v>182.4525</v>
      </c>
      <c r="F126" s="116">
        <f t="shared" si="3"/>
        <v>13.85</v>
      </c>
    </row>
    <row r="127" spans="1:6" ht="12.75">
      <c r="A127" s="119" t="s">
        <v>404</v>
      </c>
      <c r="B127" s="120" t="s">
        <v>405</v>
      </c>
      <c r="C127" s="117">
        <v>156</v>
      </c>
      <c r="D127" s="114"/>
      <c r="E127" s="60" t="str">
        <f t="shared" si="2"/>
        <v>188.4525</v>
      </c>
      <c r="F127" s="116">
        <f t="shared" si="3"/>
        <v>156</v>
      </c>
    </row>
    <row r="128" spans="1:6" ht="12.75">
      <c r="A128" s="119" t="s">
        <v>923</v>
      </c>
      <c r="B128" s="120" t="s">
        <v>405</v>
      </c>
      <c r="C128" s="117">
        <v>78</v>
      </c>
      <c r="D128" s="114"/>
      <c r="E128" s="60" t="str">
        <f t="shared" si="2"/>
        <v>182.4525</v>
      </c>
      <c r="F128" s="116">
        <f t="shared" si="3"/>
        <v>78</v>
      </c>
    </row>
    <row r="129" spans="1:6" ht="12.75">
      <c r="A129" s="119" t="s">
        <v>923</v>
      </c>
      <c r="B129" s="120" t="s">
        <v>405</v>
      </c>
      <c r="C129" s="117">
        <v>78</v>
      </c>
      <c r="D129" s="114"/>
      <c r="E129" s="60" t="str">
        <f t="shared" si="2"/>
        <v>182.4525</v>
      </c>
      <c r="F129" s="116">
        <f t="shared" si="3"/>
        <v>78</v>
      </c>
    </row>
    <row r="130" spans="1:6" ht="12.75">
      <c r="A130" s="119" t="s">
        <v>404</v>
      </c>
      <c r="B130" s="120" t="s">
        <v>405</v>
      </c>
      <c r="C130" s="117">
        <v>156</v>
      </c>
      <c r="D130" s="114"/>
      <c r="E130" s="60" t="str">
        <f t="shared" si="2"/>
        <v>188.4525</v>
      </c>
      <c r="F130" s="116">
        <f t="shared" si="3"/>
        <v>156</v>
      </c>
    </row>
    <row r="131" spans="1:6" ht="12.75">
      <c r="A131" s="119" t="s">
        <v>924</v>
      </c>
      <c r="B131" s="120" t="s">
        <v>158</v>
      </c>
      <c r="C131" s="117">
        <v>37.71</v>
      </c>
      <c r="D131" s="114"/>
      <c r="E131" s="60" t="str">
        <f t="shared" si="2"/>
        <v>188.4525</v>
      </c>
      <c r="F131" s="116">
        <f t="shared" si="3"/>
        <v>37.71</v>
      </c>
    </row>
    <row r="132" spans="1:6" ht="12.75">
      <c r="A132" s="119" t="s">
        <v>925</v>
      </c>
      <c r="B132" s="120" t="s">
        <v>158</v>
      </c>
      <c r="C132" s="117">
        <v>59.19</v>
      </c>
      <c r="D132" s="114"/>
      <c r="E132" s="60" t="str">
        <f t="shared" si="2"/>
        <v>183.4525</v>
      </c>
      <c r="F132" s="116">
        <f t="shared" si="3"/>
        <v>59.19</v>
      </c>
    </row>
    <row r="133" spans="1:6" ht="12.75">
      <c r="A133" s="119" t="s">
        <v>926</v>
      </c>
      <c r="B133" s="120" t="s">
        <v>158</v>
      </c>
      <c r="C133" s="117">
        <v>18.4</v>
      </c>
      <c r="D133" s="114"/>
      <c r="E133" s="60" t="str">
        <f t="shared" si="2"/>
        <v>182.4525</v>
      </c>
      <c r="F133" s="116">
        <f t="shared" si="3"/>
        <v>18.4</v>
      </c>
    </row>
    <row r="134" spans="1:6" ht="12.75">
      <c r="A134" s="119" t="s">
        <v>927</v>
      </c>
      <c r="B134" s="120" t="s">
        <v>158</v>
      </c>
      <c r="C134" s="117">
        <v>43.88</v>
      </c>
      <c r="D134" s="114"/>
      <c r="E134" s="60" t="str">
        <f t="shared" si="2"/>
        <v>182.4525</v>
      </c>
      <c r="F134" s="116">
        <f t="shared" si="3"/>
        <v>43.88</v>
      </c>
    </row>
    <row r="135" spans="1:6" ht="12.75">
      <c r="A135" s="119" t="s">
        <v>928</v>
      </c>
      <c r="B135" s="120" t="s">
        <v>929</v>
      </c>
      <c r="C135" s="117">
        <v>7.67</v>
      </c>
      <c r="D135" s="114"/>
      <c r="E135" s="60" t="str">
        <f t="shared" si="2"/>
        <v>187.4525</v>
      </c>
      <c r="F135" s="116">
        <f t="shared" si="3"/>
        <v>7.67</v>
      </c>
    </row>
    <row r="136" spans="1:6" ht="12.75">
      <c r="A136" s="119" t="s">
        <v>930</v>
      </c>
      <c r="B136" s="120" t="s">
        <v>929</v>
      </c>
      <c r="C136" s="117">
        <v>2.5</v>
      </c>
      <c r="D136" s="114"/>
      <c r="E136" s="60" t="str">
        <f t="shared" si="2"/>
        <v>187.4525</v>
      </c>
      <c r="F136" s="116">
        <f t="shared" si="3"/>
        <v>2.5</v>
      </c>
    </row>
    <row r="137" spans="1:6" ht="12.75">
      <c r="A137" s="119" t="s">
        <v>930</v>
      </c>
      <c r="B137" s="120" t="s">
        <v>929</v>
      </c>
      <c r="C137" s="117">
        <v>9.59</v>
      </c>
      <c r="D137" s="114"/>
      <c r="E137" s="60" t="str">
        <f t="shared" si="2"/>
        <v>187.4525</v>
      </c>
      <c r="F137" s="116">
        <f t="shared" si="3"/>
        <v>9.59</v>
      </c>
    </row>
    <row r="138" spans="1:6" ht="12.75">
      <c r="A138" s="119" t="s">
        <v>930</v>
      </c>
      <c r="B138" s="120" t="s">
        <v>929</v>
      </c>
      <c r="C138" s="117">
        <v>31.68</v>
      </c>
      <c r="D138" s="114"/>
      <c r="E138" s="60" t="str">
        <f aca="true" t="shared" si="4" ref="E138:E201">CONCATENATE(LEFT(A138,3),".",4525)</f>
        <v>187.4525</v>
      </c>
      <c r="F138" s="116">
        <f aca="true" t="shared" si="5" ref="F138:F201">C138</f>
        <v>31.68</v>
      </c>
    </row>
    <row r="139" spans="1:6" ht="12.75">
      <c r="A139" s="119" t="s">
        <v>931</v>
      </c>
      <c r="B139" s="120" t="s">
        <v>922</v>
      </c>
      <c r="C139" s="117">
        <v>1.72</v>
      </c>
      <c r="D139" s="114"/>
      <c r="E139" s="60" t="str">
        <f t="shared" si="4"/>
        <v>182.4525</v>
      </c>
      <c r="F139" s="116">
        <f t="shared" si="5"/>
        <v>1.72</v>
      </c>
    </row>
    <row r="140" spans="1:6" ht="12.75">
      <c r="A140" s="119" t="s">
        <v>932</v>
      </c>
      <c r="B140" s="120" t="s">
        <v>933</v>
      </c>
      <c r="C140" s="117">
        <v>58.3</v>
      </c>
      <c r="D140" s="114"/>
      <c r="E140" s="60" t="str">
        <f t="shared" si="4"/>
        <v>333.4525</v>
      </c>
      <c r="F140" s="116">
        <f t="shared" si="5"/>
        <v>58.3</v>
      </c>
    </row>
    <row r="141" spans="1:6" ht="12.75">
      <c r="A141" s="119" t="s">
        <v>263</v>
      </c>
      <c r="B141" s="120" t="s">
        <v>264</v>
      </c>
      <c r="C141" s="117">
        <v>24.34</v>
      </c>
      <c r="D141" s="114"/>
      <c r="E141" s="60" t="str">
        <f t="shared" si="4"/>
        <v>182.4525</v>
      </c>
      <c r="F141" s="116">
        <f t="shared" si="5"/>
        <v>24.34</v>
      </c>
    </row>
    <row r="142" spans="1:6" ht="12.75">
      <c r="A142" s="119" t="s">
        <v>934</v>
      </c>
      <c r="B142" s="120" t="s">
        <v>482</v>
      </c>
      <c r="C142" s="117">
        <v>225.12</v>
      </c>
      <c r="D142" s="114"/>
      <c r="E142" s="60" t="str">
        <f t="shared" si="4"/>
        <v>183.4525</v>
      </c>
      <c r="F142" s="116">
        <f t="shared" si="5"/>
        <v>225.12</v>
      </c>
    </row>
    <row r="143" spans="1:6" ht="12.75">
      <c r="A143" s="119" t="s">
        <v>935</v>
      </c>
      <c r="B143" s="120" t="s">
        <v>482</v>
      </c>
      <c r="C143" s="117">
        <v>97.78</v>
      </c>
      <c r="D143" s="114"/>
      <c r="E143" s="60" t="str">
        <f t="shared" si="4"/>
        <v>182.4525</v>
      </c>
      <c r="F143" s="116">
        <f t="shared" si="5"/>
        <v>97.78</v>
      </c>
    </row>
    <row r="144" spans="1:6" ht="12.75">
      <c r="A144" s="119" t="s">
        <v>936</v>
      </c>
      <c r="B144" s="120" t="s">
        <v>937</v>
      </c>
      <c r="C144" s="117">
        <v>101.09</v>
      </c>
      <c r="D144" s="114"/>
      <c r="E144" s="60" t="str">
        <f t="shared" si="4"/>
        <v>182.4525</v>
      </c>
      <c r="F144" s="116">
        <f t="shared" si="5"/>
        <v>101.09</v>
      </c>
    </row>
    <row r="145" spans="1:6" ht="12.75">
      <c r="A145" s="119" t="s">
        <v>936</v>
      </c>
      <c r="B145" s="120" t="s">
        <v>937</v>
      </c>
      <c r="C145" s="117">
        <v>101.09</v>
      </c>
      <c r="D145" s="114"/>
      <c r="E145" s="60" t="str">
        <f t="shared" si="4"/>
        <v>182.4525</v>
      </c>
      <c r="F145" s="116">
        <f t="shared" si="5"/>
        <v>101.09</v>
      </c>
    </row>
    <row r="146" spans="1:6" ht="12.75">
      <c r="A146" s="119" t="s">
        <v>936</v>
      </c>
      <c r="B146" s="120" t="s">
        <v>937</v>
      </c>
      <c r="C146" s="117">
        <v>101.09</v>
      </c>
      <c r="D146" s="114"/>
      <c r="E146" s="60" t="str">
        <f t="shared" si="4"/>
        <v>182.4525</v>
      </c>
      <c r="F146" s="116">
        <f t="shared" si="5"/>
        <v>101.09</v>
      </c>
    </row>
    <row r="147" spans="1:6" ht="12.75">
      <c r="A147" s="119" t="s">
        <v>410</v>
      </c>
      <c r="B147" s="120" t="s">
        <v>937</v>
      </c>
      <c r="C147" s="117">
        <v>101.09</v>
      </c>
      <c r="D147" s="114"/>
      <c r="E147" s="60" t="str">
        <f t="shared" si="4"/>
        <v>191.4525</v>
      </c>
      <c r="F147" s="116">
        <f t="shared" si="5"/>
        <v>101.09</v>
      </c>
    </row>
    <row r="148" spans="1:6" ht="12.75">
      <c r="A148" s="119" t="s">
        <v>410</v>
      </c>
      <c r="B148" s="120" t="s">
        <v>937</v>
      </c>
      <c r="C148" s="117">
        <v>101.09</v>
      </c>
      <c r="D148" s="114"/>
      <c r="E148" s="60" t="str">
        <f t="shared" si="4"/>
        <v>191.4525</v>
      </c>
      <c r="F148" s="116">
        <f t="shared" si="5"/>
        <v>101.09</v>
      </c>
    </row>
    <row r="149" spans="1:6" ht="12.75">
      <c r="A149" s="119" t="s">
        <v>410</v>
      </c>
      <c r="B149" s="120" t="s">
        <v>937</v>
      </c>
      <c r="C149" s="117">
        <v>101.09</v>
      </c>
      <c r="D149" s="117"/>
      <c r="E149" s="60" t="str">
        <f t="shared" si="4"/>
        <v>191.4525</v>
      </c>
      <c r="F149" s="116">
        <f t="shared" si="5"/>
        <v>101.09</v>
      </c>
    </row>
    <row r="150" spans="1:6" ht="12.75">
      <c r="A150" s="119" t="s">
        <v>938</v>
      </c>
      <c r="B150" s="120" t="s">
        <v>937</v>
      </c>
      <c r="C150" s="117">
        <v>101.09</v>
      </c>
      <c r="D150" s="114"/>
      <c r="E150" s="60" t="str">
        <f t="shared" si="4"/>
        <v>182.4525</v>
      </c>
      <c r="F150" s="116">
        <f t="shared" si="5"/>
        <v>101.09</v>
      </c>
    </row>
    <row r="151" spans="1:6" ht="12.75">
      <c r="A151" s="119" t="s">
        <v>410</v>
      </c>
      <c r="B151" s="120" t="s">
        <v>937</v>
      </c>
      <c r="C151" s="117">
        <v>101.09</v>
      </c>
      <c r="D151" s="114"/>
      <c r="E151" s="60" t="str">
        <f t="shared" si="4"/>
        <v>191.4525</v>
      </c>
      <c r="F151" s="116">
        <f t="shared" si="5"/>
        <v>101.09</v>
      </c>
    </row>
    <row r="152" spans="1:6" ht="12.75">
      <c r="A152" s="119" t="s">
        <v>365</v>
      </c>
      <c r="B152" s="120" t="s">
        <v>937</v>
      </c>
      <c r="C152" s="117">
        <v>101.09</v>
      </c>
      <c r="D152" s="114"/>
      <c r="E152" s="60" t="str">
        <f t="shared" si="4"/>
        <v>182.4525</v>
      </c>
      <c r="F152" s="116">
        <f t="shared" si="5"/>
        <v>101.09</v>
      </c>
    </row>
    <row r="153" spans="1:6" ht="12.75">
      <c r="A153" s="119" t="s">
        <v>918</v>
      </c>
      <c r="B153" s="120" t="s">
        <v>919</v>
      </c>
      <c r="C153" s="117">
        <v>183.28</v>
      </c>
      <c r="D153" s="114"/>
      <c r="E153" s="60" t="str">
        <f t="shared" si="4"/>
        <v>183.4525</v>
      </c>
      <c r="F153" s="116">
        <f t="shared" si="5"/>
        <v>183.28</v>
      </c>
    </row>
    <row r="154" spans="1:6" ht="12.75">
      <c r="A154" s="119" t="s">
        <v>404</v>
      </c>
      <c r="B154" s="120" t="s">
        <v>405</v>
      </c>
      <c r="C154" s="117">
        <v>156</v>
      </c>
      <c r="D154" s="114"/>
      <c r="E154" s="60" t="str">
        <f t="shared" si="4"/>
        <v>188.4525</v>
      </c>
      <c r="F154" s="116">
        <f t="shared" si="5"/>
        <v>156</v>
      </c>
    </row>
    <row r="155" spans="1:6" ht="12.75">
      <c r="A155" s="119" t="s">
        <v>923</v>
      </c>
      <c r="B155" s="120" t="s">
        <v>405</v>
      </c>
      <c r="C155" s="117">
        <v>78</v>
      </c>
      <c r="D155" s="114"/>
      <c r="E155" s="60" t="str">
        <f t="shared" si="4"/>
        <v>182.4525</v>
      </c>
      <c r="F155" s="116">
        <f t="shared" si="5"/>
        <v>78</v>
      </c>
    </row>
    <row r="156" spans="1:6" ht="12.75">
      <c r="A156" s="119" t="s">
        <v>939</v>
      </c>
      <c r="B156" s="120" t="s">
        <v>192</v>
      </c>
      <c r="C156" s="117">
        <v>208.03</v>
      </c>
      <c r="D156" s="114"/>
      <c r="E156" s="60" t="str">
        <f t="shared" si="4"/>
        <v>182.4525</v>
      </c>
      <c r="F156" s="116">
        <f t="shared" si="5"/>
        <v>208.03</v>
      </c>
    </row>
    <row r="157" spans="1:6" ht="12.75">
      <c r="A157" s="119" t="s">
        <v>940</v>
      </c>
      <c r="B157" s="120" t="s">
        <v>192</v>
      </c>
      <c r="C157" s="117">
        <v>189.65</v>
      </c>
      <c r="D157" s="114"/>
      <c r="E157" s="60" t="str">
        <f t="shared" si="4"/>
        <v>183.4525</v>
      </c>
      <c r="F157" s="116">
        <f t="shared" si="5"/>
        <v>189.65</v>
      </c>
    </row>
    <row r="158" spans="1:6" ht="12.75">
      <c r="A158" s="119" t="s">
        <v>941</v>
      </c>
      <c r="B158" s="120" t="s">
        <v>192</v>
      </c>
      <c r="C158" s="117">
        <v>100.48</v>
      </c>
      <c r="D158" s="114"/>
      <c r="E158" s="60" t="str">
        <f t="shared" si="4"/>
        <v>180.4525</v>
      </c>
      <c r="F158" s="116">
        <f t="shared" si="5"/>
        <v>100.48</v>
      </c>
    </row>
    <row r="159" spans="1:6" ht="12.75">
      <c r="A159" s="119" t="s">
        <v>942</v>
      </c>
      <c r="B159" s="120" t="s">
        <v>192</v>
      </c>
      <c r="C159" s="117">
        <v>50.45</v>
      </c>
      <c r="D159" s="114"/>
      <c r="E159" s="60" t="str">
        <f t="shared" si="4"/>
        <v>182.4525</v>
      </c>
      <c r="F159" s="116">
        <f t="shared" si="5"/>
        <v>50.45</v>
      </c>
    </row>
    <row r="160" spans="1:6" ht="12.75">
      <c r="A160" s="119" t="s">
        <v>281</v>
      </c>
      <c r="B160" s="120" t="s">
        <v>192</v>
      </c>
      <c r="C160" s="117">
        <v>52.76</v>
      </c>
      <c r="D160" s="114"/>
      <c r="E160" s="60" t="str">
        <f t="shared" si="4"/>
        <v>182.4525</v>
      </c>
      <c r="F160" s="116">
        <f t="shared" si="5"/>
        <v>52.76</v>
      </c>
    </row>
    <row r="161" spans="1:6" ht="12.75">
      <c r="A161" s="119" t="s">
        <v>943</v>
      </c>
      <c r="B161" s="120" t="s">
        <v>944</v>
      </c>
      <c r="C161" s="117">
        <v>3.63</v>
      </c>
      <c r="D161" s="114"/>
      <c r="E161" s="60" t="str">
        <f t="shared" si="4"/>
        <v>182.4525</v>
      </c>
      <c r="F161" s="116">
        <f t="shared" si="5"/>
        <v>3.63</v>
      </c>
    </row>
    <row r="162" spans="1:6" ht="12.75">
      <c r="A162" s="119" t="s">
        <v>945</v>
      </c>
      <c r="B162" s="120" t="s">
        <v>929</v>
      </c>
      <c r="C162" s="117"/>
      <c r="D162" s="114">
        <v>0.5</v>
      </c>
      <c r="E162" s="60" t="str">
        <f t="shared" si="4"/>
        <v>182.4525</v>
      </c>
      <c r="F162" s="116">
        <f>-D162</f>
        <v>-0.5</v>
      </c>
    </row>
    <row r="163" spans="1:6" ht="12.75">
      <c r="A163" s="119" t="s">
        <v>945</v>
      </c>
      <c r="B163" s="120" t="s">
        <v>929</v>
      </c>
      <c r="C163" s="117">
        <v>33.78</v>
      </c>
      <c r="D163" s="114"/>
      <c r="E163" s="60" t="str">
        <f t="shared" si="4"/>
        <v>182.4525</v>
      </c>
      <c r="F163" s="116">
        <f t="shared" si="5"/>
        <v>33.78</v>
      </c>
    </row>
    <row r="164" spans="1:6" ht="12.75">
      <c r="A164" s="119" t="s">
        <v>946</v>
      </c>
      <c r="B164" s="120" t="s">
        <v>929</v>
      </c>
      <c r="C164" s="117"/>
      <c r="D164" s="114">
        <v>1.7</v>
      </c>
      <c r="E164" s="60" t="str">
        <f t="shared" si="4"/>
        <v>182.4525</v>
      </c>
      <c r="F164" s="116">
        <f>-D164</f>
        <v>-1.7</v>
      </c>
    </row>
    <row r="165" spans="1:6" ht="12.75">
      <c r="A165" s="119" t="s">
        <v>946</v>
      </c>
      <c r="B165" s="120" t="s">
        <v>929</v>
      </c>
      <c r="C165" s="117">
        <v>20.86</v>
      </c>
      <c r="D165" s="114"/>
      <c r="E165" s="60" t="str">
        <f t="shared" si="4"/>
        <v>182.4525</v>
      </c>
      <c r="F165" s="116">
        <f t="shared" si="5"/>
        <v>20.86</v>
      </c>
    </row>
    <row r="166" spans="1:6" ht="12.75">
      <c r="A166" s="119" t="s">
        <v>947</v>
      </c>
      <c r="B166" s="120" t="s">
        <v>948</v>
      </c>
      <c r="C166" s="117"/>
      <c r="D166" s="114">
        <v>29.53</v>
      </c>
      <c r="E166" s="60" t="str">
        <f t="shared" si="4"/>
        <v>182.4525</v>
      </c>
      <c r="F166" s="116">
        <f>-D166</f>
        <v>-29.53</v>
      </c>
    </row>
    <row r="167" spans="1:6" ht="12.75">
      <c r="A167" s="119" t="s">
        <v>949</v>
      </c>
      <c r="B167" s="120" t="s">
        <v>950</v>
      </c>
      <c r="C167" s="117">
        <v>55.32</v>
      </c>
      <c r="D167" s="114"/>
      <c r="E167" s="60" t="str">
        <f t="shared" si="4"/>
        <v>182.4525</v>
      </c>
      <c r="F167" s="116">
        <f t="shared" si="5"/>
        <v>55.32</v>
      </c>
    </row>
    <row r="168" spans="1:6" ht="12.75">
      <c r="A168" s="119" t="s">
        <v>951</v>
      </c>
      <c r="B168" s="120" t="s">
        <v>950</v>
      </c>
      <c r="C168" s="117">
        <v>154.68</v>
      </c>
      <c r="D168" s="114"/>
      <c r="E168" s="60" t="str">
        <f t="shared" si="4"/>
        <v>182.4525</v>
      </c>
      <c r="F168" s="116">
        <f t="shared" si="5"/>
        <v>154.68</v>
      </c>
    </row>
    <row r="169" spans="1:6" ht="12.75">
      <c r="A169" s="119" t="s">
        <v>952</v>
      </c>
      <c r="B169" s="120" t="s">
        <v>902</v>
      </c>
      <c r="C169" s="117">
        <v>0.01</v>
      </c>
      <c r="D169" s="114"/>
      <c r="E169" s="60" t="str">
        <f t="shared" si="4"/>
        <v>220.4525</v>
      </c>
      <c r="F169" s="116">
        <f t="shared" si="5"/>
        <v>0.01</v>
      </c>
    </row>
    <row r="170" spans="1:6" ht="12.75">
      <c r="A170" s="119" t="s">
        <v>953</v>
      </c>
      <c r="B170" s="120" t="s">
        <v>954</v>
      </c>
      <c r="C170" s="117">
        <v>17.48</v>
      </c>
      <c r="D170" s="114"/>
      <c r="E170" s="60" t="str">
        <f t="shared" si="4"/>
        <v>187.4525</v>
      </c>
      <c r="F170" s="116">
        <f t="shared" si="5"/>
        <v>17.48</v>
      </c>
    </row>
    <row r="171" spans="1:6" ht="12.75">
      <c r="A171" s="119" t="s">
        <v>955</v>
      </c>
      <c r="B171" s="120" t="s">
        <v>956</v>
      </c>
      <c r="C171" s="117">
        <v>50</v>
      </c>
      <c r="D171" s="114"/>
      <c r="E171" s="60" t="str">
        <f t="shared" si="4"/>
        <v>182.4525</v>
      </c>
      <c r="F171" s="116">
        <f t="shared" si="5"/>
        <v>50</v>
      </c>
    </row>
    <row r="172" spans="1:6" ht="12.75">
      <c r="A172" s="119" t="s">
        <v>957</v>
      </c>
      <c r="B172" s="120" t="s">
        <v>956</v>
      </c>
      <c r="C172" s="117">
        <v>174</v>
      </c>
      <c r="D172" s="114"/>
      <c r="E172" s="60" t="str">
        <f t="shared" si="4"/>
        <v>182.4525</v>
      </c>
      <c r="F172" s="116">
        <f t="shared" si="5"/>
        <v>174</v>
      </c>
    </row>
    <row r="173" spans="1:6" ht="12.75">
      <c r="A173" s="119" t="s">
        <v>958</v>
      </c>
      <c r="B173" s="120" t="s">
        <v>250</v>
      </c>
      <c r="C173" s="117">
        <v>97.5</v>
      </c>
      <c r="D173" s="114"/>
      <c r="E173" s="60" t="str">
        <f t="shared" si="4"/>
        <v>183.4525</v>
      </c>
      <c r="F173" s="116">
        <f t="shared" si="5"/>
        <v>97.5</v>
      </c>
    </row>
    <row r="174" spans="1:6" ht="12.75">
      <c r="A174" s="119" t="s">
        <v>383</v>
      </c>
      <c r="B174" s="120" t="s">
        <v>250</v>
      </c>
      <c r="C174" s="117">
        <v>237.71</v>
      </c>
      <c r="D174" s="114"/>
      <c r="E174" s="60" t="str">
        <f t="shared" si="4"/>
        <v>183.4525</v>
      </c>
      <c r="F174" s="116">
        <f t="shared" si="5"/>
        <v>237.71</v>
      </c>
    </row>
    <row r="175" spans="1:6" ht="12.75">
      <c r="A175" s="119" t="s">
        <v>383</v>
      </c>
      <c r="B175" s="120" t="s">
        <v>250</v>
      </c>
      <c r="C175" s="117">
        <v>32.5</v>
      </c>
      <c r="D175" s="114"/>
      <c r="E175" s="60" t="str">
        <f t="shared" si="4"/>
        <v>183.4525</v>
      </c>
      <c r="F175" s="116">
        <f t="shared" si="5"/>
        <v>32.5</v>
      </c>
    </row>
    <row r="176" spans="1:6" ht="12.75">
      <c r="A176" s="119" t="s">
        <v>959</v>
      </c>
      <c r="B176" s="120" t="s">
        <v>250</v>
      </c>
      <c r="C176" s="117">
        <v>130</v>
      </c>
      <c r="D176" s="114"/>
      <c r="E176" s="60" t="str">
        <f t="shared" si="4"/>
        <v>182.4525</v>
      </c>
      <c r="F176" s="116">
        <f t="shared" si="5"/>
        <v>130</v>
      </c>
    </row>
    <row r="177" spans="1:6" ht="12.75">
      <c r="A177" s="119" t="s">
        <v>383</v>
      </c>
      <c r="B177" s="120" t="s">
        <v>250</v>
      </c>
      <c r="C177" s="117">
        <v>209.44</v>
      </c>
      <c r="D177" s="114"/>
      <c r="E177" s="60" t="str">
        <f t="shared" si="4"/>
        <v>183.4525</v>
      </c>
      <c r="F177" s="116">
        <f t="shared" si="5"/>
        <v>209.44</v>
      </c>
    </row>
    <row r="178" spans="1:6" ht="12.75">
      <c r="A178" s="119" t="s">
        <v>960</v>
      </c>
      <c r="B178" s="120" t="s">
        <v>250</v>
      </c>
      <c r="C178" s="117">
        <v>146.25</v>
      </c>
      <c r="D178" s="114"/>
      <c r="E178" s="60" t="str">
        <f t="shared" si="4"/>
        <v>182.4525</v>
      </c>
      <c r="F178" s="116">
        <f t="shared" si="5"/>
        <v>146.25</v>
      </c>
    </row>
    <row r="179" spans="1:6" ht="12.75">
      <c r="A179" s="119" t="s">
        <v>961</v>
      </c>
      <c r="B179" s="120" t="s">
        <v>933</v>
      </c>
      <c r="C179" s="117">
        <v>137.02</v>
      </c>
      <c r="D179" s="114"/>
      <c r="E179" s="60" t="str">
        <f t="shared" si="4"/>
        <v>182.4525</v>
      </c>
      <c r="F179" s="116">
        <f t="shared" si="5"/>
        <v>137.02</v>
      </c>
    </row>
    <row r="180" spans="1:6" ht="12.75">
      <c r="A180" s="119" t="s">
        <v>962</v>
      </c>
      <c r="B180" s="120" t="s">
        <v>963</v>
      </c>
      <c r="C180" s="117">
        <v>30</v>
      </c>
      <c r="D180" s="114"/>
      <c r="E180" s="60" t="str">
        <f t="shared" si="4"/>
        <v>182.4525</v>
      </c>
      <c r="F180" s="116">
        <f t="shared" si="5"/>
        <v>30</v>
      </c>
    </row>
    <row r="181" spans="1:6" ht="12.75">
      <c r="A181" s="119" t="s">
        <v>964</v>
      </c>
      <c r="B181" s="120" t="s">
        <v>192</v>
      </c>
      <c r="C181" s="117">
        <v>215.2</v>
      </c>
      <c r="D181" s="114"/>
      <c r="E181" s="60" t="str">
        <f t="shared" si="4"/>
        <v>181.4525</v>
      </c>
      <c r="F181" s="116">
        <f t="shared" si="5"/>
        <v>215.2</v>
      </c>
    </row>
    <row r="182" spans="1:6" ht="12.75">
      <c r="A182" s="119" t="s">
        <v>965</v>
      </c>
      <c r="B182" s="120" t="s">
        <v>158</v>
      </c>
      <c r="C182" s="117">
        <v>80.48</v>
      </c>
      <c r="D182" s="114"/>
      <c r="E182" s="60" t="str">
        <f t="shared" si="4"/>
        <v>183.4525</v>
      </c>
      <c r="F182" s="116">
        <f t="shared" si="5"/>
        <v>80.48</v>
      </c>
    </row>
    <row r="183" spans="1:6" ht="12.75">
      <c r="A183" s="119" t="s">
        <v>966</v>
      </c>
      <c r="B183" s="120" t="s">
        <v>158</v>
      </c>
      <c r="C183" s="117">
        <v>114.37</v>
      </c>
      <c r="D183" s="114"/>
      <c r="E183" s="60" t="str">
        <f t="shared" si="4"/>
        <v>183.4525</v>
      </c>
      <c r="F183" s="116">
        <f t="shared" si="5"/>
        <v>114.37</v>
      </c>
    </row>
    <row r="184" spans="1:6" ht="12.75">
      <c r="A184" s="119" t="s">
        <v>967</v>
      </c>
      <c r="B184" s="120" t="s">
        <v>929</v>
      </c>
      <c r="C184" s="117">
        <v>2.5</v>
      </c>
      <c r="D184" s="114"/>
      <c r="E184" s="60" t="str">
        <f t="shared" si="4"/>
        <v>182.4525</v>
      </c>
      <c r="F184" s="116">
        <f t="shared" si="5"/>
        <v>2.5</v>
      </c>
    </row>
    <row r="185" spans="1:6" ht="12.75">
      <c r="A185" s="119" t="s">
        <v>968</v>
      </c>
      <c r="B185" s="120" t="s">
        <v>969</v>
      </c>
      <c r="C185" s="117">
        <v>34.68</v>
      </c>
      <c r="D185" s="114"/>
      <c r="E185" s="60" t="str">
        <f t="shared" si="4"/>
        <v>182.4525</v>
      </c>
      <c r="F185" s="116">
        <f t="shared" si="5"/>
        <v>34.68</v>
      </c>
    </row>
    <row r="186" spans="1:6" ht="12.75">
      <c r="A186" s="119" t="s">
        <v>970</v>
      </c>
      <c r="B186" s="120" t="s">
        <v>922</v>
      </c>
      <c r="C186" s="117">
        <v>51.67</v>
      </c>
      <c r="D186" s="114"/>
      <c r="E186" s="60" t="str">
        <f t="shared" si="4"/>
        <v>182.4525</v>
      </c>
      <c r="F186" s="116">
        <f t="shared" si="5"/>
        <v>51.67</v>
      </c>
    </row>
    <row r="187" spans="1:6" ht="12.75">
      <c r="A187" s="119" t="s">
        <v>971</v>
      </c>
      <c r="B187" s="120" t="s">
        <v>972</v>
      </c>
      <c r="C187" s="117">
        <v>125</v>
      </c>
      <c r="D187" s="114"/>
      <c r="E187" s="60" t="str">
        <f t="shared" si="4"/>
        <v>183.4525</v>
      </c>
      <c r="F187" s="116">
        <f t="shared" si="5"/>
        <v>125</v>
      </c>
    </row>
    <row r="188" spans="1:6" ht="12.75">
      <c r="A188" s="119" t="s">
        <v>801</v>
      </c>
      <c r="B188" s="120" t="s">
        <v>973</v>
      </c>
      <c r="C188" s="117">
        <v>122.43</v>
      </c>
      <c r="D188" s="114"/>
      <c r="E188" s="60" t="str">
        <f t="shared" si="4"/>
        <v>853.4525</v>
      </c>
      <c r="F188" s="116">
        <f t="shared" si="5"/>
        <v>122.43</v>
      </c>
    </row>
    <row r="189" spans="1:6" ht="12.75">
      <c r="A189" s="119" t="s">
        <v>974</v>
      </c>
      <c r="B189" s="120" t="s">
        <v>973</v>
      </c>
      <c r="C189" s="117">
        <v>34.35</v>
      </c>
      <c r="D189" s="114"/>
      <c r="E189" s="60" t="str">
        <f t="shared" si="4"/>
        <v>183.4525</v>
      </c>
      <c r="F189" s="116">
        <f t="shared" si="5"/>
        <v>34.35</v>
      </c>
    </row>
    <row r="190" spans="1:6" ht="12.75">
      <c r="A190" s="119" t="s">
        <v>384</v>
      </c>
      <c r="B190" s="120" t="s">
        <v>973</v>
      </c>
      <c r="C190" s="117">
        <v>34.35</v>
      </c>
      <c r="D190" s="114"/>
      <c r="E190" s="60" t="str">
        <f t="shared" si="4"/>
        <v>183.4525</v>
      </c>
      <c r="F190" s="116">
        <f t="shared" si="5"/>
        <v>34.35</v>
      </c>
    </row>
    <row r="191" spans="1:6" ht="12.75">
      <c r="A191" s="119" t="s">
        <v>975</v>
      </c>
      <c r="B191" s="120" t="s">
        <v>192</v>
      </c>
      <c r="C191" s="117">
        <v>38</v>
      </c>
      <c r="D191" s="114"/>
      <c r="E191" s="60" t="str">
        <f t="shared" si="4"/>
        <v>183.4525</v>
      </c>
      <c r="F191" s="116">
        <f t="shared" si="5"/>
        <v>38</v>
      </c>
    </row>
    <row r="192" spans="1:6" ht="12.75">
      <c r="A192" s="119" t="s">
        <v>976</v>
      </c>
      <c r="B192" s="120" t="s">
        <v>192</v>
      </c>
      <c r="C192" s="117">
        <v>34.18</v>
      </c>
      <c r="D192" s="114"/>
      <c r="E192" s="60" t="str">
        <f t="shared" si="4"/>
        <v>183.4525</v>
      </c>
      <c r="F192" s="116">
        <f t="shared" si="5"/>
        <v>34.18</v>
      </c>
    </row>
    <row r="193" spans="1:6" ht="12.75">
      <c r="A193" s="119" t="s">
        <v>977</v>
      </c>
      <c r="B193" s="120" t="s">
        <v>192</v>
      </c>
      <c r="C193" s="117">
        <v>72.04</v>
      </c>
      <c r="D193" s="114"/>
      <c r="E193" s="60" t="str">
        <f t="shared" si="4"/>
        <v>183.4525</v>
      </c>
      <c r="F193" s="116">
        <f t="shared" si="5"/>
        <v>72.04</v>
      </c>
    </row>
    <row r="194" spans="1:6" ht="12.75">
      <c r="A194" s="119" t="s">
        <v>978</v>
      </c>
      <c r="B194" s="120" t="s">
        <v>192</v>
      </c>
      <c r="C194" s="117">
        <v>91.95</v>
      </c>
      <c r="D194" s="114"/>
      <c r="E194" s="60" t="str">
        <f t="shared" si="4"/>
        <v>183.4525</v>
      </c>
      <c r="F194" s="116">
        <f t="shared" si="5"/>
        <v>91.95</v>
      </c>
    </row>
    <row r="195" spans="1:6" ht="12.75">
      <c r="A195" s="119" t="s">
        <v>918</v>
      </c>
      <c r="B195" s="120" t="s">
        <v>192</v>
      </c>
      <c r="C195" s="117">
        <v>146.63</v>
      </c>
      <c r="D195" s="114"/>
      <c r="E195" s="60" t="str">
        <f t="shared" si="4"/>
        <v>183.4525</v>
      </c>
      <c r="F195" s="116">
        <f t="shared" si="5"/>
        <v>146.63</v>
      </c>
    </row>
    <row r="196" spans="1:6" ht="12.75">
      <c r="A196" s="119" t="s">
        <v>979</v>
      </c>
      <c r="B196" s="120" t="s">
        <v>929</v>
      </c>
      <c r="C196" s="117">
        <v>28.15</v>
      </c>
      <c r="D196" s="114"/>
      <c r="E196" s="60" t="str">
        <f t="shared" si="4"/>
        <v>182.4525</v>
      </c>
      <c r="F196" s="116">
        <f t="shared" si="5"/>
        <v>28.15</v>
      </c>
    </row>
    <row r="197" spans="1:6" ht="12.75">
      <c r="A197" s="119" t="s">
        <v>980</v>
      </c>
      <c r="B197" s="120" t="s">
        <v>929</v>
      </c>
      <c r="C197" s="117">
        <v>90.32</v>
      </c>
      <c r="D197" s="114"/>
      <c r="E197" s="60" t="str">
        <f t="shared" si="4"/>
        <v>182.4525</v>
      </c>
      <c r="F197" s="116">
        <f t="shared" si="5"/>
        <v>90.32</v>
      </c>
    </row>
    <row r="198" spans="1:6" ht="12.75">
      <c r="A198" s="119" t="s">
        <v>981</v>
      </c>
      <c r="B198" s="120" t="s">
        <v>929</v>
      </c>
      <c r="C198" s="117">
        <v>22.48</v>
      </c>
      <c r="D198" s="114"/>
      <c r="E198" s="60" t="str">
        <f t="shared" si="4"/>
        <v>182.4525</v>
      </c>
      <c r="F198" s="116">
        <f t="shared" si="5"/>
        <v>22.48</v>
      </c>
    </row>
    <row r="199" spans="1:6" ht="12.75">
      <c r="A199" s="119" t="s">
        <v>980</v>
      </c>
      <c r="B199" s="120" t="s">
        <v>929</v>
      </c>
      <c r="C199" s="117">
        <v>26.16</v>
      </c>
      <c r="D199" s="114"/>
      <c r="E199" s="60" t="str">
        <f t="shared" si="4"/>
        <v>182.4525</v>
      </c>
      <c r="F199" s="116">
        <f t="shared" si="5"/>
        <v>26.16</v>
      </c>
    </row>
    <row r="200" spans="1:6" ht="12.75">
      <c r="A200" s="119" t="s">
        <v>980</v>
      </c>
      <c r="B200" s="120" t="s">
        <v>929</v>
      </c>
      <c r="C200" s="117">
        <v>82.11</v>
      </c>
      <c r="D200" s="114"/>
      <c r="E200" s="60" t="str">
        <f t="shared" si="4"/>
        <v>182.4525</v>
      </c>
      <c r="F200" s="116">
        <f t="shared" si="5"/>
        <v>82.11</v>
      </c>
    </row>
    <row r="201" spans="1:6" ht="12.75">
      <c r="A201" s="119" t="s">
        <v>982</v>
      </c>
      <c r="B201" s="120" t="s">
        <v>929</v>
      </c>
      <c r="C201" s="117">
        <v>37.54</v>
      </c>
      <c r="D201" s="114"/>
      <c r="E201" s="60" t="str">
        <f t="shared" si="4"/>
        <v>182.4525</v>
      </c>
      <c r="F201" s="116">
        <f t="shared" si="5"/>
        <v>37.54</v>
      </c>
    </row>
    <row r="202" spans="1:6" ht="12.75">
      <c r="A202" s="119" t="s">
        <v>983</v>
      </c>
      <c r="B202" s="120" t="s">
        <v>929</v>
      </c>
      <c r="C202" s="117">
        <v>5.62</v>
      </c>
      <c r="D202" s="114"/>
      <c r="E202" s="60" t="str">
        <f aca="true" t="shared" si="6" ref="E202:E265">CONCATENATE(LEFT(A202,3),".",4525)</f>
        <v>182.4525</v>
      </c>
      <c r="F202" s="116">
        <f aca="true" t="shared" si="7" ref="F202:F265">C202</f>
        <v>5.62</v>
      </c>
    </row>
    <row r="203" spans="1:6" ht="12.75">
      <c r="A203" s="119" t="s">
        <v>982</v>
      </c>
      <c r="B203" s="120" t="s">
        <v>929</v>
      </c>
      <c r="C203" s="117">
        <v>27.37</v>
      </c>
      <c r="D203" s="114"/>
      <c r="E203" s="60" t="str">
        <f t="shared" si="6"/>
        <v>182.4525</v>
      </c>
      <c r="F203" s="116">
        <f t="shared" si="7"/>
        <v>27.37</v>
      </c>
    </row>
    <row r="204" spans="1:6" ht="12.75">
      <c r="A204" s="119" t="s">
        <v>982</v>
      </c>
      <c r="B204" s="120" t="s">
        <v>929</v>
      </c>
      <c r="C204" s="117">
        <v>45.5</v>
      </c>
      <c r="D204" s="114"/>
      <c r="E204" s="60" t="str">
        <f t="shared" si="6"/>
        <v>182.4525</v>
      </c>
      <c r="F204" s="116">
        <f t="shared" si="7"/>
        <v>45.5</v>
      </c>
    </row>
    <row r="205" spans="1:6" ht="12.75">
      <c r="A205" s="119" t="s">
        <v>984</v>
      </c>
      <c r="B205" s="120" t="s">
        <v>929</v>
      </c>
      <c r="C205" s="117">
        <v>65.7</v>
      </c>
      <c r="D205" s="114"/>
      <c r="E205" s="60" t="str">
        <f t="shared" si="6"/>
        <v>183.4525</v>
      </c>
      <c r="F205" s="116">
        <f t="shared" si="7"/>
        <v>65.7</v>
      </c>
    </row>
    <row r="206" spans="1:6" ht="12.75">
      <c r="A206" s="119" t="s">
        <v>984</v>
      </c>
      <c r="B206" s="120" t="s">
        <v>929</v>
      </c>
      <c r="C206" s="117">
        <v>73</v>
      </c>
      <c r="D206" s="114"/>
      <c r="E206" s="60" t="str">
        <f t="shared" si="6"/>
        <v>183.4525</v>
      </c>
      <c r="F206" s="116">
        <f t="shared" si="7"/>
        <v>73</v>
      </c>
    </row>
    <row r="207" spans="1:6" ht="12.75">
      <c r="A207" s="119" t="s">
        <v>984</v>
      </c>
      <c r="B207" s="120" t="s">
        <v>929</v>
      </c>
      <c r="C207" s="117">
        <v>99.28</v>
      </c>
      <c r="D207" s="114"/>
      <c r="E207" s="60" t="str">
        <f t="shared" si="6"/>
        <v>183.4525</v>
      </c>
      <c r="F207" s="116">
        <f t="shared" si="7"/>
        <v>99.28</v>
      </c>
    </row>
    <row r="208" spans="1:6" ht="12.75">
      <c r="A208" s="119" t="s">
        <v>984</v>
      </c>
      <c r="B208" s="120" t="s">
        <v>929</v>
      </c>
      <c r="C208" s="117">
        <v>131.4</v>
      </c>
      <c r="D208" s="114"/>
      <c r="E208" s="60" t="str">
        <f t="shared" si="6"/>
        <v>183.4525</v>
      </c>
      <c r="F208" s="116">
        <f t="shared" si="7"/>
        <v>131.4</v>
      </c>
    </row>
    <row r="209" spans="1:6" ht="12.75">
      <c r="A209" s="119" t="s">
        <v>985</v>
      </c>
      <c r="B209" s="120" t="s">
        <v>929</v>
      </c>
      <c r="C209" s="117">
        <v>73</v>
      </c>
      <c r="D209" s="114"/>
      <c r="E209" s="60" t="str">
        <f t="shared" si="6"/>
        <v>182.4525</v>
      </c>
      <c r="F209" s="116">
        <f t="shared" si="7"/>
        <v>73</v>
      </c>
    </row>
    <row r="210" spans="1:6" ht="12.75">
      <c r="A210" s="119" t="s">
        <v>985</v>
      </c>
      <c r="B210" s="120" t="s">
        <v>929</v>
      </c>
      <c r="C210" s="117">
        <v>94.9</v>
      </c>
      <c r="D210" s="114"/>
      <c r="E210" s="60" t="str">
        <f t="shared" si="6"/>
        <v>182.4525</v>
      </c>
      <c r="F210" s="116">
        <f t="shared" si="7"/>
        <v>94.9</v>
      </c>
    </row>
    <row r="211" spans="1:6" ht="12.75">
      <c r="A211" s="119" t="s">
        <v>986</v>
      </c>
      <c r="B211" s="120" t="s">
        <v>192</v>
      </c>
      <c r="C211" s="117">
        <v>99.64</v>
      </c>
      <c r="D211" s="114"/>
      <c r="E211" s="60" t="str">
        <f t="shared" si="6"/>
        <v>183.4525</v>
      </c>
      <c r="F211" s="116">
        <f t="shared" si="7"/>
        <v>99.64</v>
      </c>
    </row>
    <row r="212" spans="1:6" ht="12.75">
      <c r="A212" s="119" t="s">
        <v>986</v>
      </c>
      <c r="B212" s="120" t="s">
        <v>192</v>
      </c>
      <c r="C212" s="117">
        <v>97.36</v>
      </c>
      <c r="D212" s="114"/>
      <c r="E212" s="60" t="str">
        <f t="shared" si="6"/>
        <v>183.4525</v>
      </c>
      <c r="F212" s="116">
        <f t="shared" si="7"/>
        <v>97.36</v>
      </c>
    </row>
    <row r="213" spans="1:6" ht="12.75">
      <c r="A213" s="119" t="s">
        <v>978</v>
      </c>
      <c r="B213" s="120" t="s">
        <v>192</v>
      </c>
      <c r="C213" s="117">
        <v>107.39</v>
      </c>
      <c r="D213" s="114"/>
      <c r="E213" s="60" t="str">
        <f t="shared" si="6"/>
        <v>183.4525</v>
      </c>
      <c r="F213" s="116">
        <f t="shared" si="7"/>
        <v>107.39</v>
      </c>
    </row>
    <row r="214" spans="1:6" ht="12.75">
      <c r="A214" s="119" t="s">
        <v>918</v>
      </c>
      <c r="B214" s="120" t="s">
        <v>192</v>
      </c>
      <c r="C214" s="117">
        <v>62.95</v>
      </c>
      <c r="D214" s="114"/>
      <c r="E214" s="60" t="str">
        <f t="shared" si="6"/>
        <v>183.4525</v>
      </c>
      <c r="F214" s="116">
        <f t="shared" si="7"/>
        <v>62.95</v>
      </c>
    </row>
    <row r="215" spans="1:6" ht="12.75">
      <c r="A215" s="119" t="s">
        <v>987</v>
      </c>
      <c r="B215" s="120" t="s">
        <v>192</v>
      </c>
      <c r="C215" s="117">
        <v>20.85</v>
      </c>
      <c r="D215" s="114"/>
      <c r="E215" s="60" t="str">
        <f t="shared" si="6"/>
        <v>183.4525</v>
      </c>
      <c r="F215" s="116">
        <f t="shared" si="7"/>
        <v>20.85</v>
      </c>
    </row>
    <row r="216" spans="1:6" ht="12.75">
      <c r="A216" s="119" t="s">
        <v>987</v>
      </c>
      <c r="B216" s="120" t="s">
        <v>192</v>
      </c>
      <c r="C216" s="117">
        <v>52.98</v>
      </c>
      <c r="D216" s="114"/>
      <c r="E216" s="60" t="str">
        <f t="shared" si="6"/>
        <v>183.4525</v>
      </c>
      <c r="F216" s="116">
        <f t="shared" si="7"/>
        <v>52.98</v>
      </c>
    </row>
    <row r="217" spans="1:6" ht="12.75">
      <c r="A217" s="119" t="s">
        <v>941</v>
      </c>
      <c r="B217" s="120" t="s">
        <v>192</v>
      </c>
      <c r="C217" s="117">
        <v>109.94</v>
      </c>
      <c r="D217" s="114"/>
      <c r="E217" s="60" t="str">
        <f t="shared" si="6"/>
        <v>180.4525</v>
      </c>
      <c r="F217" s="116">
        <f t="shared" si="7"/>
        <v>109.94</v>
      </c>
    </row>
    <row r="218" spans="1:6" ht="12.75">
      <c r="A218" s="119" t="s">
        <v>988</v>
      </c>
      <c r="B218" s="120" t="s">
        <v>192</v>
      </c>
      <c r="C218" s="117">
        <v>99.97</v>
      </c>
      <c r="D218" s="114"/>
      <c r="E218" s="60" t="str">
        <f t="shared" si="6"/>
        <v>182.4525</v>
      </c>
      <c r="F218" s="116">
        <f t="shared" si="7"/>
        <v>99.97</v>
      </c>
    </row>
    <row r="219" spans="1:6" ht="12.75">
      <c r="A219" s="119" t="s">
        <v>989</v>
      </c>
      <c r="B219" s="120" t="s">
        <v>192</v>
      </c>
      <c r="C219" s="117">
        <v>15.18</v>
      </c>
      <c r="D219" s="114"/>
      <c r="E219" s="60" t="str">
        <f t="shared" si="6"/>
        <v>182.4525</v>
      </c>
      <c r="F219" s="116">
        <f t="shared" si="7"/>
        <v>15.18</v>
      </c>
    </row>
    <row r="220" spans="1:6" ht="12.75">
      <c r="A220" s="119" t="s">
        <v>989</v>
      </c>
      <c r="B220" s="120" t="s">
        <v>192</v>
      </c>
      <c r="C220" s="117">
        <v>39.97</v>
      </c>
      <c r="D220" s="114"/>
      <c r="E220" s="60" t="str">
        <f t="shared" si="6"/>
        <v>182.4525</v>
      </c>
      <c r="F220" s="116">
        <f t="shared" si="7"/>
        <v>39.97</v>
      </c>
    </row>
    <row r="221" spans="1:6" ht="12.75">
      <c r="A221" s="119" t="s">
        <v>917</v>
      </c>
      <c r="B221" s="120" t="s">
        <v>272</v>
      </c>
      <c r="C221" s="117">
        <v>139.37</v>
      </c>
      <c r="D221" s="114"/>
      <c r="E221" s="60" t="str">
        <f t="shared" si="6"/>
        <v>182.4525</v>
      </c>
      <c r="F221" s="116">
        <f t="shared" si="7"/>
        <v>139.37</v>
      </c>
    </row>
    <row r="222" spans="1:6" ht="12.75">
      <c r="A222" s="119" t="s">
        <v>990</v>
      </c>
      <c r="B222" s="120" t="s">
        <v>158</v>
      </c>
      <c r="C222" s="117">
        <v>63.99</v>
      </c>
      <c r="D222" s="114"/>
      <c r="E222" s="60" t="str">
        <f t="shared" si="6"/>
        <v>183.4525</v>
      </c>
      <c r="F222" s="116">
        <f t="shared" si="7"/>
        <v>63.99</v>
      </c>
    </row>
    <row r="223" spans="1:6" ht="12.75">
      <c r="A223" s="119" t="s">
        <v>991</v>
      </c>
      <c r="B223" s="120" t="s">
        <v>405</v>
      </c>
      <c r="C223" s="117">
        <v>20</v>
      </c>
      <c r="D223" s="114"/>
      <c r="E223" s="60" t="str">
        <f t="shared" si="6"/>
        <v>182.4525</v>
      </c>
      <c r="F223" s="116">
        <f t="shared" si="7"/>
        <v>20</v>
      </c>
    </row>
    <row r="224" spans="1:6" ht="12.75">
      <c r="A224" s="119" t="s">
        <v>992</v>
      </c>
      <c r="B224" s="120" t="s">
        <v>405</v>
      </c>
      <c r="C224" s="117">
        <v>20</v>
      </c>
      <c r="D224" s="114"/>
      <c r="E224" s="60" t="str">
        <f t="shared" si="6"/>
        <v>182.4525</v>
      </c>
      <c r="F224" s="116">
        <f t="shared" si="7"/>
        <v>20</v>
      </c>
    </row>
    <row r="225" spans="1:6" ht="12.75">
      <c r="A225" s="119" t="s">
        <v>993</v>
      </c>
      <c r="B225" s="120" t="s">
        <v>405</v>
      </c>
      <c r="C225" s="117">
        <v>20</v>
      </c>
      <c r="D225" s="114"/>
      <c r="E225" s="60" t="str">
        <f t="shared" si="6"/>
        <v>182.4525</v>
      </c>
      <c r="F225" s="116">
        <f t="shared" si="7"/>
        <v>20</v>
      </c>
    </row>
    <row r="226" spans="1:6" ht="12.75">
      <c r="A226" s="119" t="s">
        <v>994</v>
      </c>
      <c r="B226" s="120" t="s">
        <v>995</v>
      </c>
      <c r="C226" s="117">
        <v>117.53</v>
      </c>
      <c r="D226" s="114"/>
      <c r="E226" s="60" t="str">
        <f t="shared" si="6"/>
        <v>182.4525</v>
      </c>
      <c r="F226" s="116">
        <f t="shared" si="7"/>
        <v>117.53</v>
      </c>
    </row>
    <row r="227" spans="1:6" ht="12.75">
      <c r="A227" s="119" t="s">
        <v>996</v>
      </c>
      <c r="B227" s="120" t="s">
        <v>997</v>
      </c>
      <c r="C227" s="117">
        <v>68.47</v>
      </c>
      <c r="D227" s="114"/>
      <c r="E227" s="60" t="str">
        <f t="shared" si="6"/>
        <v>182.4525</v>
      </c>
      <c r="F227" s="116">
        <f t="shared" si="7"/>
        <v>68.47</v>
      </c>
    </row>
    <row r="228" spans="1:6" ht="12.75">
      <c r="A228" s="119" t="s">
        <v>996</v>
      </c>
      <c r="B228" s="120" t="s">
        <v>997</v>
      </c>
      <c r="C228" s="117">
        <v>212.48</v>
      </c>
      <c r="D228" s="114"/>
      <c r="E228" s="60" t="str">
        <f t="shared" si="6"/>
        <v>182.4525</v>
      </c>
      <c r="F228" s="116">
        <f t="shared" si="7"/>
        <v>212.48</v>
      </c>
    </row>
    <row r="229" spans="1:6" ht="12.75">
      <c r="A229" s="119" t="s">
        <v>998</v>
      </c>
      <c r="B229" s="120" t="s">
        <v>999</v>
      </c>
      <c r="C229" s="117">
        <v>15</v>
      </c>
      <c r="D229" s="114"/>
      <c r="E229" s="60" t="str">
        <f t="shared" si="6"/>
        <v>183.4525</v>
      </c>
      <c r="F229" s="116">
        <f t="shared" si="7"/>
        <v>15</v>
      </c>
    </row>
    <row r="230" spans="1:6" ht="12.75">
      <c r="A230" s="119" t="s">
        <v>1000</v>
      </c>
      <c r="B230" s="120" t="s">
        <v>999</v>
      </c>
      <c r="C230" s="117">
        <v>20</v>
      </c>
      <c r="D230" s="114"/>
      <c r="E230" s="60" t="str">
        <f t="shared" si="6"/>
        <v>182.4525</v>
      </c>
      <c r="F230" s="116">
        <f t="shared" si="7"/>
        <v>20</v>
      </c>
    </row>
    <row r="231" spans="1:6" ht="12.75">
      <c r="A231" s="119" t="s">
        <v>1000</v>
      </c>
      <c r="B231" s="120" t="s">
        <v>999</v>
      </c>
      <c r="C231" s="117">
        <v>20</v>
      </c>
      <c r="D231" s="114"/>
      <c r="E231" s="60" t="str">
        <f t="shared" si="6"/>
        <v>182.4525</v>
      </c>
      <c r="F231" s="116">
        <f t="shared" si="7"/>
        <v>20</v>
      </c>
    </row>
    <row r="232" spans="1:6" ht="12.75">
      <c r="A232" s="119" t="s">
        <v>1000</v>
      </c>
      <c r="B232" s="120" t="s">
        <v>999</v>
      </c>
      <c r="C232" s="117">
        <v>20</v>
      </c>
      <c r="D232" s="114"/>
      <c r="E232" s="60" t="str">
        <f t="shared" si="6"/>
        <v>182.4525</v>
      </c>
      <c r="F232" s="116">
        <f t="shared" si="7"/>
        <v>20</v>
      </c>
    </row>
    <row r="233" spans="1:6" ht="12.75">
      <c r="A233" s="119" t="s">
        <v>1001</v>
      </c>
      <c r="B233" s="120" t="s">
        <v>999</v>
      </c>
      <c r="C233" s="117">
        <v>20</v>
      </c>
      <c r="D233" s="114"/>
      <c r="E233" s="60" t="str">
        <f t="shared" si="6"/>
        <v>183.4525</v>
      </c>
      <c r="F233" s="116">
        <f t="shared" si="7"/>
        <v>20</v>
      </c>
    </row>
    <row r="234" spans="1:6" ht="12.75">
      <c r="A234" s="119" t="s">
        <v>1002</v>
      </c>
      <c r="B234" s="120" t="s">
        <v>999</v>
      </c>
      <c r="C234" s="117">
        <v>60</v>
      </c>
      <c r="D234" s="114"/>
      <c r="E234" s="60" t="str">
        <f t="shared" si="6"/>
        <v>183.4525</v>
      </c>
      <c r="F234" s="116">
        <f t="shared" si="7"/>
        <v>60</v>
      </c>
    </row>
    <row r="235" spans="1:6" ht="12.75">
      <c r="A235" s="119" t="s">
        <v>998</v>
      </c>
      <c r="B235" s="120" t="s">
        <v>999</v>
      </c>
      <c r="C235" s="117">
        <v>235</v>
      </c>
      <c r="D235" s="114"/>
      <c r="E235" s="60" t="str">
        <f t="shared" si="6"/>
        <v>183.4525</v>
      </c>
      <c r="F235" s="116">
        <f t="shared" si="7"/>
        <v>235</v>
      </c>
    </row>
    <row r="236" spans="1:6" ht="12.75">
      <c r="A236" s="119" t="s">
        <v>962</v>
      </c>
      <c r="B236" s="120" t="s">
        <v>963</v>
      </c>
      <c r="C236" s="117">
        <v>30</v>
      </c>
      <c r="D236" s="114"/>
      <c r="E236" s="60" t="str">
        <f t="shared" si="6"/>
        <v>182.4525</v>
      </c>
      <c r="F236" s="116">
        <f t="shared" si="7"/>
        <v>30</v>
      </c>
    </row>
    <row r="237" spans="1:6" ht="12.75">
      <c r="A237" s="119" t="s">
        <v>1003</v>
      </c>
      <c r="B237" s="120" t="s">
        <v>963</v>
      </c>
      <c r="C237" s="117">
        <v>30</v>
      </c>
      <c r="D237" s="114"/>
      <c r="E237" s="60" t="str">
        <f t="shared" si="6"/>
        <v>182.4525</v>
      </c>
      <c r="F237" s="116">
        <f t="shared" si="7"/>
        <v>30</v>
      </c>
    </row>
    <row r="238" spans="1:6" ht="12.75">
      <c r="A238" s="119" t="s">
        <v>1004</v>
      </c>
      <c r="B238" s="120" t="s">
        <v>963</v>
      </c>
      <c r="C238" s="117">
        <v>30</v>
      </c>
      <c r="D238" s="114"/>
      <c r="E238" s="60" t="str">
        <f t="shared" si="6"/>
        <v>182.4525</v>
      </c>
      <c r="F238" s="116">
        <f t="shared" si="7"/>
        <v>30</v>
      </c>
    </row>
    <row r="239" spans="1:6" ht="12.75">
      <c r="A239" s="119" t="s">
        <v>1005</v>
      </c>
      <c r="B239" s="120" t="s">
        <v>963</v>
      </c>
      <c r="C239" s="117">
        <v>30</v>
      </c>
      <c r="D239" s="114"/>
      <c r="E239" s="60" t="str">
        <f t="shared" si="6"/>
        <v>182.4525</v>
      </c>
      <c r="F239" s="116">
        <f t="shared" si="7"/>
        <v>30</v>
      </c>
    </row>
    <row r="240" spans="1:6" ht="12.75">
      <c r="A240" s="119" t="s">
        <v>1006</v>
      </c>
      <c r="B240" s="120" t="s">
        <v>963</v>
      </c>
      <c r="C240" s="117">
        <v>60</v>
      </c>
      <c r="D240" s="114"/>
      <c r="E240" s="60" t="str">
        <f t="shared" si="6"/>
        <v>182.4525</v>
      </c>
      <c r="F240" s="116">
        <f t="shared" si="7"/>
        <v>60</v>
      </c>
    </row>
    <row r="241" spans="1:6" ht="12.75">
      <c r="A241" s="119" t="s">
        <v>978</v>
      </c>
      <c r="B241" s="120" t="s">
        <v>902</v>
      </c>
      <c r="C241" s="117"/>
      <c r="D241" s="114">
        <v>15.05</v>
      </c>
      <c r="E241" s="60" t="str">
        <f t="shared" si="6"/>
        <v>183.4525</v>
      </c>
      <c r="F241" s="116">
        <f>-D241</f>
        <v>-15.05</v>
      </c>
    </row>
    <row r="242" spans="1:6" ht="12.75">
      <c r="A242" s="119" t="s">
        <v>1007</v>
      </c>
      <c r="B242" s="120" t="s">
        <v>1008</v>
      </c>
      <c r="C242" s="117">
        <v>249</v>
      </c>
      <c r="D242" s="114"/>
      <c r="E242" s="60" t="str">
        <f t="shared" si="6"/>
        <v>183.4525</v>
      </c>
      <c r="F242" s="116">
        <f t="shared" si="7"/>
        <v>249</v>
      </c>
    </row>
    <row r="243" spans="1:6" ht="12.75">
      <c r="A243" s="119" t="s">
        <v>1007</v>
      </c>
      <c r="B243" s="120" t="s">
        <v>1008</v>
      </c>
      <c r="C243" s="117">
        <v>249</v>
      </c>
      <c r="D243" s="114"/>
      <c r="E243" s="60" t="str">
        <f t="shared" si="6"/>
        <v>183.4525</v>
      </c>
      <c r="F243" s="116">
        <f t="shared" si="7"/>
        <v>249</v>
      </c>
    </row>
    <row r="244" spans="1:6" ht="12.75">
      <c r="A244" s="119" t="s">
        <v>404</v>
      </c>
      <c r="B244" s="120" t="s">
        <v>405</v>
      </c>
      <c r="C244" s="117">
        <v>156</v>
      </c>
      <c r="D244" s="114"/>
      <c r="E244" s="60" t="str">
        <f t="shared" si="6"/>
        <v>188.4525</v>
      </c>
      <c r="F244" s="116">
        <f t="shared" si="7"/>
        <v>156</v>
      </c>
    </row>
    <row r="245" spans="1:6" ht="12.75">
      <c r="A245" s="119" t="s">
        <v>923</v>
      </c>
      <c r="B245" s="120" t="s">
        <v>405</v>
      </c>
      <c r="C245" s="117">
        <v>78</v>
      </c>
      <c r="D245" s="114"/>
      <c r="E245" s="60" t="str">
        <f t="shared" si="6"/>
        <v>182.4525</v>
      </c>
      <c r="F245" s="116">
        <f t="shared" si="7"/>
        <v>78</v>
      </c>
    </row>
    <row r="246" spans="1:6" ht="12.75">
      <c r="A246" s="119" t="s">
        <v>1009</v>
      </c>
      <c r="B246" s="120" t="s">
        <v>158</v>
      </c>
      <c r="C246" s="117">
        <v>111.85</v>
      </c>
      <c r="D246" s="114"/>
      <c r="E246" s="60" t="str">
        <f t="shared" si="6"/>
        <v>182.4525</v>
      </c>
      <c r="F246" s="116">
        <f t="shared" si="7"/>
        <v>111.85</v>
      </c>
    </row>
    <row r="247" spans="1:6" ht="12.75">
      <c r="A247" s="119" t="s">
        <v>1010</v>
      </c>
      <c r="B247" s="120" t="s">
        <v>158</v>
      </c>
      <c r="C247" s="117">
        <v>101.78</v>
      </c>
      <c r="D247" s="114"/>
      <c r="E247" s="60" t="str">
        <f t="shared" si="6"/>
        <v>182.4525</v>
      </c>
      <c r="F247" s="116">
        <f t="shared" si="7"/>
        <v>101.78</v>
      </c>
    </row>
    <row r="248" spans="1:6" ht="12.75">
      <c r="A248" s="119" t="s">
        <v>1011</v>
      </c>
      <c r="B248" s="120" t="s">
        <v>192</v>
      </c>
      <c r="C248" s="117">
        <v>125.58</v>
      </c>
      <c r="D248" s="114"/>
      <c r="E248" s="60" t="str">
        <f t="shared" si="6"/>
        <v>182.4525</v>
      </c>
      <c r="F248" s="116">
        <f t="shared" si="7"/>
        <v>125.58</v>
      </c>
    </row>
    <row r="249" spans="1:6" ht="12.75">
      <c r="A249" s="119" t="s">
        <v>263</v>
      </c>
      <c r="B249" s="120" t="s">
        <v>192</v>
      </c>
      <c r="C249" s="117">
        <v>169.56</v>
      </c>
      <c r="D249" s="114"/>
      <c r="E249" s="60" t="str">
        <f t="shared" si="6"/>
        <v>182.4525</v>
      </c>
      <c r="F249" s="116">
        <f t="shared" si="7"/>
        <v>169.56</v>
      </c>
    </row>
    <row r="250" spans="1:6" ht="12.75">
      <c r="A250" s="119" t="s">
        <v>1012</v>
      </c>
      <c r="B250" s="120" t="s">
        <v>482</v>
      </c>
      <c r="C250" s="117">
        <v>240.43</v>
      </c>
      <c r="D250" s="114"/>
      <c r="E250" s="60" t="str">
        <f t="shared" si="6"/>
        <v>182.4525</v>
      </c>
      <c r="F250" s="116">
        <f t="shared" si="7"/>
        <v>240.43</v>
      </c>
    </row>
    <row r="251" spans="1:6" ht="12.75">
      <c r="A251" s="119" t="s">
        <v>1013</v>
      </c>
      <c r="B251" s="120" t="s">
        <v>1014</v>
      </c>
      <c r="C251" s="117">
        <v>111.42</v>
      </c>
      <c r="D251" s="114"/>
      <c r="E251" s="60" t="str">
        <f t="shared" si="6"/>
        <v>182.4525</v>
      </c>
      <c r="F251" s="116">
        <f t="shared" si="7"/>
        <v>111.42</v>
      </c>
    </row>
    <row r="252" spans="1:6" ht="12.75">
      <c r="A252" s="119" t="s">
        <v>899</v>
      </c>
      <c r="B252" s="120" t="s">
        <v>995</v>
      </c>
      <c r="C252" s="117">
        <v>17.66</v>
      </c>
      <c r="D252" s="114"/>
      <c r="E252" s="60" t="str">
        <f t="shared" si="6"/>
        <v>182.4525</v>
      </c>
      <c r="F252" s="116">
        <f t="shared" si="7"/>
        <v>17.66</v>
      </c>
    </row>
    <row r="253" spans="1:6" ht="12.75">
      <c r="A253" s="119" t="s">
        <v>1015</v>
      </c>
      <c r="B253" s="120" t="s">
        <v>997</v>
      </c>
      <c r="C253" s="117"/>
      <c r="D253" s="114">
        <v>39.89</v>
      </c>
      <c r="E253" s="60" t="str">
        <f t="shared" si="6"/>
        <v>182.4525</v>
      </c>
      <c r="F253" s="116">
        <f>-D253</f>
        <v>-39.89</v>
      </c>
    </row>
    <row r="254" spans="1:6" ht="12.75">
      <c r="A254" s="119" t="s">
        <v>1016</v>
      </c>
      <c r="B254" s="120" t="s">
        <v>997</v>
      </c>
      <c r="C254" s="117">
        <v>121</v>
      </c>
      <c r="D254" s="114"/>
      <c r="E254" s="60" t="str">
        <f t="shared" si="6"/>
        <v>182.4525</v>
      </c>
      <c r="F254" s="116">
        <f t="shared" si="7"/>
        <v>121</v>
      </c>
    </row>
    <row r="255" spans="1:6" ht="12.75">
      <c r="A255" s="119" t="s">
        <v>1017</v>
      </c>
      <c r="B255" s="120" t="s">
        <v>1018</v>
      </c>
      <c r="C255" s="117">
        <v>91</v>
      </c>
      <c r="D255" s="114"/>
      <c r="E255" s="60" t="str">
        <f t="shared" si="6"/>
        <v>183.4525</v>
      </c>
      <c r="F255" s="116">
        <f t="shared" si="7"/>
        <v>91</v>
      </c>
    </row>
    <row r="256" spans="1:6" ht="12.75">
      <c r="A256" s="119" t="s">
        <v>1019</v>
      </c>
      <c r="B256" s="120" t="s">
        <v>1020</v>
      </c>
      <c r="C256" s="117">
        <v>75</v>
      </c>
      <c r="D256" s="114"/>
      <c r="E256" s="60" t="str">
        <f t="shared" si="6"/>
        <v>182.4525</v>
      </c>
      <c r="F256" s="116">
        <f t="shared" si="7"/>
        <v>75</v>
      </c>
    </row>
    <row r="257" spans="1:6" ht="12.75">
      <c r="A257" s="119" t="s">
        <v>1021</v>
      </c>
      <c r="B257" s="120" t="s">
        <v>1020</v>
      </c>
      <c r="C257" s="117">
        <v>75</v>
      </c>
      <c r="D257" s="114"/>
      <c r="E257" s="60" t="str">
        <f t="shared" si="6"/>
        <v>182.4525</v>
      </c>
      <c r="F257" s="116">
        <f t="shared" si="7"/>
        <v>75</v>
      </c>
    </row>
    <row r="258" spans="1:6" ht="12.75">
      <c r="A258" s="119" t="s">
        <v>1022</v>
      </c>
      <c r="B258" s="120" t="s">
        <v>1020</v>
      </c>
      <c r="C258" s="117">
        <v>75</v>
      </c>
      <c r="D258" s="114"/>
      <c r="E258" s="60" t="str">
        <f t="shared" si="6"/>
        <v>182.4525</v>
      </c>
      <c r="F258" s="116">
        <f t="shared" si="7"/>
        <v>75</v>
      </c>
    </row>
    <row r="259" spans="1:6" ht="12.75">
      <c r="A259" s="119" t="s">
        <v>1023</v>
      </c>
      <c r="B259" s="120" t="s">
        <v>1020</v>
      </c>
      <c r="C259" s="117">
        <v>150</v>
      </c>
      <c r="D259" s="114"/>
      <c r="E259" s="60" t="str">
        <f t="shared" si="6"/>
        <v>187.4525</v>
      </c>
      <c r="F259" s="116">
        <f t="shared" si="7"/>
        <v>150</v>
      </c>
    </row>
    <row r="260" spans="1:6" ht="12.75">
      <c r="A260" s="119" t="s">
        <v>1024</v>
      </c>
      <c r="B260" s="120" t="s">
        <v>1020</v>
      </c>
      <c r="C260" s="117"/>
      <c r="D260" s="114">
        <v>25</v>
      </c>
      <c r="E260" s="60" t="str">
        <f t="shared" si="6"/>
        <v>183.4525</v>
      </c>
      <c r="F260" s="116">
        <f>-D260</f>
        <v>-25</v>
      </c>
    </row>
    <row r="261" spans="1:6" ht="12.75">
      <c r="A261" s="119" t="s">
        <v>384</v>
      </c>
      <c r="B261" s="120" t="s">
        <v>973</v>
      </c>
      <c r="C261" s="117">
        <v>87.48</v>
      </c>
      <c r="D261" s="114"/>
      <c r="E261" s="60" t="str">
        <f t="shared" si="6"/>
        <v>183.4525</v>
      </c>
      <c r="F261" s="116">
        <f t="shared" si="7"/>
        <v>87.48</v>
      </c>
    </row>
    <row r="262" spans="1:6" ht="12.75">
      <c r="A262" s="119" t="s">
        <v>1025</v>
      </c>
      <c r="B262" s="120" t="s">
        <v>1026</v>
      </c>
      <c r="C262" s="117">
        <v>177.63</v>
      </c>
      <c r="D262" s="114"/>
      <c r="E262" s="60" t="str">
        <f t="shared" si="6"/>
        <v>182.4525</v>
      </c>
      <c r="F262" s="116">
        <f t="shared" si="7"/>
        <v>177.63</v>
      </c>
    </row>
    <row r="263" spans="1:6" ht="12.75">
      <c r="A263" s="119" t="s">
        <v>1027</v>
      </c>
      <c r="B263" s="120" t="s">
        <v>405</v>
      </c>
      <c r="C263" s="117">
        <v>80</v>
      </c>
      <c r="D263" s="114"/>
      <c r="E263" s="60" t="str">
        <f t="shared" si="6"/>
        <v>188.4525</v>
      </c>
      <c r="F263" s="116">
        <f t="shared" si="7"/>
        <v>80</v>
      </c>
    </row>
    <row r="264" spans="1:6" ht="12.75">
      <c r="A264" s="119" t="s">
        <v>1028</v>
      </c>
      <c r="B264" s="120" t="s">
        <v>405</v>
      </c>
      <c r="C264" s="117">
        <v>20</v>
      </c>
      <c r="D264" s="114"/>
      <c r="E264" s="60" t="str">
        <f t="shared" si="6"/>
        <v>182.4525</v>
      </c>
      <c r="F264" s="116">
        <f t="shared" si="7"/>
        <v>20</v>
      </c>
    </row>
    <row r="265" spans="1:6" ht="12.75">
      <c r="A265" s="119" t="s">
        <v>1029</v>
      </c>
      <c r="B265" s="120" t="s">
        <v>158</v>
      </c>
      <c r="C265" s="117">
        <v>31.5</v>
      </c>
      <c r="D265" s="114"/>
      <c r="E265" s="60" t="str">
        <f t="shared" si="6"/>
        <v>182.4525</v>
      </c>
      <c r="F265" s="116">
        <f t="shared" si="7"/>
        <v>31.5</v>
      </c>
    </row>
    <row r="266" spans="1:6" ht="12.75">
      <c r="A266" s="119" t="s">
        <v>1030</v>
      </c>
      <c r="B266" s="120" t="s">
        <v>158</v>
      </c>
      <c r="C266" s="117">
        <v>113.85</v>
      </c>
      <c r="D266" s="114"/>
      <c r="E266" s="60" t="str">
        <f aca="true" t="shared" si="8" ref="E266:E329">CONCATENATE(LEFT(A266,3),".",4525)</f>
        <v>182.4525</v>
      </c>
      <c r="F266" s="116">
        <f aca="true" t="shared" si="9" ref="F266:F329">C266</f>
        <v>113.85</v>
      </c>
    </row>
    <row r="267" spans="1:6" ht="12.75">
      <c r="A267" s="119" t="s">
        <v>168</v>
      </c>
      <c r="B267" s="120" t="s">
        <v>158</v>
      </c>
      <c r="C267" s="117">
        <v>170.42</v>
      </c>
      <c r="D267" s="114"/>
      <c r="E267" s="60" t="str">
        <f t="shared" si="8"/>
        <v>102.4525</v>
      </c>
      <c r="F267" s="116">
        <f t="shared" si="9"/>
        <v>170.42</v>
      </c>
    </row>
    <row r="268" spans="1:6" ht="12.75">
      <c r="A268" s="119" t="s">
        <v>1004</v>
      </c>
      <c r="B268" s="120" t="s">
        <v>963</v>
      </c>
      <c r="C268" s="117">
        <v>30</v>
      </c>
      <c r="D268" s="114"/>
      <c r="E268" s="60" t="str">
        <f t="shared" si="8"/>
        <v>182.4525</v>
      </c>
      <c r="F268" s="116">
        <f t="shared" si="9"/>
        <v>30</v>
      </c>
    </row>
    <row r="269" spans="1:6" ht="12.75">
      <c r="A269" s="119" t="s">
        <v>263</v>
      </c>
      <c r="B269" s="120" t="s">
        <v>447</v>
      </c>
      <c r="C269" s="117">
        <v>159.8</v>
      </c>
      <c r="D269" s="114"/>
      <c r="E269" s="60" t="str">
        <f t="shared" si="8"/>
        <v>182.4525</v>
      </c>
      <c r="F269" s="116">
        <f t="shared" si="9"/>
        <v>159.8</v>
      </c>
    </row>
    <row r="270" spans="1:6" ht="12.75">
      <c r="A270" s="119" t="s">
        <v>801</v>
      </c>
      <c r="B270" s="120" t="s">
        <v>802</v>
      </c>
      <c r="C270" s="117">
        <v>30.82</v>
      </c>
      <c r="D270" s="114"/>
      <c r="E270" s="60" t="str">
        <f t="shared" si="8"/>
        <v>853.4525</v>
      </c>
      <c r="F270" s="116">
        <f t="shared" si="9"/>
        <v>30.82</v>
      </c>
    </row>
    <row r="271" spans="1:6" ht="12.75">
      <c r="A271" s="119" t="s">
        <v>1031</v>
      </c>
      <c r="B271" s="120" t="s">
        <v>1032</v>
      </c>
      <c r="C271" s="117">
        <v>210.45</v>
      </c>
      <c r="D271" s="114"/>
      <c r="E271" s="60" t="str">
        <f t="shared" si="8"/>
        <v>182.4525</v>
      </c>
      <c r="F271" s="116">
        <f t="shared" si="9"/>
        <v>210.45</v>
      </c>
    </row>
    <row r="272" spans="1:6" ht="12.75">
      <c r="A272" s="119" t="s">
        <v>993</v>
      </c>
      <c r="B272" s="120" t="s">
        <v>405</v>
      </c>
      <c r="C272" s="117">
        <v>40</v>
      </c>
      <c r="D272" s="114"/>
      <c r="E272" s="60" t="str">
        <f t="shared" si="8"/>
        <v>182.4525</v>
      </c>
      <c r="F272" s="116">
        <f t="shared" si="9"/>
        <v>40</v>
      </c>
    </row>
    <row r="273" spans="1:6" ht="12.75">
      <c r="A273" s="119" t="s">
        <v>936</v>
      </c>
      <c r="B273" s="120" t="s">
        <v>1008</v>
      </c>
      <c r="C273" s="117">
        <v>249</v>
      </c>
      <c r="D273" s="114"/>
      <c r="E273" s="60" t="str">
        <f t="shared" si="8"/>
        <v>182.4525</v>
      </c>
      <c r="F273" s="116">
        <f t="shared" si="9"/>
        <v>249</v>
      </c>
    </row>
    <row r="274" spans="1:6" ht="12.75">
      <c r="A274" s="119" t="s">
        <v>1025</v>
      </c>
      <c r="B274" s="120" t="s">
        <v>1026</v>
      </c>
      <c r="C274" s="117">
        <v>158.47</v>
      </c>
      <c r="D274" s="114"/>
      <c r="E274" s="60" t="str">
        <f t="shared" si="8"/>
        <v>182.4525</v>
      </c>
      <c r="F274" s="116">
        <f t="shared" si="9"/>
        <v>158.47</v>
      </c>
    </row>
    <row r="275" spans="1:6" ht="12.75">
      <c r="A275" s="119" t="s">
        <v>976</v>
      </c>
      <c r="B275" s="120" t="s">
        <v>192</v>
      </c>
      <c r="C275" s="117">
        <v>146.36</v>
      </c>
      <c r="D275" s="114"/>
      <c r="E275" s="60" t="str">
        <f t="shared" si="8"/>
        <v>183.4525</v>
      </c>
      <c r="F275" s="116">
        <f t="shared" si="9"/>
        <v>146.36</v>
      </c>
    </row>
    <row r="276" spans="1:6" ht="12.75">
      <c r="A276" s="119" t="s">
        <v>1033</v>
      </c>
      <c r="B276" s="120" t="s">
        <v>192</v>
      </c>
      <c r="C276" s="117">
        <v>35.61</v>
      </c>
      <c r="D276" s="114"/>
      <c r="E276" s="60" t="str">
        <f t="shared" si="8"/>
        <v>182.4525</v>
      </c>
      <c r="F276" s="116">
        <f t="shared" si="9"/>
        <v>35.61</v>
      </c>
    </row>
    <row r="277" spans="1:6" ht="12.75">
      <c r="A277" s="119" t="s">
        <v>1034</v>
      </c>
      <c r="B277" s="120" t="s">
        <v>192</v>
      </c>
      <c r="C277" s="117">
        <v>100.1</v>
      </c>
      <c r="D277" s="114"/>
      <c r="E277" s="60" t="str">
        <f t="shared" si="8"/>
        <v>182.4525</v>
      </c>
      <c r="F277" s="116">
        <f t="shared" si="9"/>
        <v>100.1</v>
      </c>
    </row>
    <row r="278" spans="1:6" ht="12.75">
      <c r="A278" s="119" t="s">
        <v>1035</v>
      </c>
      <c r="B278" s="120" t="s">
        <v>192</v>
      </c>
      <c r="C278" s="117">
        <v>173.38</v>
      </c>
      <c r="D278" s="114"/>
      <c r="E278" s="60" t="str">
        <f t="shared" si="8"/>
        <v>182.4525</v>
      </c>
      <c r="F278" s="116">
        <f t="shared" si="9"/>
        <v>173.38</v>
      </c>
    </row>
    <row r="279" spans="1:6" ht="12.75">
      <c r="A279" s="119" t="s">
        <v>978</v>
      </c>
      <c r="B279" s="120" t="s">
        <v>902</v>
      </c>
      <c r="C279" s="117">
        <v>152.59</v>
      </c>
      <c r="D279" s="114"/>
      <c r="E279" s="60" t="str">
        <f t="shared" si="8"/>
        <v>183.4525</v>
      </c>
      <c r="F279" s="116">
        <f t="shared" si="9"/>
        <v>152.59</v>
      </c>
    </row>
    <row r="280" spans="1:6" ht="12.75">
      <c r="A280" s="119" t="s">
        <v>986</v>
      </c>
      <c r="B280" s="120" t="s">
        <v>1036</v>
      </c>
      <c r="C280" s="117">
        <v>21.7</v>
      </c>
      <c r="D280" s="114"/>
      <c r="E280" s="60" t="str">
        <f t="shared" si="8"/>
        <v>183.4525</v>
      </c>
      <c r="F280" s="116">
        <f t="shared" si="9"/>
        <v>21.7</v>
      </c>
    </row>
    <row r="281" spans="1:6" ht="12.75">
      <c r="A281" s="119" t="s">
        <v>1037</v>
      </c>
      <c r="B281" s="120" t="s">
        <v>1038</v>
      </c>
      <c r="C281" s="117">
        <v>14.84</v>
      </c>
      <c r="D281" s="114"/>
      <c r="E281" s="60" t="str">
        <f t="shared" si="8"/>
        <v>183.4525</v>
      </c>
      <c r="F281" s="116">
        <f t="shared" si="9"/>
        <v>14.84</v>
      </c>
    </row>
    <row r="282" spans="1:6" ht="12.75">
      <c r="A282" s="119" t="s">
        <v>1039</v>
      </c>
      <c r="B282" s="120" t="s">
        <v>937</v>
      </c>
      <c r="C282" s="117">
        <v>101.09</v>
      </c>
      <c r="D282" s="114"/>
      <c r="E282" s="60" t="str">
        <f t="shared" si="8"/>
        <v>182.4525</v>
      </c>
      <c r="F282" s="116">
        <f t="shared" si="9"/>
        <v>101.09</v>
      </c>
    </row>
    <row r="283" spans="1:6" ht="12.75">
      <c r="A283" s="119" t="s">
        <v>1040</v>
      </c>
      <c r="B283" s="120" t="s">
        <v>937</v>
      </c>
      <c r="C283" s="117">
        <v>101.09</v>
      </c>
      <c r="D283" s="114"/>
      <c r="E283" s="60" t="str">
        <f t="shared" si="8"/>
        <v>182.4525</v>
      </c>
      <c r="F283" s="116">
        <f t="shared" si="9"/>
        <v>101.09</v>
      </c>
    </row>
    <row r="284" spans="1:6" ht="12.75">
      <c r="A284" s="119" t="s">
        <v>1040</v>
      </c>
      <c r="B284" s="120" t="s">
        <v>937</v>
      </c>
      <c r="C284" s="117">
        <v>101.09</v>
      </c>
      <c r="D284" s="114"/>
      <c r="E284" s="60" t="str">
        <f t="shared" si="8"/>
        <v>182.4525</v>
      </c>
      <c r="F284" s="116">
        <f t="shared" si="9"/>
        <v>101.09</v>
      </c>
    </row>
    <row r="285" spans="1:6" ht="12.75">
      <c r="A285" s="119" t="s">
        <v>1041</v>
      </c>
      <c r="B285" s="120" t="s">
        <v>937</v>
      </c>
      <c r="C285" s="117">
        <v>101.09</v>
      </c>
      <c r="D285" s="114"/>
      <c r="E285" s="60" t="str">
        <f t="shared" si="8"/>
        <v>182.4525</v>
      </c>
      <c r="F285" s="116">
        <f t="shared" si="9"/>
        <v>101.09</v>
      </c>
    </row>
    <row r="286" spans="1:6" ht="12.75">
      <c r="A286" s="119" t="s">
        <v>365</v>
      </c>
      <c r="B286" s="120" t="s">
        <v>937</v>
      </c>
      <c r="C286" s="117">
        <v>101.09</v>
      </c>
      <c r="D286" s="114"/>
      <c r="E286" s="60" t="str">
        <f t="shared" si="8"/>
        <v>182.4525</v>
      </c>
      <c r="F286" s="116">
        <f t="shared" si="9"/>
        <v>101.09</v>
      </c>
    </row>
    <row r="287" spans="1:6" ht="12.75">
      <c r="A287" s="119" t="s">
        <v>1042</v>
      </c>
      <c r="B287" s="120" t="s">
        <v>937</v>
      </c>
      <c r="C287" s="117">
        <v>101.09</v>
      </c>
      <c r="D287" s="114"/>
      <c r="E287" s="60" t="str">
        <f t="shared" si="8"/>
        <v>182.4525</v>
      </c>
      <c r="F287" s="116">
        <f t="shared" si="9"/>
        <v>101.09</v>
      </c>
    </row>
    <row r="288" spans="1:6" ht="12.75">
      <c r="A288" s="119" t="s">
        <v>1043</v>
      </c>
      <c r="B288" s="120" t="s">
        <v>937</v>
      </c>
      <c r="C288" s="117">
        <v>101.08</v>
      </c>
      <c r="D288" s="114"/>
      <c r="E288" s="60" t="str">
        <f t="shared" si="8"/>
        <v>182.4525</v>
      </c>
      <c r="F288" s="116">
        <f t="shared" si="9"/>
        <v>101.08</v>
      </c>
    </row>
    <row r="289" spans="1:6" ht="12.75">
      <c r="A289" s="119" t="s">
        <v>1043</v>
      </c>
      <c r="B289" s="120" t="s">
        <v>937</v>
      </c>
      <c r="C289" s="117">
        <v>101.08</v>
      </c>
      <c r="D289" s="114"/>
      <c r="E289" s="60" t="str">
        <f t="shared" si="8"/>
        <v>182.4525</v>
      </c>
      <c r="F289" s="116">
        <f t="shared" si="9"/>
        <v>101.08</v>
      </c>
    </row>
    <row r="290" spans="1:6" ht="12.75">
      <c r="A290" s="119" t="s">
        <v>340</v>
      </c>
      <c r="B290" s="120" t="s">
        <v>937</v>
      </c>
      <c r="C290" s="117">
        <v>101.09</v>
      </c>
      <c r="D290" s="114"/>
      <c r="E290" s="60" t="str">
        <f t="shared" si="8"/>
        <v>182.4525</v>
      </c>
      <c r="F290" s="116">
        <f t="shared" si="9"/>
        <v>101.09</v>
      </c>
    </row>
    <row r="291" spans="1:6" ht="12.75">
      <c r="A291" s="119" t="s">
        <v>1044</v>
      </c>
      <c r="B291" s="120" t="s">
        <v>929</v>
      </c>
      <c r="C291" s="117">
        <v>152.5</v>
      </c>
      <c r="D291" s="114"/>
      <c r="E291" s="60" t="str">
        <f t="shared" si="8"/>
        <v>183.4525</v>
      </c>
      <c r="F291" s="116">
        <f t="shared" si="9"/>
        <v>152.5</v>
      </c>
    </row>
    <row r="292" spans="1:6" ht="12.75">
      <c r="A292" s="119" t="s">
        <v>967</v>
      </c>
      <c r="B292" s="120" t="s">
        <v>929</v>
      </c>
      <c r="C292" s="117">
        <v>80.3</v>
      </c>
      <c r="D292" s="114"/>
      <c r="E292" s="60" t="str">
        <f t="shared" si="8"/>
        <v>182.4525</v>
      </c>
      <c r="F292" s="116">
        <f t="shared" si="9"/>
        <v>80.3</v>
      </c>
    </row>
    <row r="293" spans="1:6" ht="12.75">
      <c r="A293" s="119" t="s">
        <v>1045</v>
      </c>
      <c r="B293" s="120" t="s">
        <v>929</v>
      </c>
      <c r="C293" s="117">
        <v>142.65</v>
      </c>
      <c r="D293" s="114"/>
      <c r="E293" s="60" t="str">
        <f t="shared" si="8"/>
        <v>182.4525</v>
      </c>
      <c r="F293" s="116">
        <f t="shared" si="9"/>
        <v>142.65</v>
      </c>
    </row>
    <row r="294" spans="1:6" ht="12.75">
      <c r="A294" s="119" t="s">
        <v>1046</v>
      </c>
      <c r="B294" s="120" t="s">
        <v>929</v>
      </c>
      <c r="C294" s="117">
        <v>51.1</v>
      </c>
      <c r="D294" s="114"/>
      <c r="E294" s="60" t="str">
        <f t="shared" si="8"/>
        <v>183.4525</v>
      </c>
      <c r="F294" s="116">
        <f t="shared" si="9"/>
        <v>51.1</v>
      </c>
    </row>
    <row r="295" spans="1:6" ht="12.75">
      <c r="A295" s="119" t="s">
        <v>1047</v>
      </c>
      <c r="B295" s="120" t="s">
        <v>929</v>
      </c>
      <c r="C295" s="117">
        <v>172.8</v>
      </c>
      <c r="D295" s="114"/>
      <c r="E295" s="60" t="str">
        <f t="shared" si="8"/>
        <v>183.4525</v>
      </c>
      <c r="F295" s="116">
        <f t="shared" si="9"/>
        <v>172.8</v>
      </c>
    </row>
    <row r="296" spans="1:6" ht="12.75">
      <c r="A296" s="119" t="s">
        <v>984</v>
      </c>
      <c r="B296" s="120" t="s">
        <v>929</v>
      </c>
      <c r="C296" s="117">
        <v>2.5</v>
      </c>
      <c r="D296" s="114"/>
      <c r="E296" s="60" t="str">
        <f t="shared" si="8"/>
        <v>183.4525</v>
      </c>
      <c r="F296" s="116">
        <f t="shared" si="9"/>
        <v>2.5</v>
      </c>
    </row>
    <row r="297" spans="1:6" ht="12.75">
      <c r="A297" s="119" t="s">
        <v>985</v>
      </c>
      <c r="B297" s="120" t="s">
        <v>929</v>
      </c>
      <c r="C297" s="117">
        <v>104.7</v>
      </c>
      <c r="D297" s="114"/>
      <c r="E297" s="60" t="str">
        <f t="shared" si="8"/>
        <v>182.4525</v>
      </c>
      <c r="F297" s="116">
        <f t="shared" si="9"/>
        <v>104.7</v>
      </c>
    </row>
    <row r="298" spans="1:6" ht="12.75">
      <c r="A298" s="119" t="s">
        <v>981</v>
      </c>
      <c r="B298" s="120" t="s">
        <v>929</v>
      </c>
      <c r="C298" s="117">
        <v>7.67</v>
      </c>
      <c r="D298" s="114"/>
      <c r="E298" s="60" t="str">
        <f t="shared" si="8"/>
        <v>182.4525</v>
      </c>
      <c r="F298" s="116">
        <f t="shared" si="9"/>
        <v>7.67</v>
      </c>
    </row>
    <row r="299" spans="1:6" ht="12.75">
      <c r="A299" s="119" t="s">
        <v>980</v>
      </c>
      <c r="B299" s="120" t="s">
        <v>929</v>
      </c>
      <c r="C299" s="117">
        <v>2.5</v>
      </c>
      <c r="D299" s="114"/>
      <c r="E299" s="60" t="str">
        <f t="shared" si="8"/>
        <v>182.4525</v>
      </c>
      <c r="F299" s="116">
        <f t="shared" si="9"/>
        <v>2.5</v>
      </c>
    </row>
    <row r="300" spans="1:6" ht="12.75">
      <c r="A300" s="119" t="s">
        <v>980</v>
      </c>
      <c r="B300" s="120" t="s">
        <v>929</v>
      </c>
      <c r="C300" s="117">
        <v>82.29</v>
      </c>
      <c r="D300" s="114"/>
      <c r="E300" s="60" t="str">
        <f t="shared" si="8"/>
        <v>182.4525</v>
      </c>
      <c r="F300" s="116">
        <f t="shared" si="9"/>
        <v>82.29</v>
      </c>
    </row>
    <row r="301" spans="1:6" ht="12.75">
      <c r="A301" s="119" t="s">
        <v>982</v>
      </c>
      <c r="B301" s="120" t="s">
        <v>929</v>
      </c>
      <c r="C301" s="117">
        <v>38.32</v>
      </c>
      <c r="D301" s="114"/>
      <c r="E301" s="60" t="str">
        <f t="shared" si="8"/>
        <v>182.4525</v>
      </c>
      <c r="F301" s="116">
        <f t="shared" si="9"/>
        <v>38.32</v>
      </c>
    </row>
    <row r="302" spans="1:6" ht="12.75">
      <c r="A302" s="119" t="s">
        <v>1048</v>
      </c>
      <c r="B302" s="120" t="s">
        <v>929</v>
      </c>
      <c r="C302" s="117">
        <v>17.38</v>
      </c>
      <c r="D302" s="114"/>
      <c r="E302" s="60" t="str">
        <f t="shared" si="8"/>
        <v>182.4525</v>
      </c>
      <c r="F302" s="116">
        <f t="shared" si="9"/>
        <v>17.38</v>
      </c>
    </row>
    <row r="303" spans="1:6" ht="12.75">
      <c r="A303" s="119" t="s">
        <v>1049</v>
      </c>
      <c r="B303" s="120" t="s">
        <v>929</v>
      </c>
      <c r="C303" s="117">
        <v>13.3</v>
      </c>
      <c r="D303" s="114"/>
      <c r="E303" s="60" t="str">
        <f t="shared" si="8"/>
        <v>182.4525</v>
      </c>
      <c r="F303" s="116">
        <f t="shared" si="9"/>
        <v>13.3</v>
      </c>
    </row>
    <row r="304" spans="1:6" ht="12.75">
      <c r="A304" s="119" t="s">
        <v>1049</v>
      </c>
      <c r="B304" s="120" t="s">
        <v>929</v>
      </c>
      <c r="C304" s="117">
        <v>23.16</v>
      </c>
      <c r="D304" s="114"/>
      <c r="E304" s="60" t="str">
        <f t="shared" si="8"/>
        <v>182.4525</v>
      </c>
      <c r="F304" s="116">
        <f t="shared" si="9"/>
        <v>23.16</v>
      </c>
    </row>
    <row r="305" spans="1:6" ht="12.75">
      <c r="A305" s="119" t="s">
        <v>1050</v>
      </c>
      <c r="B305" s="120" t="s">
        <v>929</v>
      </c>
      <c r="C305" s="117">
        <v>2.5</v>
      </c>
      <c r="D305" s="114"/>
      <c r="E305" s="60" t="str">
        <f t="shared" si="8"/>
        <v>182.4525</v>
      </c>
      <c r="F305" s="116">
        <f t="shared" si="9"/>
        <v>2.5</v>
      </c>
    </row>
    <row r="306" spans="1:6" ht="12.75">
      <c r="A306" s="119" t="s">
        <v>1050</v>
      </c>
      <c r="B306" s="120" t="s">
        <v>929</v>
      </c>
      <c r="C306" s="117">
        <v>16.05</v>
      </c>
      <c r="D306" s="114"/>
      <c r="E306" s="60" t="str">
        <f t="shared" si="8"/>
        <v>182.4525</v>
      </c>
      <c r="F306" s="116">
        <f t="shared" si="9"/>
        <v>16.05</v>
      </c>
    </row>
    <row r="307" spans="1:6" ht="12.75">
      <c r="A307" s="119" t="s">
        <v>1050</v>
      </c>
      <c r="B307" s="120" t="s">
        <v>929</v>
      </c>
      <c r="C307" s="117">
        <v>36.62</v>
      </c>
      <c r="D307" s="114"/>
      <c r="E307" s="60" t="str">
        <f t="shared" si="8"/>
        <v>182.4525</v>
      </c>
      <c r="F307" s="116">
        <f t="shared" si="9"/>
        <v>36.62</v>
      </c>
    </row>
    <row r="308" spans="1:6" ht="12.75">
      <c r="A308" s="119" t="s">
        <v>1050</v>
      </c>
      <c r="B308" s="120" t="s">
        <v>929</v>
      </c>
      <c r="C308" s="117">
        <v>70.2</v>
      </c>
      <c r="D308" s="114"/>
      <c r="E308" s="60" t="str">
        <f t="shared" si="8"/>
        <v>182.4525</v>
      </c>
      <c r="F308" s="116">
        <f t="shared" si="9"/>
        <v>70.2</v>
      </c>
    </row>
    <row r="309" spans="1:6" ht="12.75">
      <c r="A309" s="119" t="s">
        <v>1050</v>
      </c>
      <c r="B309" s="120" t="s">
        <v>929</v>
      </c>
      <c r="C309" s="117">
        <v>75.94</v>
      </c>
      <c r="D309" s="114"/>
      <c r="E309" s="60" t="str">
        <f t="shared" si="8"/>
        <v>182.4525</v>
      </c>
      <c r="F309" s="116">
        <f t="shared" si="9"/>
        <v>75.94</v>
      </c>
    </row>
    <row r="310" spans="1:6" ht="12.75">
      <c r="A310" s="119" t="s">
        <v>1051</v>
      </c>
      <c r="B310" s="120" t="s">
        <v>929</v>
      </c>
      <c r="C310" s="117">
        <v>76.08</v>
      </c>
      <c r="D310" s="114"/>
      <c r="E310" s="60" t="str">
        <f t="shared" si="8"/>
        <v>182.4525</v>
      </c>
      <c r="F310" s="116">
        <f t="shared" si="9"/>
        <v>76.08</v>
      </c>
    </row>
    <row r="311" spans="1:6" ht="12.75">
      <c r="A311" s="119" t="s">
        <v>1051</v>
      </c>
      <c r="B311" s="120" t="s">
        <v>929</v>
      </c>
      <c r="C311" s="117">
        <v>156.31</v>
      </c>
      <c r="D311" s="114"/>
      <c r="E311" s="60" t="str">
        <f t="shared" si="8"/>
        <v>182.4525</v>
      </c>
      <c r="F311" s="116">
        <f t="shared" si="9"/>
        <v>156.31</v>
      </c>
    </row>
    <row r="312" spans="1:6" ht="12.75">
      <c r="A312" s="119" t="s">
        <v>1052</v>
      </c>
      <c r="B312" s="120" t="s">
        <v>929</v>
      </c>
      <c r="C312" s="117">
        <v>21.9</v>
      </c>
      <c r="D312" s="114"/>
      <c r="E312" s="60" t="str">
        <f t="shared" si="8"/>
        <v>182.4525</v>
      </c>
      <c r="F312" s="116">
        <f t="shared" si="9"/>
        <v>21.9</v>
      </c>
    </row>
    <row r="313" spans="1:6" ht="12.75">
      <c r="A313" s="119" t="s">
        <v>1053</v>
      </c>
      <c r="B313" s="120" t="s">
        <v>929</v>
      </c>
      <c r="C313" s="117">
        <v>182.5</v>
      </c>
      <c r="D313" s="114"/>
      <c r="E313" s="60" t="str">
        <f t="shared" si="8"/>
        <v>182.4525</v>
      </c>
      <c r="F313" s="116">
        <f t="shared" si="9"/>
        <v>182.5</v>
      </c>
    </row>
    <row r="314" spans="1:6" ht="12.75">
      <c r="A314" s="119" t="s">
        <v>1054</v>
      </c>
      <c r="B314" s="120" t="s">
        <v>929</v>
      </c>
      <c r="C314" s="117">
        <v>11.83</v>
      </c>
      <c r="D314" s="114"/>
      <c r="E314" s="60" t="str">
        <f t="shared" si="8"/>
        <v>188.4525</v>
      </c>
      <c r="F314" s="116">
        <f t="shared" si="9"/>
        <v>11.83</v>
      </c>
    </row>
    <row r="315" spans="1:6" ht="12.75">
      <c r="A315" s="119" t="s">
        <v>1055</v>
      </c>
      <c r="B315" s="120" t="s">
        <v>929</v>
      </c>
      <c r="C315" s="117">
        <v>13.16</v>
      </c>
      <c r="D315" s="114"/>
      <c r="E315" s="60" t="str">
        <f t="shared" si="8"/>
        <v>188.4525</v>
      </c>
      <c r="F315" s="116">
        <f t="shared" si="9"/>
        <v>13.16</v>
      </c>
    </row>
    <row r="316" spans="1:6" ht="12.75">
      <c r="A316" s="119" t="s">
        <v>1056</v>
      </c>
      <c r="B316" s="120" t="s">
        <v>929</v>
      </c>
      <c r="C316" s="117">
        <v>21.9</v>
      </c>
      <c r="D316" s="114"/>
      <c r="E316" s="60" t="str">
        <f t="shared" si="8"/>
        <v>182.4525</v>
      </c>
      <c r="F316" s="116">
        <f t="shared" si="9"/>
        <v>21.9</v>
      </c>
    </row>
    <row r="317" spans="1:6" ht="12.75">
      <c r="A317" s="119" t="s">
        <v>1057</v>
      </c>
      <c r="B317" s="120" t="s">
        <v>929</v>
      </c>
      <c r="C317" s="117">
        <v>135</v>
      </c>
      <c r="D317" s="114"/>
      <c r="E317" s="60" t="str">
        <f t="shared" si="8"/>
        <v>182.4525</v>
      </c>
      <c r="F317" s="116">
        <f t="shared" si="9"/>
        <v>135</v>
      </c>
    </row>
    <row r="318" spans="1:6" ht="12.75">
      <c r="A318" s="119" t="s">
        <v>1058</v>
      </c>
      <c r="B318" s="120" t="s">
        <v>929</v>
      </c>
      <c r="C318" s="117"/>
      <c r="D318" s="114">
        <v>0.1</v>
      </c>
      <c r="E318" s="60" t="str">
        <f t="shared" si="8"/>
        <v>182.4525</v>
      </c>
      <c r="F318" s="116">
        <f>-D318</f>
        <v>-0.1</v>
      </c>
    </row>
    <row r="319" spans="1:6" ht="12.75">
      <c r="A319" s="119" t="s">
        <v>1059</v>
      </c>
      <c r="B319" s="120" t="s">
        <v>929</v>
      </c>
      <c r="C319" s="117">
        <v>43.8</v>
      </c>
      <c r="D319" s="114"/>
      <c r="E319" s="60" t="str">
        <f t="shared" si="8"/>
        <v>220.4525</v>
      </c>
      <c r="F319" s="116">
        <f t="shared" si="9"/>
        <v>43.8</v>
      </c>
    </row>
    <row r="320" spans="1:6" ht="12.75">
      <c r="A320" s="119" t="s">
        <v>1060</v>
      </c>
      <c r="B320" s="120" t="s">
        <v>929</v>
      </c>
      <c r="C320" s="117">
        <v>140.27</v>
      </c>
      <c r="D320" s="114"/>
      <c r="E320" s="60" t="str">
        <f t="shared" si="8"/>
        <v>183.4525</v>
      </c>
      <c r="F320" s="116">
        <f t="shared" si="9"/>
        <v>140.27</v>
      </c>
    </row>
    <row r="321" spans="1:6" ht="12.75">
      <c r="A321" s="119" t="s">
        <v>1061</v>
      </c>
      <c r="B321" s="120" t="s">
        <v>929</v>
      </c>
      <c r="C321" s="117">
        <v>135</v>
      </c>
      <c r="D321" s="114"/>
      <c r="E321" s="60" t="str">
        <f t="shared" si="8"/>
        <v>182.4525</v>
      </c>
      <c r="F321" s="116">
        <f t="shared" si="9"/>
        <v>135</v>
      </c>
    </row>
    <row r="322" spans="1:6" ht="12.75">
      <c r="A322" s="119" t="s">
        <v>1062</v>
      </c>
      <c r="B322" s="120" t="s">
        <v>1063</v>
      </c>
      <c r="C322" s="117">
        <v>3547.54</v>
      </c>
      <c r="D322" s="114"/>
      <c r="E322" s="60" t="str">
        <f t="shared" si="8"/>
        <v>187.4525</v>
      </c>
      <c r="F322" s="116">
        <f t="shared" si="9"/>
        <v>3547.54</v>
      </c>
    </row>
    <row r="323" spans="1:6" ht="12.75">
      <c r="A323" s="119" t="s">
        <v>1064</v>
      </c>
      <c r="B323" s="120" t="s">
        <v>1065</v>
      </c>
      <c r="C323" s="117">
        <v>881</v>
      </c>
      <c r="D323" s="117"/>
      <c r="E323" s="60" t="str">
        <f t="shared" si="8"/>
        <v>450.4525</v>
      </c>
      <c r="F323" s="116">
        <f>C323</f>
        <v>881</v>
      </c>
    </row>
    <row r="324" spans="1:6" ht="12.75">
      <c r="A324" s="119" t="s">
        <v>493</v>
      </c>
      <c r="B324" s="120" t="s">
        <v>491</v>
      </c>
      <c r="C324" s="117">
        <v>2.13</v>
      </c>
      <c r="D324" s="114"/>
      <c r="E324" s="60" t="str">
        <f t="shared" si="8"/>
        <v>300.4525</v>
      </c>
      <c r="F324" s="116">
        <f t="shared" si="9"/>
        <v>2.13</v>
      </c>
    </row>
    <row r="325" spans="1:6" ht="12.75">
      <c r="A325" s="119" t="s">
        <v>493</v>
      </c>
      <c r="B325" s="120" t="s">
        <v>491</v>
      </c>
      <c r="C325" s="117">
        <v>5.88</v>
      </c>
      <c r="D325" s="114"/>
      <c r="E325" s="60" t="str">
        <f t="shared" si="8"/>
        <v>300.4525</v>
      </c>
      <c r="F325" s="116">
        <f t="shared" si="9"/>
        <v>5.88</v>
      </c>
    </row>
    <row r="326" spans="1:6" ht="12.75">
      <c r="A326" s="119" t="s">
        <v>493</v>
      </c>
      <c r="B326" s="120" t="s">
        <v>491</v>
      </c>
      <c r="C326" s="117">
        <v>5.54</v>
      </c>
      <c r="D326" s="114"/>
      <c r="E326" s="60" t="str">
        <f t="shared" si="8"/>
        <v>300.4525</v>
      </c>
      <c r="F326" s="116">
        <f t="shared" si="9"/>
        <v>5.54</v>
      </c>
    </row>
    <row r="327" spans="1:6" ht="12.75">
      <c r="A327" s="119" t="s">
        <v>493</v>
      </c>
      <c r="B327" s="120" t="s">
        <v>491</v>
      </c>
      <c r="C327" s="117">
        <v>3.78</v>
      </c>
      <c r="D327" s="114"/>
      <c r="E327" s="60" t="str">
        <f t="shared" si="8"/>
        <v>300.4525</v>
      </c>
      <c r="F327" s="116">
        <f t="shared" si="9"/>
        <v>3.78</v>
      </c>
    </row>
    <row r="328" spans="1:6" ht="12.75">
      <c r="A328" s="119" t="s">
        <v>493</v>
      </c>
      <c r="B328" s="120" t="s">
        <v>491</v>
      </c>
      <c r="C328" s="117">
        <v>45.75</v>
      </c>
      <c r="D328" s="114"/>
      <c r="E328" s="60" t="str">
        <f t="shared" si="8"/>
        <v>300.4525</v>
      </c>
      <c r="F328" s="116">
        <f t="shared" si="9"/>
        <v>45.75</v>
      </c>
    </row>
    <row r="329" spans="1:6" ht="12.75">
      <c r="A329" s="119" t="s">
        <v>490</v>
      </c>
      <c r="B329" s="120" t="s">
        <v>491</v>
      </c>
      <c r="C329" s="117">
        <v>413.61</v>
      </c>
      <c r="D329" s="114"/>
      <c r="E329" s="60" t="str">
        <f t="shared" si="8"/>
        <v>300.4525</v>
      </c>
      <c r="F329" s="116">
        <f t="shared" si="9"/>
        <v>413.61</v>
      </c>
    </row>
    <row r="330" spans="1:6" ht="12.75">
      <c r="A330" s="119" t="s">
        <v>490</v>
      </c>
      <c r="B330" s="120" t="s">
        <v>491</v>
      </c>
      <c r="C330" s="117">
        <v>98.52</v>
      </c>
      <c r="D330" s="114"/>
      <c r="E330" s="60" t="str">
        <f aca="true" t="shared" si="10" ref="E330:E393">CONCATENATE(LEFT(A330,3),".",4525)</f>
        <v>300.4525</v>
      </c>
      <c r="F330" s="116">
        <f aca="true" t="shared" si="11" ref="F330:F393">C330</f>
        <v>98.52</v>
      </c>
    </row>
    <row r="331" spans="1:6" ht="12.75">
      <c r="A331" s="119" t="s">
        <v>490</v>
      </c>
      <c r="B331" s="120" t="s">
        <v>491</v>
      </c>
      <c r="C331" s="117">
        <v>820.99</v>
      </c>
      <c r="D331" s="114"/>
      <c r="E331" s="60" t="str">
        <f t="shared" si="10"/>
        <v>300.4525</v>
      </c>
      <c r="F331" s="116">
        <f t="shared" si="11"/>
        <v>820.99</v>
      </c>
    </row>
    <row r="332" spans="1:6" ht="12.75">
      <c r="A332" s="119" t="s">
        <v>490</v>
      </c>
      <c r="B332" s="120" t="s">
        <v>491</v>
      </c>
      <c r="C332" s="117">
        <v>413.85</v>
      </c>
      <c r="D332" s="114"/>
      <c r="E332" s="60" t="str">
        <f t="shared" si="10"/>
        <v>300.4525</v>
      </c>
      <c r="F332" s="116">
        <f t="shared" si="11"/>
        <v>413.85</v>
      </c>
    </row>
    <row r="333" spans="1:6" ht="12.75">
      <c r="A333" s="119" t="s">
        <v>490</v>
      </c>
      <c r="B333" s="120" t="s">
        <v>491</v>
      </c>
      <c r="C333" s="117">
        <v>408.84</v>
      </c>
      <c r="D333" s="114"/>
      <c r="E333" s="60" t="str">
        <f t="shared" si="10"/>
        <v>300.4525</v>
      </c>
      <c r="F333" s="116">
        <f t="shared" si="11"/>
        <v>408.84</v>
      </c>
    </row>
    <row r="334" spans="1:6" ht="12.75">
      <c r="A334" s="119" t="s">
        <v>490</v>
      </c>
      <c r="B334" s="120" t="s">
        <v>491</v>
      </c>
      <c r="C334" s="117">
        <v>43.3</v>
      </c>
      <c r="D334" s="114"/>
      <c r="E334" s="60" t="str">
        <f t="shared" si="10"/>
        <v>300.4525</v>
      </c>
      <c r="F334" s="116">
        <f t="shared" si="11"/>
        <v>43.3</v>
      </c>
    </row>
    <row r="335" spans="1:6" ht="12.75">
      <c r="A335" s="119" t="s">
        <v>945</v>
      </c>
      <c r="B335" s="120" t="s">
        <v>929</v>
      </c>
      <c r="C335" s="117"/>
      <c r="D335" s="114">
        <v>1</v>
      </c>
      <c r="E335" s="60" t="str">
        <f t="shared" si="10"/>
        <v>182.4525</v>
      </c>
      <c r="F335" s="116">
        <f>-D335</f>
        <v>-1</v>
      </c>
    </row>
    <row r="336" spans="1:6" ht="12.75">
      <c r="A336" s="119" t="s">
        <v>945</v>
      </c>
      <c r="B336" s="120" t="s">
        <v>929</v>
      </c>
      <c r="C336" s="117">
        <v>59</v>
      </c>
      <c r="D336" s="114"/>
      <c r="E336" s="60" t="str">
        <f t="shared" si="10"/>
        <v>182.4525</v>
      </c>
      <c r="F336" s="116">
        <f t="shared" si="11"/>
        <v>59</v>
      </c>
    </row>
    <row r="337" spans="1:6" ht="12.75">
      <c r="A337" s="119" t="s">
        <v>967</v>
      </c>
      <c r="B337" s="120" t="s">
        <v>929</v>
      </c>
      <c r="C337" s="117">
        <v>73</v>
      </c>
      <c r="D337" s="114"/>
      <c r="E337" s="60" t="str">
        <f t="shared" si="10"/>
        <v>182.4525</v>
      </c>
      <c r="F337" s="116">
        <f t="shared" si="11"/>
        <v>73</v>
      </c>
    </row>
    <row r="338" spans="1:6" ht="12.75">
      <c r="A338" s="119" t="s">
        <v>1045</v>
      </c>
      <c r="B338" s="120" t="s">
        <v>929</v>
      </c>
      <c r="C338" s="117">
        <v>116.62</v>
      </c>
      <c r="D338" s="114"/>
      <c r="E338" s="60" t="str">
        <f t="shared" si="10"/>
        <v>182.4525</v>
      </c>
      <c r="F338" s="116">
        <f t="shared" si="11"/>
        <v>116.62</v>
      </c>
    </row>
    <row r="339" spans="1:6" ht="12.75">
      <c r="A339" s="119" t="s">
        <v>1066</v>
      </c>
      <c r="B339" s="120" t="s">
        <v>929</v>
      </c>
      <c r="C339" s="117">
        <v>2.5</v>
      </c>
      <c r="D339" s="114"/>
      <c r="E339" s="60" t="str">
        <f t="shared" si="10"/>
        <v>182.4525</v>
      </c>
      <c r="F339" s="116">
        <f t="shared" si="11"/>
        <v>2.5</v>
      </c>
    </row>
    <row r="340" spans="1:6" ht="12.75">
      <c r="A340" s="119" t="s">
        <v>1066</v>
      </c>
      <c r="B340" s="120" t="s">
        <v>929</v>
      </c>
      <c r="C340" s="117">
        <v>42.23</v>
      </c>
      <c r="D340" s="114"/>
      <c r="E340" s="60" t="str">
        <f t="shared" si="10"/>
        <v>182.4525</v>
      </c>
      <c r="F340" s="116">
        <f t="shared" si="11"/>
        <v>42.23</v>
      </c>
    </row>
    <row r="341" spans="1:6" ht="12.75">
      <c r="A341" s="119" t="s">
        <v>1066</v>
      </c>
      <c r="B341" s="120" t="s">
        <v>929</v>
      </c>
      <c r="C341" s="117">
        <v>57.94</v>
      </c>
      <c r="D341" s="114"/>
      <c r="E341" s="60" t="str">
        <f t="shared" si="10"/>
        <v>182.4525</v>
      </c>
      <c r="F341" s="116">
        <f t="shared" si="11"/>
        <v>57.94</v>
      </c>
    </row>
    <row r="342" spans="1:6" ht="12.75">
      <c r="A342" s="119" t="s">
        <v>983</v>
      </c>
      <c r="B342" s="120" t="s">
        <v>929</v>
      </c>
      <c r="C342" s="117">
        <v>2.5</v>
      </c>
      <c r="D342" s="114"/>
      <c r="E342" s="60" t="str">
        <f t="shared" si="10"/>
        <v>182.4525</v>
      </c>
      <c r="F342" s="116">
        <f t="shared" si="11"/>
        <v>2.5</v>
      </c>
    </row>
    <row r="343" spans="1:6" ht="12.75">
      <c r="A343" s="119" t="s">
        <v>983</v>
      </c>
      <c r="B343" s="120" t="s">
        <v>929</v>
      </c>
      <c r="C343" s="117">
        <v>18.06</v>
      </c>
      <c r="D343" s="114"/>
      <c r="E343" s="60" t="str">
        <f t="shared" si="10"/>
        <v>182.4525</v>
      </c>
      <c r="F343" s="116">
        <f t="shared" si="11"/>
        <v>18.06</v>
      </c>
    </row>
    <row r="344" spans="1:6" ht="12.75">
      <c r="A344" s="119" t="s">
        <v>980</v>
      </c>
      <c r="B344" s="120" t="s">
        <v>929</v>
      </c>
      <c r="C344" s="117">
        <v>82.11</v>
      </c>
      <c r="D344" s="114"/>
      <c r="E344" s="60" t="str">
        <f t="shared" si="10"/>
        <v>182.4525</v>
      </c>
      <c r="F344" s="116">
        <f t="shared" si="11"/>
        <v>82.11</v>
      </c>
    </row>
    <row r="345" spans="1:6" ht="12.75">
      <c r="A345" s="119" t="s">
        <v>1067</v>
      </c>
      <c r="B345" s="120" t="s">
        <v>1068</v>
      </c>
      <c r="C345" s="117">
        <v>30.02</v>
      </c>
      <c r="D345" s="114"/>
      <c r="E345" s="60" t="str">
        <f t="shared" si="10"/>
        <v>425.4525</v>
      </c>
      <c r="F345" s="116">
        <f t="shared" si="11"/>
        <v>30.02</v>
      </c>
    </row>
    <row r="346" spans="1:6" ht="12.75">
      <c r="A346" s="119" t="s">
        <v>1069</v>
      </c>
      <c r="B346" s="120" t="s">
        <v>1068</v>
      </c>
      <c r="C346" s="117">
        <v>489.26</v>
      </c>
      <c r="D346" s="114"/>
      <c r="E346" s="60" t="str">
        <f t="shared" si="10"/>
        <v>182.4525</v>
      </c>
      <c r="F346" s="116">
        <f t="shared" si="11"/>
        <v>489.26</v>
      </c>
    </row>
    <row r="347" spans="1:6" ht="12.75">
      <c r="A347" s="119" t="s">
        <v>1070</v>
      </c>
      <c r="B347" s="120" t="s">
        <v>1068</v>
      </c>
      <c r="C347" s="117">
        <v>65.92</v>
      </c>
      <c r="D347" s="114"/>
      <c r="E347" s="60" t="str">
        <f t="shared" si="10"/>
        <v>182.4525</v>
      </c>
      <c r="F347" s="116">
        <f t="shared" si="11"/>
        <v>65.92</v>
      </c>
    </row>
    <row r="348" spans="1:6" ht="12.75">
      <c r="A348" s="119" t="s">
        <v>1070</v>
      </c>
      <c r="B348" s="120" t="s">
        <v>1068</v>
      </c>
      <c r="C348" s="117">
        <v>135.81</v>
      </c>
      <c r="D348" s="114"/>
      <c r="E348" s="60" t="str">
        <f t="shared" si="10"/>
        <v>182.4525</v>
      </c>
      <c r="F348" s="116">
        <f t="shared" si="11"/>
        <v>135.81</v>
      </c>
    </row>
    <row r="349" spans="1:6" ht="12.75">
      <c r="A349" s="119" t="s">
        <v>320</v>
      </c>
      <c r="B349" s="120" t="s">
        <v>321</v>
      </c>
      <c r="C349" s="117">
        <v>2.75</v>
      </c>
      <c r="D349" s="114"/>
      <c r="E349" s="60" t="str">
        <f t="shared" si="10"/>
        <v>182.4525</v>
      </c>
      <c r="F349" s="116">
        <f t="shared" si="11"/>
        <v>2.75</v>
      </c>
    </row>
    <row r="350" spans="1:6" ht="12.75">
      <c r="A350" s="119" t="s">
        <v>1071</v>
      </c>
      <c r="B350" s="120" t="s">
        <v>189</v>
      </c>
      <c r="C350" s="117">
        <v>432.05</v>
      </c>
      <c r="D350" s="114"/>
      <c r="E350" s="60" t="str">
        <f t="shared" si="10"/>
        <v>134.4525</v>
      </c>
      <c r="F350" s="116">
        <f t="shared" si="11"/>
        <v>432.05</v>
      </c>
    </row>
    <row r="351" spans="1:6" ht="12.75">
      <c r="A351" s="119" t="s">
        <v>398</v>
      </c>
      <c r="B351" s="120" t="s">
        <v>1072</v>
      </c>
      <c r="C351" s="117">
        <v>614</v>
      </c>
      <c r="D351" s="114"/>
      <c r="E351" s="60" t="str">
        <f t="shared" si="10"/>
        <v>188.4525</v>
      </c>
      <c r="F351" s="116">
        <f t="shared" si="11"/>
        <v>614</v>
      </c>
    </row>
    <row r="352" spans="1:6" ht="12.75">
      <c r="A352" s="119" t="s">
        <v>401</v>
      </c>
      <c r="B352" s="120" t="s">
        <v>1072</v>
      </c>
      <c r="C352" s="117">
        <v>161</v>
      </c>
      <c r="D352" s="114"/>
      <c r="E352" s="60" t="str">
        <f t="shared" si="10"/>
        <v>188.4525</v>
      </c>
      <c r="F352" s="116">
        <f t="shared" si="11"/>
        <v>161</v>
      </c>
    </row>
    <row r="353" spans="1:6" ht="12.75">
      <c r="A353" s="119" t="s">
        <v>1073</v>
      </c>
      <c r="B353" s="120" t="s">
        <v>1074</v>
      </c>
      <c r="C353" s="117">
        <v>36.5</v>
      </c>
      <c r="D353" s="114"/>
      <c r="E353" s="60" t="str">
        <f t="shared" si="10"/>
        <v>385.4525</v>
      </c>
      <c r="F353" s="116">
        <f t="shared" si="11"/>
        <v>36.5</v>
      </c>
    </row>
    <row r="354" spans="1:6" ht="12.75">
      <c r="A354" s="119" t="s">
        <v>1075</v>
      </c>
      <c r="B354" s="120" t="s">
        <v>1076</v>
      </c>
      <c r="C354" s="117">
        <v>1030.34</v>
      </c>
      <c r="D354" s="114"/>
      <c r="E354" s="60" t="str">
        <f t="shared" si="10"/>
        <v>400.4525</v>
      </c>
      <c r="F354" s="116">
        <f t="shared" si="11"/>
        <v>1030.34</v>
      </c>
    </row>
    <row r="355" spans="1:6" ht="12.75">
      <c r="A355" s="119" t="s">
        <v>1077</v>
      </c>
      <c r="B355" s="120" t="s">
        <v>1078</v>
      </c>
      <c r="C355" s="117">
        <v>28.87</v>
      </c>
      <c r="D355" s="114"/>
      <c r="E355" s="60" t="str">
        <f t="shared" si="10"/>
        <v>386.4525</v>
      </c>
      <c r="F355" s="116">
        <f t="shared" si="11"/>
        <v>28.87</v>
      </c>
    </row>
    <row r="356" spans="1:6" ht="12.75">
      <c r="A356" s="119" t="s">
        <v>1079</v>
      </c>
      <c r="B356" s="120" t="s">
        <v>1080</v>
      </c>
      <c r="C356" s="117">
        <v>253.93</v>
      </c>
      <c r="D356" s="114"/>
      <c r="E356" s="60" t="str">
        <f t="shared" si="10"/>
        <v>182.4525</v>
      </c>
      <c r="F356" s="116">
        <f t="shared" si="11"/>
        <v>253.93</v>
      </c>
    </row>
    <row r="357" spans="1:6" ht="12.75">
      <c r="A357" s="119" t="s">
        <v>1081</v>
      </c>
      <c r="B357" s="120" t="s">
        <v>1082</v>
      </c>
      <c r="C357" s="117">
        <v>225.01</v>
      </c>
      <c r="D357" s="114"/>
      <c r="E357" s="60" t="str">
        <f t="shared" si="10"/>
        <v>316.4525</v>
      </c>
      <c r="F357" s="116">
        <f t="shared" si="11"/>
        <v>225.01</v>
      </c>
    </row>
    <row r="358" spans="1:6" ht="12.75">
      <c r="A358" s="119" t="s">
        <v>1083</v>
      </c>
      <c r="B358" s="120" t="s">
        <v>1084</v>
      </c>
      <c r="C358" s="117">
        <v>80.15</v>
      </c>
      <c r="D358" s="114"/>
      <c r="E358" s="60" t="str">
        <f t="shared" si="10"/>
        <v>128.4525</v>
      </c>
      <c r="F358" s="116">
        <f t="shared" si="11"/>
        <v>80.15</v>
      </c>
    </row>
    <row r="359" spans="1:6" ht="12.75">
      <c r="A359" s="119" t="s">
        <v>1085</v>
      </c>
      <c r="B359" s="120" t="s">
        <v>1084</v>
      </c>
      <c r="C359" s="117">
        <v>81.06</v>
      </c>
      <c r="D359" s="114"/>
      <c r="E359" s="60" t="str">
        <f t="shared" si="10"/>
        <v>114.4525</v>
      </c>
      <c r="F359" s="116">
        <f t="shared" si="11"/>
        <v>81.06</v>
      </c>
    </row>
    <row r="360" spans="1:6" ht="12.75">
      <c r="A360" s="119" t="s">
        <v>1086</v>
      </c>
      <c r="B360" s="120" t="s">
        <v>1087</v>
      </c>
      <c r="C360" s="117">
        <v>6</v>
      </c>
      <c r="D360" s="114"/>
      <c r="E360" s="60" t="str">
        <f t="shared" si="10"/>
        <v>182.4525</v>
      </c>
      <c r="F360" s="116">
        <f t="shared" si="11"/>
        <v>6</v>
      </c>
    </row>
    <row r="361" spans="1:6" ht="12.75">
      <c r="A361" s="119" t="s">
        <v>1086</v>
      </c>
      <c r="B361" s="120" t="s">
        <v>1087</v>
      </c>
      <c r="C361" s="117">
        <v>291.27</v>
      </c>
      <c r="D361" s="114"/>
      <c r="E361" s="60" t="str">
        <f t="shared" si="10"/>
        <v>182.4525</v>
      </c>
      <c r="F361" s="116">
        <f t="shared" si="11"/>
        <v>291.27</v>
      </c>
    </row>
    <row r="362" spans="1:6" ht="12.75">
      <c r="A362" s="119" t="s">
        <v>1088</v>
      </c>
      <c r="B362" s="120" t="s">
        <v>1089</v>
      </c>
      <c r="C362" s="117">
        <v>49.8</v>
      </c>
      <c r="D362" s="114"/>
      <c r="E362" s="60" t="str">
        <f t="shared" si="10"/>
        <v>386.4525</v>
      </c>
      <c r="F362" s="116">
        <f t="shared" si="11"/>
        <v>49.8</v>
      </c>
    </row>
    <row r="363" spans="1:6" ht="12.75">
      <c r="A363" s="119" t="s">
        <v>1090</v>
      </c>
      <c r="B363" s="120" t="s">
        <v>1089</v>
      </c>
      <c r="C363" s="117">
        <v>63.5</v>
      </c>
      <c r="D363" s="114"/>
      <c r="E363" s="60" t="str">
        <f t="shared" si="10"/>
        <v>386.4525</v>
      </c>
      <c r="F363" s="116">
        <f t="shared" si="11"/>
        <v>63.5</v>
      </c>
    </row>
    <row r="364" spans="1:6" ht="12.75">
      <c r="A364" s="119" t="s">
        <v>1091</v>
      </c>
      <c r="B364" s="120" t="s">
        <v>1089</v>
      </c>
      <c r="C364" s="117">
        <v>133.36</v>
      </c>
      <c r="D364" s="114"/>
      <c r="E364" s="60" t="str">
        <f t="shared" si="10"/>
        <v>386.4525</v>
      </c>
      <c r="F364" s="116">
        <f t="shared" si="11"/>
        <v>133.36</v>
      </c>
    </row>
    <row r="365" spans="1:6" ht="12.75">
      <c r="A365" s="119" t="s">
        <v>1091</v>
      </c>
      <c r="B365" s="120" t="s">
        <v>1089</v>
      </c>
      <c r="C365" s="117">
        <v>48.21</v>
      </c>
      <c r="D365" s="114"/>
      <c r="E365" s="60" t="str">
        <f t="shared" si="10"/>
        <v>386.4525</v>
      </c>
      <c r="F365" s="116">
        <f t="shared" si="11"/>
        <v>48.21</v>
      </c>
    </row>
    <row r="366" spans="1:6" ht="12.75">
      <c r="A366" s="119" t="s">
        <v>985</v>
      </c>
      <c r="B366" s="120" t="s">
        <v>929</v>
      </c>
      <c r="C366" s="117">
        <v>156.22</v>
      </c>
      <c r="D366" s="114"/>
      <c r="E366" s="60" t="str">
        <f t="shared" si="10"/>
        <v>182.4525</v>
      </c>
      <c r="F366" s="116">
        <f t="shared" si="11"/>
        <v>156.22</v>
      </c>
    </row>
    <row r="367" spans="1:6" ht="12.75">
      <c r="A367" s="119" t="s">
        <v>1092</v>
      </c>
      <c r="B367" s="120" t="s">
        <v>929</v>
      </c>
      <c r="C367" s="117">
        <v>2.5</v>
      </c>
      <c r="D367" s="114"/>
      <c r="E367" s="60" t="str">
        <f t="shared" si="10"/>
        <v>183.4525</v>
      </c>
      <c r="F367" s="116">
        <f t="shared" si="11"/>
        <v>2.5</v>
      </c>
    </row>
    <row r="368" spans="1:6" ht="12.75">
      <c r="A368" s="119" t="s">
        <v>1093</v>
      </c>
      <c r="B368" s="120" t="s">
        <v>929</v>
      </c>
      <c r="C368" s="117">
        <v>87.1</v>
      </c>
      <c r="D368" s="117"/>
      <c r="E368" s="60" t="str">
        <f t="shared" si="10"/>
        <v>183.4525</v>
      </c>
      <c r="F368" s="116">
        <f t="shared" si="11"/>
        <v>87.1</v>
      </c>
    </row>
    <row r="369" spans="1:6" ht="12.75">
      <c r="A369" s="119" t="s">
        <v>1094</v>
      </c>
      <c r="B369" s="120" t="s">
        <v>405</v>
      </c>
      <c r="C369" s="117">
        <v>60</v>
      </c>
      <c r="D369" s="114"/>
      <c r="E369" s="60" t="str">
        <f t="shared" si="10"/>
        <v>183.4525</v>
      </c>
      <c r="F369" s="116">
        <f t="shared" si="11"/>
        <v>60</v>
      </c>
    </row>
    <row r="370" spans="1:6" ht="12.75">
      <c r="A370" s="119" t="s">
        <v>255</v>
      </c>
      <c r="B370" s="120" t="s">
        <v>256</v>
      </c>
      <c r="C370" s="117">
        <v>13</v>
      </c>
      <c r="D370" s="114"/>
      <c r="E370" s="60" t="str">
        <f t="shared" si="10"/>
        <v>182.4525</v>
      </c>
      <c r="F370" s="116">
        <f t="shared" si="11"/>
        <v>13</v>
      </c>
    </row>
    <row r="371" spans="1:6" ht="12.75">
      <c r="A371" s="119" t="s">
        <v>255</v>
      </c>
      <c r="B371" s="120" t="s">
        <v>256</v>
      </c>
      <c r="C371" s="117">
        <v>13</v>
      </c>
      <c r="D371" s="114"/>
      <c r="E371" s="60" t="str">
        <f t="shared" si="10"/>
        <v>182.4525</v>
      </c>
      <c r="F371" s="116">
        <f t="shared" si="11"/>
        <v>13</v>
      </c>
    </row>
    <row r="372" spans="1:6" ht="12.75">
      <c r="A372" s="119" t="s">
        <v>255</v>
      </c>
      <c r="B372" s="120" t="s">
        <v>256</v>
      </c>
      <c r="C372" s="117">
        <v>13</v>
      </c>
      <c r="D372" s="114"/>
      <c r="E372" s="60" t="str">
        <f t="shared" si="10"/>
        <v>182.4525</v>
      </c>
      <c r="F372" s="116">
        <f t="shared" si="11"/>
        <v>13</v>
      </c>
    </row>
    <row r="373" spans="1:6" ht="12.75">
      <c r="A373" s="119" t="s">
        <v>917</v>
      </c>
      <c r="B373" s="120" t="s">
        <v>1095</v>
      </c>
      <c r="C373" s="117"/>
      <c r="D373" s="114">
        <v>101.93</v>
      </c>
      <c r="E373" s="60" t="str">
        <f t="shared" si="10"/>
        <v>182.4525</v>
      </c>
      <c r="F373" s="116">
        <f>-D373</f>
        <v>-101.93</v>
      </c>
    </row>
    <row r="374" spans="1:6" ht="12.75">
      <c r="A374" s="119" t="s">
        <v>777</v>
      </c>
      <c r="B374" s="120" t="s">
        <v>778</v>
      </c>
      <c r="C374" s="117">
        <v>10.45</v>
      </c>
      <c r="D374" s="114"/>
      <c r="E374" s="60" t="str">
        <f t="shared" si="10"/>
        <v>453.4525</v>
      </c>
      <c r="F374" s="116">
        <f t="shared" si="11"/>
        <v>10.45</v>
      </c>
    </row>
    <row r="375" spans="1:6" ht="12.75">
      <c r="A375" s="119" t="s">
        <v>788</v>
      </c>
      <c r="B375" s="120" t="s">
        <v>778</v>
      </c>
      <c r="C375" s="117">
        <v>624.18</v>
      </c>
      <c r="D375" s="114"/>
      <c r="E375" s="60" t="str">
        <f t="shared" si="10"/>
        <v>453.4525</v>
      </c>
      <c r="F375" s="116">
        <f t="shared" si="11"/>
        <v>624.18</v>
      </c>
    </row>
    <row r="376" spans="1:6" ht="12.75">
      <c r="A376" s="119" t="s">
        <v>1096</v>
      </c>
      <c r="B376" s="120" t="s">
        <v>778</v>
      </c>
      <c r="C376" s="117">
        <v>164.14</v>
      </c>
      <c r="D376" s="114"/>
      <c r="E376" s="60" t="str">
        <f t="shared" si="10"/>
        <v>806.4525</v>
      </c>
      <c r="F376" s="116">
        <f t="shared" si="11"/>
        <v>164.14</v>
      </c>
    </row>
    <row r="377" spans="1:6" ht="12.75">
      <c r="A377" s="119" t="s">
        <v>1096</v>
      </c>
      <c r="B377" s="120" t="s">
        <v>778</v>
      </c>
      <c r="C377" s="117">
        <v>160.17</v>
      </c>
      <c r="D377" s="114"/>
      <c r="E377" s="60" t="str">
        <f t="shared" si="10"/>
        <v>806.4525</v>
      </c>
      <c r="F377" s="116">
        <f t="shared" si="11"/>
        <v>160.17</v>
      </c>
    </row>
    <row r="378" spans="1:6" ht="12.75">
      <c r="A378" s="119" t="s">
        <v>424</v>
      </c>
      <c r="B378" s="120" t="s">
        <v>418</v>
      </c>
      <c r="C378" s="117">
        <v>4438.06</v>
      </c>
      <c r="D378" s="114"/>
      <c r="E378" s="60" t="str">
        <f t="shared" si="10"/>
        <v>248.4525</v>
      </c>
      <c r="F378" s="116">
        <f t="shared" si="11"/>
        <v>4438.06</v>
      </c>
    </row>
    <row r="379" spans="1:6" ht="12.75">
      <c r="A379" s="119" t="s">
        <v>424</v>
      </c>
      <c r="B379" s="120" t="s">
        <v>418</v>
      </c>
      <c r="C379" s="117">
        <v>70.05</v>
      </c>
      <c r="D379" s="114"/>
      <c r="E379" s="60" t="str">
        <f t="shared" si="10"/>
        <v>248.4525</v>
      </c>
      <c r="F379" s="116">
        <f t="shared" si="11"/>
        <v>70.05</v>
      </c>
    </row>
    <row r="380" spans="1:6" ht="12.75">
      <c r="A380" s="119" t="s">
        <v>424</v>
      </c>
      <c r="B380" s="120" t="s">
        <v>418</v>
      </c>
      <c r="C380" s="117">
        <v>30.51</v>
      </c>
      <c r="D380" s="114"/>
      <c r="E380" s="60" t="str">
        <f t="shared" si="10"/>
        <v>248.4525</v>
      </c>
      <c r="F380" s="116">
        <f t="shared" si="11"/>
        <v>30.51</v>
      </c>
    </row>
    <row r="381" spans="1:6" ht="12.75">
      <c r="A381" s="119" t="s">
        <v>424</v>
      </c>
      <c r="B381" s="120" t="s">
        <v>418</v>
      </c>
      <c r="C381" s="117">
        <v>62.72</v>
      </c>
      <c r="D381" s="114"/>
      <c r="E381" s="60" t="str">
        <f t="shared" si="10"/>
        <v>248.4525</v>
      </c>
      <c r="F381" s="116">
        <f t="shared" si="11"/>
        <v>62.72</v>
      </c>
    </row>
    <row r="382" spans="1:6" ht="12.75">
      <c r="A382" s="119" t="s">
        <v>424</v>
      </c>
      <c r="B382" s="120" t="s">
        <v>418</v>
      </c>
      <c r="C382" s="117">
        <v>42.83</v>
      </c>
      <c r="D382" s="114"/>
      <c r="E382" s="60" t="str">
        <f t="shared" si="10"/>
        <v>248.4525</v>
      </c>
      <c r="F382" s="116">
        <f t="shared" si="11"/>
        <v>42.83</v>
      </c>
    </row>
    <row r="383" spans="1:6" ht="12.75">
      <c r="A383" s="119" t="s">
        <v>424</v>
      </c>
      <c r="B383" s="120" t="s">
        <v>418</v>
      </c>
      <c r="C383" s="117">
        <v>134.52</v>
      </c>
      <c r="D383" s="114"/>
      <c r="E383" s="60" t="str">
        <f t="shared" si="10"/>
        <v>248.4525</v>
      </c>
      <c r="F383" s="116">
        <f t="shared" si="11"/>
        <v>134.52</v>
      </c>
    </row>
    <row r="384" spans="1:6" ht="12.75">
      <c r="A384" s="119" t="s">
        <v>417</v>
      </c>
      <c r="B384" s="120" t="s">
        <v>418</v>
      </c>
      <c r="C384" s="117">
        <v>843.52</v>
      </c>
      <c r="D384" s="114"/>
      <c r="E384" s="60" t="str">
        <f t="shared" si="10"/>
        <v>248.4525</v>
      </c>
      <c r="F384" s="116">
        <f t="shared" si="11"/>
        <v>843.52</v>
      </c>
    </row>
    <row r="385" spans="1:6" ht="12.75">
      <c r="A385" s="119" t="s">
        <v>417</v>
      </c>
      <c r="B385" s="120" t="s">
        <v>418</v>
      </c>
      <c r="C385" s="117">
        <v>118.76</v>
      </c>
      <c r="E385" s="60" t="str">
        <f t="shared" si="10"/>
        <v>248.4525</v>
      </c>
      <c r="F385" s="116">
        <f t="shared" si="11"/>
        <v>118.76</v>
      </c>
    </row>
    <row r="386" spans="1:6" ht="12.75">
      <c r="A386" s="119" t="s">
        <v>417</v>
      </c>
      <c r="B386" s="120" t="s">
        <v>418</v>
      </c>
      <c r="C386" s="117">
        <v>12.82</v>
      </c>
      <c r="E386" s="60" t="str">
        <f t="shared" si="10"/>
        <v>248.4525</v>
      </c>
      <c r="F386" s="116">
        <f t="shared" si="11"/>
        <v>12.82</v>
      </c>
    </row>
    <row r="387" spans="1:6" ht="12.75">
      <c r="A387" s="119" t="s">
        <v>262</v>
      </c>
      <c r="B387" s="120" t="s">
        <v>238</v>
      </c>
      <c r="C387" s="117">
        <v>335.75</v>
      </c>
      <c r="E387" s="60" t="str">
        <f t="shared" si="10"/>
        <v>182.4525</v>
      </c>
      <c r="F387" s="116">
        <f t="shared" si="11"/>
        <v>335.75</v>
      </c>
    </row>
    <row r="388" spans="1:6" ht="12.75">
      <c r="A388" s="119" t="s">
        <v>1097</v>
      </c>
      <c r="B388" s="120" t="s">
        <v>238</v>
      </c>
      <c r="C388" s="117">
        <v>4780.2</v>
      </c>
      <c r="E388" s="60" t="str">
        <f t="shared" si="10"/>
        <v>182.4525</v>
      </c>
      <c r="F388" s="116">
        <f t="shared" si="11"/>
        <v>4780.2</v>
      </c>
    </row>
    <row r="389" spans="1:6" ht="12.75">
      <c r="A389" s="119" t="s">
        <v>262</v>
      </c>
      <c r="B389" s="120" t="s">
        <v>238</v>
      </c>
      <c r="C389" s="117">
        <v>837.48</v>
      </c>
      <c r="E389" s="60" t="str">
        <f t="shared" si="10"/>
        <v>182.4525</v>
      </c>
      <c r="F389" s="116">
        <f t="shared" si="11"/>
        <v>837.48</v>
      </c>
    </row>
    <row r="390" spans="1:6" ht="12.75">
      <c r="A390" s="119" t="s">
        <v>262</v>
      </c>
      <c r="B390" s="120" t="s">
        <v>238</v>
      </c>
      <c r="C390" s="117">
        <v>57.26</v>
      </c>
      <c r="E390" s="60" t="str">
        <f t="shared" si="10"/>
        <v>182.4525</v>
      </c>
      <c r="F390" s="116">
        <f t="shared" si="11"/>
        <v>57.26</v>
      </c>
    </row>
    <row r="391" spans="1:6" ht="12.75">
      <c r="A391" s="119" t="s">
        <v>262</v>
      </c>
      <c r="B391" s="120" t="s">
        <v>238</v>
      </c>
      <c r="C391" s="117">
        <v>626.92</v>
      </c>
      <c r="E391" s="60" t="str">
        <f t="shared" si="10"/>
        <v>182.4525</v>
      </c>
      <c r="F391" s="116">
        <f t="shared" si="11"/>
        <v>626.92</v>
      </c>
    </row>
    <row r="392" spans="1:6" ht="12.75">
      <c r="A392" s="119" t="s">
        <v>262</v>
      </c>
      <c r="B392" s="120" t="s">
        <v>238</v>
      </c>
      <c r="C392" s="117">
        <v>34.26</v>
      </c>
      <c r="E392" s="60" t="str">
        <f t="shared" si="10"/>
        <v>182.4525</v>
      </c>
      <c r="F392" s="116">
        <f t="shared" si="11"/>
        <v>34.26</v>
      </c>
    </row>
    <row r="393" spans="1:6" ht="12.75">
      <c r="A393" s="119" t="s">
        <v>262</v>
      </c>
      <c r="B393" s="120" t="s">
        <v>238</v>
      </c>
      <c r="C393" s="117">
        <v>380.33</v>
      </c>
      <c r="E393" s="60" t="str">
        <f t="shared" si="10"/>
        <v>182.4525</v>
      </c>
      <c r="F393" s="116">
        <f t="shared" si="11"/>
        <v>380.33</v>
      </c>
    </row>
    <row r="394" spans="1:6" ht="12.75">
      <c r="A394" s="119" t="s">
        <v>262</v>
      </c>
      <c r="B394" s="120" t="s">
        <v>238</v>
      </c>
      <c r="C394" s="117">
        <v>439</v>
      </c>
      <c r="E394" s="60" t="str">
        <f aca="true" t="shared" si="12" ref="E394:E457">CONCATENATE(LEFT(A394,3),".",4525)</f>
        <v>182.4525</v>
      </c>
      <c r="F394" s="116">
        <f aca="true" t="shared" si="13" ref="F394:F457">C394</f>
        <v>439</v>
      </c>
    </row>
    <row r="395" spans="1:6" ht="12.75">
      <c r="A395" s="119" t="s">
        <v>262</v>
      </c>
      <c r="B395" s="120" t="s">
        <v>238</v>
      </c>
      <c r="C395" s="117">
        <v>304</v>
      </c>
      <c r="E395" s="60" t="str">
        <f t="shared" si="12"/>
        <v>182.4525</v>
      </c>
      <c r="F395" s="116">
        <f t="shared" si="13"/>
        <v>304</v>
      </c>
    </row>
    <row r="396" spans="1:6" ht="12.75">
      <c r="A396" s="119" t="s">
        <v>262</v>
      </c>
      <c r="B396" s="120" t="s">
        <v>238</v>
      </c>
      <c r="C396" s="117">
        <v>457</v>
      </c>
      <c r="E396" s="60" t="str">
        <f t="shared" si="12"/>
        <v>182.4525</v>
      </c>
      <c r="F396" s="116">
        <f t="shared" si="13"/>
        <v>457</v>
      </c>
    </row>
    <row r="397" spans="1:6" ht="12.75">
      <c r="A397" s="119" t="s">
        <v>237</v>
      </c>
      <c r="B397" s="120" t="s">
        <v>238</v>
      </c>
      <c r="C397" s="117">
        <v>33.87</v>
      </c>
      <c r="E397" s="60" t="str">
        <f t="shared" si="12"/>
        <v>181.4525</v>
      </c>
      <c r="F397" s="116">
        <f t="shared" si="13"/>
        <v>33.87</v>
      </c>
    </row>
    <row r="398" spans="1:6" ht="12.75">
      <c r="A398" s="119" t="s">
        <v>237</v>
      </c>
      <c r="B398" s="120" t="s">
        <v>238</v>
      </c>
      <c r="C398" s="117">
        <v>98.54</v>
      </c>
      <c r="E398" s="60" t="str">
        <f t="shared" si="12"/>
        <v>181.4525</v>
      </c>
      <c r="F398" s="116">
        <f t="shared" si="13"/>
        <v>98.54</v>
      </c>
    </row>
    <row r="399" spans="1:6" ht="12.75">
      <c r="A399" s="119" t="s">
        <v>237</v>
      </c>
      <c r="B399" s="120" t="s">
        <v>238</v>
      </c>
      <c r="C399" s="117">
        <v>235.63</v>
      </c>
      <c r="E399" s="60" t="str">
        <f t="shared" si="12"/>
        <v>181.4525</v>
      </c>
      <c r="F399" s="116">
        <f t="shared" si="13"/>
        <v>235.63</v>
      </c>
    </row>
    <row r="400" spans="1:6" ht="12.75">
      <c r="A400" s="119" t="s">
        <v>237</v>
      </c>
      <c r="B400" s="120" t="s">
        <v>238</v>
      </c>
      <c r="C400" s="117">
        <v>314.18</v>
      </c>
      <c r="E400" s="60" t="str">
        <f t="shared" si="12"/>
        <v>181.4525</v>
      </c>
      <c r="F400" s="116">
        <f t="shared" si="13"/>
        <v>314.18</v>
      </c>
    </row>
    <row r="401" spans="1:6" ht="12.75">
      <c r="A401" s="119" t="s">
        <v>239</v>
      </c>
      <c r="B401" s="120" t="s">
        <v>238</v>
      </c>
      <c r="C401" s="117">
        <v>204.16</v>
      </c>
      <c r="E401" s="60" t="str">
        <f t="shared" si="12"/>
        <v>181.4525</v>
      </c>
      <c r="F401" s="116">
        <f t="shared" si="13"/>
        <v>204.16</v>
      </c>
    </row>
    <row r="402" spans="1:6" ht="12.75">
      <c r="A402" s="119" t="s">
        <v>239</v>
      </c>
      <c r="B402" s="120" t="s">
        <v>238</v>
      </c>
      <c r="C402" s="117">
        <v>335.75</v>
      </c>
      <c r="E402" s="60" t="str">
        <f t="shared" si="12"/>
        <v>181.4525</v>
      </c>
      <c r="F402" s="116">
        <f t="shared" si="13"/>
        <v>335.75</v>
      </c>
    </row>
    <row r="403" spans="1:6" ht="12.75">
      <c r="A403" s="119" t="s">
        <v>237</v>
      </c>
      <c r="B403" s="120" t="s">
        <v>238</v>
      </c>
      <c r="C403" s="117">
        <v>324.97</v>
      </c>
      <c r="E403" s="60" t="str">
        <f t="shared" si="12"/>
        <v>181.4525</v>
      </c>
      <c r="F403" s="116">
        <f t="shared" si="13"/>
        <v>324.97</v>
      </c>
    </row>
    <row r="404" spans="1:6" ht="12.75">
      <c r="A404" s="119" t="s">
        <v>262</v>
      </c>
      <c r="B404" s="120" t="s">
        <v>238</v>
      </c>
      <c r="C404" s="117">
        <v>594.51</v>
      </c>
      <c r="E404" s="60" t="str">
        <f t="shared" si="12"/>
        <v>182.4525</v>
      </c>
      <c r="F404" s="116">
        <f t="shared" si="13"/>
        <v>594.51</v>
      </c>
    </row>
    <row r="405" spans="1:6" ht="12.75">
      <c r="A405" s="119" t="s">
        <v>262</v>
      </c>
      <c r="B405" s="120" t="s">
        <v>238</v>
      </c>
      <c r="C405" s="117">
        <v>211.25</v>
      </c>
      <c r="E405" s="60" t="str">
        <f t="shared" si="12"/>
        <v>182.4525</v>
      </c>
      <c r="F405" s="116">
        <f t="shared" si="13"/>
        <v>211.25</v>
      </c>
    </row>
    <row r="406" spans="1:6" ht="12.75">
      <c r="A406" s="119" t="s">
        <v>438</v>
      </c>
      <c r="B406" s="120" t="s">
        <v>437</v>
      </c>
      <c r="C406" s="117">
        <v>99.43</v>
      </c>
      <c r="E406" s="60" t="str">
        <f t="shared" si="12"/>
        <v>251.4525</v>
      </c>
      <c r="F406" s="116">
        <f t="shared" si="13"/>
        <v>99.43</v>
      </c>
    </row>
    <row r="407" spans="1:6" ht="12.75">
      <c r="A407" s="119" t="s">
        <v>438</v>
      </c>
      <c r="B407" s="120" t="s">
        <v>437</v>
      </c>
      <c r="C407" s="117">
        <v>1146</v>
      </c>
      <c r="E407" s="60" t="str">
        <f t="shared" si="12"/>
        <v>251.4525</v>
      </c>
      <c r="F407" s="116">
        <f t="shared" si="13"/>
        <v>1146</v>
      </c>
    </row>
    <row r="408" spans="1:6" ht="12.75">
      <c r="A408" s="119" t="s">
        <v>438</v>
      </c>
      <c r="B408" s="120" t="s">
        <v>437</v>
      </c>
      <c r="C408" s="117">
        <v>150.84</v>
      </c>
      <c r="E408" s="60" t="str">
        <f t="shared" si="12"/>
        <v>251.4525</v>
      </c>
      <c r="F408" s="116">
        <f t="shared" si="13"/>
        <v>150.84</v>
      </c>
    </row>
    <row r="409" spans="1:6" ht="12.75">
      <c r="A409" s="119" t="s">
        <v>438</v>
      </c>
      <c r="B409" s="120" t="s">
        <v>437</v>
      </c>
      <c r="C409" s="117">
        <v>102.26</v>
      </c>
      <c r="E409" s="60" t="str">
        <f t="shared" si="12"/>
        <v>251.4525</v>
      </c>
      <c r="F409" s="116">
        <f t="shared" si="13"/>
        <v>102.26</v>
      </c>
    </row>
    <row r="410" spans="1:6" ht="12.75">
      <c r="A410" s="119" t="s">
        <v>438</v>
      </c>
      <c r="B410" s="120" t="s">
        <v>437</v>
      </c>
      <c r="C410" s="117">
        <v>21.44</v>
      </c>
      <c r="E410" s="60" t="str">
        <f t="shared" si="12"/>
        <v>251.4525</v>
      </c>
      <c r="F410" s="116">
        <f t="shared" si="13"/>
        <v>21.44</v>
      </c>
    </row>
    <row r="411" spans="1:6" ht="12.75">
      <c r="A411" s="119" t="s">
        <v>438</v>
      </c>
      <c r="B411" s="120" t="s">
        <v>437</v>
      </c>
      <c r="C411" s="117">
        <v>31.82</v>
      </c>
      <c r="E411" s="60" t="str">
        <f t="shared" si="12"/>
        <v>251.4525</v>
      </c>
      <c r="F411" s="116">
        <f t="shared" si="13"/>
        <v>31.82</v>
      </c>
    </row>
    <row r="412" spans="1:6" ht="12.75">
      <c r="A412" s="119" t="s">
        <v>438</v>
      </c>
      <c r="B412" s="120" t="s">
        <v>437</v>
      </c>
      <c r="C412" s="117">
        <v>52.72</v>
      </c>
      <c r="E412" s="60" t="str">
        <f t="shared" si="12"/>
        <v>251.4525</v>
      </c>
      <c r="F412" s="116">
        <f t="shared" si="13"/>
        <v>52.72</v>
      </c>
    </row>
    <row r="413" spans="1:6" ht="12.75">
      <c r="A413" s="119" t="s">
        <v>438</v>
      </c>
      <c r="B413" s="120" t="s">
        <v>437</v>
      </c>
      <c r="C413" s="117">
        <v>53.2</v>
      </c>
      <c r="E413" s="60" t="str">
        <f t="shared" si="12"/>
        <v>251.4525</v>
      </c>
      <c r="F413" s="116">
        <f t="shared" si="13"/>
        <v>53.2</v>
      </c>
    </row>
    <row r="414" spans="1:6" ht="12.75">
      <c r="A414" s="119" t="s">
        <v>438</v>
      </c>
      <c r="B414" s="120" t="s">
        <v>437</v>
      </c>
      <c r="C414" s="117">
        <v>110.18</v>
      </c>
      <c r="E414" s="60" t="str">
        <f t="shared" si="12"/>
        <v>251.4525</v>
      </c>
      <c r="F414" s="116">
        <f t="shared" si="13"/>
        <v>110.18</v>
      </c>
    </row>
    <row r="415" spans="1:6" ht="12.75">
      <c r="A415" s="119" t="s">
        <v>436</v>
      </c>
      <c r="B415" s="120" t="s">
        <v>437</v>
      </c>
      <c r="C415" s="117">
        <v>60.92</v>
      </c>
      <c r="E415" s="60" t="str">
        <f t="shared" si="12"/>
        <v>251.4525</v>
      </c>
      <c r="F415" s="116">
        <f t="shared" si="13"/>
        <v>60.92</v>
      </c>
    </row>
    <row r="416" spans="1:6" ht="12.75">
      <c r="A416" s="119" t="s">
        <v>438</v>
      </c>
      <c r="B416" s="120" t="s">
        <v>437</v>
      </c>
      <c r="C416" s="117">
        <v>133.1</v>
      </c>
      <c r="E416" s="60" t="str">
        <f t="shared" si="12"/>
        <v>251.4525</v>
      </c>
      <c r="F416" s="116">
        <f t="shared" si="13"/>
        <v>133.1</v>
      </c>
    </row>
    <row r="417" spans="1:6" ht="12.75">
      <c r="A417" s="119" t="s">
        <v>438</v>
      </c>
      <c r="B417" s="120" t="s">
        <v>437</v>
      </c>
      <c r="C417" s="117">
        <v>44.07</v>
      </c>
      <c r="E417" s="60" t="str">
        <f t="shared" si="12"/>
        <v>251.4525</v>
      </c>
      <c r="F417" s="116">
        <f t="shared" si="13"/>
        <v>44.07</v>
      </c>
    </row>
    <row r="418" spans="1:6" ht="12.75">
      <c r="A418" s="119" t="s">
        <v>1007</v>
      </c>
      <c r="B418" s="120" t="s">
        <v>1098</v>
      </c>
      <c r="C418" s="117">
        <v>125</v>
      </c>
      <c r="E418" s="60" t="str">
        <f t="shared" si="12"/>
        <v>183.4525</v>
      </c>
      <c r="F418" s="116">
        <f t="shared" si="13"/>
        <v>125</v>
      </c>
    </row>
    <row r="419" spans="1:6" ht="12.75">
      <c r="A419" s="119" t="s">
        <v>349</v>
      </c>
      <c r="B419" s="120" t="s">
        <v>350</v>
      </c>
      <c r="C419" s="117">
        <v>39.03</v>
      </c>
      <c r="E419" s="60" t="str">
        <f t="shared" si="12"/>
        <v>182.4525</v>
      </c>
      <c r="F419" s="116">
        <f t="shared" si="13"/>
        <v>39.03</v>
      </c>
    </row>
    <row r="420" spans="1:6" ht="12.75">
      <c r="A420" s="119" t="s">
        <v>1099</v>
      </c>
      <c r="B420" s="120" t="s">
        <v>350</v>
      </c>
      <c r="C420" s="117">
        <v>18.91</v>
      </c>
      <c r="E420" s="60" t="str">
        <f t="shared" si="12"/>
        <v>182.4525</v>
      </c>
      <c r="F420" s="116">
        <f t="shared" si="13"/>
        <v>18.91</v>
      </c>
    </row>
    <row r="421" spans="1:6" ht="12.75">
      <c r="A421" s="119" t="s">
        <v>1100</v>
      </c>
      <c r="B421" s="120" t="s">
        <v>1101</v>
      </c>
      <c r="C421" s="117">
        <v>228.68</v>
      </c>
      <c r="E421" s="60" t="str">
        <f t="shared" si="12"/>
        <v>182.4525</v>
      </c>
      <c r="F421" s="116">
        <f t="shared" si="13"/>
        <v>228.68</v>
      </c>
    </row>
    <row r="422" spans="1:6" ht="12.75">
      <c r="A422" s="119" t="s">
        <v>304</v>
      </c>
      <c r="B422" s="120" t="s">
        <v>1101</v>
      </c>
      <c r="C422" s="117">
        <v>123.87</v>
      </c>
      <c r="E422" s="60" t="str">
        <f t="shared" si="12"/>
        <v>182.4525</v>
      </c>
      <c r="F422" s="116">
        <f t="shared" si="13"/>
        <v>123.87</v>
      </c>
    </row>
    <row r="423" spans="1:6" ht="12.75">
      <c r="A423" s="119" t="s">
        <v>1102</v>
      </c>
      <c r="B423" s="120" t="s">
        <v>1101</v>
      </c>
      <c r="C423" s="117">
        <v>53.64</v>
      </c>
      <c r="E423" s="60" t="str">
        <f t="shared" si="12"/>
        <v>182.4525</v>
      </c>
      <c r="F423" s="116">
        <f t="shared" si="13"/>
        <v>53.64</v>
      </c>
    </row>
    <row r="424" spans="1:6" ht="12.75">
      <c r="A424" s="119" t="s">
        <v>1103</v>
      </c>
      <c r="B424" s="120" t="s">
        <v>1101</v>
      </c>
      <c r="C424" s="117">
        <v>93.81</v>
      </c>
      <c r="E424" s="60" t="str">
        <f t="shared" si="12"/>
        <v>182.4525</v>
      </c>
      <c r="F424" s="116">
        <f t="shared" si="13"/>
        <v>93.81</v>
      </c>
    </row>
    <row r="425" spans="1:6" ht="12.75">
      <c r="A425" s="119" t="s">
        <v>1104</v>
      </c>
      <c r="B425" s="120" t="s">
        <v>902</v>
      </c>
      <c r="C425" s="117"/>
      <c r="D425" s="59">
        <v>87.24</v>
      </c>
      <c r="E425" s="60" t="str">
        <f t="shared" si="12"/>
        <v>183.4525</v>
      </c>
      <c r="F425" s="116">
        <f>-D425</f>
        <v>-87.24</v>
      </c>
    </row>
    <row r="426" spans="1:6" ht="12.75">
      <c r="A426" s="119" t="s">
        <v>801</v>
      </c>
      <c r="B426" s="120" t="s">
        <v>1105</v>
      </c>
      <c r="C426" s="117">
        <v>16.18</v>
      </c>
      <c r="E426" s="60" t="str">
        <f t="shared" si="12"/>
        <v>853.4525</v>
      </c>
      <c r="F426" s="116">
        <f t="shared" si="13"/>
        <v>16.18</v>
      </c>
    </row>
    <row r="427" spans="1:6" ht="12.75">
      <c r="A427" s="119" t="s">
        <v>801</v>
      </c>
      <c r="B427" s="120" t="s">
        <v>1105</v>
      </c>
      <c r="C427" s="117">
        <v>19.94</v>
      </c>
      <c r="E427" s="60" t="str">
        <f t="shared" si="12"/>
        <v>853.4525</v>
      </c>
      <c r="F427" s="116">
        <f t="shared" si="13"/>
        <v>19.94</v>
      </c>
    </row>
    <row r="428" spans="1:6" ht="12.75">
      <c r="A428" s="119" t="s">
        <v>801</v>
      </c>
      <c r="B428" s="120" t="s">
        <v>1105</v>
      </c>
      <c r="C428" s="117">
        <v>27.2</v>
      </c>
      <c r="E428" s="60" t="str">
        <f t="shared" si="12"/>
        <v>853.4525</v>
      </c>
      <c r="F428" s="116">
        <f t="shared" si="13"/>
        <v>27.2</v>
      </c>
    </row>
    <row r="429" spans="1:6" ht="12.75">
      <c r="A429" s="119" t="s">
        <v>801</v>
      </c>
      <c r="B429" s="120" t="s">
        <v>1106</v>
      </c>
      <c r="C429" s="117">
        <v>16</v>
      </c>
      <c r="E429" s="60" t="str">
        <f t="shared" si="12"/>
        <v>853.4525</v>
      </c>
      <c r="F429" s="116">
        <f t="shared" si="13"/>
        <v>16</v>
      </c>
    </row>
    <row r="430" spans="1:6" ht="12.75">
      <c r="A430" s="119" t="s">
        <v>801</v>
      </c>
      <c r="B430" s="120" t="s">
        <v>1106</v>
      </c>
      <c r="C430" s="117">
        <v>45.34</v>
      </c>
      <c r="E430" s="60" t="str">
        <f t="shared" si="12"/>
        <v>853.4525</v>
      </c>
      <c r="F430" s="116">
        <f t="shared" si="13"/>
        <v>45.34</v>
      </c>
    </row>
    <row r="431" spans="1:6" ht="12.75">
      <c r="A431" s="119" t="s">
        <v>801</v>
      </c>
      <c r="B431" s="120" t="s">
        <v>1106</v>
      </c>
      <c r="C431" s="117">
        <v>51.21</v>
      </c>
      <c r="E431" s="60" t="str">
        <f t="shared" si="12"/>
        <v>853.4525</v>
      </c>
      <c r="F431" s="116">
        <f t="shared" si="13"/>
        <v>51.21</v>
      </c>
    </row>
    <row r="432" spans="1:6" ht="12.75">
      <c r="A432" s="119" t="s">
        <v>801</v>
      </c>
      <c r="B432" s="120" t="s">
        <v>1106</v>
      </c>
      <c r="C432" s="117">
        <v>122.6</v>
      </c>
      <c r="E432" s="60" t="str">
        <f t="shared" si="12"/>
        <v>853.4525</v>
      </c>
      <c r="F432" s="116">
        <f t="shared" si="13"/>
        <v>122.6</v>
      </c>
    </row>
    <row r="433" spans="1:6" ht="12.75">
      <c r="A433" s="119" t="s">
        <v>801</v>
      </c>
      <c r="B433" s="120" t="s">
        <v>1106</v>
      </c>
      <c r="C433" s="117">
        <v>137.05</v>
      </c>
      <c r="E433" s="60" t="str">
        <f t="shared" si="12"/>
        <v>853.4525</v>
      </c>
      <c r="F433" s="116">
        <f t="shared" si="13"/>
        <v>137.05</v>
      </c>
    </row>
    <row r="434" spans="1:6" ht="12.75">
      <c r="A434" s="119" t="s">
        <v>1107</v>
      </c>
      <c r="B434" s="120" t="s">
        <v>254</v>
      </c>
      <c r="C434" s="117">
        <v>5.07</v>
      </c>
      <c r="E434" s="60" t="str">
        <f t="shared" si="12"/>
        <v>401.4525</v>
      </c>
      <c r="F434" s="116">
        <f t="shared" si="13"/>
        <v>5.07</v>
      </c>
    </row>
    <row r="435" spans="1:6" ht="12.75">
      <c r="A435" s="119" t="s">
        <v>253</v>
      </c>
      <c r="B435" s="120" t="s">
        <v>254</v>
      </c>
      <c r="C435" s="117">
        <v>118.17</v>
      </c>
      <c r="E435" s="60" t="str">
        <f t="shared" si="12"/>
        <v>182.4525</v>
      </c>
      <c r="F435" s="116">
        <f t="shared" si="13"/>
        <v>118.17</v>
      </c>
    </row>
    <row r="436" spans="1:6" ht="12.75">
      <c r="A436" s="119" t="s">
        <v>253</v>
      </c>
      <c r="B436" s="120" t="s">
        <v>254</v>
      </c>
      <c r="C436" s="117">
        <v>195.06</v>
      </c>
      <c r="E436" s="60" t="str">
        <f t="shared" si="12"/>
        <v>182.4525</v>
      </c>
      <c r="F436" s="116">
        <f t="shared" si="13"/>
        <v>195.06</v>
      </c>
    </row>
    <row r="437" spans="1:6" ht="12.75">
      <c r="A437" s="119" t="s">
        <v>253</v>
      </c>
      <c r="B437" s="120" t="s">
        <v>254</v>
      </c>
      <c r="C437" s="117">
        <v>101.24</v>
      </c>
      <c r="E437" s="60" t="str">
        <f t="shared" si="12"/>
        <v>182.4525</v>
      </c>
      <c r="F437" s="116">
        <f t="shared" si="13"/>
        <v>101.24</v>
      </c>
    </row>
    <row r="438" spans="1:6" ht="12.75">
      <c r="A438" s="119" t="s">
        <v>253</v>
      </c>
      <c r="B438" s="120" t="s">
        <v>254</v>
      </c>
      <c r="C438" s="117">
        <v>156.62</v>
      </c>
      <c r="E438" s="60" t="str">
        <f t="shared" si="12"/>
        <v>182.4525</v>
      </c>
      <c r="F438" s="116">
        <f t="shared" si="13"/>
        <v>156.62</v>
      </c>
    </row>
    <row r="439" spans="1:6" ht="12.75">
      <c r="A439" s="119" t="s">
        <v>253</v>
      </c>
      <c r="B439" s="120" t="s">
        <v>254</v>
      </c>
      <c r="C439" s="117">
        <v>115.9</v>
      </c>
      <c r="E439" s="60" t="str">
        <f t="shared" si="12"/>
        <v>182.4525</v>
      </c>
      <c r="F439" s="116">
        <f t="shared" si="13"/>
        <v>115.9</v>
      </c>
    </row>
    <row r="440" spans="1:6" ht="12.75">
      <c r="A440" s="119" t="s">
        <v>253</v>
      </c>
      <c r="B440" s="120" t="s">
        <v>254</v>
      </c>
      <c r="C440" s="117">
        <v>91.38</v>
      </c>
      <c r="E440" s="60" t="str">
        <f t="shared" si="12"/>
        <v>182.4525</v>
      </c>
      <c r="F440" s="116">
        <f t="shared" si="13"/>
        <v>91.38</v>
      </c>
    </row>
    <row r="441" spans="1:6" ht="12.75">
      <c r="A441" s="119" t="s">
        <v>1108</v>
      </c>
      <c r="B441" s="120" t="s">
        <v>254</v>
      </c>
      <c r="C441" s="117">
        <v>27.8</v>
      </c>
      <c r="E441" s="60" t="str">
        <f t="shared" si="12"/>
        <v>401.4525</v>
      </c>
      <c r="F441" s="116">
        <f t="shared" si="13"/>
        <v>27.8</v>
      </c>
    </row>
    <row r="442" spans="1:6" ht="12.75">
      <c r="A442" s="119" t="s">
        <v>1109</v>
      </c>
      <c r="B442" s="120" t="s">
        <v>254</v>
      </c>
      <c r="C442" s="117">
        <v>99.29</v>
      </c>
      <c r="E442" s="60" t="str">
        <f t="shared" si="12"/>
        <v>182.4525</v>
      </c>
      <c r="F442" s="116">
        <f t="shared" si="13"/>
        <v>99.29</v>
      </c>
    </row>
    <row r="443" spans="1:6" ht="12.75">
      <c r="A443" s="119" t="s">
        <v>1110</v>
      </c>
      <c r="B443" s="120" t="s">
        <v>254</v>
      </c>
      <c r="C443" s="117">
        <v>27.8</v>
      </c>
      <c r="E443" s="60" t="str">
        <f t="shared" si="12"/>
        <v>401.4525</v>
      </c>
      <c r="F443" s="116">
        <f t="shared" si="13"/>
        <v>27.8</v>
      </c>
    </row>
    <row r="444" spans="1:6" ht="12.75">
      <c r="A444" s="119" t="s">
        <v>1107</v>
      </c>
      <c r="B444" s="120" t="s">
        <v>254</v>
      </c>
      <c r="C444" s="117">
        <v>36.79</v>
      </c>
      <c r="E444" s="60" t="str">
        <f t="shared" si="12"/>
        <v>401.4525</v>
      </c>
      <c r="F444" s="116">
        <f t="shared" si="13"/>
        <v>36.79</v>
      </c>
    </row>
    <row r="445" spans="1:6" ht="12.75">
      <c r="A445" s="119" t="s">
        <v>253</v>
      </c>
      <c r="B445" s="120" t="s">
        <v>254</v>
      </c>
      <c r="C445" s="117">
        <v>214.29</v>
      </c>
      <c r="E445" s="60" t="str">
        <f t="shared" si="12"/>
        <v>182.4525</v>
      </c>
      <c r="F445" s="116">
        <f t="shared" si="13"/>
        <v>214.29</v>
      </c>
    </row>
    <row r="446" spans="1:6" ht="12.75">
      <c r="A446" s="119" t="s">
        <v>1111</v>
      </c>
      <c r="B446" s="120" t="s">
        <v>254</v>
      </c>
      <c r="C446" s="117">
        <v>1152.18</v>
      </c>
      <c r="E446" s="60" t="str">
        <f t="shared" si="12"/>
        <v>182.4525</v>
      </c>
      <c r="F446" s="116">
        <f t="shared" si="13"/>
        <v>1152.18</v>
      </c>
    </row>
    <row r="447" spans="1:6" ht="12.75">
      <c r="A447" s="119" t="s">
        <v>1112</v>
      </c>
      <c r="B447" s="120" t="s">
        <v>254</v>
      </c>
      <c r="C447" s="117">
        <v>846.36</v>
      </c>
      <c r="E447" s="60" t="str">
        <f t="shared" si="12"/>
        <v>182.4525</v>
      </c>
      <c r="F447" s="116">
        <f t="shared" si="13"/>
        <v>846.36</v>
      </c>
    </row>
    <row r="448" spans="1:6" ht="12.75">
      <c r="A448" s="119" t="s">
        <v>253</v>
      </c>
      <c r="B448" s="120" t="s">
        <v>254</v>
      </c>
      <c r="C448" s="117">
        <v>175.89</v>
      </c>
      <c r="E448" s="60" t="str">
        <f t="shared" si="12"/>
        <v>182.4525</v>
      </c>
      <c r="F448" s="116">
        <f t="shared" si="13"/>
        <v>175.89</v>
      </c>
    </row>
    <row r="449" spans="1:6" ht="12.75">
      <c r="A449" s="119" t="s">
        <v>253</v>
      </c>
      <c r="B449" s="120" t="s">
        <v>254</v>
      </c>
      <c r="C449" s="117">
        <v>147.05</v>
      </c>
      <c r="E449" s="60" t="str">
        <f t="shared" si="12"/>
        <v>182.4525</v>
      </c>
      <c r="F449" s="116">
        <f t="shared" si="13"/>
        <v>147.05</v>
      </c>
    </row>
    <row r="450" spans="1:6" ht="12.75">
      <c r="A450" s="119" t="s">
        <v>253</v>
      </c>
      <c r="B450" s="120" t="s">
        <v>254</v>
      </c>
      <c r="C450" s="117">
        <v>118.21</v>
      </c>
      <c r="E450" s="60" t="str">
        <f t="shared" si="12"/>
        <v>182.4525</v>
      </c>
      <c r="F450" s="116">
        <f t="shared" si="13"/>
        <v>118.21</v>
      </c>
    </row>
    <row r="451" spans="1:6" ht="12.75">
      <c r="A451" s="119" t="s">
        <v>253</v>
      </c>
      <c r="B451" s="120" t="s">
        <v>254</v>
      </c>
      <c r="C451" s="117">
        <v>82.64</v>
      </c>
      <c r="E451" s="60" t="str">
        <f t="shared" si="12"/>
        <v>182.4525</v>
      </c>
      <c r="F451" s="116">
        <f t="shared" si="13"/>
        <v>82.64</v>
      </c>
    </row>
    <row r="452" spans="1:6" ht="12.75">
      <c r="A452" s="119" t="s">
        <v>253</v>
      </c>
      <c r="B452" s="120" t="s">
        <v>254</v>
      </c>
      <c r="C452" s="117">
        <v>238.27</v>
      </c>
      <c r="E452" s="60" t="str">
        <f t="shared" si="12"/>
        <v>182.4525</v>
      </c>
      <c r="F452" s="116">
        <f t="shared" si="13"/>
        <v>238.27</v>
      </c>
    </row>
    <row r="453" spans="1:6" ht="12.75">
      <c r="A453" s="119" t="s">
        <v>253</v>
      </c>
      <c r="B453" s="120" t="s">
        <v>254</v>
      </c>
      <c r="C453" s="117">
        <v>217.47</v>
      </c>
      <c r="E453" s="60" t="str">
        <f t="shared" si="12"/>
        <v>182.4525</v>
      </c>
      <c r="F453" s="116">
        <f t="shared" si="13"/>
        <v>217.47</v>
      </c>
    </row>
    <row r="454" spans="1:6" ht="12.75">
      <c r="A454" s="119" t="s">
        <v>253</v>
      </c>
      <c r="B454" s="120" t="s">
        <v>254</v>
      </c>
      <c r="C454" s="117">
        <v>175.89</v>
      </c>
      <c r="E454" s="60" t="str">
        <f t="shared" si="12"/>
        <v>182.4525</v>
      </c>
      <c r="F454" s="116">
        <f t="shared" si="13"/>
        <v>175.89</v>
      </c>
    </row>
    <row r="455" spans="1:6" ht="12.75">
      <c r="A455" s="119" t="s">
        <v>253</v>
      </c>
      <c r="B455" s="120" t="s">
        <v>254</v>
      </c>
      <c r="C455" s="117">
        <v>175.89</v>
      </c>
      <c r="E455" s="60" t="str">
        <f t="shared" si="12"/>
        <v>182.4525</v>
      </c>
      <c r="F455" s="116">
        <f t="shared" si="13"/>
        <v>175.89</v>
      </c>
    </row>
    <row r="456" spans="1:6" ht="12.75">
      <c r="A456" s="119" t="s">
        <v>253</v>
      </c>
      <c r="B456" s="120" t="s">
        <v>254</v>
      </c>
      <c r="C456" s="117">
        <v>98.98</v>
      </c>
      <c r="E456" s="60" t="str">
        <f t="shared" si="12"/>
        <v>182.4525</v>
      </c>
      <c r="F456" s="116">
        <f t="shared" si="13"/>
        <v>98.98</v>
      </c>
    </row>
    <row r="457" spans="1:6" ht="12.75">
      <c r="A457" s="119" t="s">
        <v>1113</v>
      </c>
      <c r="B457" s="120" t="s">
        <v>254</v>
      </c>
      <c r="C457" s="117">
        <v>38.34</v>
      </c>
      <c r="E457" s="60" t="str">
        <f t="shared" si="12"/>
        <v>401.4525</v>
      </c>
      <c r="F457" s="116">
        <f t="shared" si="13"/>
        <v>38.34</v>
      </c>
    </row>
    <row r="458" spans="1:6" ht="12.75">
      <c r="A458" s="119" t="s">
        <v>1114</v>
      </c>
      <c r="B458" s="120" t="s">
        <v>254</v>
      </c>
      <c r="C458" s="117">
        <v>114.81</v>
      </c>
      <c r="E458" s="60" t="str">
        <f aca="true" t="shared" si="14" ref="E458:E521">CONCATENATE(LEFT(A458,3),".",4525)</f>
        <v>183.4525</v>
      </c>
      <c r="F458" s="116">
        <f aca="true" t="shared" si="15" ref="F458:F521">C458</f>
        <v>114.81</v>
      </c>
    </row>
    <row r="459" spans="1:6" ht="12.75">
      <c r="A459" s="119" t="s">
        <v>1115</v>
      </c>
      <c r="B459" s="120" t="s">
        <v>254</v>
      </c>
      <c r="C459" s="117">
        <v>60.92</v>
      </c>
      <c r="E459" s="60" t="str">
        <f t="shared" si="14"/>
        <v>401.4525</v>
      </c>
      <c r="F459" s="116">
        <f t="shared" si="15"/>
        <v>60.92</v>
      </c>
    </row>
    <row r="460" spans="1:6" ht="12.75">
      <c r="A460" s="119" t="s">
        <v>335</v>
      </c>
      <c r="B460" s="120" t="s">
        <v>254</v>
      </c>
      <c r="C460" s="117">
        <v>587.87</v>
      </c>
      <c r="E460" s="60" t="str">
        <f t="shared" si="14"/>
        <v>182.4525</v>
      </c>
      <c r="F460" s="116">
        <f t="shared" si="15"/>
        <v>587.87</v>
      </c>
    </row>
    <row r="461" spans="1:6" ht="12.75">
      <c r="A461" s="119" t="s">
        <v>1114</v>
      </c>
      <c r="B461" s="120" t="s">
        <v>254</v>
      </c>
      <c r="C461" s="117">
        <v>23.38</v>
      </c>
      <c r="D461" s="117"/>
      <c r="E461" s="60" t="str">
        <f t="shared" si="14"/>
        <v>183.4525</v>
      </c>
      <c r="F461" s="116">
        <f>C461</f>
        <v>23.38</v>
      </c>
    </row>
    <row r="462" spans="1:6" ht="12.75">
      <c r="A462" s="119" t="s">
        <v>1114</v>
      </c>
      <c r="B462" s="120" t="s">
        <v>254</v>
      </c>
      <c r="C462" s="117">
        <v>27.71</v>
      </c>
      <c r="E462" s="60" t="str">
        <f t="shared" si="14"/>
        <v>183.4525</v>
      </c>
      <c r="F462" s="116">
        <f t="shared" si="15"/>
        <v>27.71</v>
      </c>
    </row>
    <row r="463" spans="1:6" ht="12.75">
      <c r="A463" s="119" t="s">
        <v>1114</v>
      </c>
      <c r="B463" s="120" t="s">
        <v>254</v>
      </c>
      <c r="C463" s="117">
        <v>22.3</v>
      </c>
      <c r="E463" s="60" t="str">
        <f t="shared" si="14"/>
        <v>183.4525</v>
      </c>
      <c r="F463" s="116">
        <f t="shared" si="15"/>
        <v>22.3</v>
      </c>
    </row>
    <row r="464" spans="1:6" ht="12.75">
      <c r="A464" s="119" t="s">
        <v>1116</v>
      </c>
      <c r="B464" s="120" t="s">
        <v>254</v>
      </c>
      <c r="C464" s="117">
        <v>23.87</v>
      </c>
      <c r="E464" s="60" t="str">
        <f t="shared" si="14"/>
        <v>183.4525</v>
      </c>
      <c r="F464" s="116">
        <f t="shared" si="15"/>
        <v>23.87</v>
      </c>
    </row>
    <row r="465" spans="1:6" ht="12.75">
      <c r="A465" s="119" t="s">
        <v>1116</v>
      </c>
      <c r="B465" s="120" t="s">
        <v>254</v>
      </c>
      <c r="C465" s="117">
        <v>46.91</v>
      </c>
      <c r="E465" s="60" t="str">
        <f t="shared" si="14"/>
        <v>183.4525</v>
      </c>
      <c r="F465" s="116">
        <f t="shared" si="15"/>
        <v>46.91</v>
      </c>
    </row>
    <row r="466" spans="1:6" ht="12.75">
      <c r="A466" s="119" t="s">
        <v>1114</v>
      </c>
      <c r="B466" s="120" t="s">
        <v>254</v>
      </c>
      <c r="C466" s="117">
        <v>28.91</v>
      </c>
      <c r="E466" s="60" t="str">
        <f t="shared" si="14"/>
        <v>183.4525</v>
      </c>
      <c r="F466" s="116">
        <f t="shared" si="15"/>
        <v>28.91</v>
      </c>
    </row>
    <row r="467" spans="1:6" ht="12.75">
      <c r="A467" s="119" t="s">
        <v>1114</v>
      </c>
      <c r="B467" s="120" t="s">
        <v>254</v>
      </c>
      <c r="C467" s="117">
        <v>24.71</v>
      </c>
      <c r="E467" s="60" t="str">
        <f t="shared" si="14"/>
        <v>183.4525</v>
      </c>
      <c r="F467" s="116">
        <f t="shared" si="15"/>
        <v>24.71</v>
      </c>
    </row>
    <row r="468" spans="1:6" ht="12.75">
      <c r="A468" s="119" t="s">
        <v>1114</v>
      </c>
      <c r="B468" s="120" t="s">
        <v>254</v>
      </c>
      <c r="C468" s="117">
        <v>56.96</v>
      </c>
      <c r="E468" s="60" t="str">
        <f t="shared" si="14"/>
        <v>183.4525</v>
      </c>
      <c r="F468" s="116">
        <f t="shared" si="15"/>
        <v>56.96</v>
      </c>
    </row>
    <row r="469" spans="1:6" ht="12.75">
      <c r="A469" s="119" t="s">
        <v>1114</v>
      </c>
      <c r="B469" s="120" t="s">
        <v>254</v>
      </c>
      <c r="C469" s="117">
        <v>24.35</v>
      </c>
      <c r="E469" s="60" t="str">
        <f t="shared" si="14"/>
        <v>183.4525</v>
      </c>
      <c r="F469" s="116">
        <f t="shared" si="15"/>
        <v>24.35</v>
      </c>
    </row>
    <row r="470" spans="1:6" ht="12.75">
      <c r="A470" s="119" t="s">
        <v>1114</v>
      </c>
      <c r="B470" s="120" t="s">
        <v>254</v>
      </c>
      <c r="C470" s="117">
        <v>28.91</v>
      </c>
      <c r="E470" s="60" t="str">
        <f t="shared" si="14"/>
        <v>183.4525</v>
      </c>
      <c r="F470" s="116">
        <f t="shared" si="15"/>
        <v>28.91</v>
      </c>
    </row>
    <row r="471" spans="1:6" ht="12.75">
      <c r="A471" s="119" t="s">
        <v>1114</v>
      </c>
      <c r="B471" s="120" t="s">
        <v>254</v>
      </c>
      <c r="C471" s="117">
        <v>27.59</v>
      </c>
      <c r="E471" s="60" t="str">
        <f t="shared" si="14"/>
        <v>183.4525</v>
      </c>
      <c r="F471" s="116">
        <f t="shared" si="15"/>
        <v>27.59</v>
      </c>
    </row>
    <row r="472" spans="1:6" ht="12.75">
      <c r="A472" s="119" t="s">
        <v>1114</v>
      </c>
      <c r="B472" s="120" t="s">
        <v>254</v>
      </c>
      <c r="C472" s="117">
        <v>27.83</v>
      </c>
      <c r="E472" s="60" t="str">
        <f t="shared" si="14"/>
        <v>183.4525</v>
      </c>
      <c r="F472" s="116">
        <f t="shared" si="15"/>
        <v>27.83</v>
      </c>
    </row>
    <row r="473" spans="1:6" ht="12.75">
      <c r="A473" s="119" t="s">
        <v>1116</v>
      </c>
      <c r="B473" s="120" t="s">
        <v>254</v>
      </c>
      <c r="C473" s="117">
        <v>27.71</v>
      </c>
      <c r="E473" s="60" t="str">
        <f t="shared" si="14"/>
        <v>183.4525</v>
      </c>
      <c r="F473" s="116">
        <f t="shared" si="15"/>
        <v>27.71</v>
      </c>
    </row>
    <row r="474" spans="1:6" ht="12.75">
      <c r="A474" s="119" t="s">
        <v>1116</v>
      </c>
      <c r="B474" s="120" t="s">
        <v>254</v>
      </c>
      <c r="C474" s="117">
        <v>51.25</v>
      </c>
      <c r="E474" s="60" t="str">
        <f t="shared" si="14"/>
        <v>183.4525</v>
      </c>
      <c r="F474" s="116">
        <f t="shared" si="15"/>
        <v>51.25</v>
      </c>
    </row>
    <row r="475" spans="1:6" ht="12.75">
      <c r="A475" s="119" t="s">
        <v>1114</v>
      </c>
      <c r="B475" s="120" t="s">
        <v>254</v>
      </c>
      <c r="C475" s="117">
        <v>23.87</v>
      </c>
      <c r="E475" s="60" t="str">
        <f t="shared" si="14"/>
        <v>183.4525</v>
      </c>
      <c r="F475" s="116">
        <f t="shared" si="15"/>
        <v>23.87</v>
      </c>
    </row>
    <row r="476" spans="1:6" ht="12.75">
      <c r="A476" s="119" t="s">
        <v>1114</v>
      </c>
      <c r="B476" s="120" t="s">
        <v>254</v>
      </c>
      <c r="C476" s="117">
        <v>26.27</v>
      </c>
      <c r="E476" s="60" t="str">
        <f t="shared" si="14"/>
        <v>183.4525</v>
      </c>
      <c r="F476" s="116">
        <f t="shared" si="15"/>
        <v>26.27</v>
      </c>
    </row>
    <row r="477" spans="1:6" ht="12.75">
      <c r="A477" s="119" t="s">
        <v>1114</v>
      </c>
      <c r="B477" s="120" t="s">
        <v>254</v>
      </c>
      <c r="C477" s="117">
        <v>26.15</v>
      </c>
      <c r="E477" s="60" t="str">
        <f t="shared" si="14"/>
        <v>183.4525</v>
      </c>
      <c r="F477" s="116">
        <f t="shared" si="15"/>
        <v>26.15</v>
      </c>
    </row>
    <row r="478" spans="1:6" ht="12.75">
      <c r="A478" s="119" t="s">
        <v>1114</v>
      </c>
      <c r="B478" s="120" t="s">
        <v>254</v>
      </c>
      <c r="C478" s="117">
        <v>54.86</v>
      </c>
      <c r="E478" s="60" t="str">
        <f t="shared" si="14"/>
        <v>183.4525</v>
      </c>
      <c r="F478" s="116">
        <f t="shared" si="15"/>
        <v>54.86</v>
      </c>
    </row>
    <row r="479" spans="1:6" ht="12.75">
      <c r="A479" s="119" t="s">
        <v>1114</v>
      </c>
      <c r="B479" s="120" t="s">
        <v>254</v>
      </c>
      <c r="C479" s="117">
        <v>108.79</v>
      </c>
      <c r="E479" s="60" t="str">
        <f t="shared" si="14"/>
        <v>183.4525</v>
      </c>
      <c r="F479" s="116">
        <f t="shared" si="15"/>
        <v>108.79</v>
      </c>
    </row>
    <row r="480" spans="1:6" ht="12.75">
      <c r="A480" s="119" t="s">
        <v>1114</v>
      </c>
      <c r="B480" s="120" t="s">
        <v>254</v>
      </c>
      <c r="C480" s="117">
        <v>35.15</v>
      </c>
      <c r="E480" s="60" t="str">
        <f t="shared" si="14"/>
        <v>183.4525</v>
      </c>
      <c r="F480" s="116">
        <f t="shared" si="15"/>
        <v>35.15</v>
      </c>
    </row>
    <row r="481" spans="1:6" ht="12.75">
      <c r="A481" s="119" t="s">
        <v>1116</v>
      </c>
      <c r="B481" s="120" t="s">
        <v>254</v>
      </c>
      <c r="C481" s="117">
        <v>42.72</v>
      </c>
      <c r="E481" s="60" t="str">
        <f t="shared" si="14"/>
        <v>183.4525</v>
      </c>
      <c r="F481" s="116">
        <f t="shared" si="15"/>
        <v>42.72</v>
      </c>
    </row>
    <row r="482" spans="1:6" ht="12.75">
      <c r="A482" s="119" t="s">
        <v>1114</v>
      </c>
      <c r="B482" s="120" t="s">
        <v>254</v>
      </c>
      <c r="C482" s="117">
        <v>24.95</v>
      </c>
      <c r="E482" s="60" t="str">
        <f t="shared" si="14"/>
        <v>183.4525</v>
      </c>
      <c r="F482" s="116">
        <f t="shared" si="15"/>
        <v>24.95</v>
      </c>
    </row>
    <row r="483" spans="1:6" ht="12.75">
      <c r="A483" s="119" t="s">
        <v>1114</v>
      </c>
      <c r="B483" s="120" t="s">
        <v>254</v>
      </c>
      <c r="C483" s="117">
        <v>24.23</v>
      </c>
      <c r="E483" s="60" t="str">
        <f t="shared" si="14"/>
        <v>183.4525</v>
      </c>
      <c r="F483" s="116">
        <f t="shared" si="15"/>
        <v>24.23</v>
      </c>
    </row>
    <row r="484" spans="1:6" ht="12.75">
      <c r="A484" s="119" t="s">
        <v>1114</v>
      </c>
      <c r="B484" s="120" t="s">
        <v>254</v>
      </c>
      <c r="C484" s="117">
        <v>24.71</v>
      </c>
      <c r="E484" s="60" t="str">
        <f t="shared" si="14"/>
        <v>183.4525</v>
      </c>
      <c r="F484" s="116">
        <f t="shared" si="15"/>
        <v>24.71</v>
      </c>
    </row>
    <row r="485" spans="1:6" ht="12.75">
      <c r="A485" s="119" t="s">
        <v>1114</v>
      </c>
      <c r="B485" s="120" t="s">
        <v>254</v>
      </c>
      <c r="C485" s="117">
        <v>23.02</v>
      </c>
      <c r="E485" s="60" t="str">
        <f t="shared" si="14"/>
        <v>183.4525</v>
      </c>
      <c r="F485" s="116">
        <f t="shared" si="15"/>
        <v>23.02</v>
      </c>
    </row>
    <row r="486" spans="1:6" ht="12.75">
      <c r="A486" s="119" t="s">
        <v>1114</v>
      </c>
      <c r="B486" s="120" t="s">
        <v>254</v>
      </c>
      <c r="C486" s="117">
        <v>26.39</v>
      </c>
      <c r="E486" s="60" t="str">
        <f t="shared" si="14"/>
        <v>183.4525</v>
      </c>
      <c r="F486" s="116">
        <f t="shared" si="15"/>
        <v>26.39</v>
      </c>
    </row>
    <row r="487" spans="1:6" ht="12.75">
      <c r="A487" s="119" t="s">
        <v>1114</v>
      </c>
      <c r="B487" s="120" t="s">
        <v>254</v>
      </c>
      <c r="C487" s="117">
        <v>25.67</v>
      </c>
      <c r="E487" s="60" t="str">
        <f t="shared" si="14"/>
        <v>183.4525</v>
      </c>
      <c r="F487" s="116">
        <f t="shared" si="15"/>
        <v>25.67</v>
      </c>
    </row>
    <row r="488" spans="1:6" ht="12.75">
      <c r="A488" s="119" t="s">
        <v>1114</v>
      </c>
      <c r="B488" s="120" t="s">
        <v>254</v>
      </c>
      <c r="C488" s="117">
        <v>24.95</v>
      </c>
      <c r="E488" s="60" t="str">
        <f t="shared" si="14"/>
        <v>183.4525</v>
      </c>
      <c r="F488" s="116">
        <f t="shared" si="15"/>
        <v>24.95</v>
      </c>
    </row>
    <row r="489" spans="1:6" ht="12.75">
      <c r="A489" s="119" t="s">
        <v>1114</v>
      </c>
      <c r="B489" s="120" t="s">
        <v>254</v>
      </c>
      <c r="C489" s="117">
        <v>28.68</v>
      </c>
      <c r="E489" s="60" t="str">
        <f t="shared" si="14"/>
        <v>183.4525</v>
      </c>
      <c r="F489" s="116">
        <f t="shared" si="15"/>
        <v>28.68</v>
      </c>
    </row>
    <row r="490" spans="1:6" ht="12.75">
      <c r="A490" s="119" t="s">
        <v>1116</v>
      </c>
      <c r="B490" s="120" t="s">
        <v>254</v>
      </c>
      <c r="C490" s="117">
        <v>55.58</v>
      </c>
      <c r="E490" s="60" t="str">
        <f t="shared" si="14"/>
        <v>183.4525</v>
      </c>
      <c r="F490" s="116">
        <f t="shared" si="15"/>
        <v>55.58</v>
      </c>
    </row>
    <row r="491" spans="1:6" ht="12.75">
      <c r="A491" s="119" t="s">
        <v>1114</v>
      </c>
      <c r="B491" s="120" t="s">
        <v>254</v>
      </c>
      <c r="C491" s="117">
        <v>23.99</v>
      </c>
      <c r="E491" s="60" t="str">
        <f t="shared" si="14"/>
        <v>183.4525</v>
      </c>
      <c r="F491" s="116">
        <f t="shared" si="15"/>
        <v>23.99</v>
      </c>
    </row>
    <row r="492" spans="1:6" ht="12.75">
      <c r="A492" s="119" t="s">
        <v>1114</v>
      </c>
      <c r="B492" s="120" t="s">
        <v>254</v>
      </c>
      <c r="C492" s="117">
        <v>23.99</v>
      </c>
      <c r="E492" s="60" t="str">
        <f t="shared" si="14"/>
        <v>183.4525</v>
      </c>
      <c r="F492" s="116">
        <f t="shared" si="15"/>
        <v>23.99</v>
      </c>
    </row>
    <row r="493" spans="1:6" ht="12.75">
      <c r="A493" s="119" t="s">
        <v>1114</v>
      </c>
      <c r="B493" s="120" t="s">
        <v>254</v>
      </c>
      <c r="C493" s="117">
        <v>23.87</v>
      </c>
      <c r="E493" s="60" t="str">
        <f t="shared" si="14"/>
        <v>183.4525</v>
      </c>
      <c r="F493" s="116">
        <f t="shared" si="15"/>
        <v>23.87</v>
      </c>
    </row>
    <row r="494" spans="1:6" ht="12.75">
      <c r="A494" s="119" t="s">
        <v>1114</v>
      </c>
      <c r="B494" s="120" t="s">
        <v>254</v>
      </c>
      <c r="C494" s="117">
        <v>102.29</v>
      </c>
      <c r="E494" s="60" t="str">
        <f t="shared" si="14"/>
        <v>183.4525</v>
      </c>
      <c r="F494" s="116">
        <f t="shared" si="15"/>
        <v>102.29</v>
      </c>
    </row>
    <row r="495" spans="1:6" ht="12.75">
      <c r="A495" s="119" t="s">
        <v>1114</v>
      </c>
      <c r="B495" s="120" t="s">
        <v>254</v>
      </c>
      <c r="C495" s="117">
        <v>27.95</v>
      </c>
      <c r="E495" s="60" t="str">
        <f t="shared" si="14"/>
        <v>183.4525</v>
      </c>
      <c r="F495" s="116">
        <f t="shared" si="15"/>
        <v>27.95</v>
      </c>
    </row>
    <row r="496" spans="1:6" ht="12.75">
      <c r="A496" s="119" t="s">
        <v>1116</v>
      </c>
      <c r="B496" s="120" t="s">
        <v>254</v>
      </c>
      <c r="C496" s="117">
        <v>122.26</v>
      </c>
      <c r="E496" s="60" t="str">
        <f t="shared" si="14"/>
        <v>183.4525</v>
      </c>
      <c r="F496" s="116">
        <f t="shared" si="15"/>
        <v>122.26</v>
      </c>
    </row>
    <row r="497" spans="1:6" ht="12.75">
      <c r="A497" s="119" t="s">
        <v>1116</v>
      </c>
      <c r="B497" s="120" t="s">
        <v>254</v>
      </c>
      <c r="C497" s="117">
        <v>25.07</v>
      </c>
      <c r="E497" s="60" t="str">
        <f t="shared" si="14"/>
        <v>183.4525</v>
      </c>
      <c r="F497" s="116">
        <f t="shared" si="15"/>
        <v>25.07</v>
      </c>
    </row>
    <row r="498" spans="1:6" ht="12.75">
      <c r="A498" s="119" t="s">
        <v>1117</v>
      </c>
      <c r="B498" s="120" t="s">
        <v>254</v>
      </c>
      <c r="C498" s="117">
        <v>22.49</v>
      </c>
      <c r="E498" s="60" t="str">
        <f t="shared" si="14"/>
        <v>401.4525</v>
      </c>
      <c r="F498" s="116">
        <f t="shared" si="15"/>
        <v>22.49</v>
      </c>
    </row>
    <row r="499" spans="1:6" ht="12.75">
      <c r="A499" s="119" t="s">
        <v>1114</v>
      </c>
      <c r="B499" s="120" t="s">
        <v>254</v>
      </c>
      <c r="C499" s="117">
        <v>125.15</v>
      </c>
      <c r="E499" s="60" t="str">
        <f t="shared" si="14"/>
        <v>183.4525</v>
      </c>
      <c r="F499" s="116">
        <f t="shared" si="15"/>
        <v>125.15</v>
      </c>
    </row>
    <row r="500" spans="1:6" ht="12.75">
      <c r="A500" s="119" t="s">
        <v>1118</v>
      </c>
      <c r="B500" s="120" t="s">
        <v>254</v>
      </c>
      <c r="C500" s="117">
        <v>9.6</v>
      </c>
      <c r="E500" s="60" t="str">
        <f t="shared" si="14"/>
        <v>401.4525</v>
      </c>
      <c r="F500" s="116">
        <f t="shared" si="15"/>
        <v>9.6</v>
      </c>
    </row>
    <row r="501" spans="1:6" ht="12.75">
      <c r="A501" s="119" t="s">
        <v>642</v>
      </c>
      <c r="B501" s="120" t="s">
        <v>254</v>
      </c>
      <c r="C501" s="117">
        <v>13.13</v>
      </c>
      <c r="E501" s="60" t="str">
        <f t="shared" si="14"/>
        <v>400.4525</v>
      </c>
      <c r="F501" s="116">
        <f t="shared" si="15"/>
        <v>13.13</v>
      </c>
    </row>
    <row r="502" spans="1:6" ht="12.75">
      <c r="A502" s="119" t="s">
        <v>1114</v>
      </c>
      <c r="B502" s="120" t="s">
        <v>254</v>
      </c>
      <c r="C502" s="117">
        <v>26.27</v>
      </c>
      <c r="E502" s="60" t="str">
        <f t="shared" si="14"/>
        <v>183.4525</v>
      </c>
      <c r="F502" s="116">
        <f t="shared" si="15"/>
        <v>26.27</v>
      </c>
    </row>
    <row r="503" spans="1:6" ht="12.75">
      <c r="A503" s="119" t="s">
        <v>1118</v>
      </c>
      <c r="B503" s="120" t="s">
        <v>254</v>
      </c>
      <c r="C503" s="117">
        <v>62.17</v>
      </c>
      <c r="E503" s="60" t="str">
        <f t="shared" si="14"/>
        <v>401.4525</v>
      </c>
      <c r="F503" s="116">
        <f t="shared" si="15"/>
        <v>62.17</v>
      </c>
    </row>
    <row r="504" spans="1:6" ht="12.75">
      <c r="A504" s="119" t="s">
        <v>1119</v>
      </c>
      <c r="B504" s="120" t="s">
        <v>254</v>
      </c>
      <c r="C504" s="117">
        <v>119.52</v>
      </c>
      <c r="E504" s="60" t="str">
        <f t="shared" si="14"/>
        <v>401.4525</v>
      </c>
      <c r="F504" s="116">
        <f t="shared" si="15"/>
        <v>119.52</v>
      </c>
    </row>
    <row r="505" spans="1:6" ht="12.75">
      <c r="A505" s="119" t="s">
        <v>1119</v>
      </c>
      <c r="B505" s="120" t="s">
        <v>254</v>
      </c>
      <c r="C505" s="117">
        <v>65.2</v>
      </c>
      <c r="E505" s="60" t="str">
        <f t="shared" si="14"/>
        <v>401.4525</v>
      </c>
      <c r="F505" s="116">
        <f t="shared" si="15"/>
        <v>65.2</v>
      </c>
    </row>
    <row r="506" spans="1:6" ht="12.75">
      <c r="A506" s="119" t="s">
        <v>637</v>
      </c>
      <c r="B506" s="120" t="s">
        <v>254</v>
      </c>
      <c r="C506" s="117">
        <v>17.79</v>
      </c>
      <c r="E506" s="60" t="str">
        <f t="shared" si="14"/>
        <v>400.4525</v>
      </c>
      <c r="F506" s="116">
        <f t="shared" si="15"/>
        <v>17.79</v>
      </c>
    </row>
    <row r="507" spans="1:6" ht="12.75">
      <c r="A507" s="119" t="s">
        <v>642</v>
      </c>
      <c r="B507" s="120" t="s">
        <v>254</v>
      </c>
      <c r="C507" s="117">
        <v>10.6</v>
      </c>
      <c r="E507" s="60" t="str">
        <f t="shared" si="14"/>
        <v>400.4525</v>
      </c>
      <c r="F507" s="116">
        <f t="shared" si="15"/>
        <v>10.6</v>
      </c>
    </row>
    <row r="508" spans="1:6" ht="12.75">
      <c r="A508" s="119" t="s">
        <v>1114</v>
      </c>
      <c r="B508" s="120" t="s">
        <v>254</v>
      </c>
      <c r="C508" s="117">
        <v>27.47</v>
      </c>
      <c r="E508" s="60" t="str">
        <f t="shared" si="14"/>
        <v>183.4525</v>
      </c>
      <c r="F508" s="116">
        <f t="shared" si="15"/>
        <v>27.47</v>
      </c>
    </row>
    <row r="509" spans="1:6" ht="12.75">
      <c r="A509" s="119" t="s">
        <v>642</v>
      </c>
      <c r="B509" s="120" t="s">
        <v>254</v>
      </c>
      <c r="C509" s="117">
        <v>109.57</v>
      </c>
      <c r="E509" s="60" t="str">
        <f t="shared" si="14"/>
        <v>400.4525</v>
      </c>
      <c r="F509" s="116">
        <f t="shared" si="15"/>
        <v>109.57</v>
      </c>
    </row>
    <row r="510" spans="1:6" ht="12.75">
      <c r="A510" s="119" t="s">
        <v>1120</v>
      </c>
      <c r="B510" s="120" t="s">
        <v>254</v>
      </c>
      <c r="C510" s="117">
        <v>17.16</v>
      </c>
      <c r="E510" s="60" t="str">
        <f t="shared" si="14"/>
        <v>400.4525</v>
      </c>
      <c r="F510" s="116">
        <f t="shared" si="15"/>
        <v>17.16</v>
      </c>
    </row>
    <row r="511" spans="1:6" ht="12.75">
      <c r="A511" s="119" t="s">
        <v>642</v>
      </c>
      <c r="B511" s="120" t="s">
        <v>254</v>
      </c>
      <c r="C511" s="117">
        <v>41.37</v>
      </c>
      <c r="E511" s="60" t="str">
        <f t="shared" si="14"/>
        <v>400.4525</v>
      </c>
      <c r="F511" s="116">
        <f t="shared" si="15"/>
        <v>41.37</v>
      </c>
    </row>
    <row r="512" spans="1:6" ht="12.75">
      <c r="A512" s="119" t="s">
        <v>642</v>
      </c>
      <c r="B512" s="120" t="s">
        <v>254</v>
      </c>
      <c r="C512" s="117">
        <v>13.76</v>
      </c>
      <c r="E512" s="60" t="str">
        <f t="shared" si="14"/>
        <v>400.4525</v>
      </c>
      <c r="F512" s="116">
        <f t="shared" si="15"/>
        <v>13.76</v>
      </c>
    </row>
    <row r="513" spans="1:6" ht="12.75">
      <c r="A513" s="119" t="s">
        <v>1114</v>
      </c>
      <c r="B513" s="120" t="s">
        <v>254</v>
      </c>
      <c r="C513" s="117">
        <v>31.55</v>
      </c>
      <c r="E513" s="60" t="str">
        <f t="shared" si="14"/>
        <v>183.4525</v>
      </c>
      <c r="F513" s="116">
        <f t="shared" si="15"/>
        <v>31.55</v>
      </c>
    </row>
    <row r="514" spans="1:6" ht="12.75">
      <c r="A514" s="119" t="s">
        <v>1114</v>
      </c>
      <c r="B514" s="120" t="s">
        <v>254</v>
      </c>
      <c r="C514" s="117">
        <v>25.43</v>
      </c>
      <c r="E514" s="60" t="str">
        <f t="shared" si="14"/>
        <v>183.4525</v>
      </c>
      <c r="F514" s="116">
        <f t="shared" si="15"/>
        <v>25.43</v>
      </c>
    </row>
    <row r="515" spans="1:6" ht="12.75">
      <c r="A515" s="119" t="s">
        <v>1116</v>
      </c>
      <c r="B515" s="120" t="s">
        <v>254</v>
      </c>
      <c r="C515" s="117">
        <v>24.1</v>
      </c>
      <c r="E515" s="60" t="str">
        <f t="shared" si="14"/>
        <v>183.4525</v>
      </c>
      <c r="F515" s="116">
        <f t="shared" si="15"/>
        <v>24.1</v>
      </c>
    </row>
    <row r="516" spans="1:6" ht="12.75">
      <c r="A516" s="119" t="s">
        <v>1114</v>
      </c>
      <c r="B516" s="120" t="s">
        <v>254</v>
      </c>
      <c r="C516" s="117">
        <v>24.1</v>
      </c>
      <c r="E516" s="60" t="str">
        <f t="shared" si="14"/>
        <v>183.4525</v>
      </c>
      <c r="F516" s="116">
        <f t="shared" si="15"/>
        <v>24.1</v>
      </c>
    </row>
    <row r="517" spans="1:6" ht="12.75">
      <c r="A517" s="119" t="s">
        <v>1121</v>
      </c>
      <c r="B517" s="120" t="s">
        <v>254</v>
      </c>
      <c r="C517" s="117">
        <v>96.45</v>
      </c>
      <c r="E517" s="60" t="str">
        <f t="shared" si="14"/>
        <v>401.4525</v>
      </c>
      <c r="F517" s="116">
        <f t="shared" si="15"/>
        <v>96.45</v>
      </c>
    </row>
    <row r="518" spans="1:6" ht="12.75">
      <c r="A518" s="119" t="s">
        <v>1122</v>
      </c>
      <c r="B518" s="120" t="s">
        <v>254</v>
      </c>
      <c r="C518" s="117">
        <v>91.16</v>
      </c>
      <c r="E518" s="60" t="str">
        <f t="shared" si="14"/>
        <v>401.4525</v>
      </c>
      <c r="F518" s="116">
        <f t="shared" si="15"/>
        <v>91.16</v>
      </c>
    </row>
    <row r="519" spans="1:6" ht="12.75">
      <c r="A519" s="119" t="s">
        <v>1123</v>
      </c>
      <c r="B519" s="120" t="s">
        <v>254</v>
      </c>
      <c r="C519" s="117">
        <v>62.67</v>
      </c>
      <c r="E519" s="60" t="str">
        <f t="shared" si="14"/>
        <v>401.4525</v>
      </c>
      <c r="F519" s="116">
        <f t="shared" si="15"/>
        <v>62.67</v>
      </c>
    </row>
    <row r="520" spans="1:6" ht="12.75">
      <c r="A520" s="119" t="s">
        <v>1124</v>
      </c>
      <c r="B520" s="120" t="s">
        <v>254</v>
      </c>
      <c r="C520" s="117">
        <v>32.41</v>
      </c>
      <c r="E520" s="60" t="str">
        <f t="shared" si="14"/>
        <v>401.4525</v>
      </c>
      <c r="F520" s="116">
        <f t="shared" si="15"/>
        <v>32.41</v>
      </c>
    </row>
    <row r="521" spans="1:6" ht="12.75">
      <c r="A521" s="119" t="s">
        <v>1124</v>
      </c>
      <c r="B521" s="120" t="s">
        <v>254</v>
      </c>
      <c r="C521" s="117">
        <v>100.74</v>
      </c>
      <c r="E521" s="60" t="str">
        <f t="shared" si="14"/>
        <v>401.4525</v>
      </c>
      <c r="F521" s="116">
        <f t="shared" si="15"/>
        <v>100.74</v>
      </c>
    </row>
    <row r="522" spans="1:6" ht="12.75">
      <c r="A522" s="119" t="s">
        <v>1125</v>
      </c>
      <c r="B522" s="120" t="s">
        <v>254</v>
      </c>
      <c r="C522" s="117">
        <v>407.03</v>
      </c>
      <c r="E522" s="60" t="str">
        <f aca="true" t="shared" si="16" ref="E522:E585">CONCATENATE(LEFT(A522,3),".",4525)</f>
        <v>182.4525</v>
      </c>
      <c r="F522" s="116">
        <f aca="true" t="shared" si="17" ref="F522:F585">C522</f>
        <v>407.03</v>
      </c>
    </row>
    <row r="523" spans="1:6" ht="12.75">
      <c r="A523" s="119" t="s">
        <v>1125</v>
      </c>
      <c r="B523" s="120" t="s">
        <v>254</v>
      </c>
      <c r="C523" s="117">
        <v>234.11</v>
      </c>
      <c r="E523" s="60" t="str">
        <f t="shared" si="16"/>
        <v>182.4525</v>
      </c>
      <c r="F523" s="116">
        <f t="shared" si="17"/>
        <v>234.11</v>
      </c>
    </row>
    <row r="524" spans="1:6" ht="12.75">
      <c r="A524" s="119" t="s">
        <v>1125</v>
      </c>
      <c r="B524" s="120" t="s">
        <v>254</v>
      </c>
      <c r="C524" s="117">
        <v>91.27</v>
      </c>
      <c r="E524" s="60" t="str">
        <f t="shared" si="16"/>
        <v>182.4525</v>
      </c>
      <c r="F524" s="116">
        <f t="shared" si="17"/>
        <v>91.27</v>
      </c>
    </row>
    <row r="525" spans="1:6" ht="12.75">
      <c r="A525" s="119" t="s">
        <v>1125</v>
      </c>
      <c r="B525" s="120" t="s">
        <v>254</v>
      </c>
      <c r="C525" s="117">
        <v>229.78</v>
      </c>
      <c r="E525" s="60" t="str">
        <f t="shared" si="16"/>
        <v>182.4525</v>
      </c>
      <c r="F525" s="116">
        <f t="shared" si="17"/>
        <v>229.78</v>
      </c>
    </row>
    <row r="526" spans="1:6" ht="12.75">
      <c r="A526" s="119" t="s">
        <v>1116</v>
      </c>
      <c r="B526" s="120" t="s">
        <v>254</v>
      </c>
      <c r="C526" s="117">
        <v>39.96</v>
      </c>
      <c r="E526" s="60" t="str">
        <f t="shared" si="16"/>
        <v>183.4525</v>
      </c>
      <c r="F526" s="116">
        <f t="shared" si="17"/>
        <v>39.96</v>
      </c>
    </row>
    <row r="527" spans="1:6" ht="12.75">
      <c r="A527" s="119" t="s">
        <v>1123</v>
      </c>
      <c r="B527" s="120" t="s">
        <v>254</v>
      </c>
      <c r="C527" s="117">
        <v>71.87</v>
      </c>
      <c r="E527" s="60" t="str">
        <f t="shared" si="16"/>
        <v>401.4525</v>
      </c>
      <c r="F527" s="116">
        <f t="shared" si="17"/>
        <v>71.87</v>
      </c>
    </row>
    <row r="528" spans="1:6" ht="12.75">
      <c r="A528" s="119" t="s">
        <v>1116</v>
      </c>
      <c r="B528" s="120" t="s">
        <v>254</v>
      </c>
      <c r="C528" s="117">
        <v>52.33</v>
      </c>
      <c r="E528" s="60" t="str">
        <f t="shared" si="16"/>
        <v>183.4525</v>
      </c>
      <c r="F528" s="116">
        <f t="shared" si="17"/>
        <v>52.33</v>
      </c>
    </row>
    <row r="529" spans="1:6" ht="12.75">
      <c r="A529" s="119" t="s">
        <v>716</v>
      </c>
      <c r="B529" s="120" t="s">
        <v>254</v>
      </c>
      <c r="C529" s="117">
        <v>124.69</v>
      </c>
      <c r="E529" s="60" t="str">
        <f t="shared" si="16"/>
        <v>401.4525</v>
      </c>
      <c r="F529" s="116">
        <f t="shared" si="17"/>
        <v>124.69</v>
      </c>
    </row>
    <row r="530" spans="1:6" ht="12.75">
      <c r="A530" s="119" t="s">
        <v>1123</v>
      </c>
      <c r="B530" s="120" t="s">
        <v>254</v>
      </c>
      <c r="C530" s="117">
        <v>87.38</v>
      </c>
      <c r="E530" s="60" t="str">
        <f t="shared" si="16"/>
        <v>401.4525</v>
      </c>
      <c r="F530" s="116">
        <f t="shared" si="17"/>
        <v>87.38</v>
      </c>
    </row>
    <row r="531" spans="1:6" ht="12.75">
      <c r="A531" s="119" t="s">
        <v>401</v>
      </c>
      <c r="B531" s="120" t="s">
        <v>254</v>
      </c>
      <c r="C531" s="117">
        <v>107.37</v>
      </c>
      <c r="E531" s="60" t="str">
        <f t="shared" si="16"/>
        <v>188.4525</v>
      </c>
      <c r="F531" s="116">
        <f t="shared" si="17"/>
        <v>107.37</v>
      </c>
    </row>
    <row r="532" spans="1:6" ht="12.75">
      <c r="A532" s="119" t="s">
        <v>398</v>
      </c>
      <c r="B532" s="120" t="s">
        <v>254</v>
      </c>
      <c r="C532" s="117">
        <v>1334.01</v>
      </c>
      <c r="E532" s="60" t="str">
        <f t="shared" si="16"/>
        <v>188.4525</v>
      </c>
      <c r="F532" s="116">
        <f t="shared" si="17"/>
        <v>1334.01</v>
      </c>
    </row>
    <row r="533" spans="1:6" ht="12.75">
      <c r="A533" s="119" t="s">
        <v>1111</v>
      </c>
      <c r="B533" s="120" t="s">
        <v>254</v>
      </c>
      <c r="C533" s="117">
        <v>62.67</v>
      </c>
      <c r="E533" s="60" t="str">
        <f t="shared" si="16"/>
        <v>182.4525</v>
      </c>
      <c r="F533" s="116">
        <f t="shared" si="17"/>
        <v>62.67</v>
      </c>
    </row>
    <row r="534" spans="1:6" ht="12.75">
      <c r="A534" s="119" t="s">
        <v>1111</v>
      </c>
      <c r="B534" s="120" t="s">
        <v>254</v>
      </c>
      <c r="C534" s="117">
        <v>48.13</v>
      </c>
      <c r="E534" s="60" t="str">
        <f t="shared" si="16"/>
        <v>182.4525</v>
      </c>
      <c r="F534" s="116">
        <f t="shared" si="17"/>
        <v>48.13</v>
      </c>
    </row>
    <row r="535" spans="1:6" ht="12.75">
      <c r="A535" s="119" t="s">
        <v>1111</v>
      </c>
      <c r="B535" s="120" t="s">
        <v>254</v>
      </c>
      <c r="C535" s="117">
        <v>91.87</v>
      </c>
      <c r="E535" s="60" t="str">
        <f t="shared" si="16"/>
        <v>182.4525</v>
      </c>
      <c r="F535" s="116">
        <f t="shared" si="17"/>
        <v>91.87</v>
      </c>
    </row>
    <row r="536" spans="1:6" ht="12.75">
      <c r="A536" s="119" t="s">
        <v>1111</v>
      </c>
      <c r="B536" s="120" t="s">
        <v>254</v>
      </c>
      <c r="C536" s="117">
        <v>76</v>
      </c>
      <c r="E536" s="60" t="str">
        <f t="shared" si="16"/>
        <v>182.4525</v>
      </c>
      <c r="F536" s="116">
        <f t="shared" si="17"/>
        <v>76</v>
      </c>
    </row>
    <row r="537" spans="1:6" ht="12.75">
      <c r="A537" s="119" t="s">
        <v>401</v>
      </c>
      <c r="B537" s="120" t="s">
        <v>254</v>
      </c>
      <c r="C537" s="117">
        <v>1095.12</v>
      </c>
      <c r="E537" s="60" t="str">
        <f t="shared" si="16"/>
        <v>188.4525</v>
      </c>
      <c r="F537" s="116">
        <f t="shared" si="17"/>
        <v>1095.12</v>
      </c>
    </row>
    <row r="538" spans="1:6" ht="12.75">
      <c r="A538" s="119" t="s">
        <v>1126</v>
      </c>
      <c r="B538" s="120" t="s">
        <v>254</v>
      </c>
      <c r="C538" s="117">
        <v>9.6</v>
      </c>
      <c r="E538" s="60" t="str">
        <f t="shared" si="16"/>
        <v>401.4525</v>
      </c>
      <c r="F538" s="116">
        <f t="shared" si="17"/>
        <v>9.6</v>
      </c>
    </row>
    <row r="539" spans="1:6" ht="12.75">
      <c r="A539" s="119" t="s">
        <v>1116</v>
      </c>
      <c r="B539" s="120" t="s">
        <v>254</v>
      </c>
      <c r="C539" s="117">
        <v>74.56</v>
      </c>
      <c r="E539" s="60" t="str">
        <f t="shared" si="16"/>
        <v>183.4525</v>
      </c>
      <c r="F539" s="116">
        <f t="shared" si="17"/>
        <v>74.56</v>
      </c>
    </row>
    <row r="540" spans="1:6" ht="12.75">
      <c r="A540" s="119" t="s">
        <v>398</v>
      </c>
      <c r="B540" s="120" t="s">
        <v>254</v>
      </c>
      <c r="C540" s="117">
        <v>242.88</v>
      </c>
      <c r="E540" s="60" t="str">
        <f t="shared" si="16"/>
        <v>188.4525</v>
      </c>
      <c r="F540" s="116">
        <f t="shared" si="17"/>
        <v>242.88</v>
      </c>
    </row>
    <row r="541" spans="1:6" ht="12.75">
      <c r="A541" s="119" t="s">
        <v>1118</v>
      </c>
      <c r="B541" s="120" t="s">
        <v>254</v>
      </c>
      <c r="C541" s="117">
        <v>51.2</v>
      </c>
      <c r="E541" s="60" t="str">
        <f t="shared" si="16"/>
        <v>401.4525</v>
      </c>
      <c r="F541" s="116">
        <f t="shared" si="17"/>
        <v>51.2</v>
      </c>
    </row>
    <row r="542" spans="1:6" ht="12.75">
      <c r="A542" s="119" t="s">
        <v>1118</v>
      </c>
      <c r="B542" s="120" t="s">
        <v>254</v>
      </c>
      <c r="C542" s="117">
        <v>74.51</v>
      </c>
      <c r="E542" s="60" t="str">
        <f t="shared" si="16"/>
        <v>401.4525</v>
      </c>
      <c r="F542" s="116">
        <f t="shared" si="17"/>
        <v>74.51</v>
      </c>
    </row>
    <row r="543" spans="1:6" ht="12.75">
      <c r="A543" s="119" t="s">
        <v>1127</v>
      </c>
      <c r="B543" s="120" t="s">
        <v>254</v>
      </c>
      <c r="C543" s="117">
        <v>58.76</v>
      </c>
      <c r="E543" s="60" t="str">
        <f t="shared" si="16"/>
        <v>401.4525</v>
      </c>
      <c r="F543" s="116">
        <f t="shared" si="17"/>
        <v>58.76</v>
      </c>
    </row>
    <row r="544" spans="1:6" ht="12.75">
      <c r="A544" s="119" t="s">
        <v>1114</v>
      </c>
      <c r="B544" s="120" t="s">
        <v>254</v>
      </c>
      <c r="C544" s="117">
        <v>24.82</v>
      </c>
      <c r="E544" s="60" t="str">
        <f t="shared" si="16"/>
        <v>183.4525</v>
      </c>
      <c r="F544" s="116">
        <f t="shared" si="17"/>
        <v>24.82</v>
      </c>
    </row>
    <row r="545" spans="1:6" ht="12.75">
      <c r="A545" s="119" t="s">
        <v>1128</v>
      </c>
      <c r="B545" s="120" t="s">
        <v>254</v>
      </c>
      <c r="C545" s="117">
        <v>22.06</v>
      </c>
      <c r="E545" s="60" t="str">
        <f t="shared" si="16"/>
        <v>183.4525</v>
      </c>
      <c r="F545" s="116">
        <f t="shared" si="17"/>
        <v>22.06</v>
      </c>
    </row>
    <row r="546" spans="1:6" ht="12.75">
      <c r="A546" s="119" t="s">
        <v>1114</v>
      </c>
      <c r="B546" s="120" t="s">
        <v>254</v>
      </c>
      <c r="C546" s="117">
        <v>79.73</v>
      </c>
      <c r="E546" s="60" t="str">
        <f t="shared" si="16"/>
        <v>183.4525</v>
      </c>
      <c r="F546" s="116">
        <f t="shared" si="17"/>
        <v>79.73</v>
      </c>
    </row>
    <row r="547" spans="1:6" ht="12.75">
      <c r="A547" s="119" t="s">
        <v>1116</v>
      </c>
      <c r="B547" s="120" t="s">
        <v>254</v>
      </c>
      <c r="C547" s="117">
        <v>153.38</v>
      </c>
      <c r="E547" s="60" t="str">
        <f t="shared" si="16"/>
        <v>183.4525</v>
      </c>
      <c r="F547" s="116">
        <f t="shared" si="17"/>
        <v>153.38</v>
      </c>
    </row>
    <row r="548" spans="1:6" ht="12.75">
      <c r="A548" s="119" t="s">
        <v>1128</v>
      </c>
      <c r="B548" s="120" t="s">
        <v>254</v>
      </c>
      <c r="C548" s="117">
        <v>22.06</v>
      </c>
      <c r="E548" s="60" t="str">
        <f t="shared" si="16"/>
        <v>183.4525</v>
      </c>
      <c r="F548" s="116">
        <f t="shared" si="17"/>
        <v>22.06</v>
      </c>
    </row>
    <row r="549" spans="1:6" ht="12.75">
      <c r="A549" s="119" t="s">
        <v>398</v>
      </c>
      <c r="B549" s="120" t="s">
        <v>254</v>
      </c>
      <c r="C549" s="117">
        <v>164.52</v>
      </c>
      <c r="E549" s="60" t="str">
        <f t="shared" si="16"/>
        <v>188.4525</v>
      </c>
      <c r="F549" s="116">
        <f t="shared" si="17"/>
        <v>164.52</v>
      </c>
    </row>
    <row r="550" spans="1:6" ht="12.75">
      <c r="A550" s="119" t="s">
        <v>253</v>
      </c>
      <c r="B550" s="120" t="s">
        <v>254</v>
      </c>
      <c r="C550" s="117">
        <v>233.51</v>
      </c>
      <c r="E550" s="60" t="str">
        <f t="shared" si="16"/>
        <v>182.4525</v>
      </c>
      <c r="F550" s="116">
        <f t="shared" si="17"/>
        <v>233.51</v>
      </c>
    </row>
    <row r="551" spans="1:6" ht="12.75">
      <c r="A551" s="119" t="s">
        <v>1129</v>
      </c>
      <c r="B551" s="120" t="s">
        <v>254</v>
      </c>
      <c r="C551" s="117">
        <v>115.87</v>
      </c>
      <c r="E551" s="60" t="str">
        <f t="shared" si="16"/>
        <v>401.4525</v>
      </c>
      <c r="F551" s="116">
        <f t="shared" si="17"/>
        <v>115.87</v>
      </c>
    </row>
    <row r="552" spans="1:6" ht="12.75">
      <c r="A552" s="119" t="s">
        <v>1129</v>
      </c>
      <c r="B552" s="120" t="s">
        <v>254</v>
      </c>
      <c r="C552" s="117">
        <v>10.99</v>
      </c>
      <c r="E552" s="60" t="str">
        <f t="shared" si="16"/>
        <v>401.4525</v>
      </c>
      <c r="F552" s="116">
        <f t="shared" si="17"/>
        <v>10.99</v>
      </c>
    </row>
    <row r="553" spans="1:6" ht="12.75">
      <c r="A553" s="119" t="s">
        <v>1113</v>
      </c>
      <c r="B553" s="120" t="s">
        <v>254</v>
      </c>
      <c r="C553" s="117">
        <v>100.61</v>
      </c>
      <c r="E553" s="60" t="str">
        <f t="shared" si="16"/>
        <v>401.4525</v>
      </c>
      <c r="F553" s="116">
        <f t="shared" si="17"/>
        <v>100.61</v>
      </c>
    </row>
    <row r="554" spans="1:6" ht="12.75">
      <c r="A554" s="119" t="s">
        <v>253</v>
      </c>
      <c r="B554" s="120" t="s">
        <v>254</v>
      </c>
      <c r="C554" s="117">
        <v>271.95</v>
      </c>
      <c r="E554" s="60" t="str">
        <f t="shared" si="16"/>
        <v>182.4525</v>
      </c>
      <c r="F554" s="116">
        <f t="shared" si="17"/>
        <v>271.95</v>
      </c>
    </row>
    <row r="555" spans="1:6" ht="12.75">
      <c r="A555" s="119" t="s">
        <v>253</v>
      </c>
      <c r="B555" s="120" t="s">
        <v>254</v>
      </c>
      <c r="C555" s="117">
        <v>175.84</v>
      </c>
      <c r="E555" s="60" t="str">
        <f t="shared" si="16"/>
        <v>182.4525</v>
      </c>
      <c r="F555" s="116">
        <f t="shared" si="17"/>
        <v>175.84</v>
      </c>
    </row>
    <row r="556" spans="1:6" ht="12.75">
      <c r="A556" s="119" t="s">
        <v>253</v>
      </c>
      <c r="B556" s="120" t="s">
        <v>254</v>
      </c>
      <c r="C556" s="117">
        <v>348.84</v>
      </c>
      <c r="E556" s="60" t="str">
        <f t="shared" si="16"/>
        <v>182.4525</v>
      </c>
      <c r="F556" s="116">
        <f t="shared" si="17"/>
        <v>348.84</v>
      </c>
    </row>
    <row r="557" spans="1:6" ht="12.75">
      <c r="A557" s="119" t="s">
        <v>1130</v>
      </c>
      <c r="B557" s="120" t="s">
        <v>254</v>
      </c>
      <c r="C557" s="117">
        <v>262.34</v>
      </c>
      <c r="E557" s="60" t="str">
        <f t="shared" si="16"/>
        <v>182.4525</v>
      </c>
      <c r="F557" s="116">
        <f t="shared" si="17"/>
        <v>262.34</v>
      </c>
    </row>
    <row r="558" spans="1:6" ht="12.75">
      <c r="A558" s="119" t="s">
        <v>1131</v>
      </c>
      <c r="B558" s="120" t="s">
        <v>254</v>
      </c>
      <c r="C558" s="117">
        <v>76.54</v>
      </c>
      <c r="E558" s="60" t="str">
        <f t="shared" si="16"/>
        <v>401.4525</v>
      </c>
      <c r="F558" s="116">
        <f t="shared" si="17"/>
        <v>76.54</v>
      </c>
    </row>
    <row r="559" spans="1:6" ht="12.75">
      <c r="A559" s="119" t="s">
        <v>1132</v>
      </c>
      <c r="B559" s="120" t="s">
        <v>254</v>
      </c>
      <c r="C559" s="117">
        <v>66.95</v>
      </c>
      <c r="E559" s="60" t="str">
        <f t="shared" si="16"/>
        <v>401.4525</v>
      </c>
      <c r="F559" s="116">
        <f t="shared" si="17"/>
        <v>66.95</v>
      </c>
    </row>
    <row r="560" spans="1:6" ht="12.75">
      <c r="A560" s="119" t="s">
        <v>1115</v>
      </c>
      <c r="B560" s="120" t="s">
        <v>254</v>
      </c>
      <c r="C560" s="117">
        <v>18.21</v>
      </c>
      <c r="E560" s="60" t="str">
        <f t="shared" si="16"/>
        <v>401.4525</v>
      </c>
      <c r="F560" s="116">
        <f t="shared" si="17"/>
        <v>18.21</v>
      </c>
    </row>
    <row r="561" spans="1:6" ht="12.75">
      <c r="A561" s="119" t="s">
        <v>1109</v>
      </c>
      <c r="B561" s="120" t="s">
        <v>254</v>
      </c>
      <c r="C561" s="117">
        <v>294.43</v>
      </c>
      <c r="E561" s="60" t="str">
        <f t="shared" si="16"/>
        <v>182.4525</v>
      </c>
      <c r="F561" s="116">
        <f t="shared" si="17"/>
        <v>294.43</v>
      </c>
    </row>
    <row r="562" spans="1:6" ht="12.75">
      <c r="A562" s="119" t="s">
        <v>253</v>
      </c>
      <c r="B562" s="120" t="s">
        <v>254</v>
      </c>
      <c r="C562" s="117">
        <v>112.4</v>
      </c>
      <c r="E562" s="60" t="str">
        <f t="shared" si="16"/>
        <v>182.4525</v>
      </c>
      <c r="F562" s="116">
        <f t="shared" si="17"/>
        <v>112.4</v>
      </c>
    </row>
    <row r="563" spans="1:6" ht="12.75">
      <c r="A563" s="119" t="s">
        <v>1133</v>
      </c>
      <c r="B563" s="120" t="s">
        <v>1134</v>
      </c>
      <c r="C563" s="117">
        <v>8.52</v>
      </c>
      <c r="E563" s="60" t="str">
        <f t="shared" si="16"/>
        <v>182.4525</v>
      </c>
      <c r="F563" s="116">
        <f t="shared" si="17"/>
        <v>8.52</v>
      </c>
    </row>
    <row r="564" spans="1:6" ht="12.75">
      <c r="A564" s="119" t="s">
        <v>1135</v>
      </c>
      <c r="B564" s="120" t="s">
        <v>1134</v>
      </c>
      <c r="C564" s="117">
        <v>23.38</v>
      </c>
      <c r="E564" s="60" t="str">
        <f t="shared" si="16"/>
        <v>182.4525</v>
      </c>
      <c r="F564" s="116">
        <f t="shared" si="17"/>
        <v>23.38</v>
      </c>
    </row>
    <row r="565" spans="1:6" ht="12.75">
      <c r="A565" s="119" t="s">
        <v>1136</v>
      </c>
      <c r="B565" s="120" t="s">
        <v>1137</v>
      </c>
      <c r="C565" s="117">
        <v>90.6</v>
      </c>
      <c r="E565" s="60" t="str">
        <f t="shared" si="16"/>
        <v>182.4525</v>
      </c>
      <c r="F565" s="116">
        <f t="shared" si="17"/>
        <v>90.6</v>
      </c>
    </row>
    <row r="566" spans="1:6" ht="12.75">
      <c r="A566" s="119" t="s">
        <v>951</v>
      </c>
      <c r="B566" s="120" t="s">
        <v>1138</v>
      </c>
      <c r="C566" s="117">
        <v>46.31</v>
      </c>
      <c r="E566" s="60" t="str">
        <f t="shared" si="16"/>
        <v>182.4525</v>
      </c>
      <c r="F566" s="116">
        <f t="shared" si="17"/>
        <v>46.31</v>
      </c>
    </row>
    <row r="567" spans="1:6" ht="12.75">
      <c r="A567" s="119" t="s">
        <v>1139</v>
      </c>
      <c r="B567" s="120" t="s">
        <v>1138</v>
      </c>
      <c r="C567" s="117">
        <v>66.67</v>
      </c>
      <c r="E567" s="60" t="str">
        <f t="shared" si="16"/>
        <v>183.4525</v>
      </c>
      <c r="F567" s="116">
        <f t="shared" si="17"/>
        <v>66.67</v>
      </c>
    </row>
    <row r="568" spans="1:6" ht="12.75">
      <c r="A568" s="119" t="s">
        <v>949</v>
      </c>
      <c r="B568" s="120" t="s">
        <v>1138</v>
      </c>
      <c r="C568" s="117">
        <v>20.45</v>
      </c>
      <c r="E568" s="60" t="str">
        <f t="shared" si="16"/>
        <v>182.4525</v>
      </c>
      <c r="F568" s="116">
        <f t="shared" si="17"/>
        <v>20.45</v>
      </c>
    </row>
    <row r="569" spans="1:6" ht="12.75">
      <c r="A569" s="119" t="s">
        <v>1140</v>
      </c>
      <c r="B569" s="120" t="s">
        <v>1138</v>
      </c>
      <c r="C569" s="117">
        <v>30.9</v>
      </c>
      <c r="E569" s="60" t="str">
        <f t="shared" si="16"/>
        <v>182.4525</v>
      </c>
      <c r="F569" s="116">
        <f t="shared" si="17"/>
        <v>30.9</v>
      </c>
    </row>
    <row r="570" spans="1:6" ht="12.75">
      <c r="A570" s="119" t="s">
        <v>949</v>
      </c>
      <c r="B570" s="120" t="s">
        <v>1138</v>
      </c>
      <c r="C570" s="117">
        <v>85.31</v>
      </c>
      <c r="E570" s="60" t="str">
        <f t="shared" si="16"/>
        <v>182.4525</v>
      </c>
      <c r="F570" s="116">
        <f t="shared" si="17"/>
        <v>85.31</v>
      </c>
    </row>
    <row r="571" spans="1:6" ht="12.75">
      <c r="A571" s="119" t="s">
        <v>1141</v>
      </c>
      <c r="B571" s="120" t="s">
        <v>1138</v>
      </c>
      <c r="C571" s="117">
        <v>34.12</v>
      </c>
      <c r="E571" s="60" t="str">
        <f t="shared" si="16"/>
        <v>182.4525</v>
      </c>
      <c r="F571" s="116">
        <f t="shared" si="17"/>
        <v>34.12</v>
      </c>
    </row>
    <row r="572" spans="1:6" ht="12.75">
      <c r="A572" s="119" t="s">
        <v>1142</v>
      </c>
      <c r="B572" s="120" t="s">
        <v>1143</v>
      </c>
      <c r="C572" s="117">
        <v>4.25</v>
      </c>
      <c r="E572" s="60" t="str">
        <f t="shared" si="16"/>
        <v>183.4525</v>
      </c>
      <c r="F572" s="116">
        <f t="shared" si="17"/>
        <v>4.25</v>
      </c>
    </row>
    <row r="573" spans="1:6" ht="12.75">
      <c r="A573" s="119" t="s">
        <v>1144</v>
      </c>
      <c r="B573" s="120" t="s">
        <v>1143</v>
      </c>
      <c r="C573" s="117">
        <v>7.45</v>
      </c>
      <c r="E573" s="60" t="str">
        <f t="shared" si="16"/>
        <v>183.4525</v>
      </c>
      <c r="F573" s="116">
        <f t="shared" si="17"/>
        <v>7.45</v>
      </c>
    </row>
    <row r="574" spans="1:6" ht="12.75">
      <c r="A574" s="119" t="s">
        <v>1142</v>
      </c>
      <c r="B574" s="120" t="s">
        <v>1143</v>
      </c>
      <c r="C574" s="117">
        <v>8.52</v>
      </c>
      <c r="E574" s="60" t="str">
        <f t="shared" si="16"/>
        <v>183.4525</v>
      </c>
      <c r="F574" s="116">
        <f t="shared" si="17"/>
        <v>8.52</v>
      </c>
    </row>
    <row r="575" spans="1:6" ht="12.75">
      <c r="A575" s="119" t="s">
        <v>1145</v>
      </c>
      <c r="B575" s="120" t="s">
        <v>1143</v>
      </c>
      <c r="C575" s="117">
        <v>27.72</v>
      </c>
      <c r="E575" s="60" t="str">
        <f t="shared" si="16"/>
        <v>183.4525</v>
      </c>
      <c r="F575" s="116">
        <f t="shared" si="17"/>
        <v>27.72</v>
      </c>
    </row>
    <row r="576" spans="1:6" ht="12.75">
      <c r="A576" s="119" t="s">
        <v>1145</v>
      </c>
      <c r="B576" s="120" t="s">
        <v>1143</v>
      </c>
      <c r="C576" s="117">
        <v>41.05</v>
      </c>
      <c r="E576" s="60" t="str">
        <f t="shared" si="16"/>
        <v>183.4525</v>
      </c>
      <c r="F576" s="116">
        <f t="shared" si="17"/>
        <v>41.05</v>
      </c>
    </row>
    <row r="577" spans="1:6" ht="12.75">
      <c r="A577" s="119" t="s">
        <v>372</v>
      </c>
      <c r="B577" s="120" t="s">
        <v>1143</v>
      </c>
      <c r="C577" s="117">
        <v>12.26</v>
      </c>
      <c r="E577" s="60" t="str">
        <f t="shared" si="16"/>
        <v>183.4525</v>
      </c>
      <c r="F577" s="116">
        <f t="shared" si="17"/>
        <v>12.26</v>
      </c>
    </row>
    <row r="578" spans="1:6" ht="12.75">
      <c r="A578" s="119" t="s">
        <v>977</v>
      </c>
      <c r="B578" s="120" t="s">
        <v>1143</v>
      </c>
      <c r="C578" s="117">
        <v>35.14</v>
      </c>
      <c r="E578" s="60" t="str">
        <f t="shared" si="16"/>
        <v>183.4525</v>
      </c>
      <c r="F578" s="116">
        <f t="shared" si="17"/>
        <v>35.14</v>
      </c>
    </row>
    <row r="579" spans="1:6" ht="12.75">
      <c r="A579" s="119" t="s">
        <v>372</v>
      </c>
      <c r="B579" s="120" t="s">
        <v>1143</v>
      </c>
      <c r="C579" s="117">
        <v>46.95</v>
      </c>
      <c r="E579" s="60" t="str">
        <f t="shared" si="16"/>
        <v>183.4525</v>
      </c>
      <c r="F579" s="116">
        <f t="shared" si="17"/>
        <v>46.95</v>
      </c>
    </row>
    <row r="580" spans="1:6" ht="12.75">
      <c r="A580" s="119" t="s">
        <v>1146</v>
      </c>
      <c r="B580" s="120" t="s">
        <v>1143</v>
      </c>
      <c r="C580" s="117">
        <v>12.27</v>
      </c>
      <c r="E580" s="60" t="str">
        <f t="shared" si="16"/>
        <v>183.4525</v>
      </c>
      <c r="F580" s="116">
        <f t="shared" si="17"/>
        <v>12.27</v>
      </c>
    </row>
    <row r="581" spans="1:6" ht="12.75">
      <c r="A581" s="119" t="s">
        <v>372</v>
      </c>
      <c r="B581" s="120" t="s">
        <v>373</v>
      </c>
      <c r="C581" s="117">
        <v>3.2</v>
      </c>
      <c r="E581" s="60" t="str">
        <f t="shared" si="16"/>
        <v>183.4525</v>
      </c>
      <c r="F581" s="116">
        <f t="shared" si="17"/>
        <v>3.2</v>
      </c>
    </row>
    <row r="582" spans="1:6" ht="12.75">
      <c r="A582" s="119" t="s">
        <v>372</v>
      </c>
      <c r="B582" s="120" t="s">
        <v>373</v>
      </c>
      <c r="C582" s="117">
        <v>13.86</v>
      </c>
      <c r="E582" s="60" t="str">
        <f t="shared" si="16"/>
        <v>183.4525</v>
      </c>
      <c r="F582" s="116">
        <f t="shared" si="17"/>
        <v>13.86</v>
      </c>
    </row>
    <row r="583" spans="1:6" ht="12.75">
      <c r="A583" s="119" t="s">
        <v>1146</v>
      </c>
      <c r="B583" s="120" t="s">
        <v>373</v>
      </c>
      <c r="C583" s="117">
        <v>3.2</v>
      </c>
      <c r="E583" s="60" t="str">
        <f t="shared" si="16"/>
        <v>183.4525</v>
      </c>
      <c r="F583" s="116">
        <f t="shared" si="17"/>
        <v>3.2</v>
      </c>
    </row>
    <row r="584" spans="1:6" ht="12.75">
      <c r="A584" s="119" t="s">
        <v>801</v>
      </c>
      <c r="B584" s="120" t="s">
        <v>379</v>
      </c>
      <c r="C584" s="117">
        <v>109.9</v>
      </c>
      <c r="E584" s="60" t="str">
        <f t="shared" si="16"/>
        <v>853.4525</v>
      </c>
      <c r="F584" s="116">
        <f t="shared" si="17"/>
        <v>109.9</v>
      </c>
    </row>
    <row r="585" spans="1:6" ht="12.75">
      <c r="A585" s="119" t="s">
        <v>358</v>
      </c>
      <c r="B585" s="120" t="s">
        <v>1147</v>
      </c>
      <c r="C585" s="117">
        <v>138.01</v>
      </c>
      <c r="E585" s="60" t="str">
        <f t="shared" si="16"/>
        <v>182.4525</v>
      </c>
      <c r="F585" s="116">
        <f t="shared" si="17"/>
        <v>138.01</v>
      </c>
    </row>
    <row r="586" spans="1:6" ht="12.75">
      <c r="A586" s="119" t="s">
        <v>1148</v>
      </c>
      <c r="B586" s="120" t="s">
        <v>1149</v>
      </c>
      <c r="C586" s="117">
        <v>53.48</v>
      </c>
      <c r="E586" s="60" t="str">
        <f aca="true" t="shared" si="18" ref="E586:E649">CONCATENATE(LEFT(A586,3),".",4525)</f>
        <v>260.4525</v>
      </c>
      <c r="F586" s="116">
        <f aca="true" t="shared" si="19" ref="F586:F649">C586</f>
        <v>53.48</v>
      </c>
    </row>
    <row r="587" spans="1:6" ht="12.75">
      <c r="A587" s="119" t="s">
        <v>1150</v>
      </c>
      <c r="B587" s="120" t="s">
        <v>1149</v>
      </c>
      <c r="C587" s="117">
        <v>2558.04</v>
      </c>
      <c r="E587" s="60" t="str">
        <f t="shared" si="18"/>
        <v>260.4525</v>
      </c>
      <c r="F587" s="116">
        <f t="shared" si="19"/>
        <v>2558.04</v>
      </c>
    </row>
    <row r="588" spans="1:6" ht="12.75">
      <c r="A588" s="119" t="s">
        <v>1148</v>
      </c>
      <c r="B588" s="120" t="s">
        <v>1149</v>
      </c>
      <c r="C588" s="117">
        <v>2343.13</v>
      </c>
      <c r="E588" s="60" t="str">
        <f t="shared" si="18"/>
        <v>260.4525</v>
      </c>
      <c r="F588" s="116">
        <f t="shared" si="19"/>
        <v>2343.13</v>
      </c>
    </row>
    <row r="589" spans="1:6" ht="12.75">
      <c r="A589" s="119" t="s">
        <v>1148</v>
      </c>
      <c r="B589" s="120" t="s">
        <v>1149</v>
      </c>
      <c r="C589" s="117">
        <v>41.87</v>
      </c>
      <c r="E589" s="60" t="str">
        <f t="shared" si="18"/>
        <v>260.4525</v>
      </c>
      <c r="F589" s="116">
        <f t="shared" si="19"/>
        <v>41.87</v>
      </c>
    </row>
    <row r="590" spans="1:6" ht="12.75">
      <c r="A590" s="119" t="s">
        <v>1148</v>
      </c>
      <c r="B590" s="120" t="s">
        <v>1149</v>
      </c>
      <c r="C590" s="117">
        <v>71.81</v>
      </c>
      <c r="E590" s="60" t="str">
        <f t="shared" si="18"/>
        <v>260.4525</v>
      </c>
      <c r="F590" s="116">
        <f t="shared" si="19"/>
        <v>71.81</v>
      </c>
    </row>
    <row r="591" spans="1:6" ht="12.75">
      <c r="A591" s="119" t="s">
        <v>1148</v>
      </c>
      <c r="B591" s="120" t="s">
        <v>1149</v>
      </c>
      <c r="C591" s="117">
        <v>24.78</v>
      </c>
      <c r="E591" s="60" t="str">
        <f t="shared" si="18"/>
        <v>260.4525</v>
      </c>
      <c r="F591" s="116">
        <f t="shared" si="19"/>
        <v>24.78</v>
      </c>
    </row>
    <row r="592" spans="1:6" ht="12.75">
      <c r="A592" s="119" t="s">
        <v>1148</v>
      </c>
      <c r="B592" s="120" t="s">
        <v>1149</v>
      </c>
      <c r="C592" s="117">
        <v>38.01</v>
      </c>
      <c r="E592" s="60" t="str">
        <f t="shared" si="18"/>
        <v>260.4525</v>
      </c>
      <c r="F592" s="116">
        <f t="shared" si="19"/>
        <v>38.01</v>
      </c>
    </row>
    <row r="593" spans="1:6" ht="12.75">
      <c r="A593" s="119" t="s">
        <v>1040</v>
      </c>
      <c r="B593" s="120" t="s">
        <v>937</v>
      </c>
      <c r="C593" s="117">
        <v>101.09</v>
      </c>
      <c r="E593" s="60" t="str">
        <f t="shared" si="18"/>
        <v>182.4525</v>
      </c>
      <c r="F593" s="116">
        <f t="shared" si="19"/>
        <v>101.09</v>
      </c>
    </row>
    <row r="594" spans="1:6" ht="12.75">
      <c r="A594" s="119" t="s">
        <v>1151</v>
      </c>
      <c r="B594" s="120" t="s">
        <v>937</v>
      </c>
      <c r="C594" s="117">
        <v>101.09</v>
      </c>
      <c r="E594" s="60" t="str">
        <f t="shared" si="18"/>
        <v>182.4525</v>
      </c>
      <c r="F594" s="116">
        <f t="shared" si="19"/>
        <v>101.09</v>
      </c>
    </row>
    <row r="595" spans="1:6" ht="12.75">
      <c r="A595" s="119" t="s">
        <v>1151</v>
      </c>
      <c r="B595" s="120" t="s">
        <v>937</v>
      </c>
      <c r="C595" s="117">
        <v>101.08</v>
      </c>
      <c r="E595" s="60" t="str">
        <f t="shared" si="18"/>
        <v>182.4525</v>
      </c>
      <c r="F595" s="116">
        <f t="shared" si="19"/>
        <v>101.08</v>
      </c>
    </row>
    <row r="596" spans="1:6" ht="12.75">
      <c r="A596" s="119" t="s">
        <v>1152</v>
      </c>
      <c r="B596" s="120" t="s">
        <v>155</v>
      </c>
      <c r="C596" s="117">
        <v>6.44</v>
      </c>
      <c r="E596" s="60" t="str">
        <f t="shared" si="18"/>
        <v>183.4525</v>
      </c>
      <c r="F596" s="116">
        <f t="shared" si="19"/>
        <v>6.44</v>
      </c>
    </row>
    <row r="597" spans="1:6" ht="12.75">
      <c r="A597" s="119" t="s">
        <v>512</v>
      </c>
      <c r="B597" s="120" t="s">
        <v>278</v>
      </c>
      <c r="C597" s="117">
        <v>36.64</v>
      </c>
      <c r="E597" s="60" t="str">
        <f t="shared" si="18"/>
        <v>333.4525</v>
      </c>
      <c r="F597" s="116">
        <f t="shared" si="19"/>
        <v>36.64</v>
      </c>
    </row>
    <row r="598" spans="1:6" ht="12.75">
      <c r="A598" s="119" t="s">
        <v>322</v>
      </c>
      <c r="B598" s="120" t="s">
        <v>278</v>
      </c>
      <c r="C598" s="117">
        <v>2754.3</v>
      </c>
      <c r="E598" s="60" t="str">
        <f t="shared" si="18"/>
        <v>182.4525</v>
      </c>
      <c r="F598" s="116">
        <f t="shared" si="19"/>
        <v>2754.3</v>
      </c>
    </row>
    <row r="599" spans="1:6" ht="12.75">
      <c r="A599" s="119" t="s">
        <v>322</v>
      </c>
      <c r="B599" s="120" t="s">
        <v>278</v>
      </c>
      <c r="C599" s="117">
        <v>31.16</v>
      </c>
      <c r="E599" s="60" t="str">
        <f t="shared" si="18"/>
        <v>182.4525</v>
      </c>
      <c r="F599" s="116">
        <f t="shared" si="19"/>
        <v>31.16</v>
      </c>
    </row>
    <row r="600" spans="1:6" ht="12.75">
      <c r="A600" s="119" t="s">
        <v>322</v>
      </c>
      <c r="B600" s="120" t="s">
        <v>278</v>
      </c>
      <c r="C600" s="117">
        <v>72.54</v>
      </c>
      <c r="E600" s="60" t="str">
        <f t="shared" si="18"/>
        <v>182.4525</v>
      </c>
      <c r="F600" s="116">
        <f t="shared" si="19"/>
        <v>72.54</v>
      </c>
    </row>
    <row r="601" spans="1:6" ht="12.75">
      <c r="A601" s="119" t="s">
        <v>322</v>
      </c>
      <c r="B601" s="120" t="s">
        <v>278</v>
      </c>
      <c r="C601" s="117">
        <v>50.8</v>
      </c>
      <c r="E601" s="60" t="str">
        <f t="shared" si="18"/>
        <v>182.4525</v>
      </c>
      <c r="F601" s="116">
        <f t="shared" si="19"/>
        <v>50.8</v>
      </c>
    </row>
    <row r="602" spans="1:6" ht="12.75">
      <c r="A602" s="119" t="s">
        <v>322</v>
      </c>
      <c r="B602" s="120" t="s">
        <v>278</v>
      </c>
      <c r="C602" s="117">
        <v>29.52</v>
      </c>
      <c r="E602" s="60" t="str">
        <f t="shared" si="18"/>
        <v>182.4525</v>
      </c>
      <c r="F602" s="116">
        <f t="shared" si="19"/>
        <v>29.52</v>
      </c>
    </row>
    <row r="603" spans="1:6" ht="12.75">
      <c r="A603" s="119" t="s">
        <v>322</v>
      </c>
      <c r="B603" s="120" t="s">
        <v>278</v>
      </c>
      <c r="C603" s="117">
        <v>32.22</v>
      </c>
      <c r="E603" s="60" t="str">
        <f t="shared" si="18"/>
        <v>182.4525</v>
      </c>
      <c r="F603" s="116">
        <f t="shared" si="19"/>
        <v>32.22</v>
      </c>
    </row>
    <row r="604" spans="1:6" ht="12.75">
      <c r="A604" s="119" t="s">
        <v>322</v>
      </c>
      <c r="B604" s="120" t="s">
        <v>278</v>
      </c>
      <c r="C604" s="117">
        <v>28.54</v>
      </c>
      <c r="E604" s="60" t="str">
        <f t="shared" si="18"/>
        <v>182.4525</v>
      </c>
      <c r="F604" s="116">
        <f t="shared" si="19"/>
        <v>28.54</v>
      </c>
    </row>
    <row r="605" spans="1:6" ht="12.75">
      <c r="A605" s="119" t="s">
        <v>277</v>
      </c>
      <c r="B605" s="120" t="s">
        <v>278</v>
      </c>
      <c r="C605" s="117">
        <v>36.38</v>
      </c>
      <c r="E605" s="60" t="str">
        <f t="shared" si="18"/>
        <v>182.4525</v>
      </c>
      <c r="F605" s="116">
        <f t="shared" si="19"/>
        <v>36.38</v>
      </c>
    </row>
    <row r="606" spans="1:6" ht="12.75">
      <c r="A606" s="119" t="s">
        <v>277</v>
      </c>
      <c r="B606" s="120" t="s">
        <v>278</v>
      </c>
      <c r="C606" s="117">
        <v>32.51</v>
      </c>
      <c r="E606" s="60" t="str">
        <f t="shared" si="18"/>
        <v>182.4525</v>
      </c>
      <c r="F606" s="116">
        <f t="shared" si="19"/>
        <v>32.51</v>
      </c>
    </row>
    <row r="607" spans="1:6" ht="12.75">
      <c r="A607" s="119" t="s">
        <v>277</v>
      </c>
      <c r="B607" s="120" t="s">
        <v>278</v>
      </c>
      <c r="C607" s="117">
        <v>30.18</v>
      </c>
      <c r="E607" s="60" t="str">
        <f t="shared" si="18"/>
        <v>182.4525</v>
      </c>
      <c r="F607" s="116">
        <f t="shared" si="19"/>
        <v>30.18</v>
      </c>
    </row>
    <row r="608" spans="1:6" ht="12.75">
      <c r="A608" s="119" t="s">
        <v>322</v>
      </c>
      <c r="B608" s="120" t="s">
        <v>278</v>
      </c>
      <c r="C608" s="117">
        <v>389.2</v>
      </c>
      <c r="E608" s="60" t="str">
        <f t="shared" si="18"/>
        <v>182.4525</v>
      </c>
      <c r="F608" s="116">
        <f t="shared" si="19"/>
        <v>389.2</v>
      </c>
    </row>
    <row r="609" spans="1:6" ht="12.75">
      <c r="A609" s="119" t="s">
        <v>277</v>
      </c>
      <c r="B609" s="120" t="s">
        <v>278</v>
      </c>
      <c r="C609" s="117">
        <v>39.18</v>
      </c>
      <c r="E609" s="60" t="str">
        <f t="shared" si="18"/>
        <v>182.4525</v>
      </c>
      <c r="F609" s="116">
        <f t="shared" si="19"/>
        <v>39.18</v>
      </c>
    </row>
    <row r="610" spans="1:6" ht="12.75">
      <c r="A610" s="119" t="s">
        <v>512</v>
      </c>
      <c r="B610" s="120" t="s">
        <v>278</v>
      </c>
      <c r="C610" s="117">
        <v>451.85</v>
      </c>
      <c r="E610" s="60" t="str">
        <f t="shared" si="18"/>
        <v>333.4525</v>
      </c>
      <c r="F610" s="116">
        <f t="shared" si="19"/>
        <v>451.85</v>
      </c>
    </row>
    <row r="611" spans="1:6" ht="12.75">
      <c r="A611" s="119" t="s">
        <v>277</v>
      </c>
      <c r="B611" s="120" t="s">
        <v>278</v>
      </c>
      <c r="C611" s="117">
        <v>49.23</v>
      </c>
      <c r="E611" s="60" t="str">
        <f t="shared" si="18"/>
        <v>182.4525</v>
      </c>
      <c r="F611" s="116">
        <f t="shared" si="19"/>
        <v>49.23</v>
      </c>
    </row>
    <row r="612" spans="1:6" ht="12.75">
      <c r="A612" s="119" t="s">
        <v>512</v>
      </c>
      <c r="B612" s="120" t="s">
        <v>278</v>
      </c>
      <c r="C612" s="117">
        <v>107.67</v>
      </c>
      <c r="E612" s="60" t="str">
        <f t="shared" si="18"/>
        <v>333.4525</v>
      </c>
      <c r="F612" s="116">
        <f t="shared" si="19"/>
        <v>107.67</v>
      </c>
    </row>
    <row r="613" spans="1:6" ht="12.75">
      <c r="A613" s="119" t="s">
        <v>512</v>
      </c>
      <c r="B613" s="120" t="s">
        <v>278</v>
      </c>
      <c r="C613" s="117">
        <v>13.76</v>
      </c>
      <c r="E613" s="60" t="str">
        <f t="shared" si="18"/>
        <v>333.4525</v>
      </c>
      <c r="F613" s="116">
        <f t="shared" si="19"/>
        <v>13.76</v>
      </c>
    </row>
    <row r="614" spans="1:6" ht="12.75">
      <c r="A614" s="119" t="s">
        <v>509</v>
      </c>
      <c r="B614" s="120" t="s">
        <v>278</v>
      </c>
      <c r="C614" s="117">
        <v>220.83</v>
      </c>
      <c r="E614" s="60" t="str">
        <f t="shared" si="18"/>
        <v>333.4525</v>
      </c>
      <c r="F614" s="116">
        <f t="shared" si="19"/>
        <v>220.83</v>
      </c>
    </row>
    <row r="615" spans="1:6" ht="12.75">
      <c r="A615" s="119" t="s">
        <v>509</v>
      </c>
      <c r="B615" s="120" t="s">
        <v>278</v>
      </c>
      <c r="C615" s="117">
        <v>13.76</v>
      </c>
      <c r="E615" s="60" t="str">
        <f t="shared" si="18"/>
        <v>333.4525</v>
      </c>
      <c r="F615" s="116">
        <f t="shared" si="19"/>
        <v>13.76</v>
      </c>
    </row>
    <row r="616" spans="1:6" ht="12.75">
      <c r="A616" s="119" t="s">
        <v>509</v>
      </c>
      <c r="B616" s="120" t="s">
        <v>278</v>
      </c>
      <c r="C616" s="117">
        <v>284.54</v>
      </c>
      <c r="E616" s="60" t="str">
        <f t="shared" si="18"/>
        <v>333.4525</v>
      </c>
      <c r="F616" s="116">
        <f t="shared" si="19"/>
        <v>284.54</v>
      </c>
    </row>
    <row r="617" spans="1:6" ht="12.75">
      <c r="A617" s="119" t="s">
        <v>512</v>
      </c>
      <c r="B617" s="120" t="s">
        <v>278</v>
      </c>
      <c r="C617" s="117">
        <v>265.72</v>
      </c>
      <c r="E617" s="60" t="str">
        <f t="shared" si="18"/>
        <v>333.4525</v>
      </c>
      <c r="F617" s="116">
        <f t="shared" si="19"/>
        <v>265.72</v>
      </c>
    </row>
    <row r="618" spans="1:6" ht="12.75">
      <c r="A618" s="119" t="s">
        <v>509</v>
      </c>
      <c r="B618" s="120" t="s">
        <v>278</v>
      </c>
      <c r="C618" s="117">
        <v>60.62</v>
      </c>
      <c r="E618" s="60" t="str">
        <f t="shared" si="18"/>
        <v>333.4525</v>
      </c>
      <c r="F618" s="116">
        <f t="shared" si="19"/>
        <v>60.62</v>
      </c>
    </row>
    <row r="619" spans="1:6" ht="12.75">
      <c r="A619" s="119" t="s">
        <v>509</v>
      </c>
      <c r="B619" s="120" t="s">
        <v>278</v>
      </c>
      <c r="C619" s="117">
        <v>32.6</v>
      </c>
      <c r="E619" s="60" t="str">
        <f t="shared" si="18"/>
        <v>333.4525</v>
      </c>
      <c r="F619" s="116">
        <f t="shared" si="19"/>
        <v>32.6</v>
      </c>
    </row>
    <row r="620" spans="1:6" ht="12.75">
      <c r="A620" s="119" t="s">
        <v>512</v>
      </c>
      <c r="B620" s="120" t="s">
        <v>278</v>
      </c>
      <c r="C620" s="117">
        <v>13.86</v>
      </c>
      <c r="E620" s="60" t="str">
        <f t="shared" si="18"/>
        <v>333.4525</v>
      </c>
      <c r="F620" s="116">
        <f t="shared" si="19"/>
        <v>13.86</v>
      </c>
    </row>
    <row r="621" spans="1:6" ht="12.75">
      <c r="A621" s="119" t="s">
        <v>509</v>
      </c>
      <c r="B621" s="120" t="s">
        <v>278</v>
      </c>
      <c r="C621" s="117">
        <v>17.37</v>
      </c>
      <c r="E621" s="60" t="str">
        <f t="shared" si="18"/>
        <v>333.4525</v>
      </c>
      <c r="F621" s="116">
        <f t="shared" si="19"/>
        <v>17.37</v>
      </c>
    </row>
    <row r="622" spans="1:6" ht="12.75">
      <c r="A622" s="119" t="s">
        <v>509</v>
      </c>
      <c r="B622" s="120" t="s">
        <v>278</v>
      </c>
      <c r="C622" s="117">
        <v>115.03</v>
      </c>
      <c r="E622" s="60" t="str">
        <f t="shared" si="18"/>
        <v>333.4525</v>
      </c>
      <c r="F622" s="116">
        <f t="shared" si="19"/>
        <v>115.03</v>
      </c>
    </row>
    <row r="623" spans="1:6" ht="12.75">
      <c r="A623" s="119" t="s">
        <v>512</v>
      </c>
      <c r="B623" s="120" t="s">
        <v>278</v>
      </c>
      <c r="C623" s="117">
        <v>8337.11</v>
      </c>
      <c r="E623" s="60" t="str">
        <f t="shared" si="18"/>
        <v>333.4525</v>
      </c>
      <c r="F623" s="116">
        <f t="shared" si="19"/>
        <v>8337.11</v>
      </c>
    </row>
    <row r="624" spans="1:6" ht="12.75">
      <c r="A624" s="119" t="s">
        <v>512</v>
      </c>
      <c r="B624" s="120" t="s">
        <v>278</v>
      </c>
      <c r="C624" s="117">
        <v>252.53</v>
      </c>
      <c r="E624" s="60" t="str">
        <f t="shared" si="18"/>
        <v>333.4525</v>
      </c>
      <c r="F624" s="116">
        <f t="shared" si="19"/>
        <v>252.53</v>
      </c>
    </row>
    <row r="625" spans="1:6" ht="12.75">
      <c r="A625" s="119" t="s">
        <v>509</v>
      </c>
      <c r="B625" s="120" t="s">
        <v>278</v>
      </c>
      <c r="C625" s="117">
        <v>4560.94</v>
      </c>
      <c r="E625" s="60" t="str">
        <f t="shared" si="18"/>
        <v>333.4525</v>
      </c>
      <c r="F625" s="116">
        <f t="shared" si="19"/>
        <v>4560.94</v>
      </c>
    </row>
    <row r="626" spans="1:6" ht="12.75">
      <c r="A626" s="119" t="s">
        <v>277</v>
      </c>
      <c r="B626" s="120" t="s">
        <v>278</v>
      </c>
      <c r="C626" s="117">
        <v>35.79</v>
      </c>
      <c r="E626" s="60" t="str">
        <f t="shared" si="18"/>
        <v>182.4525</v>
      </c>
      <c r="F626" s="116">
        <f t="shared" si="19"/>
        <v>35.79</v>
      </c>
    </row>
    <row r="627" spans="1:6" ht="12.75">
      <c r="A627" s="119" t="s">
        <v>277</v>
      </c>
      <c r="B627" s="120" t="s">
        <v>278</v>
      </c>
      <c r="C627" s="117">
        <v>30.66</v>
      </c>
      <c r="E627" s="60" t="str">
        <f t="shared" si="18"/>
        <v>182.4525</v>
      </c>
      <c r="F627" s="116">
        <f t="shared" si="19"/>
        <v>30.66</v>
      </c>
    </row>
    <row r="628" spans="1:6" ht="12.75">
      <c r="A628" s="119" t="s">
        <v>1153</v>
      </c>
      <c r="B628" s="120" t="s">
        <v>278</v>
      </c>
      <c r="C628" s="117">
        <v>124.47</v>
      </c>
      <c r="E628" s="60" t="str">
        <f t="shared" si="18"/>
        <v>332.4525</v>
      </c>
      <c r="F628" s="116">
        <f t="shared" si="19"/>
        <v>124.47</v>
      </c>
    </row>
    <row r="629" spans="1:6" ht="12.75">
      <c r="A629" s="119" t="s">
        <v>1153</v>
      </c>
      <c r="B629" s="120" t="s">
        <v>278</v>
      </c>
      <c r="C629" s="117">
        <v>1629.43</v>
      </c>
      <c r="E629" s="60" t="str">
        <f t="shared" si="18"/>
        <v>332.4525</v>
      </c>
      <c r="F629" s="116">
        <f t="shared" si="19"/>
        <v>1629.43</v>
      </c>
    </row>
    <row r="630" spans="1:6" ht="12.75">
      <c r="A630" s="119" t="s">
        <v>1154</v>
      </c>
      <c r="B630" s="120" t="s">
        <v>286</v>
      </c>
      <c r="C630" s="117">
        <v>165.75</v>
      </c>
      <c r="E630" s="60" t="str">
        <f t="shared" si="18"/>
        <v>182.4525</v>
      </c>
      <c r="F630" s="116">
        <f t="shared" si="19"/>
        <v>165.75</v>
      </c>
    </row>
    <row r="631" spans="1:6" ht="12.75">
      <c r="A631" s="119" t="s">
        <v>1154</v>
      </c>
      <c r="B631" s="120" t="s">
        <v>286</v>
      </c>
      <c r="C631" s="117">
        <v>121.1</v>
      </c>
      <c r="E631" s="60" t="str">
        <f t="shared" si="18"/>
        <v>182.4525</v>
      </c>
      <c r="F631" s="116">
        <f t="shared" si="19"/>
        <v>121.1</v>
      </c>
    </row>
    <row r="632" spans="1:6" ht="12.75">
      <c r="A632" s="119" t="s">
        <v>1154</v>
      </c>
      <c r="B632" s="120" t="s">
        <v>286</v>
      </c>
      <c r="C632" s="117">
        <v>92.58</v>
      </c>
      <c r="E632" s="60" t="str">
        <f t="shared" si="18"/>
        <v>182.4525</v>
      </c>
      <c r="F632" s="116">
        <f t="shared" si="19"/>
        <v>92.58</v>
      </c>
    </row>
    <row r="633" spans="1:6" ht="12.75">
      <c r="A633" s="119" t="s">
        <v>1154</v>
      </c>
      <c r="B633" s="120" t="s">
        <v>286</v>
      </c>
      <c r="C633" s="117">
        <v>161.21</v>
      </c>
      <c r="E633" s="60" t="str">
        <f t="shared" si="18"/>
        <v>182.4525</v>
      </c>
      <c r="F633" s="116">
        <f t="shared" si="19"/>
        <v>161.21</v>
      </c>
    </row>
    <row r="634" spans="1:6" ht="12.75">
      <c r="A634" s="119" t="s">
        <v>1154</v>
      </c>
      <c r="B634" s="120" t="s">
        <v>286</v>
      </c>
      <c r="C634" s="117">
        <v>354.4</v>
      </c>
      <c r="E634" s="60" t="str">
        <f t="shared" si="18"/>
        <v>182.4525</v>
      </c>
      <c r="F634" s="116">
        <f t="shared" si="19"/>
        <v>354.4</v>
      </c>
    </row>
    <row r="635" spans="1:6" ht="12.75">
      <c r="A635" s="119" t="s">
        <v>1154</v>
      </c>
      <c r="B635" s="120" t="s">
        <v>286</v>
      </c>
      <c r="C635" s="117">
        <v>234.01</v>
      </c>
      <c r="E635" s="60" t="str">
        <f t="shared" si="18"/>
        <v>182.4525</v>
      </c>
      <c r="F635" s="116">
        <f t="shared" si="19"/>
        <v>234.01</v>
      </c>
    </row>
    <row r="636" spans="1:6" ht="12.75">
      <c r="A636" s="119" t="s">
        <v>1154</v>
      </c>
      <c r="B636" s="120" t="s">
        <v>286</v>
      </c>
      <c r="C636" s="117">
        <v>566.48</v>
      </c>
      <c r="E636" s="60" t="str">
        <f t="shared" si="18"/>
        <v>182.4525</v>
      </c>
      <c r="F636" s="116">
        <f t="shared" si="19"/>
        <v>566.48</v>
      </c>
    </row>
    <row r="637" spans="1:6" ht="12.75">
      <c r="A637" s="119" t="s">
        <v>1154</v>
      </c>
      <c r="B637" s="120" t="s">
        <v>286</v>
      </c>
      <c r="C637" s="117">
        <v>394.27</v>
      </c>
      <c r="E637" s="60" t="str">
        <f t="shared" si="18"/>
        <v>182.4525</v>
      </c>
      <c r="F637" s="116">
        <f t="shared" si="19"/>
        <v>394.27</v>
      </c>
    </row>
    <row r="638" spans="1:6" ht="12.75">
      <c r="A638" s="119" t="s">
        <v>1154</v>
      </c>
      <c r="B638" s="120" t="s">
        <v>286</v>
      </c>
      <c r="C638" s="117">
        <v>114.78</v>
      </c>
      <c r="E638" s="60" t="str">
        <f t="shared" si="18"/>
        <v>182.4525</v>
      </c>
      <c r="F638" s="116">
        <f t="shared" si="19"/>
        <v>114.78</v>
      </c>
    </row>
    <row r="639" spans="1:6" ht="12.75">
      <c r="A639" s="119" t="s">
        <v>1154</v>
      </c>
      <c r="B639" s="120" t="s">
        <v>286</v>
      </c>
      <c r="C639" s="117">
        <v>204.2</v>
      </c>
      <c r="E639" s="60" t="str">
        <f t="shared" si="18"/>
        <v>182.4525</v>
      </c>
      <c r="F639" s="116">
        <f t="shared" si="19"/>
        <v>204.2</v>
      </c>
    </row>
    <row r="640" spans="1:6" ht="12.75">
      <c r="A640" s="119" t="s">
        <v>1155</v>
      </c>
      <c r="B640" s="120" t="s">
        <v>192</v>
      </c>
      <c r="C640" s="117">
        <v>177.44</v>
      </c>
      <c r="E640" s="60" t="str">
        <f t="shared" si="18"/>
        <v>182.4525</v>
      </c>
      <c r="F640" s="116">
        <f t="shared" si="19"/>
        <v>177.44</v>
      </c>
    </row>
    <row r="641" spans="1:6" ht="12.75">
      <c r="A641" s="119" t="s">
        <v>899</v>
      </c>
      <c r="B641" s="120" t="s">
        <v>482</v>
      </c>
      <c r="C641" s="117">
        <v>168.69</v>
      </c>
      <c r="E641" s="60" t="str">
        <f t="shared" si="18"/>
        <v>182.4525</v>
      </c>
      <c r="F641" s="116">
        <f t="shared" si="19"/>
        <v>168.69</v>
      </c>
    </row>
    <row r="642" spans="1:6" ht="12.75">
      <c r="A642" s="119" t="s">
        <v>659</v>
      </c>
      <c r="B642" s="120" t="s">
        <v>1156</v>
      </c>
      <c r="C642" s="117">
        <v>61.58</v>
      </c>
      <c r="E642" s="60" t="str">
        <f t="shared" si="18"/>
        <v>400.4525</v>
      </c>
      <c r="F642" s="116">
        <f t="shared" si="19"/>
        <v>61.58</v>
      </c>
    </row>
    <row r="643" spans="1:6" ht="12.75">
      <c r="A643" s="119" t="s">
        <v>1157</v>
      </c>
      <c r="B643" s="120" t="s">
        <v>1156</v>
      </c>
      <c r="C643" s="117">
        <v>190.39</v>
      </c>
      <c r="E643" s="60" t="str">
        <f t="shared" si="18"/>
        <v>400.4525</v>
      </c>
      <c r="F643" s="116">
        <f t="shared" si="19"/>
        <v>190.39</v>
      </c>
    </row>
    <row r="644" spans="1:6" ht="12.75">
      <c r="A644" s="119" t="s">
        <v>1157</v>
      </c>
      <c r="B644" s="120" t="s">
        <v>1156</v>
      </c>
      <c r="C644" s="117">
        <v>365.63</v>
      </c>
      <c r="E644" s="60" t="str">
        <f t="shared" si="18"/>
        <v>400.4525</v>
      </c>
      <c r="F644" s="116">
        <f t="shared" si="19"/>
        <v>365.63</v>
      </c>
    </row>
    <row r="645" spans="1:6" ht="12.75">
      <c r="A645" s="119" t="s">
        <v>1157</v>
      </c>
      <c r="B645" s="120" t="s">
        <v>1156</v>
      </c>
      <c r="C645" s="117">
        <v>132.41</v>
      </c>
      <c r="E645" s="60" t="str">
        <f t="shared" si="18"/>
        <v>400.4525</v>
      </c>
      <c r="F645" s="116">
        <f t="shared" si="19"/>
        <v>132.41</v>
      </c>
    </row>
    <row r="646" spans="1:6" ht="12.75">
      <c r="A646" s="119" t="s">
        <v>648</v>
      </c>
      <c r="B646" s="120" t="s">
        <v>1156</v>
      </c>
      <c r="C646" s="117">
        <v>1881.51</v>
      </c>
      <c r="E646" s="60" t="str">
        <f t="shared" si="18"/>
        <v>400.4525</v>
      </c>
      <c r="F646" s="116">
        <f t="shared" si="19"/>
        <v>1881.51</v>
      </c>
    </row>
    <row r="647" spans="1:6" ht="12.75">
      <c r="A647" s="119" t="s">
        <v>647</v>
      </c>
      <c r="B647" s="120" t="s">
        <v>1156</v>
      </c>
      <c r="C647" s="117">
        <v>126.38</v>
      </c>
      <c r="E647" s="60" t="str">
        <f t="shared" si="18"/>
        <v>400.4525</v>
      </c>
      <c r="F647" s="116">
        <f t="shared" si="19"/>
        <v>126.38</v>
      </c>
    </row>
    <row r="648" spans="1:6" ht="12.75">
      <c r="A648" s="119" t="s">
        <v>648</v>
      </c>
      <c r="B648" s="120" t="s">
        <v>1156</v>
      </c>
      <c r="C648" s="117">
        <v>1593.29</v>
      </c>
      <c r="E648" s="60" t="str">
        <f t="shared" si="18"/>
        <v>400.4525</v>
      </c>
      <c r="F648" s="116">
        <f t="shared" si="19"/>
        <v>1593.29</v>
      </c>
    </row>
    <row r="649" spans="1:6" ht="12.75">
      <c r="A649" s="119" t="s">
        <v>648</v>
      </c>
      <c r="B649" s="120" t="s">
        <v>1156</v>
      </c>
      <c r="C649" s="117">
        <v>1859.33</v>
      </c>
      <c r="E649" s="60" t="str">
        <f t="shared" si="18"/>
        <v>400.4525</v>
      </c>
      <c r="F649" s="116">
        <f t="shared" si="19"/>
        <v>1859.33</v>
      </c>
    </row>
    <row r="650" spans="1:6" ht="12.75">
      <c r="A650" s="119" t="s">
        <v>1158</v>
      </c>
      <c r="B650" s="120" t="s">
        <v>1156</v>
      </c>
      <c r="C650" s="117">
        <v>184.87</v>
      </c>
      <c r="E650" s="60" t="str">
        <f aca="true" t="shared" si="20" ref="E650:E713">CONCATENATE(LEFT(A650,3),".",4525)</f>
        <v>400.4525</v>
      </c>
      <c r="F650" s="116">
        <f aca="true" t="shared" si="21" ref="F650:F713">C650</f>
        <v>184.87</v>
      </c>
    </row>
    <row r="651" spans="1:6" ht="12.75">
      <c r="A651" s="119" t="s">
        <v>648</v>
      </c>
      <c r="B651" s="120" t="s">
        <v>1156</v>
      </c>
      <c r="C651" s="117">
        <v>58.04</v>
      </c>
      <c r="E651" s="60" t="str">
        <f t="shared" si="20"/>
        <v>400.4525</v>
      </c>
      <c r="F651" s="116">
        <f t="shared" si="21"/>
        <v>58.04</v>
      </c>
    </row>
    <row r="652" spans="1:6" ht="12.75">
      <c r="A652" s="119" t="s">
        <v>648</v>
      </c>
      <c r="B652" s="120" t="s">
        <v>1156</v>
      </c>
      <c r="C652" s="117">
        <v>224.82</v>
      </c>
      <c r="E652" s="60" t="str">
        <f t="shared" si="20"/>
        <v>400.4525</v>
      </c>
      <c r="F652" s="116">
        <f t="shared" si="21"/>
        <v>224.82</v>
      </c>
    </row>
    <row r="653" spans="1:6" ht="12.75">
      <c r="A653" s="119" t="s">
        <v>647</v>
      </c>
      <c r="B653" s="120" t="s">
        <v>1156</v>
      </c>
      <c r="C653" s="117">
        <v>18.73</v>
      </c>
      <c r="E653" s="60" t="str">
        <f t="shared" si="20"/>
        <v>400.4525</v>
      </c>
      <c r="F653" s="116">
        <f t="shared" si="21"/>
        <v>18.73</v>
      </c>
    </row>
    <row r="654" spans="1:6" ht="12.75">
      <c r="A654" s="119" t="s">
        <v>448</v>
      </c>
      <c r="B654" s="120" t="s">
        <v>412</v>
      </c>
      <c r="C654" s="117">
        <v>433.35</v>
      </c>
      <c r="E654" s="60" t="str">
        <f t="shared" si="20"/>
        <v>252.4525</v>
      </c>
      <c r="F654" s="116">
        <f t="shared" si="21"/>
        <v>433.35</v>
      </c>
    </row>
    <row r="655" spans="1:6" ht="12.75">
      <c r="A655" s="119" t="s">
        <v>448</v>
      </c>
      <c r="B655" s="120" t="s">
        <v>412</v>
      </c>
      <c r="C655" s="117">
        <v>76.81</v>
      </c>
      <c r="E655" s="60" t="str">
        <f t="shared" si="20"/>
        <v>252.4525</v>
      </c>
      <c r="F655" s="116">
        <f t="shared" si="21"/>
        <v>76.81</v>
      </c>
    </row>
    <row r="656" spans="1:6" ht="12.75">
      <c r="A656" s="119" t="s">
        <v>448</v>
      </c>
      <c r="B656" s="120" t="s">
        <v>412</v>
      </c>
      <c r="C656" s="117">
        <v>134.84</v>
      </c>
      <c r="E656" s="60" t="str">
        <f t="shared" si="20"/>
        <v>252.4525</v>
      </c>
      <c r="F656" s="116">
        <f t="shared" si="21"/>
        <v>134.84</v>
      </c>
    </row>
    <row r="657" spans="1:6" ht="12.75">
      <c r="A657" s="119" t="s">
        <v>448</v>
      </c>
      <c r="B657" s="120" t="s">
        <v>412</v>
      </c>
      <c r="C657" s="117">
        <v>149</v>
      </c>
      <c r="E657" s="60" t="str">
        <f t="shared" si="20"/>
        <v>252.4525</v>
      </c>
      <c r="F657" s="116">
        <f t="shared" si="21"/>
        <v>149</v>
      </c>
    </row>
    <row r="658" spans="1:6" ht="12.75">
      <c r="A658" s="119" t="s">
        <v>411</v>
      </c>
      <c r="B658" s="120" t="s">
        <v>412</v>
      </c>
      <c r="C658" s="117">
        <v>199.64</v>
      </c>
      <c r="E658" s="60" t="str">
        <f t="shared" si="20"/>
        <v>242.4525</v>
      </c>
      <c r="F658" s="116">
        <f t="shared" si="21"/>
        <v>199.64</v>
      </c>
    </row>
    <row r="659" spans="1:6" ht="12.75">
      <c r="A659" s="119" t="s">
        <v>413</v>
      </c>
      <c r="B659" s="120" t="s">
        <v>412</v>
      </c>
      <c r="C659" s="117">
        <v>253.33</v>
      </c>
      <c r="E659" s="60" t="str">
        <f t="shared" si="20"/>
        <v>242.4525</v>
      </c>
      <c r="F659" s="116">
        <f t="shared" si="21"/>
        <v>253.33</v>
      </c>
    </row>
    <row r="660" spans="1:6" ht="12.75">
      <c r="A660" s="119" t="s">
        <v>438</v>
      </c>
      <c r="B660" s="120" t="s">
        <v>412</v>
      </c>
      <c r="C660" s="117">
        <v>69.81</v>
      </c>
      <c r="E660" s="60" t="str">
        <f t="shared" si="20"/>
        <v>251.4525</v>
      </c>
      <c r="F660" s="116">
        <f t="shared" si="21"/>
        <v>69.81</v>
      </c>
    </row>
    <row r="661" spans="1:6" ht="12.75">
      <c r="A661" s="119" t="s">
        <v>413</v>
      </c>
      <c r="B661" s="120" t="s">
        <v>412</v>
      </c>
      <c r="C661" s="117">
        <v>16.53</v>
      </c>
      <c r="E661" s="60" t="str">
        <f t="shared" si="20"/>
        <v>242.4525</v>
      </c>
      <c r="F661" s="116">
        <f t="shared" si="21"/>
        <v>16.53</v>
      </c>
    </row>
    <row r="662" spans="1:6" ht="12.75">
      <c r="A662" s="119" t="s">
        <v>413</v>
      </c>
      <c r="B662" s="120" t="s">
        <v>412</v>
      </c>
      <c r="C662" s="117">
        <v>57.66</v>
      </c>
      <c r="E662" s="60" t="str">
        <f t="shared" si="20"/>
        <v>242.4525</v>
      </c>
      <c r="F662" s="116">
        <f t="shared" si="21"/>
        <v>57.66</v>
      </c>
    </row>
    <row r="663" spans="1:6" ht="12.75">
      <c r="A663" s="119" t="s">
        <v>413</v>
      </c>
      <c r="B663" s="120" t="s">
        <v>412</v>
      </c>
      <c r="C663" s="117">
        <v>12.85</v>
      </c>
      <c r="E663" s="60" t="str">
        <f t="shared" si="20"/>
        <v>242.4525</v>
      </c>
      <c r="F663" s="116">
        <f t="shared" si="21"/>
        <v>12.85</v>
      </c>
    </row>
    <row r="664" spans="1:6" ht="12.75">
      <c r="A664" s="119" t="s">
        <v>1159</v>
      </c>
      <c r="B664" s="120" t="s">
        <v>995</v>
      </c>
      <c r="C664" s="117">
        <v>138.44</v>
      </c>
      <c r="E664" s="60" t="str">
        <f t="shared" si="20"/>
        <v>182.4525</v>
      </c>
      <c r="F664" s="116">
        <f t="shared" si="21"/>
        <v>138.44</v>
      </c>
    </row>
    <row r="665" spans="1:6" ht="12.75">
      <c r="A665" s="119" t="s">
        <v>1160</v>
      </c>
      <c r="B665" s="120" t="s">
        <v>997</v>
      </c>
      <c r="C665" s="117">
        <v>128.4</v>
      </c>
      <c r="E665" s="60" t="str">
        <f t="shared" si="20"/>
        <v>182.4525</v>
      </c>
      <c r="F665" s="116">
        <f t="shared" si="21"/>
        <v>128.4</v>
      </c>
    </row>
    <row r="666" spans="1:6" ht="12.75">
      <c r="A666" s="119" t="s">
        <v>1161</v>
      </c>
      <c r="B666" s="120" t="s">
        <v>1162</v>
      </c>
      <c r="C666" s="117">
        <v>72.73</v>
      </c>
      <c r="E666" s="60" t="str">
        <f t="shared" si="20"/>
        <v>401.4525</v>
      </c>
      <c r="F666" s="116">
        <f t="shared" si="21"/>
        <v>72.73</v>
      </c>
    </row>
    <row r="667" spans="1:6" ht="12.75">
      <c r="A667" s="119" t="s">
        <v>1163</v>
      </c>
      <c r="B667" s="120" t="s">
        <v>1162</v>
      </c>
      <c r="C667" s="117">
        <v>23.75</v>
      </c>
      <c r="E667" s="60" t="str">
        <f t="shared" si="20"/>
        <v>401.4525</v>
      </c>
      <c r="F667" s="116">
        <f t="shared" si="21"/>
        <v>23.75</v>
      </c>
    </row>
    <row r="668" spans="1:6" ht="12.75">
      <c r="A668" s="119" t="s">
        <v>1163</v>
      </c>
      <c r="B668" s="120" t="s">
        <v>1162</v>
      </c>
      <c r="C668" s="117">
        <v>49.35</v>
      </c>
      <c r="E668" s="60" t="str">
        <f t="shared" si="20"/>
        <v>401.4525</v>
      </c>
      <c r="F668" s="116">
        <f t="shared" si="21"/>
        <v>49.35</v>
      </c>
    </row>
    <row r="669" spans="1:6" ht="12.75">
      <c r="A669" s="119" t="s">
        <v>1163</v>
      </c>
      <c r="B669" s="120" t="s">
        <v>1162</v>
      </c>
      <c r="C669" s="117">
        <v>445.71</v>
      </c>
      <c r="E669" s="60" t="str">
        <f t="shared" si="20"/>
        <v>401.4525</v>
      </c>
      <c r="F669" s="116">
        <f t="shared" si="21"/>
        <v>445.71</v>
      </c>
    </row>
    <row r="670" spans="1:6" ht="12.75">
      <c r="A670" s="119" t="s">
        <v>1164</v>
      </c>
      <c r="B670" s="120" t="s">
        <v>1162</v>
      </c>
      <c r="C670" s="117">
        <v>116.2</v>
      </c>
      <c r="E670" s="60" t="str">
        <f t="shared" si="20"/>
        <v>401.4525</v>
      </c>
      <c r="F670" s="116">
        <f t="shared" si="21"/>
        <v>116.2</v>
      </c>
    </row>
    <row r="671" spans="1:6" ht="12.75">
      <c r="A671" s="119" t="s">
        <v>1164</v>
      </c>
      <c r="B671" s="120" t="s">
        <v>1162</v>
      </c>
      <c r="C671" s="117">
        <v>104.17</v>
      </c>
      <c r="E671" s="60" t="str">
        <f t="shared" si="20"/>
        <v>401.4525</v>
      </c>
      <c r="F671" s="116">
        <f t="shared" si="21"/>
        <v>104.17</v>
      </c>
    </row>
    <row r="672" spans="1:6" ht="12.75">
      <c r="A672" s="119" t="s">
        <v>1165</v>
      </c>
      <c r="B672" s="120" t="s">
        <v>1162</v>
      </c>
      <c r="C672" s="117">
        <v>99.32</v>
      </c>
      <c r="E672" s="60" t="str">
        <f t="shared" si="20"/>
        <v>401.4525</v>
      </c>
      <c r="F672" s="116">
        <f t="shared" si="21"/>
        <v>99.32</v>
      </c>
    </row>
    <row r="673" spans="1:6" ht="12.75">
      <c r="A673" s="119" t="s">
        <v>1166</v>
      </c>
      <c r="B673" s="120" t="s">
        <v>1162</v>
      </c>
      <c r="C673" s="117">
        <v>110.68</v>
      </c>
      <c r="E673" s="60" t="str">
        <f t="shared" si="20"/>
        <v>401.4525</v>
      </c>
      <c r="F673" s="116">
        <f t="shared" si="21"/>
        <v>110.68</v>
      </c>
    </row>
    <row r="674" spans="1:6" ht="12.75">
      <c r="A674" s="119" t="s">
        <v>1167</v>
      </c>
      <c r="B674" s="120" t="s">
        <v>1162</v>
      </c>
      <c r="C674" s="117">
        <v>97.44</v>
      </c>
      <c r="E674" s="60" t="str">
        <f t="shared" si="20"/>
        <v>401.4525</v>
      </c>
      <c r="F674" s="116">
        <f t="shared" si="21"/>
        <v>97.44</v>
      </c>
    </row>
    <row r="675" spans="1:6" ht="12.75">
      <c r="A675" s="119" t="s">
        <v>1168</v>
      </c>
      <c r="B675" s="120" t="s">
        <v>1162</v>
      </c>
      <c r="C675" s="117">
        <v>113.32</v>
      </c>
      <c r="E675" s="60" t="str">
        <f t="shared" si="20"/>
        <v>401.4525</v>
      </c>
      <c r="F675" s="116">
        <f t="shared" si="21"/>
        <v>113.32</v>
      </c>
    </row>
    <row r="676" spans="1:6" ht="12.75">
      <c r="A676" s="119" t="s">
        <v>1169</v>
      </c>
      <c r="B676" s="120" t="s">
        <v>1170</v>
      </c>
      <c r="C676" s="117">
        <v>12.81</v>
      </c>
      <c r="E676" s="60" t="str">
        <f t="shared" si="20"/>
        <v>385.4525</v>
      </c>
      <c r="F676" s="116">
        <f t="shared" si="21"/>
        <v>12.81</v>
      </c>
    </row>
    <row r="677" spans="1:6" ht="12.75">
      <c r="A677" s="119" t="s">
        <v>1169</v>
      </c>
      <c r="B677" s="120" t="s">
        <v>1170</v>
      </c>
      <c r="C677" s="117">
        <v>13.58</v>
      </c>
      <c r="E677" s="60" t="str">
        <f t="shared" si="20"/>
        <v>385.4525</v>
      </c>
      <c r="F677" s="116">
        <f t="shared" si="21"/>
        <v>13.58</v>
      </c>
    </row>
    <row r="678" spans="1:6" ht="12.75">
      <c r="A678" s="119" t="s">
        <v>1169</v>
      </c>
      <c r="B678" s="120" t="s">
        <v>1170</v>
      </c>
      <c r="C678" s="117">
        <v>13.11</v>
      </c>
      <c r="E678" s="60" t="str">
        <f t="shared" si="20"/>
        <v>385.4525</v>
      </c>
      <c r="F678" s="116">
        <f t="shared" si="21"/>
        <v>13.11</v>
      </c>
    </row>
    <row r="679" spans="1:6" ht="12.75">
      <c r="A679" s="119" t="s">
        <v>1171</v>
      </c>
      <c r="B679" s="120" t="s">
        <v>1172</v>
      </c>
      <c r="C679" s="117">
        <v>105</v>
      </c>
      <c r="E679" s="60" t="str">
        <f t="shared" si="20"/>
        <v>288.4525</v>
      </c>
      <c r="F679" s="116">
        <f t="shared" si="21"/>
        <v>105</v>
      </c>
    </row>
    <row r="680" spans="1:6" ht="12.75">
      <c r="A680" s="119" t="s">
        <v>648</v>
      </c>
      <c r="B680" s="120" t="s">
        <v>615</v>
      </c>
      <c r="C680" s="117">
        <v>324.06</v>
      </c>
      <c r="E680" s="60" t="str">
        <f t="shared" si="20"/>
        <v>400.4525</v>
      </c>
      <c r="F680" s="116">
        <f t="shared" si="21"/>
        <v>324.06</v>
      </c>
    </row>
    <row r="681" spans="1:6" ht="12.75">
      <c r="A681" s="119" t="s">
        <v>648</v>
      </c>
      <c r="B681" s="120" t="s">
        <v>615</v>
      </c>
      <c r="C681" s="117">
        <v>392.23</v>
      </c>
      <c r="E681" s="60" t="str">
        <f t="shared" si="20"/>
        <v>400.4525</v>
      </c>
      <c r="F681" s="116">
        <f t="shared" si="21"/>
        <v>392.23</v>
      </c>
    </row>
    <row r="682" spans="1:6" ht="12.75">
      <c r="A682" s="119" t="s">
        <v>647</v>
      </c>
      <c r="B682" s="120" t="s">
        <v>615</v>
      </c>
      <c r="C682" s="117">
        <v>96.26</v>
      </c>
      <c r="E682" s="60" t="str">
        <f t="shared" si="20"/>
        <v>400.4525</v>
      </c>
      <c r="F682" s="116">
        <f t="shared" si="21"/>
        <v>96.26</v>
      </c>
    </row>
    <row r="683" spans="1:6" ht="12.75">
      <c r="A683" s="119" t="s">
        <v>648</v>
      </c>
      <c r="B683" s="120" t="s">
        <v>615</v>
      </c>
      <c r="C683" s="117">
        <v>31.4</v>
      </c>
      <c r="E683" s="60" t="str">
        <f t="shared" si="20"/>
        <v>400.4525</v>
      </c>
      <c r="F683" s="116">
        <f t="shared" si="21"/>
        <v>31.4</v>
      </c>
    </row>
    <row r="684" spans="1:6" ht="12.75">
      <c r="A684" s="119" t="s">
        <v>647</v>
      </c>
      <c r="B684" s="120" t="s">
        <v>615</v>
      </c>
      <c r="C684" s="117">
        <v>21.85</v>
      </c>
      <c r="E684" s="60" t="str">
        <f t="shared" si="20"/>
        <v>400.4525</v>
      </c>
      <c r="F684" s="116">
        <f t="shared" si="21"/>
        <v>21.85</v>
      </c>
    </row>
    <row r="685" spans="1:6" ht="12.75">
      <c r="A685" s="119" t="s">
        <v>648</v>
      </c>
      <c r="B685" s="120" t="s">
        <v>615</v>
      </c>
      <c r="C685" s="117">
        <v>25.31</v>
      </c>
      <c r="E685" s="60" t="str">
        <f t="shared" si="20"/>
        <v>400.4525</v>
      </c>
      <c r="F685" s="116">
        <f t="shared" si="21"/>
        <v>25.31</v>
      </c>
    </row>
    <row r="686" spans="1:6" ht="12.75">
      <c r="A686" s="119" t="s">
        <v>648</v>
      </c>
      <c r="B686" s="120" t="s">
        <v>615</v>
      </c>
      <c r="C686" s="117">
        <v>22.81</v>
      </c>
      <c r="E686" s="60" t="str">
        <f t="shared" si="20"/>
        <v>400.4525</v>
      </c>
      <c r="F686" s="116">
        <f t="shared" si="21"/>
        <v>22.81</v>
      </c>
    </row>
    <row r="687" spans="1:6" ht="12.75">
      <c r="A687" s="119" t="s">
        <v>648</v>
      </c>
      <c r="B687" s="120" t="s">
        <v>615</v>
      </c>
      <c r="C687" s="117">
        <v>60.09</v>
      </c>
      <c r="E687" s="60" t="str">
        <f t="shared" si="20"/>
        <v>400.4525</v>
      </c>
      <c r="F687" s="116">
        <f t="shared" si="21"/>
        <v>60.09</v>
      </c>
    </row>
    <row r="688" spans="1:6" ht="12.75">
      <c r="A688" s="119" t="s">
        <v>648</v>
      </c>
      <c r="B688" s="120" t="s">
        <v>615</v>
      </c>
      <c r="C688" s="117">
        <v>279.99</v>
      </c>
      <c r="E688" s="60" t="str">
        <f t="shared" si="20"/>
        <v>400.4525</v>
      </c>
      <c r="F688" s="116">
        <f t="shared" si="21"/>
        <v>279.99</v>
      </c>
    </row>
    <row r="689" spans="1:6" ht="12.75">
      <c r="A689" s="119" t="s">
        <v>648</v>
      </c>
      <c r="B689" s="120" t="s">
        <v>615</v>
      </c>
      <c r="C689" s="117">
        <v>39.9</v>
      </c>
      <c r="E689" s="60" t="str">
        <f t="shared" si="20"/>
        <v>400.4525</v>
      </c>
      <c r="F689" s="116">
        <f t="shared" si="21"/>
        <v>39.9</v>
      </c>
    </row>
    <row r="690" spans="1:6" ht="12.75">
      <c r="A690" s="119" t="s">
        <v>648</v>
      </c>
      <c r="B690" s="120" t="s">
        <v>615</v>
      </c>
      <c r="C690" s="117">
        <v>31.96</v>
      </c>
      <c r="E690" s="60" t="str">
        <f t="shared" si="20"/>
        <v>400.4525</v>
      </c>
      <c r="F690" s="116">
        <f t="shared" si="21"/>
        <v>31.96</v>
      </c>
    </row>
    <row r="691" spans="1:6" ht="12.75">
      <c r="A691" s="119" t="s">
        <v>648</v>
      </c>
      <c r="B691" s="120" t="s">
        <v>615</v>
      </c>
      <c r="C691" s="117">
        <v>25.17</v>
      </c>
      <c r="E691" s="60" t="str">
        <f t="shared" si="20"/>
        <v>400.4525</v>
      </c>
      <c r="F691" s="116">
        <f t="shared" si="21"/>
        <v>25.17</v>
      </c>
    </row>
    <row r="692" spans="1:6" ht="12.75">
      <c r="A692" s="119" t="s">
        <v>628</v>
      </c>
      <c r="B692" s="120" t="s">
        <v>615</v>
      </c>
      <c r="C692" s="117">
        <v>207.53</v>
      </c>
      <c r="E692" s="60" t="str">
        <f t="shared" si="20"/>
        <v>400.4525</v>
      </c>
      <c r="F692" s="116">
        <f t="shared" si="21"/>
        <v>207.53</v>
      </c>
    </row>
    <row r="693" spans="1:6" ht="12.75">
      <c r="A693" s="119" t="s">
        <v>647</v>
      </c>
      <c r="B693" s="120" t="s">
        <v>615</v>
      </c>
      <c r="C693" s="117">
        <v>1639.07</v>
      </c>
      <c r="E693" s="60" t="str">
        <f t="shared" si="20"/>
        <v>400.4525</v>
      </c>
      <c r="F693" s="116">
        <f t="shared" si="21"/>
        <v>1639.07</v>
      </c>
    </row>
    <row r="694" spans="1:6" ht="12.75">
      <c r="A694" s="119" t="s">
        <v>648</v>
      </c>
      <c r="B694" s="120" t="s">
        <v>615</v>
      </c>
      <c r="C694" s="117">
        <v>86.07</v>
      </c>
      <c r="E694" s="60" t="str">
        <f t="shared" si="20"/>
        <v>400.4525</v>
      </c>
      <c r="F694" s="116">
        <f t="shared" si="21"/>
        <v>86.07</v>
      </c>
    </row>
    <row r="695" spans="1:6" ht="12.75">
      <c r="A695" s="119" t="s">
        <v>648</v>
      </c>
      <c r="B695" s="120" t="s">
        <v>615</v>
      </c>
      <c r="C695" s="117">
        <v>46.87</v>
      </c>
      <c r="E695" s="60" t="str">
        <f t="shared" si="20"/>
        <v>400.4525</v>
      </c>
      <c r="F695" s="116">
        <f t="shared" si="21"/>
        <v>46.87</v>
      </c>
    </row>
    <row r="696" spans="1:6" ht="12.75">
      <c r="A696" s="119" t="s">
        <v>614</v>
      </c>
      <c r="B696" s="120" t="s">
        <v>615</v>
      </c>
      <c r="C696" s="117">
        <v>84.02</v>
      </c>
      <c r="E696" s="60" t="str">
        <f t="shared" si="20"/>
        <v>400.4525</v>
      </c>
      <c r="F696" s="116">
        <f t="shared" si="21"/>
        <v>84.02</v>
      </c>
    </row>
    <row r="697" spans="1:6" ht="12.75">
      <c r="A697" s="119" t="s">
        <v>659</v>
      </c>
      <c r="B697" s="120" t="s">
        <v>615</v>
      </c>
      <c r="C697" s="117">
        <v>34.22</v>
      </c>
      <c r="E697" s="60" t="str">
        <f t="shared" si="20"/>
        <v>400.4525</v>
      </c>
      <c r="F697" s="116">
        <f t="shared" si="21"/>
        <v>34.22</v>
      </c>
    </row>
    <row r="698" spans="1:6" ht="12.75">
      <c r="A698" s="119" t="s">
        <v>1173</v>
      </c>
      <c r="B698" s="120" t="s">
        <v>615</v>
      </c>
      <c r="C698" s="117">
        <v>148.4</v>
      </c>
      <c r="E698" s="60" t="str">
        <f t="shared" si="20"/>
        <v>400.4525</v>
      </c>
      <c r="F698" s="116">
        <f t="shared" si="21"/>
        <v>148.4</v>
      </c>
    </row>
    <row r="699" spans="1:6" ht="12.75">
      <c r="A699" s="119" t="s">
        <v>1174</v>
      </c>
      <c r="B699" s="120" t="s">
        <v>615</v>
      </c>
      <c r="C699" s="117">
        <v>40.07</v>
      </c>
      <c r="E699" s="60" t="str">
        <f t="shared" si="20"/>
        <v>400.4525</v>
      </c>
      <c r="F699" s="116">
        <f t="shared" si="21"/>
        <v>40.07</v>
      </c>
    </row>
    <row r="700" spans="1:6" ht="12.75">
      <c r="A700" s="119" t="s">
        <v>1173</v>
      </c>
      <c r="B700" s="120" t="s">
        <v>615</v>
      </c>
      <c r="C700" s="117">
        <v>297.96</v>
      </c>
      <c r="E700" s="60" t="str">
        <f t="shared" si="20"/>
        <v>400.4525</v>
      </c>
      <c r="F700" s="116">
        <f t="shared" si="21"/>
        <v>297.96</v>
      </c>
    </row>
    <row r="701" spans="1:6" ht="12.75">
      <c r="A701" s="119" t="s">
        <v>1173</v>
      </c>
      <c r="B701" s="120" t="s">
        <v>615</v>
      </c>
      <c r="C701" s="117">
        <v>98.35</v>
      </c>
      <c r="E701" s="60" t="str">
        <f t="shared" si="20"/>
        <v>400.4525</v>
      </c>
      <c r="F701" s="116">
        <f t="shared" si="21"/>
        <v>98.35</v>
      </c>
    </row>
    <row r="702" spans="1:6" ht="12.75">
      <c r="A702" s="119" t="s">
        <v>1173</v>
      </c>
      <c r="B702" s="120" t="s">
        <v>615</v>
      </c>
      <c r="C702" s="117">
        <v>1251.57</v>
      </c>
      <c r="E702" s="60" t="str">
        <f t="shared" si="20"/>
        <v>400.4525</v>
      </c>
      <c r="F702" s="116">
        <f t="shared" si="21"/>
        <v>1251.57</v>
      </c>
    </row>
    <row r="703" spans="1:6" ht="12.75">
      <c r="A703" s="119" t="s">
        <v>1175</v>
      </c>
      <c r="B703" s="120" t="s">
        <v>615</v>
      </c>
      <c r="C703" s="117">
        <v>442.26</v>
      </c>
      <c r="E703" s="60" t="str">
        <f t="shared" si="20"/>
        <v>400.4525</v>
      </c>
      <c r="F703" s="116">
        <f t="shared" si="21"/>
        <v>442.26</v>
      </c>
    </row>
    <row r="704" spans="1:6" ht="12.75">
      <c r="A704" s="119" t="s">
        <v>1175</v>
      </c>
      <c r="B704" s="120" t="s">
        <v>615</v>
      </c>
      <c r="C704" s="117">
        <v>370.85</v>
      </c>
      <c r="E704" s="60" t="str">
        <f t="shared" si="20"/>
        <v>400.4525</v>
      </c>
      <c r="F704" s="116">
        <f t="shared" si="21"/>
        <v>370.85</v>
      </c>
    </row>
    <row r="705" spans="1:6" ht="12.75">
      <c r="A705" s="119" t="s">
        <v>1173</v>
      </c>
      <c r="B705" s="120" t="s">
        <v>615</v>
      </c>
      <c r="C705" s="117">
        <v>193.64</v>
      </c>
      <c r="E705" s="60" t="str">
        <f t="shared" si="20"/>
        <v>400.4525</v>
      </c>
      <c r="F705" s="116">
        <f t="shared" si="21"/>
        <v>193.64</v>
      </c>
    </row>
    <row r="706" spans="1:6" ht="12.75">
      <c r="A706" s="119" t="s">
        <v>1174</v>
      </c>
      <c r="B706" s="120" t="s">
        <v>615</v>
      </c>
      <c r="C706" s="117">
        <v>189.33</v>
      </c>
      <c r="E706" s="60" t="str">
        <f t="shared" si="20"/>
        <v>400.4525</v>
      </c>
      <c r="F706" s="116">
        <f t="shared" si="21"/>
        <v>189.33</v>
      </c>
    </row>
    <row r="707" spans="1:6" ht="12.75">
      <c r="A707" s="119" t="s">
        <v>1176</v>
      </c>
      <c r="B707" s="120" t="s">
        <v>615</v>
      </c>
      <c r="C707" s="117">
        <v>462.44</v>
      </c>
      <c r="E707" s="60" t="str">
        <f t="shared" si="20"/>
        <v>401.4525</v>
      </c>
      <c r="F707" s="116">
        <f t="shared" si="21"/>
        <v>462.44</v>
      </c>
    </row>
    <row r="708" spans="1:6" ht="12.75">
      <c r="A708" s="119" t="s">
        <v>1177</v>
      </c>
      <c r="B708" s="120" t="s">
        <v>615</v>
      </c>
      <c r="C708" s="117">
        <v>279.18</v>
      </c>
      <c r="E708" s="60" t="str">
        <f t="shared" si="20"/>
        <v>401.4525</v>
      </c>
      <c r="F708" s="116">
        <f t="shared" si="21"/>
        <v>279.18</v>
      </c>
    </row>
    <row r="709" spans="1:6" ht="12.75">
      <c r="A709" s="119" t="s">
        <v>1177</v>
      </c>
      <c r="B709" s="120" t="s">
        <v>615</v>
      </c>
      <c r="C709" s="117">
        <v>325.13</v>
      </c>
      <c r="E709" s="60" t="str">
        <f t="shared" si="20"/>
        <v>401.4525</v>
      </c>
      <c r="F709" s="116">
        <f t="shared" si="21"/>
        <v>325.13</v>
      </c>
    </row>
    <row r="710" spans="1:6" ht="12.75">
      <c r="A710" s="119" t="s">
        <v>1178</v>
      </c>
      <c r="B710" s="120" t="s">
        <v>615</v>
      </c>
      <c r="C710" s="117">
        <v>258.18</v>
      </c>
      <c r="E710" s="60" t="str">
        <f t="shared" si="20"/>
        <v>401.4525</v>
      </c>
      <c r="F710" s="116">
        <f t="shared" si="21"/>
        <v>258.18</v>
      </c>
    </row>
    <row r="711" spans="1:6" ht="12.75">
      <c r="A711" s="119" t="s">
        <v>1179</v>
      </c>
      <c r="B711" s="120" t="s">
        <v>615</v>
      </c>
      <c r="C711" s="117">
        <v>268.89</v>
      </c>
      <c r="E711" s="60" t="str">
        <f t="shared" si="20"/>
        <v>401.4525</v>
      </c>
      <c r="F711" s="116">
        <f t="shared" si="21"/>
        <v>268.89</v>
      </c>
    </row>
    <row r="712" spans="1:6" ht="12.75">
      <c r="A712" s="119" t="s">
        <v>1176</v>
      </c>
      <c r="B712" s="120" t="s">
        <v>615</v>
      </c>
      <c r="C712" s="117">
        <v>249.28</v>
      </c>
      <c r="E712" s="60" t="str">
        <f t="shared" si="20"/>
        <v>401.4525</v>
      </c>
      <c r="F712" s="116">
        <f t="shared" si="21"/>
        <v>249.28</v>
      </c>
    </row>
    <row r="713" spans="1:6" ht="12.75">
      <c r="A713" s="119" t="s">
        <v>1177</v>
      </c>
      <c r="B713" s="120" t="s">
        <v>615</v>
      </c>
      <c r="C713" s="117">
        <v>391.16</v>
      </c>
      <c r="E713" s="60" t="str">
        <f t="shared" si="20"/>
        <v>401.4525</v>
      </c>
      <c r="F713" s="116">
        <f t="shared" si="21"/>
        <v>391.16</v>
      </c>
    </row>
    <row r="714" spans="1:6" ht="12.75">
      <c r="A714" s="119" t="s">
        <v>1179</v>
      </c>
      <c r="B714" s="120" t="s">
        <v>615</v>
      </c>
      <c r="C714" s="117">
        <v>179.73</v>
      </c>
      <c r="E714" s="60" t="str">
        <f aca="true" t="shared" si="22" ref="E714:E777">CONCATENATE(LEFT(A714,3),".",4525)</f>
        <v>401.4525</v>
      </c>
      <c r="F714" s="116">
        <f aca="true" t="shared" si="23" ref="F714:F777">C714</f>
        <v>179.73</v>
      </c>
    </row>
    <row r="715" spans="1:6" ht="12.75">
      <c r="A715" s="119" t="s">
        <v>1180</v>
      </c>
      <c r="B715" s="120" t="s">
        <v>615</v>
      </c>
      <c r="C715" s="117">
        <v>166.51</v>
      </c>
      <c r="E715" s="60" t="str">
        <f t="shared" si="22"/>
        <v>401.4525</v>
      </c>
      <c r="F715" s="116">
        <f t="shared" si="23"/>
        <v>166.51</v>
      </c>
    </row>
    <row r="716" spans="1:6" ht="12.75">
      <c r="A716" s="119" t="s">
        <v>1178</v>
      </c>
      <c r="B716" s="120" t="s">
        <v>615</v>
      </c>
      <c r="C716" s="117">
        <v>212</v>
      </c>
      <c r="E716" s="60" t="str">
        <f t="shared" si="22"/>
        <v>401.4525</v>
      </c>
      <c r="F716" s="116">
        <f t="shared" si="23"/>
        <v>212</v>
      </c>
    </row>
    <row r="717" spans="1:6" ht="12.75">
      <c r="A717" s="119" t="s">
        <v>1181</v>
      </c>
      <c r="B717" s="120" t="s">
        <v>1182</v>
      </c>
      <c r="C717" s="117">
        <v>117.78</v>
      </c>
      <c r="E717" s="60" t="str">
        <f t="shared" si="22"/>
        <v>102.4525</v>
      </c>
      <c r="F717" s="116">
        <f t="shared" si="23"/>
        <v>117.78</v>
      </c>
    </row>
    <row r="718" spans="1:6" ht="12.75">
      <c r="A718" s="119" t="s">
        <v>1183</v>
      </c>
      <c r="B718" s="120" t="s">
        <v>1182</v>
      </c>
      <c r="C718" s="117">
        <v>17</v>
      </c>
      <c r="E718" s="60" t="str">
        <f t="shared" si="22"/>
        <v>102.4525</v>
      </c>
      <c r="F718" s="116">
        <f t="shared" si="23"/>
        <v>17</v>
      </c>
    </row>
    <row r="719" spans="1:6" ht="12.75">
      <c r="A719" s="119" t="s">
        <v>188</v>
      </c>
      <c r="B719" s="120" t="s">
        <v>189</v>
      </c>
      <c r="C719" s="117">
        <v>103.63</v>
      </c>
      <c r="E719" s="60" t="str">
        <f t="shared" si="22"/>
        <v>113.4525</v>
      </c>
      <c r="F719" s="116">
        <f t="shared" si="23"/>
        <v>103.63</v>
      </c>
    </row>
    <row r="720" spans="1:6" ht="12.75">
      <c r="A720" s="119" t="s">
        <v>188</v>
      </c>
      <c r="B720" s="120" t="s">
        <v>189</v>
      </c>
      <c r="C720" s="117">
        <v>385.23</v>
      </c>
      <c r="E720" s="60" t="str">
        <f t="shared" si="22"/>
        <v>113.4525</v>
      </c>
      <c r="F720" s="116">
        <f t="shared" si="23"/>
        <v>385.23</v>
      </c>
    </row>
    <row r="721" spans="1:6" ht="12.75">
      <c r="A721" s="119" t="s">
        <v>222</v>
      </c>
      <c r="B721" s="120" t="s">
        <v>189</v>
      </c>
      <c r="C721" s="117">
        <v>51.67</v>
      </c>
      <c r="E721" s="60" t="str">
        <f t="shared" si="22"/>
        <v>131.4525</v>
      </c>
      <c r="F721" s="116">
        <f t="shared" si="23"/>
        <v>51.67</v>
      </c>
    </row>
    <row r="722" spans="1:6" ht="12.75">
      <c r="A722" s="119" t="s">
        <v>222</v>
      </c>
      <c r="B722" s="120" t="s">
        <v>189</v>
      </c>
      <c r="C722" s="117">
        <v>175.47</v>
      </c>
      <c r="E722" s="60" t="str">
        <f t="shared" si="22"/>
        <v>131.4525</v>
      </c>
      <c r="F722" s="116">
        <f t="shared" si="23"/>
        <v>175.47</v>
      </c>
    </row>
    <row r="723" spans="1:6" ht="12.75">
      <c r="A723" s="119" t="s">
        <v>1184</v>
      </c>
      <c r="B723" s="120" t="s">
        <v>1185</v>
      </c>
      <c r="C723" s="117">
        <v>40</v>
      </c>
      <c r="E723" s="60" t="str">
        <f t="shared" si="22"/>
        <v>453.4525</v>
      </c>
      <c r="F723" s="116">
        <f t="shared" si="23"/>
        <v>40</v>
      </c>
    </row>
    <row r="724" spans="1:6" ht="12.75">
      <c r="A724" s="119" t="s">
        <v>1186</v>
      </c>
      <c r="B724" s="120" t="s">
        <v>1187</v>
      </c>
      <c r="C724" s="117">
        <v>151.8</v>
      </c>
      <c r="E724" s="60" t="str">
        <f t="shared" si="22"/>
        <v>345.4525</v>
      </c>
      <c r="F724" s="116">
        <f t="shared" si="23"/>
        <v>151.8</v>
      </c>
    </row>
    <row r="725" spans="1:6" ht="12.75">
      <c r="A725" s="119" t="s">
        <v>571</v>
      </c>
      <c r="B725" s="120" t="s">
        <v>572</v>
      </c>
      <c r="C725" s="117">
        <v>184.95</v>
      </c>
      <c r="E725" s="60" t="str">
        <f t="shared" si="22"/>
        <v>385.4525</v>
      </c>
      <c r="F725" s="116">
        <f t="shared" si="23"/>
        <v>184.95</v>
      </c>
    </row>
    <row r="726" spans="1:6" ht="12.75">
      <c r="A726" s="119" t="s">
        <v>1188</v>
      </c>
      <c r="B726" s="120" t="s">
        <v>1189</v>
      </c>
      <c r="C726" s="117">
        <v>127.04</v>
      </c>
      <c r="E726" s="60" t="str">
        <f t="shared" si="22"/>
        <v>286.4525</v>
      </c>
      <c r="F726" s="116">
        <f t="shared" si="23"/>
        <v>127.04</v>
      </c>
    </row>
    <row r="727" spans="1:6" ht="12.75">
      <c r="A727" s="119" t="s">
        <v>1190</v>
      </c>
      <c r="B727" s="120" t="s">
        <v>1191</v>
      </c>
      <c r="C727" s="117">
        <v>16.8</v>
      </c>
      <c r="E727" s="60" t="str">
        <f t="shared" si="22"/>
        <v>333.4525</v>
      </c>
      <c r="F727" s="116">
        <f t="shared" si="23"/>
        <v>16.8</v>
      </c>
    </row>
    <row r="728" spans="1:6" ht="12.75">
      <c r="A728" s="119" t="s">
        <v>1067</v>
      </c>
      <c r="B728" s="120" t="s">
        <v>1192</v>
      </c>
      <c r="C728" s="117">
        <v>793.85</v>
      </c>
      <c r="E728" s="60" t="str">
        <f t="shared" si="22"/>
        <v>425.4525</v>
      </c>
      <c r="F728" s="116">
        <f t="shared" si="23"/>
        <v>793.85</v>
      </c>
    </row>
    <row r="729" spans="1:6" ht="12.75">
      <c r="A729" s="119" t="s">
        <v>1067</v>
      </c>
      <c r="B729" s="120" t="s">
        <v>1192</v>
      </c>
      <c r="C729" s="117">
        <v>7005.98</v>
      </c>
      <c r="E729" s="60" t="str">
        <f t="shared" si="22"/>
        <v>425.4525</v>
      </c>
      <c r="F729" s="116">
        <f t="shared" si="23"/>
        <v>7005.98</v>
      </c>
    </row>
    <row r="730" spans="1:6" ht="12.75">
      <c r="A730" s="119" t="s">
        <v>523</v>
      </c>
      <c r="B730" s="120" t="s">
        <v>517</v>
      </c>
      <c r="C730" s="117">
        <v>107.75</v>
      </c>
      <c r="E730" s="60" t="str">
        <f t="shared" si="22"/>
        <v>345.4525</v>
      </c>
      <c r="F730" s="116">
        <f t="shared" si="23"/>
        <v>107.75</v>
      </c>
    </row>
    <row r="731" spans="1:6" ht="12.75">
      <c r="A731" s="119" t="s">
        <v>523</v>
      </c>
      <c r="B731" s="120" t="s">
        <v>517</v>
      </c>
      <c r="C731" s="117">
        <v>117.57</v>
      </c>
      <c r="E731" s="60" t="str">
        <f t="shared" si="22"/>
        <v>345.4525</v>
      </c>
      <c r="F731" s="116">
        <f t="shared" si="23"/>
        <v>117.57</v>
      </c>
    </row>
    <row r="732" spans="1:6" ht="12.75">
      <c r="A732" s="119" t="s">
        <v>523</v>
      </c>
      <c r="B732" s="120" t="s">
        <v>517</v>
      </c>
      <c r="C732" s="117">
        <v>909.42</v>
      </c>
      <c r="E732" s="60" t="str">
        <f t="shared" si="22"/>
        <v>345.4525</v>
      </c>
      <c r="F732" s="116">
        <f t="shared" si="23"/>
        <v>909.42</v>
      </c>
    </row>
    <row r="733" spans="1:6" ht="12.75">
      <c r="A733" s="119" t="s">
        <v>1193</v>
      </c>
      <c r="B733" s="120" t="s">
        <v>1194</v>
      </c>
      <c r="C733" s="117">
        <v>75.18</v>
      </c>
      <c r="E733" s="60" t="str">
        <f t="shared" si="22"/>
        <v>288.4525</v>
      </c>
      <c r="F733" s="116">
        <f t="shared" si="23"/>
        <v>75.18</v>
      </c>
    </row>
    <row r="734" spans="1:6" ht="12.75">
      <c r="A734" s="119" t="s">
        <v>1195</v>
      </c>
      <c r="B734" s="120" t="s">
        <v>1196</v>
      </c>
      <c r="C734" s="117">
        <v>58</v>
      </c>
      <c r="E734" s="60" t="str">
        <f t="shared" si="22"/>
        <v>345.4525</v>
      </c>
      <c r="F734" s="116">
        <f t="shared" si="23"/>
        <v>58</v>
      </c>
    </row>
    <row r="735" spans="1:6" ht="12.75">
      <c r="A735" s="119" t="s">
        <v>1197</v>
      </c>
      <c r="B735" s="120" t="s">
        <v>1198</v>
      </c>
      <c r="C735" s="117">
        <v>43.56</v>
      </c>
      <c r="E735" s="60" t="str">
        <f t="shared" si="22"/>
        <v>317.4525</v>
      </c>
      <c r="F735" s="116">
        <f t="shared" si="23"/>
        <v>43.56</v>
      </c>
    </row>
    <row r="736" spans="1:6" ht="12.75">
      <c r="A736" s="119" t="s">
        <v>1199</v>
      </c>
      <c r="B736" s="120" t="s">
        <v>1198</v>
      </c>
      <c r="C736" s="117">
        <v>64.36</v>
      </c>
      <c r="E736" s="60" t="str">
        <f t="shared" si="22"/>
        <v>315.4525</v>
      </c>
      <c r="F736" s="116">
        <f t="shared" si="23"/>
        <v>64.36</v>
      </c>
    </row>
    <row r="737" spans="1:6" ht="12.75">
      <c r="A737" s="119" t="s">
        <v>1200</v>
      </c>
      <c r="B737" s="120" t="s">
        <v>1201</v>
      </c>
      <c r="C737" s="117">
        <v>34.51</v>
      </c>
      <c r="E737" s="60" t="str">
        <f t="shared" si="22"/>
        <v>385.4525</v>
      </c>
      <c r="F737" s="116">
        <f t="shared" si="23"/>
        <v>34.51</v>
      </c>
    </row>
    <row r="738" spans="1:6" ht="12.75">
      <c r="A738" s="119" t="s">
        <v>1202</v>
      </c>
      <c r="B738" s="120" t="s">
        <v>1203</v>
      </c>
      <c r="C738" s="117">
        <v>10.68</v>
      </c>
      <c r="E738" s="60" t="str">
        <f t="shared" si="22"/>
        <v>453.4525</v>
      </c>
      <c r="F738" s="116">
        <f t="shared" si="23"/>
        <v>10.68</v>
      </c>
    </row>
    <row r="739" spans="1:6" ht="12.75">
      <c r="A739" s="119" t="s">
        <v>1202</v>
      </c>
      <c r="B739" s="120" t="s">
        <v>1203</v>
      </c>
      <c r="C739" s="117">
        <v>29.28</v>
      </c>
      <c r="E739" s="60" t="str">
        <f t="shared" si="22"/>
        <v>453.4525</v>
      </c>
      <c r="F739" s="116">
        <f t="shared" si="23"/>
        <v>29.28</v>
      </c>
    </row>
    <row r="740" spans="1:6" ht="12.75">
      <c r="A740" s="119" t="s">
        <v>1204</v>
      </c>
      <c r="B740" s="120" t="s">
        <v>1203</v>
      </c>
      <c r="C740" s="117">
        <v>21.4</v>
      </c>
      <c r="E740" s="60" t="str">
        <f t="shared" si="22"/>
        <v>453.4525</v>
      </c>
      <c r="F740" s="116">
        <f t="shared" si="23"/>
        <v>21.4</v>
      </c>
    </row>
    <row r="741" spans="1:6" ht="12.75">
      <c r="A741" s="119" t="s">
        <v>1205</v>
      </c>
      <c r="B741" s="120" t="s">
        <v>1203</v>
      </c>
      <c r="C741" s="117">
        <v>47.39</v>
      </c>
      <c r="E741" s="60" t="str">
        <f t="shared" si="22"/>
        <v>453.4525</v>
      </c>
      <c r="F741" s="116">
        <f t="shared" si="23"/>
        <v>47.39</v>
      </c>
    </row>
    <row r="742" spans="1:6" ht="12.75">
      <c r="A742" s="119" t="s">
        <v>789</v>
      </c>
      <c r="B742" s="120" t="s">
        <v>1203</v>
      </c>
      <c r="C742" s="117">
        <v>32.6</v>
      </c>
      <c r="E742" s="60" t="str">
        <f t="shared" si="22"/>
        <v>453.4525</v>
      </c>
      <c r="F742" s="116">
        <f t="shared" si="23"/>
        <v>32.6</v>
      </c>
    </row>
    <row r="743" spans="1:6" ht="12.75">
      <c r="A743" s="119" t="s">
        <v>1206</v>
      </c>
      <c r="B743" s="120" t="s">
        <v>1207</v>
      </c>
      <c r="C743" s="117">
        <v>249</v>
      </c>
      <c r="E743" s="60" t="str">
        <f t="shared" si="22"/>
        <v>400.4525</v>
      </c>
      <c r="F743" s="116">
        <f t="shared" si="23"/>
        <v>249</v>
      </c>
    </row>
    <row r="744" spans="1:6" ht="12.75">
      <c r="A744" s="119" t="s">
        <v>1206</v>
      </c>
      <c r="B744" s="120" t="s">
        <v>1207</v>
      </c>
      <c r="C744" s="117">
        <v>249</v>
      </c>
      <c r="E744" s="60" t="str">
        <f t="shared" si="22"/>
        <v>400.4525</v>
      </c>
      <c r="F744" s="116">
        <f t="shared" si="23"/>
        <v>249</v>
      </c>
    </row>
    <row r="745" spans="1:6" ht="12.75">
      <c r="A745" s="119" t="s">
        <v>515</v>
      </c>
      <c r="B745" s="120" t="s">
        <v>1208</v>
      </c>
      <c r="C745" s="117">
        <v>161.25</v>
      </c>
      <c r="E745" s="60" t="str">
        <f t="shared" si="22"/>
        <v>333.4525</v>
      </c>
      <c r="F745" s="116">
        <f t="shared" si="23"/>
        <v>161.25</v>
      </c>
    </row>
    <row r="746" spans="1:6" ht="12.75">
      <c r="A746" s="119" t="s">
        <v>1206</v>
      </c>
      <c r="B746" s="120" t="s">
        <v>1207</v>
      </c>
      <c r="C746" s="117">
        <v>102</v>
      </c>
      <c r="E746" s="60" t="str">
        <f t="shared" si="22"/>
        <v>400.4525</v>
      </c>
      <c r="F746" s="116">
        <f t="shared" si="23"/>
        <v>102</v>
      </c>
    </row>
    <row r="747" spans="1:6" ht="12.75">
      <c r="A747" s="119" t="s">
        <v>1209</v>
      </c>
      <c r="B747" s="120" t="s">
        <v>1210</v>
      </c>
      <c r="C747" s="117">
        <v>234.45</v>
      </c>
      <c r="E747" s="60" t="str">
        <f t="shared" si="22"/>
        <v>333.4525</v>
      </c>
      <c r="F747" s="116">
        <f t="shared" si="23"/>
        <v>234.45</v>
      </c>
    </row>
    <row r="748" spans="1:6" ht="12.75">
      <c r="A748" s="119" t="s">
        <v>1211</v>
      </c>
      <c r="B748" s="120" t="s">
        <v>1212</v>
      </c>
      <c r="C748" s="117">
        <v>17.13</v>
      </c>
      <c r="E748" s="60" t="str">
        <f t="shared" si="22"/>
        <v>345.4525</v>
      </c>
      <c r="F748" s="116">
        <f t="shared" si="23"/>
        <v>17.13</v>
      </c>
    </row>
    <row r="749" spans="1:6" ht="12.75">
      <c r="A749" s="119" t="s">
        <v>1213</v>
      </c>
      <c r="B749" s="120" t="s">
        <v>1214</v>
      </c>
      <c r="C749" s="117">
        <v>37.59</v>
      </c>
      <c r="E749" s="60" t="str">
        <f t="shared" si="22"/>
        <v>386.4525</v>
      </c>
      <c r="F749" s="116">
        <f t="shared" si="23"/>
        <v>37.59</v>
      </c>
    </row>
    <row r="750" spans="1:6" ht="12.75">
      <c r="A750" s="119" t="s">
        <v>1215</v>
      </c>
      <c r="B750" s="120" t="s">
        <v>1214</v>
      </c>
      <c r="C750" s="117">
        <v>14.97</v>
      </c>
      <c r="E750" s="60" t="str">
        <f t="shared" si="22"/>
        <v>386.4525</v>
      </c>
      <c r="F750" s="116">
        <f t="shared" si="23"/>
        <v>14.97</v>
      </c>
    </row>
    <row r="751" spans="1:6" ht="12.75">
      <c r="A751" s="119" t="s">
        <v>1215</v>
      </c>
      <c r="B751" s="120" t="s">
        <v>1214</v>
      </c>
      <c r="C751" s="117">
        <v>16.23</v>
      </c>
      <c r="E751" s="60" t="str">
        <f t="shared" si="22"/>
        <v>386.4525</v>
      </c>
      <c r="F751" s="116">
        <f t="shared" si="23"/>
        <v>16.23</v>
      </c>
    </row>
    <row r="752" spans="1:6" ht="12.75">
      <c r="A752" s="119" t="s">
        <v>1216</v>
      </c>
      <c r="B752" s="120" t="s">
        <v>1214</v>
      </c>
      <c r="C752" s="117">
        <v>39.57</v>
      </c>
      <c r="E752" s="60" t="str">
        <f t="shared" si="22"/>
        <v>386.4525</v>
      </c>
      <c r="F752" s="116">
        <f t="shared" si="23"/>
        <v>39.57</v>
      </c>
    </row>
    <row r="753" spans="1:6" ht="12.75">
      <c r="A753" s="119" t="s">
        <v>1216</v>
      </c>
      <c r="B753" s="120" t="s">
        <v>1214</v>
      </c>
      <c r="C753" s="117">
        <v>39.58</v>
      </c>
      <c r="E753" s="60" t="str">
        <f t="shared" si="22"/>
        <v>386.4525</v>
      </c>
      <c r="F753" s="116">
        <f t="shared" si="23"/>
        <v>39.58</v>
      </c>
    </row>
    <row r="754" spans="1:6" ht="12.75">
      <c r="A754" s="119" t="s">
        <v>1217</v>
      </c>
      <c r="B754" s="120" t="s">
        <v>1218</v>
      </c>
      <c r="C754" s="117">
        <v>221.81</v>
      </c>
      <c r="E754" s="60" t="str">
        <f t="shared" si="22"/>
        <v>255.4525</v>
      </c>
      <c r="F754" s="116">
        <f t="shared" si="23"/>
        <v>221.81</v>
      </c>
    </row>
    <row r="755" spans="1:6" ht="12.75">
      <c r="A755" s="119" t="s">
        <v>1219</v>
      </c>
      <c r="B755" s="120" t="s">
        <v>1220</v>
      </c>
      <c r="C755" s="117">
        <v>197.74</v>
      </c>
      <c r="E755" s="60" t="str">
        <f t="shared" si="22"/>
        <v>248.4525</v>
      </c>
      <c r="F755" s="116">
        <f t="shared" si="23"/>
        <v>197.74</v>
      </c>
    </row>
    <row r="756" spans="1:6" ht="12.75">
      <c r="A756" s="119" t="s">
        <v>485</v>
      </c>
      <c r="B756" s="120" t="s">
        <v>486</v>
      </c>
      <c r="C756" s="117">
        <v>47.6</v>
      </c>
      <c r="E756" s="60" t="str">
        <f t="shared" si="22"/>
        <v>287.4525</v>
      </c>
      <c r="F756" s="116">
        <f t="shared" si="23"/>
        <v>47.6</v>
      </c>
    </row>
    <row r="757" spans="1:6" ht="12.75">
      <c r="A757" s="119" t="s">
        <v>1221</v>
      </c>
      <c r="B757" s="120" t="s">
        <v>1222</v>
      </c>
      <c r="C757" s="117">
        <v>45.99</v>
      </c>
      <c r="E757" s="60" t="str">
        <f t="shared" si="22"/>
        <v>385.4525</v>
      </c>
      <c r="F757" s="116">
        <f t="shared" si="23"/>
        <v>45.99</v>
      </c>
    </row>
    <row r="758" spans="1:6" ht="12.75">
      <c r="A758" s="119" t="s">
        <v>288</v>
      </c>
      <c r="B758" s="120" t="s">
        <v>236</v>
      </c>
      <c r="C758" s="117">
        <v>28.93</v>
      </c>
      <c r="E758" s="60" t="str">
        <f t="shared" si="22"/>
        <v>182.4525</v>
      </c>
      <c r="F758" s="116">
        <f t="shared" si="23"/>
        <v>28.93</v>
      </c>
    </row>
    <row r="759" spans="1:6" ht="12.75">
      <c r="A759" s="119" t="s">
        <v>288</v>
      </c>
      <c r="B759" s="120" t="s">
        <v>236</v>
      </c>
      <c r="C759" s="117">
        <v>29.6</v>
      </c>
      <c r="E759" s="60" t="str">
        <f t="shared" si="22"/>
        <v>182.4525</v>
      </c>
      <c r="F759" s="116">
        <f t="shared" si="23"/>
        <v>29.6</v>
      </c>
    </row>
    <row r="760" spans="1:6" ht="12.75">
      <c r="A760" s="119" t="s">
        <v>299</v>
      </c>
      <c r="B760" s="120" t="s">
        <v>236</v>
      </c>
      <c r="C760" s="117">
        <v>21.34</v>
      </c>
      <c r="E760" s="60" t="str">
        <f t="shared" si="22"/>
        <v>182.4525</v>
      </c>
      <c r="F760" s="116">
        <f t="shared" si="23"/>
        <v>21.34</v>
      </c>
    </row>
    <row r="761" spans="1:6" ht="12.75">
      <c r="A761" s="119" t="s">
        <v>390</v>
      </c>
      <c r="B761" s="120" t="s">
        <v>236</v>
      </c>
      <c r="C761" s="117">
        <v>92.95</v>
      </c>
      <c r="E761" s="60" t="str">
        <f t="shared" si="22"/>
        <v>183.4525</v>
      </c>
      <c r="F761" s="116">
        <f t="shared" si="23"/>
        <v>92.95</v>
      </c>
    </row>
    <row r="762" spans="1:6" ht="12.75">
      <c r="A762" s="119" t="s">
        <v>248</v>
      </c>
      <c r="B762" s="120" t="s">
        <v>236</v>
      </c>
      <c r="C762" s="117">
        <v>57.86</v>
      </c>
      <c r="E762" s="60" t="str">
        <f t="shared" si="22"/>
        <v>182.4525</v>
      </c>
      <c r="F762" s="116">
        <f t="shared" si="23"/>
        <v>57.86</v>
      </c>
    </row>
    <row r="763" spans="1:6" ht="12.75">
      <c r="A763" s="119" t="s">
        <v>248</v>
      </c>
      <c r="B763" s="120" t="s">
        <v>236</v>
      </c>
      <c r="C763" s="117">
        <v>25.43</v>
      </c>
      <c r="E763" s="60" t="str">
        <f t="shared" si="22"/>
        <v>182.4525</v>
      </c>
      <c r="F763" s="116">
        <f t="shared" si="23"/>
        <v>25.43</v>
      </c>
    </row>
    <row r="764" spans="1:6" ht="12.75">
      <c r="A764" s="119" t="s">
        <v>248</v>
      </c>
      <c r="B764" s="120" t="s">
        <v>236</v>
      </c>
      <c r="C764" s="117">
        <v>87.86</v>
      </c>
      <c r="E764" s="60" t="str">
        <f t="shared" si="22"/>
        <v>182.4525</v>
      </c>
      <c r="F764" s="116">
        <f t="shared" si="23"/>
        <v>87.86</v>
      </c>
    </row>
    <row r="765" spans="1:6" ht="12.75">
      <c r="A765" s="119" t="s">
        <v>248</v>
      </c>
      <c r="B765" s="120" t="s">
        <v>236</v>
      </c>
      <c r="C765" s="117">
        <v>1259.97</v>
      </c>
      <c r="E765" s="60" t="str">
        <f t="shared" si="22"/>
        <v>182.4525</v>
      </c>
      <c r="F765" s="116">
        <f t="shared" si="23"/>
        <v>1259.97</v>
      </c>
    </row>
    <row r="766" spans="1:6" ht="12.75">
      <c r="A766" s="119" t="s">
        <v>354</v>
      </c>
      <c r="B766" s="120" t="s">
        <v>236</v>
      </c>
      <c r="C766" s="117">
        <v>62.19</v>
      </c>
      <c r="E766" s="60" t="str">
        <f t="shared" si="22"/>
        <v>182.4525</v>
      </c>
      <c r="F766" s="116">
        <f t="shared" si="23"/>
        <v>62.19</v>
      </c>
    </row>
    <row r="767" spans="1:6" ht="12.75">
      <c r="A767" s="119" t="s">
        <v>354</v>
      </c>
      <c r="B767" s="120" t="s">
        <v>236</v>
      </c>
      <c r="C767" s="117">
        <v>629.37</v>
      </c>
      <c r="E767" s="60" t="str">
        <f t="shared" si="22"/>
        <v>182.4525</v>
      </c>
      <c r="F767" s="116">
        <f t="shared" si="23"/>
        <v>629.37</v>
      </c>
    </row>
    <row r="768" spans="1:6" ht="12.75">
      <c r="A768" s="119" t="s">
        <v>248</v>
      </c>
      <c r="B768" s="120" t="s">
        <v>236</v>
      </c>
      <c r="C768" s="117">
        <v>55.84</v>
      </c>
      <c r="E768" s="60" t="str">
        <f t="shared" si="22"/>
        <v>182.4525</v>
      </c>
      <c r="F768" s="116">
        <f t="shared" si="23"/>
        <v>55.84</v>
      </c>
    </row>
    <row r="769" spans="1:6" ht="12.75">
      <c r="A769" s="119" t="s">
        <v>248</v>
      </c>
      <c r="B769" s="120" t="s">
        <v>236</v>
      </c>
      <c r="C769" s="117">
        <v>33.84</v>
      </c>
      <c r="E769" s="60" t="str">
        <f t="shared" si="22"/>
        <v>182.4525</v>
      </c>
      <c r="F769" s="116">
        <f t="shared" si="23"/>
        <v>33.84</v>
      </c>
    </row>
    <row r="770" spans="1:6" ht="12.75">
      <c r="A770" s="119" t="s">
        <v>248</v>
      </c>
      <c r="B770" s="120" t="s">
        <v>236</v>
      </c>
      <c r="C770" s="117">
        <v>106.07</v>
      </c>
      <c r="E770" s="60" t="str">
        <f t="shared" si="22"/>
        <v>182.4525</v>
      </c>
      <c r="F770" s="116">
        <f t="shared" si="23"/>
        <v>106.07</v>
      </c>
    </row>
    <row r="771" spans="1:6" ht="12.75">
      <c r="A771" s="119" t="s">
        <v>248</v>
      </c>
      <c r="B771" s="120" t="s">
        <v>236</v>
      </c>
      <c r="C771" s="117">
        <v>53.94</v>
      </c>
      <c r="E771" s="60" t="str">
        <f t="shared" si="22"/>
        <v>182.4525</v>
      </c>
      <c r="F771" s="116">
        <f t="shared" si="23"/>
        <v>53.94</v>
      </c>
    </row>
    <row r="772" spans="1:6" ht="12.75">
      <c r="A772" s="119" t="s">
        <v>391</v>
      </c>
      <c r="B772" s="120" t="s">
        <v>236</v>
      </c>
      <c r="C772" s="117">
        <v>58.32</v>
      </c>
      <c r="E772" s="60" t="str">
        <f t="shared" si="22"/>
        <v>183.4525</v>
      </c>
      <c r="F772" s="116">
        <f t="shared" si="23"/>
        <v>58.32</v>
      </c>
    </row>
    <row r="773" spans="1:6" ht="12.75">
      <c r="A773" s="119" t="s">
        <v>391</v>
      </c>
      <c r="B773" s="120" t="s">
        <v>236</v>
      </c>
      <c r="C773" s="117">
        <v>12.36</v>
      </c>
      <c r="E773" s="60" t="str">
        <f t="shared" si="22"/>
        <v>183.4525</v>
      </c>
      <c r="F773" s="116">
        <f t="shared" si="23"/>
        <v>12.36</v>
      </c>
    </row>
    <row r="774" spans="1:6" ht="12.75">
      <c r="A774" s="119" t="s">
        <v>800</v>
      </c>
      <c r="B774" s="120" t="s">
        <v>236</v>
      </c>
      <c r="C774" s="117">
        <v>106.93</v>
      </c>
      <c r="E774" s="60" t="str">
        <f t="shared" si="22"/>
        <v>853.4525</v>
      </c>
      <c r="F774" s="116">
        <f t="shared" si="23"/>
        <v>106.93</v>
      </c>
    </row>
    <row r="775" spans="1:6" ht="12.75">
      <c r="A775" s="119" t="s">
        <v>299</v>
      </c>
      <c r="B775" s="120" t="s">
        <v>236</v>
      </c>
      <c r="C775" s="117">
        <v>19.79</v>
      </c>
      <c r="E775" s="60" t="str">
        <f t="shared" si="22"/>
        <v>182.4525</v>
      </c>
      <c r="F775" s="116">
        <f t="shared" si="23"/>
        <v>19.79</v>
      </c>
    </row>
    <row r="776" spans="1:6" ht="12.75">
      <c r="A776" s="119" t="s">
        <v>309</v>
      </c>
      <c r="B776" s="120" t="s">
        <v>236</v>
      </c>
      <c r="C776" s="117">
        <v>255.25</v>
      </c>
      <c r="E776" s="60" t="str">
        <f t="shared" si="22"/>
        <v>182.4525</v>
      </c>
      <c r="F776" s="116">
        <f t="shared" si="23"/>
        <v>255.25</v>
      </c>
    </row>
    <row r="777" spans="1:6" ht="12.75">
      <c r="A777" s="119" t="s">
        <v>354</v>
      </c>
      <c r="B777" s="120" t="s">
        <v>236</v>
      </c>
      <c r="C777" s="117">
        <v>20.01</v>
      </c>
      <c r="E777" s="60" t="str">
        <f t="shared" si="22"/>
        <v>182.4525</v>
      </c>
      <c r="F777" s="116">
        <f t="shared" si="23"/>
        <v>20.01</v>
      </c>
    </row>
    <row r="778" spans="1:6" ht="12.75">
      <c r="A778" s="119" t="s">
        <v>248</v>
      </c>
      <c r="B778" s="120" t="s">
        <v>236</v>
      </c>
      <c r="C778" s="117">
        <v>41.65</v>
      </c>
      <c r="E778" s="60" t="str">
        <f aca="true" t="shared" si="24" ref="E778:E841">CONCATENATE(LEFT(A778,3),".",4525)</f>
        <v>182.4525</v>
      </c>
      <c r="F778" s="116">
        <f aca="true" t="shared" si="25" ref="F778:F841">C778</f>
        <v>41.65</v>
      </c>
    </row>
    <row r="779" spans="1:6" ht="12.75">
      <c r="A779" s="119" t="s">
        <v>299</v>
      </c>
      <c r="B779" s="120" t="s">
        <v>236</v>
      </c>
      <c r="C779" s="117">
        <v>397.29</v>
      </c>
      <c r="E779" s="60" t="str">
        <f t="shared" si="24"/>
        <v>182.4525</v>
      </c>
      <c r="F779" s="116">
        <f t="shared" si="25"/>
        <v>397.29</v>
      </c>
    </row>
    <row r="780" spans="1:6" ht="12.75">
      <c r="A780" s="119" t="s">
        <v>366</v>
      </c>
      <c r="B780" s="120" t="s">
        <v>236</v>
      </c>
      <c r="C780" s="117">
        <v>33</v>
      </c>
      <c r="E780" s="60" t="str">
        <f t="shared" si="24"/>
        <v>182.4525</v>
      </c>
      <c r="F780" s="116">
        <f t="shared" si="25"/>
        <v>33</v>
      </c>
    </row>
    <row r="781" spans="1:6" ht="12.75">
      <c r="A781" s="119" t="s">
        <v>366</v>
      </c>
      <c r="B781" s="120" t="s">
        <v>236</v>
      </c>
      <c r="C781" s="117">
        <v>25.18</v>
      </c>
      <c r="E781" s="60" t="str">
        <f t="shared" si="24"/>
        <v>182.4525</v>
      </c>
      <c r="F781" s="116">
        <f t="shared" si="25"/>
        <v>25.18</v>
      </c>
    </row>
    <row r="782" spans="1:6" ht="12.75">
      <c r="A782" s="119" t="s">
        <v>282</v>
      </c>
      <c r="B782" s="120" t="s">
        <v>236</v>
      </c>
      <c r="C782" s="117">
        <v>1273.7</v>
      </c>
      <c r="E782" s="60" t="str">
        <f t="shared" si="24"/>
        <v>182.4525</v>
      </c>
      <c r="F782" s="116">
        <f t="shared" si="25"/>
        <v>1273.7</v>
      </c>
    </row>
    <row r="783" spans="1:6" ht="12.75">
      <c r="A783" s="119" t="s">
        <v>248</v>
      </c>
      <c r="B783" s="120" t="s">
        <v>236</v>
      </c>
      <c r="C783" s="117">
        <v>43.17</v>
      </c>
      <c r="E783" s="60" t="str">
        <f t="shared" si="24"/>
        <v>182.4525</v>
      </c>
      <c r="F783" s="116">
        <f t="shared" si="25"/>
        <v>43.17</v>
      </c>
    </row>
    <row r="784" spans="1:6" ht="12.75">
      <c r="A784" s="119" t="s">
        <v>248</v>
      </c>
      <c r="B784" s="120" t="s">
        <v>236</v>
      </c>
      <c r="C784" s="117">
        <v>215.84</v>
      </c>
      <c r="E784" s="60" t="str">
        <f t="shared" si="24"/>
        <v>182.4525</v>
      </c>
      <c r="F784" s="116">
        <f t="shared" si="25"/>
        <v>215.84</v>
      </c>
    </row>
    <row r="785" spans="1:6" ht="12.75">
      <c r="A785" s="119" t="s">
        <v>1223</v>
      </c>
      <c r="B785" s="120" t="s">
        <v>236</v>
      </c>
      <c r="C785" s="117">
        <v>131.17</v>
      </c>
      <c r="E785" s="60" t="str">
        <f t="shared" si="24"/>
        <v>182.4525</v>
      </c>
      <c r="F785" s="116">
        <f t="shared" si="25"/>
        <v>131.17</v>
      </c>
    </row>
    <row r="786" spans="1:6" ht="12.75">
      <c r="A786" s="119" t="s">
        <v>366</v>
      </c>
      <c r="B786" s="120" t="s">
        <v>236</v>
      </c>
      <c r="C786" s="117">
        <v>1746.43</v>
      </c>
      <c r="E786" s="60" t="str">
        <f t="shared" si="24"/>
        <v>182.4525</v>
      </c>
      <c r="F786" s="116">
        <f t="shared" si="25"/>
        <v>1746.43</v>
      </c>
    </row>
    <row r="787" spans="1:6" ht="12.75">
      <c r="A787" s="119" t="s">
        <v>1224</v>
      </c>
      <c r="B787" s="120" t="s">
        <v>236</v>
      </c>
      <c r="C787" s="117">
        <v>140.57</v>
      </c>
      <c r="E787" s="60" t="str">
        <f t="shared" si="24"/>
        <v>182.4525</v>
      </c>
      <c r="F787" s="116">
        <f t="shared" si="25"/>
        <v>140.57</v>
      </c>
    </row>
    <row r="788" spans="1:6" ht="12.75">
      <c r="A788" s="119" t="s">
        <v>248</v>
      </c>
      <c r="B788" s="120" t="s">
        <v>236</v>
      </c>
      <c r="C788" s="117">
        <v>22.29</v>
      </c>
      <c r="E788" s="60" t="str">
        <f t="shared" si="24"/>
        <v>182.4525</v>
      </c>
      <c r="F788" s="116">
        <f t="shared" si="25"/>
        <v>22.29</v>
      </c>
    </row>
    <row r="789" spans="1:6" ht="12.75">
      <c r="A789" s="119" t="s">
        <v>1224</v>
      </c>
      <c r="B789" s="120" t="s">
        <v>236</v>
      </c>
      <c r="C789" s="117">
        <v>154.57</v>
      </c>
      <c r="E789" s="60" t="str">
        <f t="shared" si="24"/>
        <v>182.4525</v>
      </c>
      <c r="F789" s="116">
        <f t="shared" si="25"/>
        <v>154.57</v>
      </c>
    </row>
    <row r="790" spans="1:6" ht="12.75">
      <c r="A790" s="119" t="s">
        <v>1224</v>
      </c>
      <c r="B790" s="120" t="s">
        <v>236</v>
      </c>
      <c r="C790" s="117">
        <v>188.68</v>
      </c>
      <c r="E790" s="60" t="str">
        <f t="shared" si="24"/>
        <v>182.4525</v>
      </c>
      <c r="F790" s="116">
        <f t="shared" si="25"/>
        <v>188.68</v>
      </c>
    </row>
    <row r="791" spans="1:6" ht="12.75">
      <c r="A791" s="119" t="s">
        <v>1225</v>
      </c>
      <c r="B791" s="120" t="s">
        <v>236</v>
      </c>
      <c r="C791" s="117">
        <v>115.63</v>
      </c>
      <c r="E791" s="60" t="str">
        <f t="shared" si="24"/>
        <v>183.4525</v>
      </c>
      <c r="F791" s="116">
        <f t="shared" si="25"/>
        <v>115.63</v>
      </c>
    </row>
    <row r="792" spans="1:6" ht="12.75">
      <c r="A792" s="119" t="s">
        <v>1224</v>
      </c>
      <c r="B792" s="120" t="s">
        <v>236</v>
      </c>
      <c r="C792" s="117">
        <v>139.29</v>
      </c>
      <c r="E792" s="60" t="str">
        <f t="shared" si="24"/>
        <v>182.4525</v>
      </c>
      <c r="F792" s="116">
        <f t="shared" si="25"/>
        <v>139.29</v>
      </c>
    </row>
    <row r="793" spans="1:6" ht="12.75">
      <c r="A793" s="119" t="s">
        <v>1226</v>
      </c>
      <c r="B793" s="120" t="s">
        <v>236</v>
      </c>
      <c r="C793" s="117">
        <v>126.24</v>
      </c>
      <c r="E793" s="60" t="str">
        <f t="shared" si="24"/>
        <v>182.4525</v>
      </c>
      <c r="F793" s="116">
        <f t="shared" si="25"/>
        <v>126.24</v>
      </c>
    </row>
    <row r="794" spans="1:6" ht="12.75">
      <c r="A794" s="119" t="s">
        <v>1226</v>
      </c>
      <c r="B794" s="120" t="s">
        <v>236</v>
      </c>
      <c r="C794" s="117">
        <v>129.59</v>
      </c>
      <c r="E794" s="60" t="str">
        <f t="shared" si="24"/>
        <v>182.4525</v>
      </c>
      <c r="F794" s="116">
        <f t="shared" si="25"/>
        <v>129.59</v>
      </c>
    </row>
    <row r="795" spans="1:6" ht="12.75">
      <c r="A795" s="119" t="s">
        <v>1226</v>
      </c>
      <c r="B795" s="120" t="s">
        <v>236</v>
      </c>
      <c r="C795" s="117">
        <v>139.17</v>
      </c>
      <c r="E795" s="60" t="str">
        <f t="shared" si="24"/>
        <v>182.4525</v>
      </c>
      <c r="F795" s="116">
        <f t="shared" si="25"/>
        <v>139.17</v>
      </c>
    </row>
    <row r="796" spans="1:6" ht="12.75">
      <c r="A796" s="119" t="s">
        <v>1227</v>
      </c>
      <c r="B796" s="120" t="s">
        <v>236</v>
      </c>
      <c r="C796" s="117">
        <v>245.29</v>
      </c>
      <c r="E796" s="60" t="str">
        <f t="shared" si="24"/>
        <v>183.4525</v>
      </c>
      <c r="F796" s="116">
        <f t="shared" si="25"/>
        <v>245.29</v>
      </c>
    </row>
    <row r="797" spans="1:6" ht="12.75">
      <c r="A797" s="119" t="s">
        <v>1227</v>
      </c>
      <c r="B797" s="120" t="s">
        <v>236</v>
      </c>
      <c r="C797" s="117">
        <v>218.6</v>
      </c>
      <c r="E797" s="60" t="str">
        <f t="shared" si="24"/>
        <v>183.4525</v>
      </c>
      <c r="F797" s="116">
        <f t="shared" si="25"/>
        <v>218.6</v>
      </c>
    </row>
    <row r="798" spans="1:6" ht="12.75">
      <c r="A798" s="119" t="s">
        <v>1228</v>
      </c>
      <c r="B798" s="120" t="s">
        <v>1229</v>
      </c>
      <c r="C798" s="117">
        <v>57.5</v>
      </c>
      <c r="E798" s="60" t="str">
        <f t="shared" si="24"/>
        <v>288.4525</v>
      </c>
      <c r="F798" s="116">
        <f t="shared" si="25"/>
        <v>57.5</v>
      </c>
    </row>
    <row r="799" spans="1:6" ht="12.75">
      <c r="A799" s="119" t="s">
        <v>1230</v>
      </c>
      <c r="B799" s="120" t="s">
        <v>1231</v>
      </c>
      <c r="C799" s="117">
        <v>12.34</v>
      </c>
      <c r="E799" s="60" t="str">
        <f t="shared" si="24"/>
        <v>385.4525</v>
      </c>
      <c r="F799" s="116">
        <f t="shared" si="25"/>
        <v>12.34</v>
      </c>
    </row>
    <row r="800" spans="1:6" ht="12.75">
      <c r="A800" s="119" t="s">
        <v>1232</v>
      </c>
      <c r="B800" s="120" t="s">
        <v>1231</v>
      </c>
      <c r="C800" s="117">
        <v>250.05</v>
      </c>
      <c r="E800" s="60" t="str">
        <f t="shared" si="24"/>
        <v>863.4525</v>
      </c>
      <c r="F800" s="116">
        <f t="shared" si="25"/>
        <v>250.05</v>
      </c>
    </row>
    <row r="801" spans="1:6" ht="12.75">
      <c r="A801" s="119" t="s">
        <v>1233</v>
      </c>
      <c r="B801" s="120" t="s">
        <v>1231</v>
      </c>
      <c r="C801" s="117">
        <v>20</v>
      </c>
      <c r="E801" s="60" t="str">
        <f t="shared" si="24"/>
        <v>863.4525</v>
      </c>
      <c r="F801" s="116">
        <f t="shared" si="25"/>
        <v>20</v>
      </c>
    </row>
    <row r="802" spans="1:6" ht="12.75">
      <c r="A802" s="119" t="s">
        <v>1234</v>
      </c>
      <c r="B802" s="120" t="s">
        <v>1235</v>
      </c>
      <c r="C802" s="117">
        <v>187</v>
      </c>
      <c r="E802" s="60" t="str">
        <f t="shared" si="24"/>
        <v>345.4525</v>
      </c>
      <c r="F802" s="116">
        <f t="shared" si="25"/>
        <v>187</v>
      </c>
    </row>
    <row r="803" spans="1:6" ht="12.75">
      <c r="A803" s="119" t="s">
        <v>497</v>
      </c>
      <c r="B803" s="120" t="s">
        <v>498</v>
      </c>
      <c r="C803" s="117">
        <v>80</v>
      </c>
      <c r="E803" s="60" t="str">
        <f t="shared" si="24"/>
        <v>315.4525</v>
      </c>
      <c r="F803" s="116">
        <f t="shared" si="25"/>
        <v>80</v>
      </c>
    </row>
    <row r="804" spans="1:6" ht="12.75">
      <c r="A804" s="119" t="s">
        <v>1236</v>
      </c>
      <c r="B804" s="120" t="s">
        <v>1237</v>
      </c>
      <c r="C804" s="117">
        <v>120</v>
      </c>
      <c r="E804" s="60" t="str">
        <f t="shared" si="24"/>
        <v>300.4525</v>
      </c>
      <c r="F804" s="116">
        <f t="shared" si="25"/>
        <v>120</v>
      </c>
    </row>
    <row r="805" spans="1:6" ht="12.75">
      <c r="A805" s="119" t="s">
        <v>1238</v>
      </c>
      <c r="B805" s="120" t="s">
        <v>350</v>
      </c>
      <c r="C805" s="117">
        <v>10.12</v>
      </c>
      <c r="E805" s="60" t="str">
        <f t="shared" si="24"/>
        <v>450.4525</v>
      </c>
      <c r="F805" s="116">
        <f t="shared" si="25"/>
        <v>10.12</v>
      </c>
    </row>
    <row r="806" spans="1:6" ht="12.75">
      <c r="A806" s="119" t="s">
        <v>1238</v>
      </c>
      <c r="B806" s="120" t="s">
        <v>350</v>
      </c>
      <c r="C806" s="117">
        <v>6.28</v>
      </c>
      <c r="E806" s="60" t="str">
        <f t="shared" si="24"/>
        <v>450.4525</v>
      </c>
      <c r="F806" s="116">
        <f t="shared" si="25"/>
        <v>6.28</v>
      </c>
    </row>
    <row r="807" spans="1:6" ht="12.75">
      <c r="A807" s="119" t="s">
        <v>563</v>
      </c>
      <c r="B807" s="120" t="s">
        <v>1239</v>
      </c>
      <c r="C807" s="117">
        <v>166.61</v>
      </c>
      <c r="E807" s="60" t="str">
        <f t="shared" si="24"/>
        <v>357.4525</v>
      </c>
      <c r="F807" s="116">
        <f t="shared" si="25"/>
        <v>166.61</v>
      </c>
    </row>
    <row r="808" spans="1:6" ht="12.75">
      <c r="A808" s="119" t="s">
        <v>1240</v>
      </c>
      <c r="B808" s="120" t="s">
        <v>350</v>
      </c>
      <c r="C808" s="117">
        <v>190.7</v>
      </c>
      <c r="E808" s="60" t="str">
        <f t="shared" si="24"/>
        <v>425.4525</v>
      </c>
      <c r="F808" s="116">
        <f t="shared" si="25"/>
        <v>190.7</v>
      </c>
    </row>
    <row r="809" spans="1:6" ht="12.75">
      <c r="A809" s="119" t="s">
        <v>1241</v>
      </c>
      <c r="B809" s="120" t="s">
        <v>1242</v>
      </c>
      <c r="C809" s="117">
        <v>212</v>
      </c>
      <c r="E809" s="60" t="str">
        <f t="shared" si="24"/>
        <v>260.4525</v>
      </c>
      <c r="F809" s="116">
        <f t="shared" si="25"/>
        <v>212</v>
      </c>
    </row>
    <row r="810" spans="1:6" ht="12.75">
      <c r="A810" s="119" t="s">
        <v>1243</v>
      </c>
      <c r="B810" s="120" t="s">
        <v>350</v>
      </c>
      <c r="C810" s="117">
        <v>32.78</v>
      </c>
      <c r="E810" s="60" t="str">
        <f t="shared" si="24"/>
        <v>861.4525</v>
      </c>
      <c r="F810" s="116">
        <f t="shared" si="25"/>
        <v>32.78</v>
      </c>
    </row>
    <row r="811" spans="1:6" ht="12.75">
      <c r="A811" s="119" t="s">
        <v>535</v>
      </c>
      <c r="B811" s="120" t="s">
        <v>536</v>
      </c>
      <c r="C811" s="117">
        <v>136.71</v>
      </c>
      <c r="E811" s="60" t="str">
        <f t="shared" si="24"/>
        <v>345.4525</v>
      </c>
      <c r="F811" s="116">
        <f t="shared" si="25"/>
        <v>136.71</v>
      </c>
    </row>
    <row r="812" spans="1:6" ht="12.75">
      <c r="A812" s="119" t="s">
        <v>1243</v>
      </c>
      <c r="B812" s="120" t="s">
        <v>350</v>
      </c>
      <c r="C812" s="117">
        <v>138.63</v>
      </c>
      <c r="E812" s="60" t="str">
        <f t="shared" si="24"/>
        <v>861.4525</v>
      </c>
      <c r="F812" s="116">
        <f t="shared" si="25"/>
        <v>138.63</v>
      </c>
    </row>
    <row r="813" spans="1:6" ht="12.75">
      <c r="A813" s="119" t="s">
        <v>1244</v>
      </c>
      <c r="B813" s="120" t="s">
        <v>350</v>
      </c>
      <c r="C813" s="117">
        <v>170.51</v>
      </c>
      <c r="E813" s="60" t="str">
        <f t="shared" si="24"/>
        <v>356.4525</v>
      </c>
      <c r="F813" s="116">
        <f t="shared" si="25"/>
        <v>170.51</v>
      </c>
    </row>
    <row r="814" spans="1:6" ht="12.75">
      <c r="A814" s="119" t="s">
        <v>1245</v>
      </c>
      <c r="B814" s="120" t="s">
        <v>1246</v>
      </c>
      <c r="C814" s="117">
        <v>127.3</v>
      </c>
      <c r="E814" s="60" t="str">
        <f t="shared" si="24"/>
        <v>345.4525</v>
      </c>
      <c r="F814" s="116">
        <f t="shared" si="25"/>
        <v>127.3</v>
      </c>
    </row>
    <row r="815" spans="1:6" ht="12.75">
      <c r="A815" s="119" t="s">
        <v>1247</v>
      </c>
      <c r="B815" s="120" t="s">
        <v>1248</v>
      </c>
      <c r="C815" s="117">
        <v>144</v>
      </c>
      <c r="E815" s="60" t="str">
        <f t="shared" si="24"/>
        <v>453.4525</v>
      </c>
      <c r="F815" s="116">
        <f t="shared" si="25"/>
        <v>144</v>
      </c>
    </row>
    <row r="816" spans="1:6" ht="12.75">
      <c r="A816" s="119" t="s">
        <v>1249</v>
      </c>
      <c r="B816" s="120" t="s">
        <v>1250</v>
      </c>
      <c r="C816" s="117">
        <v>100</v>
      </c>
      <c r="E816" s="60" t="str">
        <f t="shared" si="24"/>
        <v>246.4525</v>
      </c>
      <c r="F816" s="116">
        <f t="shared" si="25"/>
        <v>100</v>
      </c>
    </row>
    <row r="817" spans="1:6" ht="12.75">
      <c r="A817" s="119" t="s">
        <v>1247</v>
      </c>
      <c r="B817" s="120" t="s">
        <v>1248</v>
      </c>
      <c r="C817" s="117">
        <v>221</v>
      </c>
      <c r="E817" s="60" t="str">
        <f t="shared" si="24"/>
        <v>453.4525</v>
      </c>
      <c r="F817" s="116">
        <f t="shared" si="25"/>
        <v>221</v>
      </c>
    </row>
    <row r="818" spans="1:6" ht="12.75">
      <c r="A818" s="119" t="s">
        <v>1247</v>
      </c>
      <c r="B818" s="120" t="s">
        <v>1248</v>
      </c>
      <c r="C818" s="117">
        <v>225</v>
      </c>
      <c r="E818" s="60" t="str">
        <f t="shared" si="24"/>
        <v>453.4525</v>
      </c>
      <c r="F818" s="116">
        <f t="shared" si="25"/>
        <v>225</v>
      </c>
    </row>
    <row r="819" spans="1:6" ht="12.75">
      <c r="A819" s="119" t="s">
        <v>1251</v>
      </c>
      <c r="B819" s="120" t="s">
        <v>1248</v>
      </c>
      <c r="C819" s="117">
        <v>225</v>
      </c>
      <c r="E819" s="60" t="str">
        <f t="shared" si="24"/>
        <v>453.4525</v>
      </c>
      <c r="F819" s="116">
        <f t="shared" si="25"/>
        <v>225</v>
      </c>
    </row>
    <row r="820" spans="1:6" ht="12.75">
      <c r="A820" s="119" t="s">
        <v>432</v>
      </c>
      <c r="B820" s="120" t="s">
        <v>1252</v>
      </c>
      <c r="C820" s="117">
        <v>280.25</v>
      </c>
      <c r="E820" s="60" t="str">
        <f t="shared" si="24"/>
        <v>250.4525</v>
      </c>
      <c r="F820" s="116">
        <f t="shared" si="25"/>
        <v>280.25</v>
      </c>
    </row>
    <row r="821" spans="1:6" ht="12.75">
      <c r="A821" s="119" t="s">
        <v>1253</v>
      </c>
      <c r="B821" s="120" t="s">
        <v>664</v>
      </c>
      <c r="C821" s="117">
        <v>150</v>
      </c>
      <c r="E821" s="60" t="str">
        <f t="shared" si="24"/>
        <v>400.4525</v>
      </c>
      <c r="F821" s="116">
        <f t="shared" si="25"/>
        <v>150</v>
      </c>
    </row>
    <row r="822" spans="1:6" ht="12.75">
      <c r="A822" s="119" t="s">
        <v>1254</v>
      </c>
      <c r="B822" s="120" t="s">
        <v>1255</v>
      </c>
      <c r="C822" s="117">
        <v>65</v>
      </c>
      <c r="E822" s="60" t="str">
        <f t="shared" si="24"/>
        <v>400.4525</v>
      </c>
      <c r="F822" s="116">
        <f t="shared" si="25"/>
        <v>65</v>
      </c>
    </row>
    <row r="823" spans="1:6" ht="12.75">
      <c r="A823" s="119" t="s">
        <v>1256</v>
      </c>
      <c r="B823" s="120" t="s">
        <v>664</v>
      </c>
      <c r="C823" s="117">
        <v>168</v>
      </c>
      <c r="E823" s="60" t="str">
        <f t="shared" si="24"/>
        <v>400.4525</v>
      </c>
      <c r="F823" s="116">
        <f t="shared" si="25"/>
        <v>168</v>
      </c>
    </row>
    <row r="824" spans="1:6" ht="12.75">
      <c r="A824" s="119" t="s">
        <v>1256</v>
      </c>
      <c r="B824" s="120" t="s">
        <v>664</v>
      </c>
      <c r="C824" s="117">
        <v>112.5</v>
      </c>
      <c r="E824" s="60" t="str">
        <f t="shared" si="24"/>
        <v>400.4525</v>
      </c>
      <c r="F824" s="116">
        <f t="shared" si="25"/>
        <v>112.5</v>
      </c>
    </row>
    <row r="825" spans="1:6" ht="12.75">
      <c r="A825" s="119" t="s">
        <v>842</v>
      </c>
      <c r="B825" s="120" t="s">
        <v>843</v>
      </c>
      <c r="C825" s="117">
        <v>12.59</v>
      </c>
      <c r="E825" s="60" t="str">
        <f t="shared" si="24"/>
        <v>333.4525</v>
      </c>
      <c r="F825" s="116">
        <f t="shared" si="25"/>
        <v>12.59</v>
      </c>
    </row>
    <row r="826" spans="1:6" ht="12.75">
      <c r="A826" s="119" t="s">
        <v>1257</v>
      </c>
      <c r="B826" s="120" t="s">
        <v>664</v>
      </c>
      <c r="C826" s="117">
        <v>140</v>
      </c>
      <c r="E826" s="60" t="str">
        <f t="shared" si="24"/>
        <v>400.4525</v>
      </c>
      <c r="F826" s="116">
        <f t="shared" si="25"/>
        <v>140</v>
      </c>
    </row>
    <row r="827" spans="1:6" ht="12.75">
      <c r="A827" s="119" t="s">
        <v>772</v>
      </c>
      <c r="B827" s="120" t="s">
        <v>773</v>
      </c>
      <c r="C827" s="117">
        <v>15</v>
      </c>
      <c r="E827" s="60" t="str">
        <f t="shared" si="24"/>
        <v>451.4525</v>
      </c>
      <c r="F827" s="116">
        <f t="shared" si="25"/>
        <v>15</v>
      </c>
    </row>
    <row r="828" spans="1:6" ht="12.75">
      <c r="A828" s="119" t="s">
        <v>1258</v>
      </c>
      <c r="B828" s="120" t="s">
        <v>1259</v>
      </c>
      <c r="C828" s="117">
        <v>7.6</v>
      </c>
      <c r="E828" s="60" t="str">
        <f t="shared" si="24"/>
        <v>356.4525</v>
      </c>
      <c r="F828" s="116">
        <f t="shared" si="25"/>
        <v>7.6</v>
      </c>
    </row>
    <row r="829" spans="1:6" ht="12.75">
      <c r="A829" s="119" t="s">
        <v>1258</v>
      </c>
      <c r="B829" s="120" t="s">
        <v>1259</v>
      </c>
      <c r="C829" s="117">
        <v>36.91</v>
      </c>
      <c r="E829" s="60" t="str">
        <f t="shared" si="24"/>
        <v>356.4525</v>
      </c>
      <c r="F829" s="116">
        <f t="shared" si="25"/>
        <v>36.91</v>
      </c>
    </row>
    <row r="830" spans="1:6" ht="12.75">
      <c r="A830" s="119" t="s">
        <v>1260</v>
      </c>
      <c r="B830" s="120" t="s">
        <v>1259</v>
      </c>
      <c r="C830" s="117">
        <v>94.04</v>
      </c>
      <c r="E830" s="60" t="str">
        <f t="shared" si="24"/>
        <v>356.4525</v>
      </c>
      <c r="F830" s="116">
        <f t="shared" si="25"/>
        <v>94.04</v>
      </c>
    </row>
    <row r="831" spans="1:6" ht="12.75">
      <c r="A831" s="119" t="s">
        <v>1261</v>
      </c>
      <c r="B831" s="120" t="s">
        <v>1259</v>
      </c>
      <c r="C831" s="117">
        <v>18.78</v>
      </c>
      <c r="E831" s="60" t="str">
        <f t="shared" si="24"/>
        <v>356.4525</v>
      </c>
      <c r="F831" s="116">
        <f t="shared" si="25"/>
        <v>18.78</v>
      </c>
    </row>
    <row r="832" spans="1:6" ht="12.75">
      <c r="A832" s="119" t="s">
        <v>542</v>
      </c>
      <c r="B832" s="120" t="s">
        <v>1259</v>
      </c>
      <c r="C832" s="117">
        <v>18.45</v>
      </c>
      <c r="E832" s="60" t="str">
        <f t="shared" si="24"/>
        <v>356.4525</v>
      </c>
      <c r="F832" s="116">
        <f t="shared" si="25"/>
        <v>18.45</v>
      </c>
    </row>
    <row r="833" spans="1:6" ht="12.75">
      <c r="A833" s="119" t="s">
        <v>542</v>
      </c>
      <c r="B833" s="120" t="s">
        <v>1259</v>
      </c>
      <c r="C833" s="117">
        <v>29.71</v>
      </c>
      <c r="E833" s="60" t="str">
        <f t="shared" si="24"/>
        <v>356.4525</v>
      </c>
      <c r="F833" s="116">
        <f t="shared" si="25"/>
        <v>29.71</v>
      </c>
    </row>
    <row r="834" spans="1:6" ht="12.75">
      <c r="A834" s="119" t="s">
        <v>1262</v>
      </c>
      <c r="B834" s="120" t="s">
        <v>1259</v>
      </c>
      <c r="C834" s="117">
        <v>32.37</v>
      </c>
      <c r="E834" s="60" t="str">
        <f t="shared" si="24"/>
        <v>357.4525</v>
      </c>
      <c r="F834" s="116">
        <f t="shared" si="25"/>
        <v>32.37</v>
      </c>
    </row>
    <row r="835" spans="1:6" ht="12.75">
      <c r="A835" s="119" t="s">
        <v>1262</v>
      </c>
      <c r="B835" s="120" t="s">
        <v>1259</v>
      </c>
      <c r="C835" s="117">
        <v>48.93</v>
      </c>
      <c r="E835" s="60" t="str">
        <f t="shared" si="24"/>
        <v>357.4525</v>
      </c>
      <c r="F835" s="116">
        <f t="shared" si="25"/>
        <v>48.93</v>
      </c>
    </row>
    <row r="836" spans="1:6" ht="12.75">
      <c r="A836" s="119" t="s">
        <v>1263</v>
      </c>
      <c r="B836" s="120" t="s">
        <v>1259</v>
      </c>
      <c r="C836" s="117">
        <v>92.46</v>
      </c>
      <c r="E836" s="60" t="str">
        <f t="shared" si="24"/>
        <v>356.4525</v>
      </c>
      <c r="F836" s="116">
        <f t="shared" si="25"/>
        <v>92.46</v>
      </c>
    </row>
    <row r="837" spans="1:6" ht="12.75">
      <c r="A837" s="119" t="s">
        <v>550</v>
      </c>
      <c r="B837" s="120" t="s">
        <v>1259</v>
      </c>
      <c r="C837" s="117">
        <v>107.13</v>
      </c>
      <c r="E837" s="60" t="str">
        <f t="shared" si="24"/>
        <v>356.4525</v>
      </c>
      <c r="F837" s="116">
        <f t="shared" si="25"/>
        <v>107.13</v>
      </c>
    </row>
    <row r="838" spans="1:6" ht="12.75">
      <c r="A838" s="119" t="s">
        <v>1264</v>
      </c>
      <c r="B838" s="120" t="s">
        <v>1259</v>
      </c>
      <c r="C838" s="117">
        <v>44.59</v>
      </c>
      <c r="E838" s="60" t="str">
        <f t="shared" si="24"/>
        <v>356.4525</v>
      </c>
      <c r="F838" s="116">
        <f t="shared" si="25"/>
        <v>44.59</v>
      </c>
    </row>
    <row r="839" spans="1:6" ht="12.75">
      <c r="A839" s="119" t="s">
        <v>1265</v>
      </c>
      <c r="B839" s="120" t="s">
        <v>1259</v>
      </c>
      <c r="C839" s="117">
        <v>44.86</v>
      </c>
      <c r="E839" s="60" t="str">
        <f t="shared" si="24"/>
        <v>357.4525</v>
      </c>
      <c r="F839" s="116">
        <f t="shared" si="25"/>
        <v>44.86</v>
      </c>
    </row>
    <row r="840" spans="1:6" ht="12.75">
      <c r="A840" s="119" t="s">
        <v>1266</v>
      </c>
      <c r="B840" s="120" t="s">
        <v>1259</v>
      </c>
      <c r="C840" s="117">
        <v>44.95</v>
      </c>
      <c r="E840" s="60" t="str">
        <f t="shared" si="24"/>
        <v>356.4525</v>
      </c>
      <c r="F840" s="116">
        <f t="shared" si="25"/>
        <v>44.95</v>
      </c>
    </row>
    <row r="841" spans="1:6" ht="12.75">
      <c r="A841" s="119" t="s">
        <v>1267</v>
      </c>
      <c r="B841" s="120" t="s">
        <v>664</v>
      </c>
      <c r="C841" s="117">
        <v>225</v>
      </c>
      <c r="E841" s="60" t="str">
        <f t="shared" si="24"/>
        <v>400.4525</v>
      </c>
      <c r="F841" s="116">
        <f t="shared" si="25"/>
        <v>225</v>
      </c>
    </row>
    <row r="842" spans="1:6" ht="12.75">
      <c r="A842" s="119" t="s">
        <v>772</v>
      </c>
      <c r="B842" s="120" t="s">
        <v>773</v>
      </c>
      <c r="C842" s="117">
        <v>18</v>
      </c>
      <c r="E842" s="60" t="str">
        <f aca="true" t="shared" si="26" ref="E842:E897">CONCATENATE(LEFT(A842,3),".",4525)</f>
        <v>451.4525</v>
      </c>
      <c r="F842" s="116">
        <f aca="true" t="shared" si="27" ref="F842:F897">C842</f>
        <v>18</v>
      </c>
    </row>
    <row r="843" spans="1:6" ht="12.75">
      <c r="A843" s="119" t="s">
        <v>1253</v>
      </c>
      <c r="B843" s="120" t="s">
        <v>664</v>
      </c>
      <c r="C843" s="117">
        <v>75</v>
      </c>
      <c r="E843" s="60" t="str">
        <f t="shared" si="26"/>
        <v>400.4525</v>
      </c>
      <c r="F843" s="116">
        <f t="shared" si="27"/>
        <v>75</v>
      </c>
    </row>
    <row r="844" spans="1:6" ht="12.75">
      <c r="A844" s="119" t="s">
        <v>1257</v>
      </c>
      <c r="B844" s="120" t="s">
        <v>664</v>
      </c>
      <c r="C844" s="117">
        <v>117.5</v>
      </c>
      <c r="E844" s="60" t="str">
        <f t="shared" si="26"/>
        <v>400.4525</v>
      </c>
      <c r="F844" s="116">
        <f t="shared" si="27"/>
        <v>117.5</v>
      </c>
    </row>
    <row r="845" spans="1:6" ht="12.75">
      <c r="A845" s="119" t="s">
        <v>1268</v>
      </c>
      <c r="B845" s="120" t="s">
        <v>1203</v>
      </c>
      <c r="C845" s="117">
        <v>146.66</v>
      </c>
      <c r="E845" s="60" t="str">
        <f t="shared" si="26"/>
        <v>332.4525</v>
      </c>
      <c r="F845" s="116">
        <f t="shared" si="27"/>
        <v>146.66</v>
      </c>
    </row>
    <row r="846" spans="1:6" ht="12.75">
      <c r="A846" s="119" t="s">
        <v>1269</v>
      </c>
      <c r="B846" s="120" t="s">
        <v>1203</v>
      </c>
      <c r="C846" s="117">
        <v>7.16</v>
      </c>
      <c r="E846" s="60" t="str">
        <f t="shared" si="26"/>
        <v>332.4525</v>
      </c>
      <c r="F846" s="116">
        <f t="shared" si="27"/>
        <v>7.16</v>
      </c>
    </row>
    <row r="847" spans="1:6" ht="12.75">
      <c r="A847" s="119" t="s">
        <v>244</v>
      </c>
      <c r="B847" s="120" t="s">
        <v>1203</v>
      </c>
      <c r="C847" s="117">
        <v>128.91</v>
      </c>
      <c r="E847" s="60" t="str">
        <f t="shared" si="26"/>
        <v>182.4525</v>
      </c>
      <c r="F847" s="116">
        <f t="shared" si="27"/>
        <v>128.91</v>
      </c>
    </row>
    <row r="848" spans="1:6" ht="12.75">
      <c r="A848" s="119" t="s">
        <v>492</v>
      </c>
      <c r="B848" s="120" t="s">
        <v>1203</v>
      </c>
      <c r="C848" s="117">
        <v>23</v>
      </c>
      <c r="E848" s="60" t="str">
        <f t="shared" si="26"/>
        <v>300.4525</v>
      </c>
      <c r="F848" s="116">
        <f t="shared" si="27"/>
        <v>23</v>
      </c>
    </row>
    <row r="849" spans="1:6" ht="12.75">
      <c r="A849" s="119" t="s">
        <v>492</v>
      </c>
      <c r="B849" s="120" t="s">
        <v>1203</v>
      </c>
      <c r="C849" s="117">
        <v>35.97</v>
      </c>
      <c r="E849" s="60" t="str">
        <f t="shared" si="26"/>
        <v>300.4525</v>
      </c>
      <c r="F849" s="116">
        <f t="shared" si="27"/>
        <v>35.97</v>
      </c>
    </row>
    <row r="850" spans="1:6" ht="12.75">
      <c r="A850" s="119" t="s">
        <v>492</v>
      </c>
      <c r="B850" s="120" t="s">
        <v>1203</v>
      </c>
      <c r="C850" s="117">
        <v>66.56</v>
      </c>
      <c r="E850" s="60" t="str">
        <f t="shared" si="26"/>
        <v>300.4525</v>
      </c>
      <c r="F850" s="116">
        <f t="shared" si="27"/>
        <v>66.56</v>
      </c>
    </row>
    <row r="851" spans="1:6" ht="12.75">
      <c r="A851" s="119" t="s">
        <v>492</v>
      </c>
      <c r="B851" s="120" t="s">
        <v>1203</v>
      </c>
      <c r="C851" s="117">
        <v>93.87</v>
      </c>
      <c r="E851" s="60" t="str">
        <f t="shared" si="26"/>
        <v>300.4525</v>
      </c>
      <c r="F851" s="116">
        <f t="shared" si="27"/>
        <v>93.87</v>
      </c>
    </row>
    <row r="852" spans="1:6" ht="12.75">
      <c r="A852" s="119" t="s">
        <v>492</v>
      </c>
      <c r="B852" s="120" t="s">
        <v>1203</v>
      </c>
      <c r="C852" s="117">
        <v>107.95</v>
      </c>
      <c r="E852" s="60" t="str">
        <f t="shared" si="26"/>
        <v>300.4525</v>
      </c>
      <c r="F852" s="116">
        <f t="shared" si="27"/>
        <v>107.95</v>
      </c>
    </row>
    <row r="853" spans="1:6" ht="12.75">
      <c r="A853" s="119" t="s">
        <v>1270</v>
      </c>
      <c r="B853" s="120" t="s">
        <v>1203</v>
      </c>
      <c r="C853" s="117">
        <v>71.21</v>
      </c>
      <c r="E853" s="60" t="str">
        <f t="shared" si="26"/>
        <v>182.4525</v>
      </c>
      <c r="F853" s="116">
        <f t="shared" si="27"/>
        <v>71.21</v>
      </c>
    </row>
    <row r="854" spans="1:6" ht="12.75">
      <c r="A854" s="119" t="s">
        <v>1271</v>
      </c>
      <c r="B854" s="120" t="s">
        <v>1203</v>
      </c>
      <c r="C854" s="117">
        <v>7.64</v>
      </c>
      <c r="E854" s="60" t="str">
        <f t="shared" si="26"/>
        <v>182.4525</v>
      </c>
      <c r="F854" s="116">
        <f t="shared" si="27"/>
        <v>7.64</v>
      </c>
    </row>
    <row r="855" spans="1:6" ht="12.75">
      <c r="A855" s="119" t="s">
        <v>1272</v>
      </c>
      <c r="B855" s="120" t="s">
        <v>1203</v>
      </c>
      <c r="C855" s="117">
        <v>49.16</v>
      </c>
      <c r="E855" s="60" t="str">
        <f t="shared" si="26"/>
        <v>300.4525</v>
      </c>
      <c r="F855" s="116">
        <f t="shared" si="27"/>
        <v>49.16</v>
      </c>
    </row>
    <row r="856" spans="1:6" ht="12.75">
      <c r="A856" s="119" t="s">
        <v>1272</v>
      </c>
      <c r="B856" s="120" t="s">
        <v>1203</v>
      </c>
      <c r="C856" s="117">
        <v>79.47</v>
      </c>
      <c r="E856" s="60" t="str">
        <f t="shared" si="26"/>
        <v>300.4525</v>
      </c>
      <c r="F856" s="116">
        <f t="shared" si="27"/>
        <v>79.47</v>
      </c>
    </row>
    <row r="857" spans="1:6" ht="12.75">
      <c r="A857" s="119" t="s">
        <v>1273</v>
      </c>
      <c r="B857" s="120" t="s">
        <v>1203</v>
      </c>
      <c r="C857" s="117"/>
      <c r="D857" s="59">
        <v>105.68</v>
      </c>
      <c r="E857" s="60" t="str">
        <f t="shared" si="26"/>
        <v>182.4525</v>
      </c>
      <c r="F857" s="116">
        <f>-D857</f>
        <v>-105.68</v>
      </c>
    </row>
    <row r="858" spans="1:6" ht="12.75">
      <c r="A858" s="119" t="s">
        <v>1274</v>
      </c>
      <c r="B858" s="120" t="s">
        <v>1203</v>
      </c>
      <c r="C858" s="117">
        <v>24.55</v>
      </c>
      <c r="E858" s="60" t="str">
        <f t="shared" si="26"/>
        <v>332.4525</v>
      </c>
      <c r="F858" s="116">
        <f t="shared" si="27"/>
        <v>24.55</v>
      </c>
    </row>
    <row r="859" spans="1:6" ht="12.75">
      <c r="A859" s="119" t="s">
        <v>327</v>
      </c>
      <c r="B859" s="120" t="s">
        <v>1203</v>
      </c>
      <c r="C859" s="117">
        <v>38.29</v>
      </c>
      <c r="E859" s="60" t="str">
        <f t="shared" si="26"/>
        <v>182.4525</v>
      </c>
      <c r="F859" s="116">
        <f t="shared" si="27"/>
        <v>38.29</v>
      </c>
    </row>
    <row r="860" spans="1:6" ht="12.75">
      <c r="A860" s="119" t="s">
        <v>1274</v>
      </c>
      <c r="B860" s="120" t="s">
        <v>1203</v>
      </c>
      <c r="C860" s="117">
        <v>51.27</v>
      </c>
      <c r="E860" s="60" t="str">
        <f t="shared" si="26"/>
        <v>332.4525</v>
      </c>
      <c r="F860" s="116">
        <f t="shared" si="27"/>
        <v>51.27</v>
      </c>
    </row>
    <row r="861" spans="1:6" ht="12.75">
      <c r="A861" s="119" t="s">
        <v>1273</v>
      </c>
      <c r="B861" s="120" t="s">
        <v>1203</v>
      </c>
      <c r="C861" s="117">
        <v>117.39</v>
      </c>
      <c r="E861" s="60" t="str">
        <f t="shared" si="26"/>
        <v>182.4525</v>
      </c>
      <c r="F861" s="116">
        <f t="shared" si="27"/>
        <v>117.39</v>
      </c>
    </row>
    <row r="862" spans="1:6" ht="12.75">
      <c r="A862" s="119" t="s">
        <v>1275</v>
      </c>
      <c r="B862" s="120" t="s">
        <v>1203</v>
      </c>
      <c r="C862" s="117">
        <v>151.75</v>
      </c>
      <c r="E862" s="60" t="str">
        <f t="shared" si="26"/>
        <v>182.4525</v>
      </c>
      <c r="F862" s="116">
        <f t="shared" si="27"/>
        <v>151.75</v>
      </c>
    </row>
    <row r="863" spans="1:6" ht="12.75">
      <c r="A863" s="119" t="s">
        <v>1276</v>
      </c>
      <c r="B863" s="120" t="s">
        <v>664</v>
      </c>
      <c r="C863" s="117">
        <v>112.5</v>
      </c>
      <c r="E863" s="60" t="str">
        <f t="shared" si="26"/>
        <v>401.4525</v>
      </c>
      <c r="F863" s="116">
        <f t="shared" si="27"/>
        <v>112.5</v>
      </c>
    </row>
    <row r="864" spans="1:6" ht="12.75">
      <c r="A864" s="119" t="s">
        <v>1277</v>
      </c>
      <c r="B864" s="120" t="s">
        <v>1255</v>
      </c>
      <c r="C864" s="117">
        <v>65</v>
      </c>
      <c r="E864" s="60" t="str">
        <f t="shared" si="26"/>
        <v>400.4525</v>
      </c>
      <c r="F864" s="116">
        <f t="shared" si="27"/>
        <v>65</v>
      </c>
    </row>
    <row r="865" spans="1:6" ht="12.75">
      <c r="A865" s="119" t="s">
        <v>1278</v>
      </c>
      <c r="B865" s="120" t="s">
        <v>1255</v>
      </c>
      <c r="C865" s="117">
        <v>83</v>
      </c>
      <c r="E865" s="60" t="str">
        <f t="shared" si="26"/>
        <v>400.4525</v>
      </c>
      <c r="F865" s="116">
        <f t="shared" si="27"/>
        <v>83</v>
      </c>
    </row>
    <row r="866" spans="1:6" ht="12.75">
      <c r="A866" s="119" t="s">
        <v>1279</v>
      </c>
      <c r="B866" s="120" t="s">
        <v>1255</v>
      </c>
      <c r="C866" s="117">
        <v>93</v>
      </c>
      <c r="E866" s="60" t="str">
        <f t="shared" si="26"/>
        <v>400.4525</v>
      </c>
      <c r="F866" s="116">
        <f t="shared" si="27"/>
        <v>93</v>
      </c>
    </row>
    <row r="867" spans="1:6" ht="12.75">
      <c r="A867" s="119" t="s">
        <v>1253</v>
      </c>
      <c r="B867" s="120" t="s">
        <v>664</v>
      </c>
      <c r="C867" s="117">
        <v>150</v>
      </c>
      <c r="E867" s="60" t="str">
        <f t="shared" si="26"/>
        <v>400.4525</v>
      </c>
      <c r="F867" s="116">
        <f t="shared" si="27"/>
        <v>150</v>
      </c>
    </row>
    <row r="868" spans="1:6" ht="12.75">
      <c r="A868" s="119" t="s">
        <v>1280</v>
      </c>
      <c r="B868" s="120" t="s">
        <v>664</v>
      </c>
      <c r="C868" s="117">
        <v>102.5</v>
      </c>
      <c r="E868" s="60" t="str">
        <f t="shared" si="26"/>
        <v>400.4525</v>
      </c>
      <c r="F868" s="116">
        <f t="shared" si="27"/>
        <v>102.5</v>
      </c>
    </row>
    <row r="869" spans="1:6" ht="12.75">
      <c r="A869" s="119" t="s">
        <v>1281</v>
      </c>
      <c r="B869" s="120" t="s">
        <v>664</v>
      </c>
      <c r="C869" s="117">
        <v>75</v>
      </c>
      <c r="E869" s="60" t="str">
        <f t="shared" si="26"/>
        <v>401.4525</v>
      </c>
      <c r="F869" s="116">
        <f t="shared" si="27"/>
        <v>75</v>
      </c>
    </row>
    <row r="870" spans="1:6" ht="12.75">
      <c r="A870" s="119" t="s">
        <v>663</v>
      </c>
      <c r="B870" s="120" t="s">
        <v>664</v>
      </c>
      <c r="C870" s="117">
        <v>150</v>
      </c>
      <c r="E870" s="60" t="str">
        <f t="shared" si="26"/>
        <v>400.4525</v>
      </c>
      <c r="F870" s="116">
        <f t="shared" si="27"/>
        <v>150</v>
      </c>
    </row>
    <row r="871" spans="1:6" ht="12.75">
      <c r="A871" s="119" t="s">
        <v>1282</v>
      </c>
      <c r="B871" s="120" t="s">
        <v>1283</v>
      </c>
      <c r="C871" s="117">
        <v>2076</v>
      </c>
      <c r="E871" s="60" t="str">
        <f t="shared" si="26"/>
        <v>385.4525</v>
      </c>
      <c r="F871" s="116">
        <f t="shared" si="27"/>
        <v>2076</v>
      </c>
    </row>
    <row r="872" spans="1:6" ht="12.75">
      <c r="A872" s="119" t="s">
        <v>1284</v>
      </c>
      <c r="B872" s="120" t="s">
        <v>1285</v>
      </c>
      <c r="C872" s="117">
        <v>6.61</v>
      </c>
      <c r="E872" s="60" t="str">
        <f t="shared" si="26"/>
        <v>251.4525</v>
      </c>
      <c r="F872" s="116">
        <f t="shared" si="27"/>
        <v>6.61</v>
      </c>
    </row>
    <row r="873" spans="1:6" ht="12.75">
      <c r="A873" s="119" t="s">
        <v>439</v>
      </c>
      <c r="B873" s="120" t="s">
        <v>1285</v>
      </c>
      <c r="C873" s="117">
        <v>8.55</v>
      </c>
      <c r="E873" s="60" t="str">
        <f t="shared" si="26"/>
        <v>251.4525</v>
      </c>
      <c r="F873" s="116">
        <f t="shared" si="27"/>
        <v>8.55</v>
      </c>
    </row>
    <row r="874" spans="1:6" ht="12.75">
      <c r="A874" s="119" t="s">
        <v>1286</v>
      </c>
      <c r="B874" s="120" t="s">
        <v>1287</v>
      </c>
      <c r="C874" s="117">
        <v>16</v>
      </c>
      <c r="E874" s="60" t="str">
        <f t="shared" si="26"/>
        <v>345.4525</v>
      </c>
      <c r="F874" s="116">
        <f t="shared" si="27"/>
        <v>16</v>
      </c>
    </row>
    <row r="875" spans="1:6" ht="12.75">
      <c r="A875" s="119" t="s">
        <v>399</v>
      </c>
      <c r="B875" s="120" t="s">
        <v>1288</v>
      </c>
      <c r="C875" s="117">
        <v>34.69</v>
      </c>
      <c r="E875" s="60" t="str">
        <f t="shared" si="26"/>
        <v>188.4525</v>
      </c>
      <c r="F875" s="116">
        <f t="shared" si="27"/>
        <v>34.69</v>
      </c>
    </row>
    <row r="876" spans="1:6" ht="12.75">
      <c r="A876" s="119" t="s">
        <v>406</v>
      </c>
      <c r="B876" s="120" t="s">
        <v>1288</v>
      </c>
      <c r="C876" s="117">
        <v>34.7</v>
      </c>
      <c r="E876" s="60" t="str">
        <f t="shared" si="26"/>
        <v>188.4525</v>
      </c>
      <c r="F876" s="116">
        <f t="shared" si="27"/>
        <v>34.7</v>
      </c>
    </row>
    <row r="877" spans="1:6" ht="12.75">
      <c r="A877" s="119" t="s">
        <v>1289</v>
      </c>
      <c r="B877" s="120" t="s">
        <v>1290</v>
      </c>
      <c r="C877" s="117">
        <v>36.36</v>
      </c>
      <c r="E877" s="60" t="str">
        <f t="shared" si="26"/>
        <v>256.4525</v>
      </c>
      <c r="F877" s="116">
        <f t="shared" si="27"/>
        <v>36.36</v>
      </c>
    </row>
    <row r="878" spans="1:6" ht="12.75">
      <c r="A878" s="119" t="s">
        <v>166</v>
      </c>
      <c r="B878" s="120" t="s">
        <v>1291</v>
      </c>
      <c r="C878" s="117">
        <v>546.73</v>
      </c>
      <c r="E878" s="60" t="str">
        <f t="shared" si="26"/>
        <v>102.4525</v>
      </c>
      <c r="F878" s="116">
        <f t="shared" si="27"/>
        <v>546.73</v>
      </c>
    </row>
    <row r="879" spans="1:6" ht="12.75">
      <c r="A879" s="119" t="s">
        <v>166</v>
      </c>
      <c r="B879" s="120" t="s">
        <v>1292</v>
      </c>
      <c r="C879" s="117">
        <v>912.17</v>
      </c>
      <c r="E879" s="60" t="str">
        <f t="shared" si="26"/>
        <v>102.4525</v>
      </c>
      <c r="F879" s="116">
        <f t="shared" si="27"/>
        <v>912.17</v>
      </c>
    </row>
    <row r="880" spans="1:6" ht="12.75">
      <c r="A880" s="119" t="s">
        <v>166</v>
      </c>
      <c r="B880" s="120" t="s">
        <v>1293</v>
      </c>
      <c r="C880" s="117">
        <v>89.95</v>
      </c>
      <c r="E880" s="60" t="str">
        <f t="shared" si="26"/>
        <v>102.4525</v>
      </c>
      <c r="F880" s="116">
        <f t="shared" si="27"/>
        <v>89.95</v>
      </c>
    </row>
    <row r="881" spans="1:6" ht="12.75">
      <c r="A881" s="119" t="s">
        <v>166</v>
      </c>
      <c r="B881" s="120" t="s">
        <v>1294</v>
      </c>
      <c r="C881" s="117">
        <v>282.11</v>
      </c>
      <c r="E881" s="60" t="str">
        <f t="shared" si="26"/>
        <v>102.4525</v>
      </c>
      <c r="F881" s="116">
        <f t="shared" si="27"/>
        <v>282.11</v>
      </c>
    </row>
    <row r="882" spans="1:6" ht="12.75">
      <c r="A882" s="119" t="s">
        <v>166</v>
      </c>
      <c r="B882" s="120" t="s">
        <v>1295</v>
      </c>
      <c r="C882" s="117">
        <v>60.08</v>
      </c>
      <c r="E882" s="60" t="str">
        <f t="shared" si="26"/>
        <v>102.4525</v>
      </c>
      <c r="F882" s="116">
        <f t="shared" si="27"/>
        <v>60.08</v>
      </c>
    </row>
    <row r="883" spans="1:6" ht="12.75">
      <c r="A883" s="119" t="s">
        <v>166</v>
      </c>
      <c r="B883" s="120" t="s">
        <v>1296</v>
      </c>
      <c r="C883" s="117">
        <v>133.04</v>
      </c>
      <c r="E883" s="60" t="str">
        <f t="shared" si="26"/>
        <v>102.4525</v>
      </c>
      <c r="F883" s="116">
        <f t="shared" si="27"/>
        <v>133.04</v>
      </c>
    </row>
    <row r="884" spans="1:6" ht="12.75">
      <c r="A884" s="119" t="s">
        <v>166</v>
      </c>
      <c r="B884" s="120" t="s">
        <v>1297</v>
      </c>
      <c r="C884" s="117">
        <v>69</v>
      </c>
      <c r="E884" s="60" t="str">
        <f t="shared" si="26"/>
        <v>102.4525</v>
      </c>
      <c r="F884" s="116">
        <f t="shared" si="27"/>
        <v>69</v>
      </c>
    </row>
    <row r="885" spans="1:6" ht="12.75">
      <c r="A885" s="119" t="s">
        <v>166</v>
      </c>
      <c r="B885" s="120" t="s">
        <v>1298</v>
      </c>
      <c r="C885" s="117">
        <v>13.33</v>
      </c>
      <c r="E885" s="60" t="str">
        <f t="shared" si="26"/>
        <v>102.4525</v>
      </c>
      <c r="F885" s="116">
        <f t="shared" si="27"/>
        <v>13.33</v>
      </c>
    </row>
    <row r="886" spans="1:6" ht="12.75">
      <c r="A886" s="119" t="s">
        <v>166</v>
      </c>
      <c r="B886" s="120" t="s">
        <v>1299</v>
      </c>
      <c r="C886" s="117">
        <v>1.65</v>
      </c>
      <c r="E886" s="60" t="str">
        <f t="shared" si="26"/>
        <v>102.4525</v>
      </c>
      <c r="F886" s="116">
        <f t="shared" si="27"/>
        <v>1.65</v>
      </c>
    </row>
    <row r="887" spans="1:6" ht="12.75">
      <c r="A887" s="119" t="s">
        <v>166</v>
      </c>
      <c r="B887" s="120" t="s">
        <v>1299</v>
      </c>
      <c r="C887" s="117">
        <v>2.19</v>
      </c>
      <c r="E887" s="60" t="str">
        <f t="shared" si="26"/>
        <v>102.4525</v>
      </c>
      <c r="F887" s="116">
        <f t="shared" si="27"/>
        <v>2.19</v>
      </c>
    </row>
    <row r="888" spans="1:6" ht="12.75">
      <c r="A888" s="119" t="s">
        <v>166</v>
      </c>
      <c r="B888" s="120" t="s">
        <v>1300</v>
      </c>
      <c r="C888" s="117">
        <v>14.87</v>
      </c>
      <c r="E888" s="60" t="str">
        <f t="shared" si="26"/>
        <v>102.4525</v>
      </c>
      <c r="F888" s="116">
        <f t="shared" si="27"/>
        <v>14.87</v>
      </c>
    </row>
    <row r="889" spans="1:6" ht="12.75">
      <c r="A889" s="119" t="s">
        <v>166</v>
      </c>
      <c r="B889" s="120" t="s">
        <v>1301</v>
      </c>
      <c r="C889" s="117">
        <v>35.78</v>
      </c>
      <c r="E889" s="60" t="str">
        <f t="shared" si="26"/>
        <v>102.4525</v>
      </c>
      <c r="F889" s="116">
        <f t="shared" si="27"/>
        <v>35.78</v>
      </c>
    </row>
    <row r="890" spans="1:6" ht="12.75">
      <c r="A890" s="119" t="s">
        <v>166</v>
      </c>
      <c r="B890" s="120" t="s">
        <v>1302</v>
      </c>
      <c r="C890" s="117">
        <v>44.22</v>
      </c>
      <c r="E890" s="60" t="str">
        <f t="shared" si="26"/>
        <v>102.4525</v>
      </c>
      <c r="F890" s="116">
        <f t="shared" si="27"/>
        <v>44.22</v>
      </c>
    </row>
    <row r="891" spans="1:6" ht="12.75">
      <c r="A891" s="119" t="s">
        <v>166</v>
      </c>
      <c r="B891" s="120" t="s">
        <v>1303</v>
      </c>
      <c r="C891" s="117">
        <v>147.19</v>
      </c>
      <c r="E891" s="60" t="str">
        <f t="shared" si="26"/>
        <v>102.4525</v>
      </c>
      <c r="F891" s="116">
        <f t="shared" si="27"/>
        <v>147.19</v>
      </c>
    </row>
    <row r="892" spans="1:6" ht="12.75">
      <c r="A892" s="119" t="s">
        <v>166</v>
      </c>
      <c r="B892" s="120" t="s">
        <v>1304</v>
      </c>
      <c r="C892" s="117">
        <v>68.3</v>
      </c>
      <c r="E892" s="60" t="str">
        <f t="shared" si="26"/>
        <v>102.4525</v>
      </c>
      <c r="F892" s="116">
        <f t="shared" si="27"/>
        <v>68.3</v>
      </c>
    </row>
    <row r="893" spans="1:6" ht="12.75">
      <c r="A893" s="119" t="s">
        <v>166</v>
      </c>
      <c r="B893" s="120" t="s">
        <v>1304</v>
      </c>
      <c r="C893" s="117">
        <v>55.85</v>
      </c>
      <c r="E893" s="60" t="str">
        <f t="shared" si="26"/>
        <v>102.4525</v>
      </c>
      <c r="F893" s="116">
        <f t="shared" si="27"/>
        <v>55.85</v>
      </c>
    </row>
    <row r="894" spans="1:6" ht="12.75">
      <c r="A894" s="119" t="s">
        <v>166</v>
      </c>
      <c r="B894" s="120" t="s">
        <v>1305</v>
      </c>
      <c r="C894" s="117">
        <v>1379.79</v>
      </c>
      <c r="E894" s="60" t="str">
        <f t="shared" si="26"/>
        <v>102.4525</v>
      </c>
      <c r="F894" s="116">
        <f t="shared" si="27"/>
        <v>1379.79</v>
      </c>
    </row>
    <row r="895" spans="1:6" ht="12.75">
      <c r="A895" s="119" t="s">
        <v>166</v>
      </c>
      <c r="B895" s="120" t="s">
        <v>1306</v>
      </c>
      <c r="C895" s="117">
        <v>83.09</v>
      </c>
      <c r="E895" s="60" t="str">
        <f t="shared" si="26"/>
        <v>102.4525</v>
      </c>
      <c r="F895" s="116">
        <f t="shared" si="27"/>
        <v>83.09</v>
      </c>
    </row>
    <row r="896" spans="1:6" ht="12.75">
      <c r="A896" s="119" t="s">
        <v>166</v>
      </c>
      <c r="B896" s="120" t="s">
        <v>1306</v>
      </c>
      <c r="C896" s="117">
        <v>14.17</v>
      </c>
      <c r="E896" s="60" t="str">
        <f t="shared" si="26"/>
        <v>102.4525</v>
      </c>
      <c r="F896" s="116">
        <f t="shared" si="27"/>
        <v>14.17</v>
      </c>
    </row>
    <row r="897" spans="1:6" ht="12.75">
      <c r="A897" s="119" t="s">
        <v>166</v>
      </c>
      <c r="B897" s="120" t="s">
        <v>1306</v>
      </c>
      <c r="C897" s="117">
        <v>51.79</v>
      </c>
      <c r="E897" s="60" t="str">
        <f t="shared" si="26"/>
        <v>102.4525</v>
      </c>
      <c r="F897" s="116">
        <f t="shared" si="27"/>
        <v>51.79</v>
      </c>
    </row>
    <row r="898" spans="1:4" ht="12.75">
      <c r="A898" s="64" t="s">
        <v>62</v>
      </c>
      <c r="B898" s="53" t="s">
        <v>841</v>
      </c>
      <c r="D898" s="59">
        <v>4883.94</v>
      </c>
    </row>
    <row r="899" spans="1:4" ht="12.75">
      <c r="A899" s="64" t="s">
        <v>61</v>
      </c>
      <c r="B899" s="53" t="s">
        <v>841</v>
      </c>
      <c r="D899" s="59">
        <v>134.3</v>
      </c>
    </row>
    <row r="900" spans="1:4" ht="12.75">
      <c r="A900" s="64" t="s">
        <v>60</v>
      </c>
      <c r="B900" s="53" t="s">
        <v>841</v>
      </c>
      <c r="D900" s="59">
        <v>488.86</v>
      </c>
    </row>
    <row r="901" spans="1:4" ht="12.75">
      <c r="A901" s="64" t="s">
        <v>128</v>
      </c>
      <c r="B901" s="53" t="s">
        <v>841</v>
      </c>
      <c r="D901" s="59">
        <v>81.06</v>
      </c>
    </row>
    <row r="902" spans="1:4" ht="12.75">
      <c r="A902" s="64" t="s">
        <v>1307</v>
      </c>
      <c r="B902" s="53" t="s">
        <v>841</v>
      </c>
      <c r="D902" s="59">
        <v>135.95</v>
      </c>
    </row>
    <row r="903" spans="1:4" ht="12.75">
      <c r="A903" s="64" t="s">
        <v>59</v>
      </c>
      <c r="B903" s="53" t="s">
        <v>841</v>
      </c>
      <c r="D903" s="59">
        <v>614.07</v>
      </c>
    </row>
    <row r="904" spans="1:4" ht="12.75">
      <c r="A904" s="64" t="s">
        <v>101</v>
      </c>
      <c r="B904" s="53" t="s">
        <v>841</v>
      </c>
      <c r="D904" s="59">
        <v>63.93</v>
      </c>
    </row>
    <row r="905" spans="1:4" ht="12.75">
      <c r="A905" s="64" t="s">
        <v>58</v>
      </c>
      <c r="B905" s="53" t="s">
        <v>841</v>
      </c>
      <c r="D905" s="59">
        <v>113.03999999999999</v>
      </c>
    </row>
    <row r="906" spans="1:4" ht="12.75">
      <c r="A906" s="64" t="s">
        <v>57</v>
      </c>
      <c r="B906" s="53" t="s">
        <v>841</v>
      </c>
      <c r="D906" s="59">
        <v>80.15</v>
      </c>
    </row>
    <row r="907" spans="1:4" ht="12.75">
      <c r="A907" s="64" t="s">
        <v>55</v>
      </c>
      <c r="B907" s="53" t="s">
        <v>841</v>
      </c>
      <c r="D907" s="59">
        <v>227.14</v>
      </c>
    </row>
    <row r="908" spans="1:4" ht="12.75">
      <c r="A908" s="64" t="s">
        <v>53</v>
      </c>
      <c r="B908" s="53" t="s">
        <v>841</v>
      </c>
      <c r="D908" s="59">
        <v>432.05</v>
      </c>
    </row>
    <row r="909" spans="1:4" ht="12.75">
      <c r="A909" s="64" t="s">
        <v>52</v>
      </c>
      <c r="B909" s="53" t="s">
        <v>841</v>
      </c>
      <c r="D909" s="59">
        <v>809.55</v>
      </c>
    </row>
    <row r="910" spans="1:4" ht="12.75">
      <c r="A910" s="64" t="s">
        <v>837</v>
      </c>
      <c r="B910" s="53" t="s">
        <v>841</v>
      </c>
      <c r="D910" s="59">
        <v>210.42000000000002</v>
      </c>
    </row>
    <row r="911" spans="1:4" ht="12.75">
      <c r="A911" s="64" t="s">
        <v>89</v>
      </c>
      <c r="B911" s="53" t="s">
        <v>841</v>
      </c>
      <c r="D911" s="59">
        <v>1762.3000000000002</v>
      </c>
    </row>
    <row r="912" spans="1:4" ht="12.75">
      <c r="A912" s="64" t="s">
        <v>49</v>
      </c>
      <c r="B912" s="53" t="s">
        <v>841</v>
      </c>
      <c r="D912" s="59">
        <v>45353.350000000006</v>
      </c>
    </row>
    <row r="913" spans="1:4" ht="12.75">
      <c r="A913" s="64" t="s">
        <v>48</v>
      </c>
      <c r="B913" s="53" t="s">
        <v>841</v>
      </c>
      <c r="D913" s="59">
        <v>8397.620000000003</v>
      </c>
    </row>
    <row r="914" spans="1:4" ht="12.75">
      <c r="A914" s="64" t="s">
        <v>47</v>
      </c>
      <c r="B914" s="53" t="s">
        <v>841</v>
      </c>
      <c r="D914" s="59">
        <v>3766.46</v>
      </c>
    </row>
    <row r="915" spans="1:4" ht="12.75">
      <c r="A915" s="64" t="s">
        <v>46</v>
      </c>
      <c r="B915" s="53" t="s">
        <v>841</v>
      </c>
      <c r="D915" s="59">
        <v>4554.99</v>
      </c>
    </row>
    <row r="916" spans="1:4" ht="12.75">
      <c r="A916" s="64" t="s">
        <v>45</v>
      </c>
      <c r="B916" s="53" t="s">
        <v>841</v>
      </c>
      <c r="D916" s="59">
        <v>626.8600000000001</v>
      </c>
    </row>
    <row r="917" spans="1:4" ht="12.75">
      <c r="A917" s="64" t="s">
        <v>44</v>
      </c>
      <c r="B917" s="53" t="s">
        <v>841</v>
      </c>
      <c r="D917" s="59">
        <v>43.809999999999995</v>
      </c>
    </row>
    <row r="918" spans="1:4" ht="12.75">
      <c r="A918" s="64" t="s">
        <v>103</v>
      </c>
      <c r="B918" s="53" t="s">
        <v>841</v>
      </c>
      <c r="D918" s="59">
        <v>540.01</v>
      </c>
    </row>
    <row r="919" spans="1:4" ht="12.75">
      <c r="A919" s="64" t="s">
        <v>42</v>
      </c>
      <c r="B919" s="53" t="s">
        <v>841</v>
      </c>
      <c r="D919" s="59">
        <v>100</v>
      </c>
    </row>
    <row r="920" spans="1:4" ht="12.75">
      <c r="A920" s="64" t="s">
        <v>41</v>
      </c>
      <c r="B920" s="53" t="s">
        <v>841</v>
      </c>
      <c r="D920" s="59">
        <v>6205.030000000001</v>
      </c>
    </row>
    <row r="921" spans="1:4" ht="12.75">
      <c r="A921" s="64" t="s">
        <v>40</v>
      </c>
      <c r="B921" s="53" t="s">
        <v>841</v>
      </c>
      <c r="D921" s="59">
        <v>420.38</v>
      </c>
    </row>
    <row r="922" spans="1:4" ht="12.75">
      <c r="A922" s="64" t="s">
        <v>39</v>
      </c>
      <c r="B922" s="53" t="s">
        <v>841</v>
      </c>
      <c r="D922" s="59">
        <v>280.25</v>
      </c>
    </row>
    <row r="923" spans="1:4" ht="12.75">
      <c r="A923" s="64" t="s">
        <v>38</v>
      </c>
      <c r="B923" s="53" t="s">
        <v>841</v>
      </c>
      <c r="D923" s="59">
        <v>2629.29</v>
      </c>
    </row>
    <row r="924" spans="1:4" ht="12.75">
      <c r="A924" s="64" t="s">
        <v>37</v>
      </c>
      <c r="B924" s="53" t="s">
        <v>841</v>
      </c>
      <c r="D924" s="59">
        <v>969.0000000000001</v>
      </c>
    </row>
    <row r="925" spans="1:4" ht="12.75">
      <c r="A925" s="64" t="s">
        <v>104</v>
      </c>
      <c r="B925" s="53" t="s">
        <v>841</v>
      </c>
      <c r="D925" s="59">
        <v>85</v>
      </c>
    </row>
    <row r="926" spans="1:4" ht="12.75">
      <c r="A926" s="64" t="s">
        <v>36</v>
      </c>
      <c r="B926" s="53" t="s">
        <v>841</v>
      </c>
      <c r="D926" s="59">
        <v>221.81</v>
      </c>
    </row>
    <row r="927" spans="1:4" ht="12.75">
      <c r="A927" s="64" t="s">
        <v>35</v>
      </c>
      <c r="B927" s="53" t="s">
        <v>841</v>
      </c>
      <c r="D927" s="59">
        <v>158.13</v>
      </c>
    </row>
    <row r="928" spans="1:4" ht="12.75">
      <c r="A928" s="64" t="s">
        <v>33</v>
      </c>
      <c r="B928" s="53" t="s">
        <v>841</v>
      </c>
      <c r="D928" s="59">
        <v>118.45</v>
      </c>
    </row>
    <row r="929" spans="1:4" ht="12.75">
      <c r="A929" s="64" t="s">
        <v>32</v>
      </c>
      <c r="B929" s="53" t="s">
        <v>841</v>
      </c>
      <c r="D929" s="59">
        <v>5492.170000000001</v>
      </c>
    </row>
    <row r="930" spans="1:4" ht="12.75">
      <c r="A930" s="64" t="s">
        <v>30</v>
      </c>
      <c r="B930" s="53" t="s">
        <v>841</v>
      </c>
      <c r="D930" s="59">
        <v>127.04</v>
      </c>
    </row>
    <row r="931" spans="1:4" ht="12.75">
      <c r="A931" s="64" t="s">
        <v>29</v>
      </c>
      <c r="B931" s="53" t="s">
        <v>841</v>
      </c>
      <c r="D931" s="59">
        <v>47.6</v>
      </c>
    </row>
    <row r="932" spans="1:4" ht="12.75">
      <c r="A932" s="64" t="s">
        <v>90</v>
      </c>
      <c r="B932" s="53" t="s">
        <v>841</v>
      </c>
      <c r="D932" s="59">
        <v>237.68</v>
      </c>
    </row>
    <row r="933" spans="1:4" ht="12.75">
      <c r="A933" s="64" t="s">
        <v>28</v>
      </c>
      <c r="B933" s="53" t="s">
        <v>841</v>
      </c>
      <c r="D933" s="59">
        <v>3141.4999999999995</v>
      </c>
    </row>
    <row r="934" spans="1:4" ht="12.75">
      <c r="A934" s="64" t="s">
        <v>27</v>
      </c>
      <c r="B934" s="53" t="s">
        <v>841</v>
      </c>
      <c r="D934" s="59">
        <v>240.47</v>
      </c>
    </row>
    <row r="935" spans="1:4" ht="12.75">
      <c r="A935" s="64" t="s">
        <v>26</v>
      </c>
      <c r="B935" s="53" t="s">
        <v>841</v>
      </c>
      <c r="D935" s="59">
        <v>351.53999999999996</v>
      </c>
    </row>
    <row r="936" spans="1:4" ht="12.75">
      <c r="A936" s="64" t="s">
        <v>25</v>
      </c>
      <c r="B936" s="53" t="s">
        <v>841</v>
      </c>
      <c r="D936" s="59">
        <v>43.56</v>
      </c>
    </row>
    <row r="937" spans="1:4" ht="12.75">
      <c r="A937" s="64" t="s">
        <v>24</v>
      </c>
      <c r="B937" s="53" t="s">
        <v>841</v>
      </c>
      <c r="D937" s="59">
        <v>2099.0400000000004</v>
      </c>
    </row>
    <row r="938" spans="1:4" ht="12.75">
      <c r="A938" s="64" t="s">
        <v>23</v>
      </c>
      <c r="B938" s="53" t="s">
        <v>841</v>
      </c>
      <c r="D938" s="59">
        <v>15606.060000000001</v>
      </c>
    </row>
    <row r="939" spans="1:4" ht="12.75">
      <c r="A939" s="64" t="s">
        <v>22</v>
      </c>
      <c r="B939" s="53" t="s">
        <v>841</v>
      </c>
      <c r="D939" s="59">
        <v>1917.28</v>
      </c>
    </row>
    <row r="940" spans="1:4" ht="12.75">
      <c r="A940" s="64" t="s">
        <v>21</v>
      </c>
      <c r="B940" s="53" t="s">
        <v>841</v>
      </c>
      <c r="D940" s="59">
        <v>936.4700000000001</v>
      </c>
    </row>
    <row r="941" spans="1:4" ht="12.75">
      <c r="A941" s="64" t="s">
        <v>20</v>
      </c>
      <c r="B941" s="53" t="s">
        <v>841</v>
      </c>
      <c r="D941" s="59">
        <v>686.42</v>
      </c>
    </row>
    <row r="942" spans="1:4" ht="12.75">
      <c r="A942" s="64" t="s">
        <v>19</v>
      </c>
      <c r="B942" s="53" t="s">
        <v>841</v>
      </c>
      <c r="D942" s="59">
        <v>2683.62</v>
      </c>
    </row>
    <row r="943" spans="1:4" ht="12.75">
      <c r="A943" s="64" t="s">
        <v>18</v>
      </c>
      <c r="B943" s="53" t="s">
        <v>841</v>
      </c>
      <c r="D943" s="59">
        <v>471.68000000000006</v>
      </c>
    </row>
    <row r="944" spans="1:4" ht="12.75">
      <c r="A944" s="64" t="s">
        <v>17</v>
      </c>
      <c r="B944" s="53" t="s">
        <v>841</v>
      </c>
      <c r="D944" s="59">
        <v>19520.879999999997</v>
      </c>
    </row>
    <row r="945" spans="1:4" ht="12.75">
      <c r="A945" s="64" t="s">
        <v>16</v>
      </c>
      <c r="B945" s="53" t="s">
        <v>841</v>
      </c>
      <c r="D945" s="59">
        <v>6670.63</v>
      </c>
    </row>
    <row r="946" spans="1:4" ht="12.75">
      <c r="A946" s="64" t="s">
        <v>14</v>
      </c>
      <c r="B946" s="53" t="s">
        <v>841</v>
      </c>
      <c r="D946" s="59">
        <v>779.6800000000001</v>
      </c>
    </row>
    <row r="947" spans="1:4" ht="12.75">
      <c r="A947" s="64" t="s">
        <v>13</v>
      </c>
      <c r="B947" s="53" t="s">
        <v>841</v>
      </c>
      <c r="D947" s="59">
        <v>8026.15</v>
      </c>
    </row>
    <row r="948" spans="1:4" ht="12.75">
      <c r="A948" s="64" t="s">
        <v>12</v>
      </c>
      <c r="B948" s="53" t="s">
        <v>841</v>
      </c>
      <c r="D948" s="59">
        <v>897.4</v>
      </c>
    </row>
    <row r="949" spans="1:4" ht="12.75">
      <c r="A949" s="64" t="s">
        <v>11</v>
      </c>
      <c r="B949" s="53" t="s">
        <v>841</v>
      </c>
      <c r="D949" s="59">
        <v>219.6</v>
      </c>
    </row>
    <row r="950" spans="1:4" ht="12.75">
      <c r="A950" s="64" t="s">
        <v>9</v>
      </c>
      <c r="B950" s="53" t="s">
        <v>841</v>
      </c>
      <c r="D950" s="59">
        <v>1630.98</v>
      </c>
    </row>
    <row r="951" spans="1:4" ht="12.75">
      <c r="A951" s="64" t="s">
        <v>1308</v>
      </c>
      <c r="B951" s="53" t="s">
        <v>841</v>
      </c>
      <c r="D951" s="59">
        <v>8.41</v>
      </c>
    </row>
    <row r="952" spans="1:4" ht="12.75">
      <c r="A952" s="64" t="s">
        <v>92</v>
      </c>
      <c r="B952" s="53" t="s">
        <v>841</v>
      </c>
      <c r="D952" s="59">
        <v>324.30999999999995</v>
      </c>
    </row>
    <row r="953" spans="1:4" ht="12.75">
      <c r="A953" s="64" t="s">
        <v>8</v>
      </c>
      <c r="B953" s="53" t="s">
        <v>841</v>
      </c>
      <c r="D953" s="59">
        <v>21</v>
      </c>
    </row>
    <row r="954" spans="1:4" ht="12.75">
      <c r="A954" s="64" t="s">
        <v>7</v>
      </c>
      <c r="B954" s="53" t="s">
        <v>841</v>
      </c>
      <c r="D954" s="59">
        <v>805.5999999999999</v>
      </c>
    </row>
    <row r="955" spans="1:4" ht="12.75">
      <c r="A955" s="64" t="s">
        <v>3</v>
      </c>
      <c r="B955" s="53" t="s">
        <v>841</v>
      </c>
      <c r="D955" s="59">
        <v>171.41</v>
      </c>
    </row>
    <row r="956" spans="1:4" ht="12.75">
      <c r="A956" s="64" t="s">
        <v>134</v>
      </c>
      <c r="B956" s="53" t="s">
        <v>841</v>
      </c>
      <c r="D956" s="59">
        <v>270.05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78"/>
  <sheetViews>
    <sheetView workbookViewId="0" topLeftCell="A1">
      <selection activeCell="A1" sqref="A1:XFD1048576"/>
    </sheetView>
  </sheetViews>
  <sheetFormatPr defaultColWidth="9.00390625" defaultRowHeight="12.75"/>
  <cols>
    <col min="1" max="1" width="24.25390625" style="4" bestFit="1" customWidth="1"/>
    <col min="2" max="2" width="49.25390625" style="3" bestFit="1" customWidth="1"/>
    <col min="3" max="3" width="17.25390625" style="2" bestFit="1" customWidth="1"/>
    <col min="4" max="4" width="23.375" style="2" bestFit="1" customWidth="1"/>
    <col min="5" max="5" width="13.75390625" style="1" bestFit="1" customWidth="1"/>
    <col min="6" max="16384" width="9.125" style="1" customWidth="1"/>
  </cols>
  <sheetData>
    <row r="1" spans="1:4" s="18" customFormat="1" ht="18" customHeight="1">
      <c r="A1" s="31"/>
      <c r="B1" s="35"/>
      <c r="C1" s="26" t="s">
        <v>84</v>
      </c>
      <c r="D1" s="34"/>
    </row>
    <row r="2" spans="1:4" s="18" customFormat="1" ht="18" customHeight="1">
      <c r="A2" s="31" t="s">
        <v>83</v>
      </c>
      <c r="B2" s="33" t="s">
        <v>85</v>
      </c>
      <c r="C2" s="26" t="s">
        <v>81</v>
      </c>
      <c r="D2" s="32" t="s">
        <v>80</v>
      </c>
    </row>
    <row r="3" spans="1:5" s="18" customFormat="1" ht="18" customHeight="1">
      <c r="A3" s="31" t="s">
        <v>79</v>
      </c>
      <c r="B3" s="30" t="s">
        <v>86</v>
      </c>
      <c r="C3" s="29" t="s">
        <v>77</v>
      </c>
      <c r="D3" s="28" t="s">
        <v>76</v>
      </c>
      <c r="E3" s="19"/>
    </row>
    <row r="4" spans="1:5" s="18" customFormat="1" ht="18" customHeight="1">
      <c r="A4" s="27"/>
      <c r="B4" s="14"/>
      <c r="C4" s="26"/>
      <c r="D4" s="20" t="s">
        <v>75</v>
      </c>
      <c r="E4" s="19"/>
    </row>
    <row r="5" spans="1:5" s="18" customFormat="1" ht="18" customHeight="1">
      <c r="A5" s="21" t="s">
        <v>74</v>
      </c>
      <c r="B5" s="24">
        <v>40968</v>
      </c>
      <c r="C5" s="26" t="s">
        <v>73</v>
      </c>
      <c r="D5" s="25">
        <v>40973</v>
      </c>
      <c r="E5" s="19"/>
    </row>
    <row r="6" spans="1:5" s="18" customFormat="1" ht="18" customHeight="1">
      <c r="A6" s="21" t="s">
        <v>72</v>
      </c>
      <c r="B6" s="24" t="s">
        <v>87</v>
      </c>
      <c r="C6" s="23" t="s">
        <v>71</v>
      </c>
      <c r="D6" s="20">
        <f>C376</f>
        <v>50022.979999999974</v>
      </c>
      <c r="E6" s="19" t="s">
        <v>70</v>
      </c>
    </row>
    <row r="7" spans="1:6" s="18" customFormat="1" ht="18" customHeight="1">
      <c r="A7" s="21"/>
      <c r="B7" s="11"/>
      <c r="C7" s="23" t="s">
        <v>69</v>
      </c>
      <c r="D7" s="20">
        <f>D376</f>
        <v>50022.98000000001</v>
      </c>
      <c r="E7" s="19">
        <f>+D7-D6</f>
        <v>0</v>
      </c>
      <c r="F7" s="22"/>
    </row>
    <row r="8" spans="1:5" s="18" customFormat="1" ht="18" customHeight="1">
      <c r="A8" s="21"/>
      <c r="B8" s="14"/>
      <c r="C8" s="20"/>
      <c r="D8" s="20"/>
      <c r="E8" s="19"/>
    </row>
    <row r="9" spans="1:6" s="15" customFormat="1" ht="12.75">
      <c r="A9" s="17" t="s">
        <v>68</v>
      </c>
      <c r="B9" s="17" t="s">
        <v>67</v>
      </c>
      <c r="C9" s="16" t="s">
        <v>66</v>
      </c>
      <c r="D9" s="16" t="s">
        <v>65</v>
      </c>
      <c r="E9" s="15" t="s">
        <v>64</v>
      </c>
      <c r="F9" s="15" t="s">
        <v>63</v>
      </c>
    </row>
    <row r="10" spans="1:6" ht="12.75">
      <c r="A10" s="14" t="str">
        <f>'[2]Feb DL 1'!A6</f>
        <v>102101.5880</v>
      </c>
      <c r="B10" s="13" t="str">
        <f>'[2]Feb DL 1'!D6</f>
        <v>RUNCO OFFICE SUPPLY &amp; EQUIPMENT CO.</v>
      </c>
      <c r="C10" s="10">
        <f>'[2]Feb DL 1'!H6</f>
        <v>184.58</v>
      </c>
      <c r="E10" s="9" t="str">
        <f>CONCATENATE(LEFT(A10,3),".",4525)</f>
        <v>102.4525</v>
      </c>
      <c r="F10" s="8">
        <f>C10</f>
        <v>184.58</v>
      </c>
    </row>
    <row r="11" spans="1:6" ht="12.75">
      <c r="A11" s="14" t="str">
        <f>'[2]Feb DL 1'!A7</f>
        <v>102103.5670</v>
      </c>
      <c r="B11" s="13" t="str">
        <f>'[2]Feb DL 1'!D7</f>
        <v>COPY AND PRINT CENTERS OF MARYLAND</v>
      </c>
      <c r="C11" s="10">
        <f>'[2]Feb DL 1'!H7</f>
        <v>121.38</v>
      </c>
      <c r="E11" s="9" t="str">
        <f aca="true" t="shared" si="0" ref="E11:E74">CONCATENATE(LEFT(A11,3),".",4525)</f>
        <v>102.4525</v>
      </c>
      <c r="F11" s="8">
        <f aca="true" t="shared" si="1" ref="F11:F74">C11</f>
        <v>121.38</v>
      </c>
    </row>
    <row r="12" spans="1:6" ht="12.75">
      <c r="A12" s="14" t="str">
        <f>'[2]Feb DL 1'!A8</f>
        <v>102103.5670</v>
      </c>
      <c r="B12" s="13" t="str">
        <f>'[2]Feb DL 1'!D8</f>
        <v>COPY AND PRINT CENTERS OF MARYLAND</v>
      </c>
      <c r="C12" s="10">
        <f>'[2]Feb DL 1'!H8</f>
        <v>677.8</v>
      </c>
      <c r="E12" s="9" t="str">
        <f t="shared" si="0"/>
        <v>102.4525</v>
      </c>
      <c r="F12" s="8">
        <f t="shared" si="1"/>
        <v>677.8</v>
      </c>
    </row>
    <row r="13" spans="1:6" ht="12.75">
      <c r="A13" s="14" t="str">
        <f>'[2]Feb DL 1'!A9</f>
        <v>102103.5670</v>
      </c>
      <c r="B13" s="13" t="str">
        <f>'[2]Feb DL 1'!D9</f>
        <v>COPY AND PRINT CENTERS OF MARYLAND</v>
      </c>
      <c r="C13" s="10">
        <f>'[2]Feb DL 1'!H9</f>
        <v>1099.75</v>
      </c>
      <c r="E13" s="9" t="str">
        <f t="shared" si="0"/>
        <v>102.4525</v>
      </c>
      <c r="F13" s="8">
        <f t="shared" si="1"/>
        <v>1099.75</v>
      </c>
    </row>
    <row r="14" spans="1:6" ht="12.75">
      <c r="A14" s="14" t="str">
        <f>'[2]Feb DL 1'!A10</f>
        <v>102103.5670</v>
      </c>
      <c r="B14" s="13" t="str">
        <f>'[2]Feb DL 1'!D10</f>
        <v>COPY AND PRINT CENTERS OF MARYLAND</v>
      </c>
      <c r="C14" s="10">
        <f>'[2]Feb DL 1'!H10</f>
        <v>1741.47</v>
      </c>
      <c r="E14" s="9" t="str">
        <f t="shared" si="0"/>
        <v>102.4525</v>
      </c>
      <c r="F14" s="8">
        <f t="shared" si="1"/>
        <v>1741.47</v>
      </c>
    </row>
    <row r="15" spans="1:6" ht="12.75">
      <c r="A15" s="14" t="str">
        <f>'[2]Feb DL 1'!A11</f>
        <v>102103.5670</v>
      </c>
      <c r="B15" s="13" t="str">
        <f>'[2]Feb DL 1'!D11</f>
        <v>COPY AND PRINT CENTERS OF MARYLAND</v>
      </c>
      <c r="C15" s="10">
        <f>'[2]Feb DL 1'!H11</f>
        <v>3885.14</v>
      </c>
      <c r="E15" s="9" t="str">
        <f t="shared" si="0"/>
        <v>102.4525</v>
      </c>
      <c r="F15" s="8">
        <f t="shared" si="1"/>
        <v>3885.14</v>
      </c>
    </row>
    <row r="16" spans="1:6" ht="12.75">
      <c r="A16" s="14" t="str">
        <f>'[2]Feb DL 1'!A12</f>
        <v>102103.5670</v>
      </c>
      <c r="B16" s="13" t="str">
        <f>'[2]Feb DL 1'!D12</f>
        <v>COPY AND PRINT CENTERS OF MARYLAND</v>
      </c>
      <c r="C16" s="10">
        <f>'[2]Feb DL 1'!H12</f>
        <v>6676.33</v>
      </c>
      <c r="E16" s="9" t="str">
        <f t="shared" si="0"/>
        <v>102.4525</v>
      </c>
      <c r="F16" s="8">
        <f t="shared" si="1"/>
        <v>6676.33</v>
      </c>
    </row>
    <row r="17" spans="1:6" ht="12.75">
      <c r="A17" s="14" t="str">
        <f>'[2]Feb DL 1'!A13</f>
        <v>102104.5895</v>
      </c>
      <c r="B17" s="13" t="str">
        <f>'[2]Feb DL 1'!D13</f>
        <v>FEDERAL EXPRESS</v>
      </c>
      <c r="C17" s="10">
        <f>'[2]Feb DL 1'!H13</f>
        <v>44.47</v>
      </c>
      <c r="E17" s="9" t="str">
        <f t="shared" si="0"/>
        <v>102.4525</v>
      </c>
      <c r="F17" s="8">
        <f t="shared" si="1"/>
        <v>44.47</v>
      </c>
    </row>
    <row r="18" spans="1:6" ht="12.75">
      <c r="A18" s="14" t="str">
        <f>'[2]Feb DL 1'!A14</f>
        <v>102104.5945</v>
      </c>
      <c r="B18" s="13" t="str">
        <f>'[2]Feb DL 1'!D14</f>
        <v>CENTURYLINK-NC</v>
      </c>
      <c r="C18" s="10">
        <f>'[2]Feb DL 1'!H14</f>
        <v>17.43</v>
      </c>
      <c r="E18" s="9" t="str">
        <f t="shared" si="0"/>
        <v>102.4525</v>
      </c>
      <c r="F18" s="8">
        <f t="shared" si="1"/>
        <v>17.43</v>
      </c>
    </row>
    <row r="19" spans="1:6" ht="12.75">
      <c r="A19" s="14" t="str">
        <f>'[2]Feb DL 1'!A15</f>
        <v>102104.5945</v>
      </c>
      <c r="B19" s="13" t="str">
        <f>'[2]Feb DL 1'!D15</f>
        <v>VERIZON</v>
      </c>
      <c r="C19" s="10">
        <f>'[2]Feb DL 1'!H15</f>
        <v>18.6</v>
      </c>
      <c r="E19" s="9" t="str">
        <f t="shared" si="0"/>
        <v>102.4525</v>
      </c>
      <c r="F19" s="8">
        <f t="shared" si="1"/>
        <v>18.6</v>
      </c>
    </row>
    <row r="20" spans="1:6" ht="12.75">
      <c r="A20" s="14" t="str">
        <f>'[2]Feb DL 1'!A16</f>
        <v>102104.5945</v>
      </c>
      <c r="B20" s="13" t="str">
        <f>'[2]Feb DL 1'!D16</f>
        <v>VERIZON</v>
      </c>
      <c r="C20" s="10">
        <f>'[2]Feb DL 1'!H16</f>
        <v>18.6</v>
      </c>
      <c r="E20" s="9" t="str">
        <f t="shared" si="0"/>
        <v>102.4525</v>
      </c>
      <c r="F20" s="8">
        <f t="shared" si="1"/>
        <v>18.6</v>
      </c>
    </row>
    <row r="21" spans="1:6" ht="12.75">
      <c r="A21" s="14" t="str">
        <f>'[2]Feb DL 1'!A17</f>
        <v>102104.5945</v>
      </c>
      <c r="B21" s="13" t="str">
        <f>'[2]Feb DL 1'!D17</f>
        <v>VERIZON</v>
      </c>
      <c r="C21" s="10">
        <f>'[2]Feb DL 1'!H17</f>
        <v>18.6</v>
      </c>
      <c r="E21" s="9" t="str">
        <f t="shared" si="0"/>
        <v>102.4525</v>
      </c>
      <c r="F21" s="8">
        <f t="shared" si="1"/>
        <v>18.6</v>
      </c>
    </row>
    <row r="22" spans="1:6" ht="12.75">
      <c r="A22" s="14" t="str">
        <f>'[2]Feb DL 1'!A18</f>
        <v>102104.5945</v>
      </c>
      <c r="B22" s="13" t="str">
        <f>'[2]Feb DL 1'!D18</f>
        <v>VERIZON</v>
      </c>
      <c r="C22" s="10">
        <f>'[2]Feb DL 1'!H18</f>
        <v>18.6</v>
      </c>
      <c r="E22" s="9" t="str">
        <f t="shared" si="0"/>
        <v>102.4525</v>
      </c>
      <c r="F22" s="8">
        <f t="shared" si="1"/>
        <v>18.6</v>
      </c>
    </row>
    <row r="23" spans="1:6" ht="12.75">
      <c r="A23" s="14" t="str">
        <f>'[2]Feb DL 1'!A19</f>
        <v>102104.5945</v>
      </c>
      <c r="B23" s="13" t="str">
        <f>'[2]Feb DL 1'!D19</f>
        <v>VERIZON</v>
      </c>
      <c r="C23" s="10">
        <f>'[2]Feb DL 1'!H19</f>
        <v>18.6</v>
      </c>
      <c r="E23" s="9" t="str">
        <f t="shared" si="0"/>
        <v>102.4525</v>
      </c>
      <c r="F23" s="8">
        <f t="shared" si="1"/>
        <v>18.6</v>
      </c>
    </row>
    <row r="24" spans="1:6" ht="12.75">
      <c r="A24" s="14" t="str">
        <f>'[2]Feb DL 1'!A20</f>
        <v>102104.5945</v>
      </c>
      <c r="B24" s="13" t="str">
        <f>'[2]Feb DL 1'!D20</f>
        <v>AT&amp;T</v>
      </c>
      <c r="C24" s="10">
        <f>'[2]Feb DL 1'!H20</f>
        <v>22.37</v>
      </c>
      <c r="E24" s="9" t="str">
        <f t="shared" si="0"/>
        <v>102.4525</v>
      </c>
      <c r="F24" s="8">
        <f t="shared" si="1"/>
        <v>22.37</v>
      </c>
    </row>
    <row r="25" spans="1:6" ht="12.75">
      <c r="A25" s="14" t="str">
        <f>'[2]Feb DL 1'!A21</f>
        <v>102104.5945</v>
      </c>
      <c r="B25" s="13" t="str">
        <f>'[2]Feb DL 1'!D21</f>
        <v>AT&amp;T</v>
      </c>
      <c r="C25" s="10">
        <f>'[2]Feb DL 1'!H21</f>
        <v>29.94</v>
      </c>
      <c r="E25" s="9" t="str">
        <f t="shared" si="0"/>
        <v>102.4525</v>
      </c>
      <c r="F25" s="8">
        <f t="shared" si="1"/>
        <v>29.94</v>
      </c>
    </row>
    <row r="26" spans="1:6" ht="12.75">
      <c r="A26" s="14" t="str">
        <f>'[2]Feb DL 1'!A22</f>
        <v>102104.5945</v>
      </c>
      <c r="B26" s="13" t="str">
        <f>'[2]Feb DL 1'!D22</f>
        <v>FRONTIER</v>
      </c>
      <c r="C26" s="10">
        <f>'[2]Feb DL 1'!H22</f>
        <v>30.17</v>
      </c>
      <c r="E26" s="9" t="str">
        <f t="shared" si="0"/>
        <v>102.4525</v>
      </c>
      <c r="F26" s="8">
        <f t="shared" si="1"/>
        <v>30.17</v>
      </c>
    </row>
    <row r="27" spans="1:6" ht="12.75">
      <c r="A27" s="14" t="str">
        <f>'[2]Feb DL 1'!A23</f>
        <v>102104.5945</v>
      </c>
      <c r="B27" s="13" t="str">
        <f>'[2]Feb DL 1'!D23</f>
        <v>MCI COMM SERVICE</v>
      </c>
      <c r="C27" s="10">
        <f>'[2]Feb DL 1'!H23</f>
        <v>33.56</v>
      </c>
      <c r="E27" s="9" t="str">
        <f t="shared" si="0"/>
        <v>102.4525</v>
      </c>
      <c r="F27" s="8">
        <f t="shared" si="1"/>
        <v>33.56</v>
      </c>
    </row>
    <row r="28" spans="1:6" ht="12.75">
      <c r="A28" s="14" t="str">
        <f>'[2]Feb DL 1'!A24</f>
        <v>102104.5945</v>
      </c>
      <c r="B28" s="13" t="str">
        <f>'[2]Feb DL 1'!D24</f>
        <v>AT&amp;T</v>
      </c>
      <c r="C28" s="10">
        <f>'[2]Feb DL 1'!H24</f>
        <v>34.79</v>
      </c>
      <c r="E28" s="9" t="str">
        <f t="shared" si="0"/>
        <v>102.4525</v>
      </c>
      <c r="F28" s="8">
        <f t="shared" si="1"/>
        <v>34.79</v>
      </c>
    </row>
    <row r="29" spans="1:6" ht="12.75">
      <c r="A29" s="14" t="str">
        <f>'[2]Feb DL 1'!A25</f>
        <v>102104.5945</v>
      </c>
      <c r="B29" s="13" t="str">
        <f>'[2]Feb DL 1'!D25</f>
        <v>NORTHWESTERN INDIANA TELEPHONE (NITCO)</v>
      </c>
      <c r="C29" s="10">
        <f>'[2]Feb DL 1'!H25</f>
        <v>37.32</v>
      </c>
      <c r="E29" s="9" t="str">
        <f t="shared" si="0"/>
        <v>102.4525</v>
      </c>
      <c r="F29" s="8">
        <f t="shared" si="1"/>
        <v>37.32</v>
      </c>
    </row>
    <row r="30" spans="1:6" ht="12.75">
      <c r="A30" s="14" t="str">
        <f>'[2]Feb DL 1'!A26</f>
        <v>102104.5945</v>
      </c>
      <c r="B30" s="13" t="str">
        <f>'[2]Feb DL 1'!D26</f>
        <v>FRONTIER</v>
      </c>
      <c r="C30" s="10">
        <f>'[2]Feb DL 1'!H26</f>
        <v>37.48</v>
      </c>
      <c r="E30" s="9" t="str">
        <f t="shared" si="0"/>
        <v>102.4525</v>
      </c>
      <c r="F30" s="8">
        <f t="shared" si="1"/>
        <v>37.48</v>
      </c>
    </row>
    <row r="31" spans="1:6" ht="12.75">
      <c r="A31" s="14" t="str">
        <f>'[2]Feb DL 1'!A27</f>
        <v>102104.5945</v>
      </c>
      <c r="B31" s="13" t="str">
        <f>'[2]Feb DL 1'!D27</f>
        <v>FRONTIER</v>
      </c>
      <c r="C31" s="10">
        <f>'[2]Feb DL 1'!H27</f>
        <v>42.39</v>
      </c>
      <c r="E31" s="9" t="str">
        <f t="shared" si="0"/>
        <v>102.4525</v>
      </c>
      <c r="F31" s="8">
        <f t="shared" si="1"/>
        <v>42.39</v>
      </c>
    </row>
    <row r="32" spans="1:6" ht="12.75">
      <c r="A32" s="14" t="str">
        <f>'[2]Feb DL 1'!A28</f>
        <v>102104.5945</v>
      </c>
      <c r="B32" s="13" t="str">
        <f>'[2]Feb DL 1'!D28</f>
        <v>NORTHWESTERN INDIANA TELEPHONE (NITCO)</v>
      </c>
      <c r="C32" s="10">
        <f>'[2]Feb DL 1'!H28</f>
        <v>44.35</v>
      </c>
      <c r="E32" s="9" t="str">
        <f t="shared" si="0"/>
        <v>102.4525</v>
      </c>
      <c r="F32" s="8">
        <f t="shared" si="1"/>
        <v>44.35</v>
      </c>
    </row>
    <row r="33" spans="1:6" ht="12.75">
      <c r="A33" s="14" t="str">
        <f>'[2]Feb DL 1'!A29</f>
        <v>102104.5945</v>
      </c>
      <c r="B33" s="13" t="str">
        <f>'[2]Feb DL 1'!D29</f>
        <v>NORTHWESTERN INDIANA TELEPHONE (NITCO)</v>
      </c>
      <c r="C33" s="10">
        <f>'[2]Feb DL 1'!H29</f>
        <v>44.35</v>
      </c>
      <c r="E33" s="9" t="str">
        <f t="shared" si="0"/>
        <v>102.4525</v>
      </c>
      <c r="F33" s="8">
        <f t="shared" si="1"/>
        <v>44.35</v>
      </c>
    </row>
    <row r="34" spans="1:6" ht="12.75">
      <c r="A34" s="14" t="str">
        <f>'[2]Feb DL 1'!A30</f>
        <v>102104.5945</v>
      </c>
      <c r="B34" s="13" t="str">
        <f>'[2]Feb DL 1'!D30</f>
        <v>ZITO MEDIA LP</v>
      </c>
      <c r="C34" s="10">
        <f>'[2]Feb DL 1'!H30</f>
        <v>49.95</v>
      </c>
      <c r="E34" s="9" t="str">
        <f t="shared" si="0"/>
        <v>102.4525</v>
      </c>
      <c r="F34" s="8">
        <f t="shared" si="1"/>
        <v>49.95</v>
      </c>
    </row>
    <row r="35" spans="1:6" ht="12.75">
      <c r="A35" s="14" t="str">
        <f>'[2]Feb DL 1'!A31</f>
        <v>102104.5945</v>
      </c>
      <c r="B35" s="13" t="str">
        <f>'[2]Feb DL 1'!D31</f>
        <v>WINDSTREAM</v>
      </c>
      <c r="C35" s="10">
        <f>'[2]Feb DL 1'!H31</f>
        <v>50.15</v>
      </c>
      <c r="E35" s="9" t="str">
        <f t="shared" si="0"/>
        <v>102.4525</v>
      </c>
      <c r="F35" s="8">
        <f t="shared" si="1"/>
        <v>50.15</v>
      </c>
    </row>
    <row r="36" spans="1:6" ht="12.75">
      <c r="A36" s="14" t="str">
        <f>'[2]Feb DL 1'!A32</f>
        <v>102104.5945</v>
      </c>
      <c r="B36" s="13" t="str">
        <f>'[2]Feb DL 1'!D32</f>
        <v>CENTURYLINK-IL</v>
      </c>
      <c r="C36" s="10">
        <f>'[2]Feb DL 1'!H32</f>
        <v>50.28</v>
      </c>
      <c r="E36" s="9" t="str">
        <f t="shared" si="0"/>
        <v>102.4525</v>
      </c>
      <c r="F36" s="8">
        <f t="shared" si="1"/>
        <v>50.28</v>
      </c>
    </row>
    <row r="37" spans="1:6" ht="12.75">
      <c r="A37" s="14" t="str">
        <f>'[2]Feb DL 1'!A33</f>
        <v>102104.5945</v>
      </c>
      <c r="B37" s="13" t="str">
        <f>'[2]Feb DL 1'!D33</f>
        <v>COUNTRY CABLEVISION</v>
      </c>
      <c r="C37" s="10">
        <f>'[2]Feb DL 1'!H33</f>
        <v>60.08</v>
      </c>
      <c r="E37" s="9" t="str">
        <f t="shared" si="0"/>
        <v>102.4525</v>
      </c>
      <c r="F37" s="8">
        <f t="shared" si="1"/>
        <v>60.08</v>
      </c>
    </row>
    <row r="38" spans="1:6" ht="12.75">
      <c r="A38" s="14" t="str">
        <f>'[2]Feb DL 1'!A34</f>
        <v>102104.5945</v>
      </c>
      <c r="B38" s="13" t="str">
        <f>'[2]Feb DL 1'!D34</f>
        <v>US CELLULAR</v>
      </c>
      <c r="C38" s="10">
        <f>'[2]Feb DL 1'!H34</f>
        <v>61.4</v>
      </c>
      <c r="E38" s="9" t="str">
        <f t="shared" si="0"/>
        <v>102.4525</v>
      </c>
      <c r="F38" s="8">
        <f t="shared" si="1"/>
        <v>61.4</v>
      </c>
    </row>
    <row r="39" spans="1:6" ht="12.75">
      <c r="A39" s="14" t="str">
        <f>'[2]Feb DL 1'!A35</f>
        <v>102104.5945</v>
      </c>
      <c r="B39" s="13" t="str">
        <f>'[2]Feb DL 1'!D35</f>
        <v>AT&amp;T</v>
      </c>
      <c r="C39" s="10">
        <f>'[2]Feb DL 1'!H35</f>
        <v>65.48</v>
      </c>
      <c r="E39" s="9" t="str">
        <f t="shared" si="0"/>
        <v>102.4525</v>
      </c>
      <c r="F39" s="8">
        <f t="shared" si="1"/>
        <v>65.48</v>
      </c>
    </row>
    <row r="40" spans="1:6" ht="12.75">
      <c r="A40" s="14" t="str">
        <f>'[2]Feb DL 1'!A36</f>
        <v>102104.5945</v>
      </c>
      <c r="B40" s="13" t="str">
        <f>'[2]Feb DL 1'!D36</f>
        <v>COMCAST</v>
      </c>
      <c r="C40" s="10">
        <f>'[2]Feb DL 1'!H36</f>
        <v>67.37</v>
      </c>
      <c r="E40" s="9" t="str">
        <f t="shared" si="0"/>
        <v>102.4525</v>
      </c>
      <c r="F40" s="8">
        <f t="shared" si="1"/>
        <v>67.37</v>
      </c>
    </row>
    <row r="41" spans="1:6" ht="12.75">
      <c r="A41" s="14" t="str">
        <f>'[2]Feb DL 1'!A37</f>
        <v>102104.5945</v>
      </c>
      <c r="B41" s="13" t="str">
        <f>'[2]Feb DL 1'!D37</f>
        <v>VERIZON</v>
      </c>
      <c r="C41" s="10">
        <f>'[2]Feb DL 1'!H37</f>
        <v>67.73</v>
      </c>
      <c r="E41" s="9" t="str">
        <f t="shared" si="0"/>
        <v>102.4525</v>
      </c>
      <c r="F41" s="8">
        <f t="shared" si="1"/>
        <v>67.73</v>
      </c>
    </row>
    <row r="42" spans="1:6" ht="12.75">
      <c r="A42" s="14" t="str">
        <f>'[2]Feb DL 1'!A38</f>
        <v>102104.5945</v>
      </c>
      <c r="B42" s="13" t="str">
        <f>'[2]Feb DL 1'!D38</f>
        <v>HIGHSPEEDLINK</v>
      </c>
      <c r="C42" s="10">
        <f>'[2]Feb DL 1'!H38</f>
        <v>71</v>
      </c>
      <c r="E42" s="9" t="str">
        <f t="shared" si="0"/>
        <v>102.4525</v>
      </c>
      <c r="F42" s="8">
        <f t="shared" si="1"/>
        <v>71</v>
      </c>
    </row>
    <row r="43" spans="1:6" ht="12.75">
      <c r="A43" s="14" t="str">
        <f>'[2]Feb DL 1'!A39</f>
        <v>102104.5945</v>
      </c>
      <c r="B43" s="13" t="str">
        <f>'[2]Feb DL 1'!D39</f>
        <v>WINDSTREAM</v>
      </c>
      <c r="C43" s="10">
        <f>'[2]Feb DL 1'!H39</f>
        <v>72.06</v>
      </c>
      <c r="E43" s="9" t="str">
        <f t="shared" si="0"/>
        <v>102.4525</v>
      </c>
      <c r="F43" s="8">
        <f t="shared" si="1"/>
        <v>72.06</v>
      </c>
    </row>
    <row r="44" spans="1:6" ht="12.75">
      <c r="A44" s="14" t="str">
        <f>'[2]Feb DL 1'!A40</f>
        <v>102104.5945</v>
      </c>
      <c r="B44" s="13" t="str">
        <f>'[2]Feb DL 1'!D40</f>
        <v>AT&amp;T</v>
      </c>
      <c r="C44" s="10">
        <f>'[2]Feb DL 1'!H40</f>
        <v>94.77</v>
      </c>
      <c r="E44" s="9" t="str">
        <f t="shared" si="0"/>
        <v>102.4525</v>
      </c>
      <c r="F44" s="8">
        <f t="shared" si="1"/>
        <v>94.77</v>
      </c>
    </row>
    <row r="45" spans="1:6" ht="12.75">
      <c r="A45" s="14" t="str">
        <f>'[2]Feb DL 1'!A41</f>
        <v>102104.5945</v>
      </c>
      <c r="B45" s="13" t="str">
        <f>'[2]Feb DL 1'!D41</f>
        <v>T6 BROADBAND</v>
      </c>
      <c r="C45" s="10">
        <f>'[2]Feb DL 1'!H41</f>
        <v>97.99</v>
      </c>
      <c r="E45" s="9" t="str">
        <f t="shared" si="0"/>
        <v>102.4525</v>
      </c>
      <c r="F45" s="8">
        <f t="shared" si="1"/>
        <v>97.99</v>
      </c>
    </row>
    <row r="46" spans="1:6" ht="12.75">
      <c r="A46" s="14" t="str">
        <f>'[2]Feb DL 1'!A42</f>
        <v>102104.5945</v>
      </c>
      <c r="B46" s="13" t="str">
        <f>'[2]Feb DL 1'!D42</f>
        <v>AT&amp;T</v>
      </c>
      <c r="C46" s="10">
        <f>'[2]Feb DL 1'!H42</f>
        <v>102.1</v>
      </c>
      <c r="E46" s="9" t="str">
        <f t="shared" si="0"/>
        <v>102.4525</v>
      </c>
      <c r="F46" s="8">
        <f t="shared" si="1"/>
        <v>102.1</v>
      </c>
    </row>
    <row r="47" spans="1:6" ht="12.75">
      <c r="A47" s="14" t="str">
        <f>'[2]Feb DL 1'!A43</f>
        <v>102104.5945</v>
      </c>
      <c r="B47" s="13" t="str">
        <f>'[2]Feb DL 1'!D43</f>
        <v>BRIGHTHOUSE</v>
      </c>
      <c r="C47" s="10">
        <f>'[2]Feb DL 1'!H43</f>
        <v>125.93</v>
      </c>
      <c r="E47" s="9" t="str">
        <f t="shared" si="0"/>
        <v>102.4525</v>
      </c>
      <c r="F47" s="8">
        <f t="shared" si="1"/>
        <v>125.93</v>
      </c>
    </row>
    <row r="48" spans="1:6" ht="12.75">
      <c r="A48" s="14" t="str">
        <f>'[2]Feb DL 1'!A44</f>
        <v>102104.5945</v>
      </c>
      <c r="B48" s="13" t="str">
        <f>'[2]Feb DL 1'!D44</f>
        <v>AT&amp;T</v>
      </c>
      <c r="C48" s="10">
        <f>'[2]Feb DL 1'!H44</f>
        <v>127.18</v>
      </c>
      <c r="E48" s="9" t="str">
        <f t="shared" si="0"/>
        <v>102.4525</v>
      </c>
      <c r="F48" s="8">
        <f t="shared" si="1"/>
        <v>127.18</v>
      </c>
    </row>
    <row r="49" spans="1:6" ht="12.75">
      <c r="A49" s="14" t="str">
        <f>'[2]Feb DL 1'!A45</f>
        <v>102104.5945</v>
      </c>
      <c r="B49" s="13" t="str">
        <f>'[2]Feb DL 1'!D45</f>
        <v>VERIZON</v>
      </c>
      <c r="C49" s="10">
        <f>'[2]Feb DL 1'!H45</f>
        <v>141.93</v>
      </c>
      <c r="E49" s="9" t="str">
        <f t="shared" si="0"/>
        <v>102.4525</v>
      </c>
      <c r="F49" s="8">
        <f t="shared" si="1"/>
        <v>141.93</v>
      </c>
    </row>
    <row r="50" spans="1:6" ht="12.75">
      <c r="A50" s="14" t="str">
        <f>'[2]Feb DL 1'!A46</f>
        <v>102104.5945</v>
      </c>
      <c r="B50" s="13" t="str">
        <f>'[2]Feb DL 1'!D46</f>
        <v>VERIZON WIRELESS</v>
      </c>
      <c r="C50" s="10">
        <f>'[2]Feb DL 1'!H46</f>
        <v>142.25</v>
      </c>
      <c r="E50" s="9" t="str">
        <f t="shared" si="0"/>
        <v>102.4525</v>
      </c>
      <c r="F50" s="8">
        <f t="shared" si="1"/>
        <v>142.25</v>
      </c>
    </row>
    <row r="51" spans="1:6" ht="12.75">
      <c r="A51" s="14" t="str">
        <f>'[2]Feb DL 1'!A47</f>
        <v>102104.5945</v>
      </c>
      <c r="B51" s="13" t="str">
        <f>'[2]Feb DL 1'!D47</f>
        <v>AT&amp;T</v>
      </c>
      <c r="C51" s="10">
        <f>'[2]Feb DL 1'!H47</f>
        <v>146.89</v>
      </c>
      <c r="E51" s="9" t="str">
        <f t="shared" si="0"/>
        <v>102.4525</v>
      </c>
      <c r="F51" s="8">
        <f t="shared" si="1"/>
        <v>146.89</v>
      </c>
    </row>
    <row r="52" spans="1:6" ht="12.75">
      <c r="A52" s="14" t="str">
        <f>'[2]Feb DL 1'!A48</f>
        <v>102104.5945</v>
      </c>
      <c r="B52" s="13" t="str">
        <f>'[2]Feb DL 1'!D48</f>
        <v>CENTURYLINK-NC</v>
      </c>
      <c r="C52" s="10">
        <f>'[2]Feb DL 1'!H48</f>
        <v>153.75</v>
      </c>
      <c r="E52" s="9" t="str">
        <f t="shared" si="0"/>
        <v>102.4525</v>
      </c>
      <c r="F52" s="8">
        <f t="shared" si="1"/>
        <v>153.75</v>
      </c>
    </row>
    <row r="53" spans="1:6" ht="12.75">
      <c r="A53" s="14" t="str">
        <f>'[2]Feb DL 1'!A49</f>
        <v>102104.5945</v>
      </c>
      <c r="B53" s="13" t="str">
        <f>'[2]Feb DL 1'!D49</f>
        <v>NORTHWESTERN INDIANA TELEPHONE (NITCO)</v>
      </c>
      <c r="C53" s="10">
        <f>'[2]Feb DL 1'!H49</f>
        <v>167.26</v>
      </c>
      <c r="E53" s="9" t="str">
        <f t="shared" si="0"/>
        <v>102.4525</v>
      </c>
      <c r="F53" s="8">
        <f t="shared" si="1"/>
        <v>167.26</v>
      </c>
    </row>
    <row r="54" spans="1:6" ht="12.75">
      <c r="A54" s="14" t="str">
        <f>'[2]Feb DL 1'!A50</f>
        <v>102104.5945</v>
      </c>
      <c r="B54" s="13" t="str">
        <f>'[2]Feb DL 1'!D50</f>
        <v>AT&amp;T</v>
      </c>
      <c r="C54" s="10">
        <f>'[2]Feb DL 1'!H50</f>
        <v>167.32</v>
      </c>
      <c r="E54" s="9" t="str">
        <f t="shared" si="0"/>
        <v>102.4525</v>
      </c>
      <c r="F54" s="8">
        <f t="shared" si="1"/>
        <v>167.32</v>
      </c>
    </row>
    <row r="55" spans="1:6" ht="12.75">
      <c r="A55" s="14" t="str">
        <f>'[2]Feb DL 1'!A51</f>
        <v>102104.5945</v>
      </c>
      <c r="B55" s="13" t="str">
        <f>'[2]Feb DL 1'!D51</f>
        <v>COMCAST</v>
      </c>
      <c r="C55" s="10">
        <f>'[2]Feb DL 1'!H51</f>
        <v>168.47</v>
      </c>
      <c r="E55" s="9" t="str">
        <f t="shared" si="0"/>
        <v>102.4525</v>
      </c>
      <c r="F55" s="8">
        <f t="shared" si="1"/>
        <v>168.47</v>
      </c>
    </row>
    <row r="56" spans="1:6" ht="12.75">
      <c r="A56" s="14" t="str">
        <f>'[2]Feb DL 1'!A52</f>
        <v>102104.5945</v>
      </c>
      <c r="B56" s="13" t="str">
        <f>'[2]Feb DL 1'!D52</f>
        <v>AT&amp;T</v>
      </c>
      <c r="C56" s="10">
        <f>'[2]Feb DL 1'!H52</f>
        <v>186.26</v>
      </c>
      <c r="E56" s="9" t="str">
        <f t="shared" si="0"/>
        <v>102.4525</v>
      </c>
      <c r="F56" s="8">
        <f t="shared" si="1"/>
        <v>186.26</v>
      </c>
    </row>
    <row r="57" spans="1:6" ht="12.75">
      <c r="A57" s="14" t="str">
        <f>'[2]Feb DL 1'!A53</f>
        <v>102104.5945</v>
      </c>
      <c r="B57" s="13" t="str">
        <f>'[2]Feb DL 1'!D53</f>
        <v>AT&amp;T</v>
      </c>
      <c r="C57" s="10">
        <f>'[2]Feb DL 1'!H53</f>
        <v>188.92</v>
      </c>
      <c r="E57" s="9" t="str">
        <f t="shared" si="0"/>
        <v>102.4525</v>
      </c>
      <c r="F57" s="8">
        <f t="shared" si="1"/>
        <v>188.92</v>
      </c>
    </row>
    <row r="58" spans="1:6" ht="12.75">
      <c r="A58" s="14" t="str">
        <f>'[2]Feb DL 1'!A54</f>
        <v>102104.5945</v>
      </c>
      <c r="B58" s="13" t="str">
        <f>'[2]Feb DL 1'!D54</f>
        <v>AT&amp;T</v>
      </c>
      <c r="C58" s="10">
        <f>'[2]Feb DL 1'!H54</f>
        <v>240.8</v>
      </c>
      <c r="E58" s="9" t="str">
        <f t="shared" si="0"/>
        <v>102.4525</v>
      </c>
      <c r="F58" s="8">
        <f t="shared" si="1"/>
        <v>240.8</v>
      </c>
    </row>
    <row r="59" spans="1:6" ht="12.75">
      <c r="A59" s="14" t="str">
        <f>'[2]Feb DL 1'!A55</f>
        <v>102104.5945</v>
      </c>
      <c r="B59" s="13" t="str">
        <f>'[2]Feb DL 1'!D55</f>
        <v>FRONTIER</v>
      </c>
      <c r="C59" s="10">
        <f>'[2]Feb DL 1'!H55</f>
        <v>257.15</v>
      </c>
      <c r="E59" s="9" t="str">
        <f t="shared" si="0"/>
        <v>102.4525</v>
      </c>
      <c r="F59" s="8">
        <f t="shared" si="1"/>
        <v>257.15</v>
      </c>
    </row>
    <row r="60" spans="1:6" ht="12.75">
      <c r="A60" s="14" t="str">
        <f>'[2]Feb DL 1'!A56</f>
        <v>102104.5945</v>
      </c>
      <c r="B60" s="13" t="str">
        <f>'[2]Feb DL 1'!D56</f>
        <v>AT&amp;T</v>
      </c>
      <c r="C60" s="10">
        <f>'[2]Feb DL 1'!H56</f>
        <v>477.5</v>
      </c>
      <c r="E60" s="9" t="str">
        <f t="shared" si="0"/>
        <v>102.4525</v>
      </c>
      <c r="F60" s="8">
        <f t="shared" si="1"/>
        <v>477.5</v>
      </c>
    </row>
    <row r="61" spans="1:6" ht="12.75">
      <c r="A61" s="14" t="str">
        <f>'[2]Feb DL 1'!A57</f>
        <v>102104.5945</v>
      </c>
      <c r="B61" s="13" t="str">
        <f>'[2]Feb DL 1'!D57</f>
        <v>AT&amp;T</v>
      </c>
      <c r="C61" s="10">
        <f>'[2]Feb DL 1'!H57</f>
        <v>892.74</v>
      </c>
      <c r="E61" s="9" t="str">
        <f t="shared" si="0"/>
        <v>102.4525</v>
      </c>
      <c r="F61" s="8">
        <f t="shared" si="1"/>
        <v>892.74</v>
      </c>
    </row>
    <row r="62" spans="1:6" ht="12.75">
      <c r="A62" s="14" t="str">
        <f>'[2]Feb DL 1'!A58</f>
        <v>102104.5945</v>
      </c>
      <c r="B62" s="13" t="str">
        <f>'[2]Feb DL 1'!D58</f>
        <v>AT&amp;T</v>
      </c>
      <c r="C62" s="10">
        <f>'[2]Feb DL 1'!H58</f>
        <v>894.01</v>
      </c>
      <c r="E62" s="9" t="str">
        <f t="shared" si="0"/>
        <v>102.4525</v>
      </c>
      <c r="F62" s="8">
        <f t="shared" si="1"/>
        <v>894.01</v>
      </c>
    </row>
    <row r="63" spans="1:6" ht="12.75">
      <c r="A63" s="14" t="str">
        <f>'[2]Feb DL 1'!A59</f>
        <v>102108.5880</v>
      </c>
      <c r="B63" s="13" t="str">
        <f>'[2]Feb DL 1'!D59</f>
        <v>RUNCO OFFICE SUPPLY &amp; EQUIPMENT CO.</v>
      </c>
      <c r="C63" s="10">
        <f>'[2]Feb DL 1'!H59</f>
        <v>50.24</v>
      </c>
      <c r="E63" s="9" t="str">
        <f t="shared" si="0"/>
        <v>102.4525</v>
      </c>
      <c r="F63" s="8">
        <f t="shared" si="1"/>
        <v>50.24</v>
      </c>
    </row>
    <row r="64" spans="1:6" ht="12.75">
      <c r="A64" s="14" t="str">
        <f>'[2]Feb DL 1'!A60</f>
        <v>102108.5880</v>
      </c>
      <c r="B64" s="13" t="str">
        <f>'[2]Feb DL 1'!D60</f>
        <v>RUNCO OFFICE SUPPLY &amp; EQUIPMENT CO.</v>
      </c>
      <c r="C64" s="10">
        <f>'[2]Feb DL 1'!H60</f>
        <v>74.19</v>
      </c>
      <c r="E64" s="9" t="str">
        <f t="shared" si="0"/>
        <v>102.4525</v>
      </c>
      <c r="F64" s="8">
        <f t="shared" si="1"/>
        <v>74.19</v>
      </c>
    </row>
    <row r="65" spans="1:6" ht="12.75">
      <c r="A65" s="14" t="str">
        <f>'[2]Feb DL 1'!A61</f>
        <v>111100.6255</v>
      </c>
      <c r="B65" s="13" t="str">
        <f>'[2]Feb DL 1'!D61</f>
        <v>ARRO LABORATORIES, INC</v>
      </c>
      <c r="C65" s="10">
        <f>'[2]Feb DL 1'!H61</f>
        <v>25</v>
      </c>
      <c r="E65" s="9" t="str">
        <f t="shared" si="0"/>
        <v>111.4525</v>
      </c>
      <c r="F65" s="8">
        <f t="shared" si="1"/>
        <v>25</v>
      </c>
    </row>
    <row r="66" spans="1:6" ht="12.75">
      <c r="A66" s="14" t="str">
        <f>'[2]Feb DL 1'!A62</f>
        <v>113100.5480</v>
      </c>
      <c r="B66" s="13" t="str">
        <f>'[2]Feb DL 1'!D62</f>
        <v>HAWKINS, INC</v>
      </c>
      <c r="C66" s="10">
        <f>'[2]Feb DL 1'!H62</f>
        <v>158</v>
      </c>
      <c r="E66" s="9" t="str">
        <f t="shared" si="0"/>
        <v>113.4525</v>
      </c>
      <c r="F66" s="8">
        <f t="shared" si="1"/>
        <v>158</v>
      </c>
    </row>
    <row r="67" spans="1:6" ht="12.75">
      <c r="A67" s="14" t="str">
        <f>'[2]Feb DL 1'!A63</f>
        <v>118101.5935</v>
      </c>
      <c r="B67" s="13" t="str">
        <f>'[2]Feb DL 1'!D63</f>
        <v>NICOR GAS</v>
      </c>
      <c r="C67" s="10">
        <f>'[2]Feb DL 1'!H63</f>
        <v>198.92</v>
      </c>
      <c r="E67" s="9" t="str">
        <f t="shared" si="0"/>
        <v>118.4525</v>
      </c>
      <c r="F67" s="8">
        <f t="shared" si="1"/>
        <v>198.92</v>
      </c>
    </row>
    <row r="68" spans="1:6" ht="12.75">
      <c r="A68" s="14" t="str">
        <f>'[2]Feb DL 1'!A64</f>
        <v>123101.6410</v>
      </c>
      <c r="B68" s="13" t="str">
        <f>'[2]Feb DL 1'!D64</f>
        <v>DASH'S MODERN PUMPING SERVICE</v>
      </c>
      <c r="C68" s="10">
        <f>'[2]Feb DL 1'!H64</f>
        <v>144</v>
      </c>
      <c r="E68" s="9" t="str">
        <f t="shared" si="0"/>
        <v>123.4525</v>
      </c>
      <c r="F68" s="8">
        <f t="shared" si="1"/>
        <v>144</v>
      </c>
    </row>
    <row r="69" spans="1:6" ht="12.75">
      <c r="A69" s="14" t="str">
        <f>'[2]Feb DL 1'!A65</f>
        <v>123101.6410</v>
      </c>
      <c r="B69" s="13" t="str">
        <f>'[2]Feb DL 1'!D65</f>
        <v>DASH'S MODERN PUMPING SERVICE</v>
      </c>
      <c r="C69" s="10">
        <f>'[2]Feb DL 1'!H65</f>
        <v>144</v>
      </c>
      <c r="E69" s="9" t="str">
        <f t="shared" si="0"/>
        <v>123.4525</v>
      </c>
      <c r="F69" s="8">
        <f t="shared" si="1"/>
        <v>144</v>
      </c>
    </row>
    <row r="70" spans="1:6" ht="12.75">
      <c r="A70" s="14" t="str">
        <f>'[2]Feb DL 1'!A66</f>
        <v>128100.6285</v>
      </c>
      <c r="B70" s="13" t="str">
        <f>'[2]Feb DL 1'!D66</f>
        <v>NOVOTNY SALES INC</v>
      </c>
      <c r="C70" s="10">
        <f>'[2]Feb DL 1'!H66</f>
        <v>32.1</v>
      </c>
      <c r="E70" s="9" t="str">
        <f t="shared" si="0"/>
        <v>128.4525</v>
      </c>
      <c r="F70" s="8">
        <f t="shared" si="1"/>
        <v>32.1</v>
      </c>
    </row>
    <row r="71" spans="1:6" ht="12.75">
      <c r="A71" s="14" t="str">
        <f>'[2]Feb DL 1'!A67</f>
        <v>130100.5940</v>
      </c>
      <c r="B71" s="13" t="str">
        <f>'[2]Feb DL 1'!D67</f>
        <v>ILLINOIS-AMERICAN WATER CO</v>
      </c>
      <c r="C71" s="10">
        <f>'[2]Feb DL 1'!H67</f>
        <v>23.88</v>
      </c>
      <c r="E71" s="9" t="str">
        <f t="shared" si="0"/>
        <v>130.4525</v>
      </c>
      <c r="F71" s="8">
        <f t="shared" si="1"/>
        <v>23.88</v>
      </c>
    </row>
    <row r="72" spans="1:6" ht="12.75">
      <c r="A72" s="14" t="str">
        <f>'[2]Feb DL 1'!A68</f>
        <v>134100.6260</v>
      </c>
      <c r="B72" s="13" t="str">
        <f>'[2]Feb DL 1'!D68</f>
        <v>USA BLUEBOOK/UTILTY SUPPLY OF AMERICA</v>
      </c>
      <c r="C72" s="10">
        <f>'[2]Feb DL 1'!H68</f>
        <v>235.03</v>
      </c>
      <c r="E72" s="9" t="str">
        <f t="shared" si="0"/>
        <v>134.4525</v>
      </c>
      <c r="F72" s="8">
        <f t="shared" si="1"/>
        <v>235.03</v>
      </c>
    </row>
    <row r="73" spans="1:6" ht="12.75">
      <c r="A73" s="14" t="str">
        <f>'[2]Feb DL 1'!A69</f>
        <v>150100.6255</v>
      </c>
      <c r="B73" s="13" t="str">
        <f>'[2]Feb DL 1'!D69</f>
        <v>MICROBAC LABORATORIES, INC</v>
      </c>
      <c r="C73" s="10">
        <f>'[2]Feb DL 1'!H69</f>
        <v>230</v>
      </c>
      <c r="E73" s="9" t="str">
        <f t="shared" si="0"/>
        <v>150.4525</v>
      </c>
      <c r="F73" s="8">
        <f t="shared" si="1"/>
        <v>230</v>
      </c>
    </row>
    <row r="74" spans="1:6" ht="12.75">
      <c r="A74" s="14" t="str">
        <f>'[2]Feb DL 1'!A70</f>
        <v>150101.5935</v>
      </c>
      <c r="B74" s="13" t="str">
        <f>'[2]Feb DL 1'!D70</f>
        <v>NORTHERN INDIANA PUBLIC SERVICE CO</v>
      </c>
      <c r="C74" s="10">
        <f>'[2]Feb DL 1'!H70</f>
        <v>52.62</v>
      </c>
      <c r="E74" s="9" t="str">
        <f t="shared" si="0"/>
        <v>150.4525</v>
      </c>
      <c r="F74" s="8">
        <f t="shared" si="1"/>
        <v>52.62</v>
      </c>
    </row>
    <row r="75" spans="1:6" ht="12.75">
      <c r="A75" s="14" t="str">
        <f>'[2]Feb DL 1'!A71</f>
        <v>151101.5935</v>
      </c>
      <c r="B75" s="13" t="str">
        <f>'[2]Feb DL 1'!D71</f>
        <v>NORTHERN INDIANA PUBLIC SERVICE CO</v>
      </c>
      <c r="C75" s="10">
        <f>'[2]Feb DL 1'!H71</f>
        <v>32.09</v>
      </c>
      <c r="E75" s="9" t="str">
        <f aca="true" t="shared" si="2" ref="E75:E138">CONCATENATE(LEFT(A75,3),".",4525)</f>
        <v>151.4525</v>
      </c>
      <c r="F75" s="8">
        <f aca="true" t="shared" si="3" ref="F75:F138">C75</f>
        <v>32.09</v>
      </c>
    </row>
    <row r="76" spans="1:6" ht="12.75">
      <c r="A76" s="14" t="str">
        <f>'[2]Feb DL 1'!A72</f>
        <v>151101.5935</v>
      </c>
      <c r="B76" s="13" t="str">
        <f>'[2]Feb DL 1'!D72</f>
        <v>NORTHERN INDIANA PUBLIC SERVICE CO</v>
      </c>
      <c r="C76" s="10">
        <f>'[2]Feb DL 1'!H72</f>
        <v>32.1</v>
      </c>
      <c r="E76" s="9" t="str">
        <f t="shared" si="2"/>
        <v>151.4525</v>
      </c>
      <c r="F76" s="8">
        <f t="shared" si="3"/>
        <v>32.1</v>
      </c>
    </row>
    <row r="77" spans="1:6" ht="12.75">
      <c r="A77" s="14" t="str">
        <f>'[2]Feb DL 1'!A73</f>
        <v>151101.6320</v>
      </c>
      <c r="B77" s="13" t="str">
        <f>'[2]Feb DL 1'!D73</f>
        <v>USA BLUEBOOK/UTILTY SUPPLY OF AMERICA</v>
      </c>
      <c r="C77" s="10">
        <f>'[2]Feb DL 1'!H73</f>
        <v>120.37</v>
      </c>
      <c r="E77" s="9" t="str">
        <f t="shared" si="2"/>
        <v>151.4525</v>
      </c>
      <c r="F77" s="8">
        <f t="shared" si="3"/>
        <v>120.37</v>
      </c>
    </row>
    <row r="78" spans="1:6" ht="12.75">
      <c r="A78" s="14" t="str">
        <f>'[2]Feb DL 1'!A74</f>
        <v>152100.5495</v>
      </c>
      <c r="B78" s="13" t="str">
        <f>'[2]Feb DL 1'!D74</f>
        <v>LARRY H. BUCKNER</v>
      </c>
      <c r="C78" s="10">
        <f>'[2]Feb DL 1'!H74</f>
        <v>577.3</v>
      </c>
      <c r="E78" s="9" t="str">
        <f t="shared" si="2"/>
        <v>152.4525</v>
      </c>
      <c r="F78" s="8">
        <f t="shared" si="3"/>
        <v>577.3</v>
      </c>
    </row>
    <row r="79" spans="1:6" ht="12.75">
      <c r="A79" s="14" t="str">
        <f>'[2]Feb DL 1'!A75</f>
        <v>181101.5935</v>
      </c>
      <c r="B79" s="13" t="str">
        <f>'[2]Feb DL 1'!D75</f>
        <v>NORTHERN INDIANA PUBLIC SERVICE CO</v>
      </c>
      <c r="C79" s="10">
        <f>'[2]Feb DL 1'!H75</f>
        <v>33.46</v>
      </c>
      <c r="E79" s="9" t="str">
        <f t="shared" si="2"/>
        <v>181.4525</v>
      </c>
      <c r="F79" s="8">
        <f t="shared" si="3"/>
        <v>33.46</v>
      </c>
    </row>
    <row r="80" spans="1:6" ht="12.75">
      <c r="A80" s="14" t="str">
        <f>'[2]Feb DL 1'!A76</f>
        <v>182102.5895</v>
      </c>
      <c r="B80" s="13" t="str">
        <f>'[2]Feb DL 1'!D76</f>
        <v>Baldwin, Eddie R.</v>
      </c>
      <c r="C80" s="10">
        <f>'[2]Feb DL 1'!H76</f>
        <v>6.4</v>
      </c>
      <c r="E80" s="9" t="str">
        <f t="shared" si="2"/>
        <v>182.4525</v>
      </c>
      <c r="F80" s="8">
        <f t="shared" si="3"/>
        <v>6.4</v>
      </c>
    </row>
    <row r="81" spans="1:6" ht="12.75">
      <c r="A81" s="14" t="str">
        <f>'[2]Feb DL 1'!A77</f>
        <v>182105.5480</v>
      </c>
      <c r="B81" s="13" t="str">
        <f>'[2]Feb DL 1'!D77</f>
        <v>WATER GUARD INC</v>
      </c>
      <c r="C81" s="10">
        <f>'[2]Feb DL 1'!H77</f>
        <v>21.9</v>
      </c>
      <c r="E81" s="9" t="str">
        <f t="shared" si="2"/>
        <v>182.4525</v>
      </c>
      <c r="F81" s="8">
        <f t="shared" si="3"/>
        <v>21.9</v>
      </c>
    </row>
    <row r="82" spans="1:6" ht="12.75">
      <c r="A82" s="14" t="str">
        <f>'[2]Feb DL 1'!A78</f>
        <v>182105.5490</v>
      </c>
      <c r="B82" s="13" t="str">
        <f>'[2]Feb DL 1'!D78</f>
        <v>WATER GUARD INC</v>
      </c>
      <c r="C82" s="10">
        <f>'[2]Feb DL 1'!H78</f>
        <v>225</v>
      </c>
      <c r="E82" s="9" t="str">
        <f t="shared" si="2"/>
        <v>182.4525</v>
      </c>
      <c r="F82" s="8">
        <f t="shared" si="3"/>
        <v>225</v>
      </c>
    </row>
    <row r="83" spans="1:6" ht="12.75">
      <c r="A83" s="14" t="str">
        <f>'[2]Feb DL 1'!A79</f>
        <v>182106.6200</v>
      </c>
      <c r="B83" s="13" t="str">
        <f>'[2]Feb DL 1'!D79</f>
        <v>Pritchard, Charles R.</v>
      </c>
      <c r="C83" s="10">
        <f>'[2]Feb DL 1'!H79</f>
        <v>26.75</v>
      </c>
      <c r="E83" s="9" t="str">
        <f t="shared" si="2"/>
        <v>182.4525</v>
      </c>
      <c r="F83" s="8">
        <f t="shared" si="3"/>
        <v>26.75</v>
      </c>
    </row>
    <row r="84" spans="1:6" ht="12.75">
      <c r="A84" s="14" t="str">
        <f>'[2]Feb DL 1'!A80</f>
        <v>182107.5690</v>
      </c>
      <c r="B84" s="13" t="str">
        <f>'[2]Feb DL 1'!D80</f>
        <v>Pritchard, Charles R.</v>
      </c>
      <c r="C84" s="10">
        <f>'[2]Feb DL 1'!H80</f>
        <v>230</v>
      </c>
      <c r="E84" s="9" t="str">
        <f t="shared" si="2"/>
        <v>182.4525</v>
      </c>
      <c r="F84" s="8">
        <f t="shared" si="3"/>
        <v>230</v>
      </c>
    </row>
    <row r="85" spans="1:6" ht="12.75">
      <c r="A85" s="14" t="str">
        <f>'[2]Feb DL 1'!A81</f>
        <v>182136.5940</v>
      </c>
      <c r="B85" s="13" t="str">
        <f>'[2]Feb DL 1'!D81</f>
        <v>AQUA NORTH CAROLINA INC</v>
      </c>
      <c r="C85" s="10">
        <f>'[2]Feb DL 1'!H81</f>
        <v>26.68</v>
      </c>
      <c r="E85" s="9" t="str">
        <f t="shared" si="2"/>
        <v>182.4525</v>
      </c>
      <c r="F85" s="8">
        <f t="shared" si="3"/>
        <v>26.68</v>
      </c>
    </row>
    <row r="86" spans="1:6" ht="12.75">
      <c r="A86" s="14" t="str">
        <f>'[2]Feb DL 1'!A82</f>
        <v>182173.6200</v>
      </c>
      <c r="B86" s="13" t="str">
        <f>'[2]Feb DL 1'!D82</f>
        <v>Baldwin, Eddie R.</v>
      </c>
      <c r="C86" s="10">
        <f>'[2]Feb DL 1'!H82</f>
        <v>7.47</v>
      </c>
      <c r="E86" s="9" t="str">
        <f t="shared" si="2"/>
        <v>182.4525</v>
      </c>
      <c r="F86" s="8">
        <f t="shared" si="3"/>
        <v>7.47</v>
      </c>
    </row>
    <row r="87" spans="1:6" ht="12.75">
      <c r="A87" s="14" t="str">
        <f>'[2]Feb DL 1'!A83</f>
        <v>182209.5825</v>
      </c>
      <c r="B87" s="13" t="str">
        <f>'[2]Feb DL 1'!D83</f>
        <v>Baldwin, Eddie R.</v>
      </c>
      <c r="C87" s="10">
        <f>'[2]Feb DL 1'!H83</f>
        <v>13.15</v>
      </c>
      <c r="E87" s="9" t="str">
        <f t="shared" si="2"/>
        <v>182.4525</v>
      </c>
      <c r="F87" s="8">
        <f t="shared" si="3"/>
        <v>13.15</v>
      </c>
    </row>
    <row r="88" spans="1:6" ht="12.75">
      <c r="A88" s="14" t="str">
        <f>'[2]Feb DL 1'!A84</f>
        <v>182209.6200</v>
      </c>
      <c r="B88" s="13" t="str">
        <f>'[2]Feb DL 1'!D84</f>
        <v>Baldwin, Eddie R.</v>
      </c>
      <c r="C88" s="10">
        <f>'[2]Feb DL 1'!H84</f>
        <v>30.46</v>
      </c>
      <c r="E88" s="9" t="str">
        <f t="shared" si="2"/>
        <v>182.4525</v>
      </c>
      <c r="F88" s="8">
        <f t="shared" si="3"/>
        <v>30.46</v>
      </c>
    </row>
    <row r="89" spans="1:6" ht="12.75">
      <c r="A89" s="14" t="str">
        <f>'[2]Feb DL 1'!A85</f>
        <v>182217.6345</v>
      </c>
      <c r="B89" s="13" t="str">
        <f>'[2]Feb DL 1'!D85</f>
        <v>UNITED RENTALS (NORTH AMERICA) INC</v>
      </c>
      <c r="C89" s="10">
        <f>'[2]Feb DL 1'!H85</f>
        <v>13.2</v>
      </c>
      <c r="E89" s="9" t="str">
        <f t="shared" si="2"/>
        <v>182.4525</v>
      </c>
      <c r="F89" s="8">
        <f t="shared" si="3"/>
        <v>13.2</v>
      </c>
    </row>
    <row r="90" spans="1:6" ht="12.75">
      <c r="A90" s="14" t="str">
        <f>'[2]Feb DL 1'!A86</f>
        <v>182218.5940</v>
      </c>
      <c r="B90" s="13" t="str">
        <f>'[2]Feb DL 1'!D86</f>
        <v>ONSLOW COUNTY WATER DEPARTMENT</v>
      </c>
      <c r="C90" s="10">
        <f>'[2]Feb DL 1'!H86</f>
        <v>20.27</v>
      </c>
      <c r="E90" s="9" t="str">
        <f t="shared" si="2"/>
        <v>182.4525</v>
      </c>
      <c r="F90" s="8">
        <f t="shared" si="3"/>
        <v>20.27</v>
      </c>
    </row>
    <row r="91" spans="1:6" ht="12.75">
      <c r="A91" s="14" t="str">
        <f>'[2]Feb DL 1'!A87</f>
        <v>182222.5935</v>
      </c>
      <c r="B91" s="13" t="str">
        <f>'[2]Feb DL 1'!D87</f>
        <v>PIEDMONT NATURAL GAS</v>
      </c>
      <c r="C91" s="10">
        <f>'[2]Feb DL 1'!H87</f>
        <v>243.29</v>
      </c>
      <c r="E91" s="9" t="str">
        <f t="shared" si="2"/>
        <v>182.4525</v>
      </c>
      <c r="F91" s="8">
        <f t="shared" si="3"/>
        <v>243.29</v>
      </c>
    </row>
    <row r="92" spans="1:6" ht="12.75">
      <c r="A92" s="14" t="str">
        <f>'[2]Feb DL 1'!A88</f>
        <v>182233.6200</v>
      </c>
      <c r="B92" s="13" t="str">
        <f>'[2]Feb DL 1'!D88</f>
        <v>Baldwin, Eddie R.</v>
      </c>
      <c r="C92" s="10">
        <f>'[2]Feb DL 1'!H88</f>
        <v>18.98</v>
      </c>
      <c r="E92" s="9" t="str">
        <f t="shared" si="2"/>
        <v>182.4525</v>
      </c>
      <c r="F92" s="8">
        <f t="shared" si="3"/>
        <v>18.98</v>
      </c>
    </row>
    <row r="93" spans="1:6" ht="12.75">
      <c r="A93" s="14" t="str">
        <f>'[2]Feb DL 1'!A89</f>
        <v>182241.6260</v>
      </c>
      <c r="B93" s="13" t="str">
        <f>'[2]Feb DL 1'!D89</f>
        <v>USA BLUEBOOK/UTILTY SUPPLY OF AMERICA</v>
      </c>
      <c r="C93" s="10">
        <f>'[2]Feb DL 1'!H89</f>
        <v>27.35</v>
      </c>
      <c r="E93" s="9" t="str">
        <f t="shared" si="2"/>
        <v>182.4525</v>
      </c>
      <c r="F93" s="8">
        <f t="shared" si="3"/>
        <v>27.35</v>
      </c>
    </row>
    <row r="94" spans="1:6" ht="12.75">
      <c r="A94" s="14" t="str">
        <f>'[2]Feb DL 1'!A90</f>
        <v>182190.5470.10</v>
      </c>
      <c r="B94" s="13" t="str">
        <f>'[2]Feb DL 1'!D90</f>
        <v>DUKE ENERGY</v>
      </c>
      <c r="C94" s="10">
        <f>'[2]Feb DL 1'!H90</f>
        <v>154.87</v>
      </c>
      <c r="E94" s="9" t="str">
        <f t="shared" si="2"/>
        <v>182.4525</v>
      </c>
      <c r="F94" s="8">
        <f t="shared" si="3"/>
        <v>154.87</v>
      </c>
    </row>
    <row r="95" spans="1:6" ht="12.75">
      <c r="A95" s="14" t="str">
        <f>'[2]Feb DL 1'!A91</f>
        <v>182212.5465.10</v>
      </c>
      <c r="B95" s="13" t="str">
        <f>'[2]Feb DL 1'!D91</f>
        <v>DUKE ENERGY</v>
      </c>
      <c r="C95" s="10">
        <f>'[2]Feb DL 1'!H91</f>
        <v>150.48</v>
      </c>
      <c r="E95" s="9" t="str">
        <f t="shared" si="2"/>
        <v>182.4525</v>
      </c>
      <c r="F95" s="8">
        <f t="shared" si="3"/>
        <v>150.48</v>
      </c>
    </row>
    <row r="96" spans="1:6" ht="12.75">
      <c r="A96" s="14" t="str">
        <f>'[2]Feb DL 1'!A92</f>
        <v>183100.5895</v>
      </c>
      <c r="B96" s="13" t="str">
        <f>'[2]Feb DL 1'!D92</f>
        <v>Underwood, Gerald L.</v>
      </c>
      <c r="C96" s="10">
        <f>'[2]Feb DL 1'!H92</f>
        <v>21.95</v>
      </c>
      <c r="E96" s="9" t="str">
        <f t="shared" si="2"/>
        <v>183.4525</v>
      </c>
      <c r="F96" s="8">
        <f t="shared" si="3"/>
        <v>21.95</v>
      </c>
    </row>
    <row r="97" spans="1:6" ht="12.75">
      <c r="A97" s="14" t="str">
        <f>'[2]Feb DL 1'!A93</f>
        <v>183100.6320</v>
      </c>
      <c r="B97" s="13" t="str">
        <f>'[2]Feb DL 1'!D93</f>
        <v>Underwood, Gerald L.</v>
      </c>
      <c r="C97" s="10">
        <f>'[2]Feb DL 1'!H93</f>
        <v>21.2</v>
      </c>
      <c r="E97" s="9" t="str">
        <f t="shared" si="2"/>
        <v>183.4525</v>
      </c>
      <c r="F97" s="8">
        <f t="shared" si="3"/>
        <v>21.2</v>
      </c>
    </row>
    <row r="98" spans="1:6" ht="12.75">
      <c r="A98" s="14" t="str">
        <f>'[2]Feb DL 1'!A94</f>
        <v>183103.5965</v>
      </c>
      <c r="B98" s="13" t="str">
        <f>'[2]Feb DL 1'!D94</f>
        <v>TERMINIX SERVICE INC</v>
      </c>
      <c r="C98" s="10">
        <f>'[2]Feb DL 1'!H94</f>
        <v>72</v>
      </c>
      <c r="E98" s="9" t="str">
        <f t="shared" si="2"/>
        <v>183.4525</v>
      </c>
      <c r="F98" s="8">
        <f t="shared" si="3"/>
        <v>72</v>
      </c>
    </row>
    <row r="99" spans="1:6" ht="12.75">
      <c r="A99" s="14" t="str">
        <f>'[2]Feb DL 1'!A95</f>
        <v>183108.5895</v>
      </c>
      <c r="B99" s="13" t="str">
        <f>'[2]Feb DL 1'!D95</f>
        <v>FEDERAL EXPRESS</v>
      </c>
      <c r="C99" s="10">
        <f>'[2]Feb DL 1'!H95</f>
        <v>5.9</v>
      </c>
      <c r="E99" s="9" t="str">
        <f t="shared" si="2"/>
        <v>183.4525</v>
      </c>
      <c r="F99" s="8">
        <f t="shared" si="3"/>
        <v>5.9</v>
      </c>
    </row>
    <row r="100" spans="1:6" ht="12.75">
      <c r="A100" s="14" t="str">
        <f>'[2]Feb DL 1'!A96</f>
        <v>183108.5465.10</v>
      </c>
      <c r="B100" s="13" t="str">
        <f>'[2]Feb DL 1'!D96</f>
        <v>DUKE ENERGY</v>
      </c>
      <c r="C100" s="10">
        <f>'[2]Feb DL 1'!H96</f>
        <v>20.57</v>
      </c>
      <c r="E100" s="9" t="str">
        <f t="shared" si="2"/>
        <v>183.4525</v>
      </c>
      <c r="F100" s="8">
        <f t="shared" si="3"/>
        <v>20.57</v>
      </c>
    </row>
    <row r="101" spans="1:6" ht="12.75">
      <c r="A101" s="14" t="str">
        <f>'[2]Feb DL 1'!A97</f>
        <v>183112.5465.10</v>
      </c>
      <c r="B101" s="13" t="str">
        <f>'[2]Feb DL 1'!D97</f>
        <v>WESTERN CAROLINA UNIVERSITY</v>
      </c>
      <c r="C101" s="10">
        <f>'[2]Feb DL 1'!H97</f>
        <v>232.42</v>
      </c>
      <c r="E101" s="9" t="str">
        <f t="shared" si="2"/>
        <v>183.4525</v>
      </c>
      <c r="F101" s="8">
        <f t="shared" si="3"/>
        <v>232.42</v>
      </c>
    </row>
    <row r="102" spans="1:6" ht="12.75">
      <c r="A102" s="14" t="str">
        <f>'[2]Feb DL 1'!A98</f>
        <v>183112.5465.10</v>
      </c>
      <c r="B102" s="13" t="str">
        <f>'[2]Feb DL 1'!D98</f>
        <v>WESTERN CAROLINA UNIVERSITY</v>
      </c>
      <c r="C102" s="10">
        <f>'[2]Feb DL 1'!H98</f>
        <v>251.95</v>
      </c>
      <c r="E102" s="9" t="str">
        <f t="shared" si="2"/>
        <v>183.4525</v>
      </c>
      <c r="F102" s="8">
        <f t="shared" si="3"/>
        <v>251.95</v>
      </c>
    </row>
    <row r="103" spans="1:6" ht="12.75">
      <c r="A103" s="14" t="str">
        <f>'[2]Feb DL 1'!A99</f>
        <v>187100.6310</v>
      </c>
      <c r="B103" s="13" t="str">
        <f>'[2]Feb DL 1'!D99</f>
        <v>AGRI-SUPPLY COMPANY</v>
      </c>
      <c r="C103" s="10">
        <f>'[2]Feb DL 1'!H99</f>
        <v>35.21</v>
      </c>
      <c r="E103" s="9" t="str">
        <f t="shared" si="2"/>
        <v>187.4525</v>
      </c>
      <c r="F103" s="8">
        <f t="shared" si="3"/>
        <v>35.21</v>
      </c>
    </row>
    <row r="104" spans="1:6" ht="12.75">
      <c r="A104" s="14" t="str">
        <f>'[2]Feb DL 1'!A100</f>
        <v>188100.6285</v>
      </c>
      <c r="B104" s="13" t="str">
        <f>'[2]Feb DL 1'!D100</f>
        <v>HD SUPPLY WATERWORKS #017</v>
      </c>
      <c r="C104" s="10">
        <f>'[2]Feb DL 1'!H100</f>
        <v>8.21</v>
      </c>
      <c r="E104" s="9" t="str">
        <f t="shared" si="2"/>
        <v>188.4525</v>
      </c>
      <c r="F104" s="8">
        <f t="shared" si="3"/>
        <v>8.21</v>
      </c>
    </row>
    <row r="105" spans="1:6" ht="12.75">
      <c r="A105" s="14" t="str">
        <f>'[2]Feb DL 1'!A101</f>
        <v>220100.6285</v>
      </c>
      <c r="B105" s="13" t="str">
        <f>'[2]Feb DL 1'!D101</f>
        <v>WAYNE BLALOCK'S HOME CENTER</v>
      </c>
      <c r="C105" s="10">
        <f>'[2]Feb DL 1'!H101</f>
        <v>12.6</v>
      </c>
      <c r="E105" s="9" t="str">
        <f t="shared" si="2"/>
        <v>220.4525</v>
      </c>
      <c r="F105" s="8">
        <f t="shared" si="3"/>
        <v>12.6</v>
      </c>
    </row>
    <row r="106" spans="1:6" ht="12.75">
      <c r="A106" s="14" t="str">
        <f>'[2]Feb DL 1'!A102</f>
        <v>220100.6310</v>
      </c>
      <c r="B106" s="13" t="str">
        <f>'[2]Feb DL 1'!D102</f>
        <v>WAYNE BLALOCK'S HOME CENTER</v>
      </c>
      <c r="C106" s="10">
        <f>'[2]Feb DL 1'!H102</f>
        <v>82.56</v>
      </c>
      <c r="E106" s="9" t="str">
        <f t="shared" si="2"/>
        <v>220.4525</v>
      </c>
      <c r="F106" s="8">
        <f t="shared" si="3"/>
        <v>82.56</v>
      </c>
    </row>
    <row r="107" spans="1:6" ht="12.75">
      <c r="A107" s="14" t="str">
        <f>'[2]Feb DL 1'!A103</f>
        <v>246100.5480</v>
      </c>
      <c r="B107" s="13" t="str">
        <f>'[2]Feb DL 1'!D103</f>
        <v>ODYSSEY MANUFACTURING CO.</v>
      </c>
      <c r="C107" s="10">
        <f>'[2]Feb DL 1'!H103</f>
        <v>200</v>
      </c>
      <c r="E107" s="9" t="str">
        <f t="shared" si="2"/>
        <v>246.4525</v>
      </c>
      <c r="F107" s="8">
        <f t="shared" si="3"/>
        <v>200</v>
      </c>
    </row>
    <row r="108" spans="1:6" ht="12.75">
      <c r="A108" s="14" t="str">
        <f>'[2]Feb DL 1'!A104</f>
        <v>248100.5480</v>
      </c>
      <c r="B108" s="13" t="str">
        <f>'[2]Feb DL 1'!D104</f>
        <v>THE DUMONT COMPANY INC</v>
      </c>
      <c r="C108" s="10">
        <f>'[2]Feb DL 1'!H104</f>
        <v>227.5</v>
      </c>
      <c r="E108" s="9" t="str">
        <f t="shared" si="2"/>
        <v>248.4525</v>
      </c>
      <c r="F108" s="8">
        <f t="shared" si="3"/>
        <v>227.5</v>
      </c>
    </row>
    <row r="109" spans="1:6" ht="12.75">
      <c r="A109" s="14" t="str">
        <f>'[2]Feb DL 1'!A105</f>
        <v>248100.5950</v>
      </c>
      <c r="B109" s="13" t="str">
        <f>'[2]Feb DL 1'!D105</f>
        <v>WASTE MANAGEMENT</v>
      </c>
      <c r="C109" s="10">
        <f>'[2]Feb DL 1'!H105</f>
        <v>88</v>
      </c>
      <c r="E109" s="9" t="str">
        <f t="shared" si="2"/>
        <v>248.4525</v>
      </c>
      <c r="F109" s="8">
        <f t="shared" si="3"/>
        <v>88</v>
      </c>
    </row>
    <row r="110" spans="1:6" ht="12.75">
      <c r="A110" s="14" t="str">
        <f>'[2]Feb DL 1'!A106</f>
        <v>248100.6265</v>
      </c>
      <c r="B110" s="13" t="str">
        <f>'[2]Feb DL 1'!D106</f>
        <v>ADVANCED ENVIRONMENTAL LABS INC</v>
      </c>
      <c r="C110" s="10">
        <f>'[2]Feb DL 1'!H106</f>
        <v>51</v>
      </c>
      <c r="E110" s="9" t="str">
        <f t="shared" si="2"/>
        <v>248.4525</v>
      </c>
      <c r="F110" s="8">
        <f t="shared" si="3"/>
        <v>51</v>
      </c>
    </row>
    <row r="111" spans="1:6" ht="12.75">
      <c r="A111" s="14" t="str">
        <f>'[2]Feb DL 1'!A107</f>
        <v>248101.5480</v>
      </c>
      <c r="B111" s="13" t="str">
        <f>'[2]Feb DL 1'!D107</f>
        <v>THE DUMONT COMPANY INC</v>
      </c>
      <c r="C111" s="10">
        <f>'[2]Feb DL 1'!H107</f>
        <v>234</v>
      </c>
      <c r="E111" s="9" t="str">
        <f t="shared" si="2"/>
        <v>248.4525</v>
      </c>
      <c r="F111" s="8">
        <f t="shared" si="3"/>
        <v>234</v>
      </c>
    </row>
    <row r="112" spans="1:6" ht="12.75">
      <c r="A112" s="14" t="str">
        <f>'[2]Feb DL 1'!A108</f>
        <v>249100.5480</v>
      </c>
      <c r="B112" s="13" t="str">
        <f>'[2]Feb DL 1'!D108</f>
        <v>THE DUMONT COMPANY INC</v>
      </c>
      <c r="C112" s="10">
        <f>'[2]Feb DL 1'!H108</f>
        <v>165</v>
      </c>
      <c r="E112" s="9" t="str">
        <f t="shared" si="2"/>
        <v>249.4525</v>
      </c>
      <c r="F112" s="8">
        <f t="shared" si="3"/>
        <v>165</v>
      </c>
    </row>
    <row r="113" spans="1:6" ht="12.75">
      <c r="A113" s="14" t="str">
        <f>'[2]Feb DL 1'!A109</f>
        <v>249101.5480</v>
      </c>
      <c r="B113" s="13" t="str">
        <f>'[2]Feb DL 1'!D109</f>
        <v>THE DUMONT COMPANY INC</v>
      </c>
      <c r="C113" s="10">
        <f>'[2]Feb DL 1'!H109</f>
        <v>234</v>
      </c>
      <c r="E113" s="9" t="str">
        <f t="shared" si="2"/>
        <v>249.4525</v>
      </c>
      <c r="F113" s="8">
        <f t="shared" si="3"/>
        <v>234</v>
      </c>
    </row>
    <row r="114" spans="1:6" ht="12.75">
      <c r="A114" s="14" t="str">
        <f>'[2]Feb DL 1'!A110</f>
        <v>250100.5875</v>
      </c>
      <c r="B114" s="13" t="str">
        <f>'[2]Feb DL 1'!D110</f>
        <v>MEADOWBROOK PREMIUM BOTTLED</v>
      </c>
      <c r="C114" s="10">
        <f>'[2]Feb DL 1'!H110</f>
        <v>5.95</v>
      </c>
      <c r="E114" s="9" t="str">
        <f t="shared" si="2"/>
        <v>250.4525</v>
      </c>
      <c r="F114" s="8">
        <f t="shared" si="3"/>
        <v>5.95</v>
      </c>
    </row>
    <row r="115" spans="1:6" ht="12.75">
      <c r="A115" s="14" t="str">
        <f>'[2]Feb DL 1'!A111</f>
        <v>250100.5900</v>
      </c>
      <c r="B115" s="13" t="str">
        <f>'[2]Feb DL 1'!D111</f>
        <v>FLORIDA WATER RESOURCES</v>
      </c>
      <c r="C115" s="10">
        <f>'[2]Feb DL 1'!H111</f>
        <v>234</v>
      </c>
      <c r="E115" s="9" t="str">
        <f t="shared" si="2"/>
        <v>250.4525</v>
      </c>
      <c r="F115" s="8">
        <f t="shared" si="3"/>
        <v>234</v>
      </c>
    </row>
    <row r="116" spans="1:6" ht="12.75">
      <c r="A116" s="14" t="str">
        <f>'[2]Feb DL 1'!A112</f>
        <v>251100.5490</v>
      </c>
      <c r="B116" s="13" t="str">
        <f>'[2]Feb DL 1'!D112</f>
        <v>AIRGAS INC DBA</v>
      </c>
      <c r="C116" s="10">
        <f>'[2]Feb DL 1'!H112</f>
        <v>59.8</v>
      </c>
      <c r="E116" s="9" t="str">
        <f t="shared" si="2"/>
        <v>251.4525</v>
      </c>
      <c r="F116" s="8">
        <f t="shared" si="3"/>
        <v>59.8</v>
      </c>
    </row>
    <row r="117" spans="1:6" ht="12.75">
      <c r="A117" s="14" t="str">
        <f>'[2]Feb DL 1'!A113</f>
        <v>251102.5950</v>
      </c>
      <c r="B117" s="13" t="str">
        <f>'[2]Feb DL 1'!D113</f>
        <v>WASTE MANAGEMENT INC FL</v>
      </c>
      <c r="C117" s="10">
        <f>'[2]Feb DL 1'!H113</f>
        <v>532.46</v>
      </c>
      <c r="E117" s="9" t="str">
        <f t="shared" si="2"/>
        <v>251.4525</v>
      </c>
      <c r="F117" s="8">
        <f t="shared" si="3"/>
        <v>532.46</v>
      </c>
    </row>
    <row r="118" spans="1:6" ht="12.75">
      <c r="A118" s="14" t="str">
        <f>'[2]Feb DL 1'!A114</f>
        <v>251106.6260</v>
      </c>
      <c r="B118" s="13" t="str">
        <f>'[2]Feb DL 1'!D114</f>
        <v>USA BLUEBOOK/UTILTY SUPPLY OF AMERICA</v>
      </c>
      <c r="C118" s="10">
        <f>'[2]Feb DL 1'!H114</f>
        <v>183.1</v>
      </c>
      <c r="E118" s="9" t="str">
        <f t="shared" si="2"/>
        <v>251.4525</v>
      </c>
      <c r="F118" s="8">
        <f t="shared" si="3"/>
        <v>183.1</v>
      </c>
    </row>
    <row r="119" spans="1:6" ht="12.75">
      <c r="A119" s="14" t="str">
        <f>'[2]Feb DL 1'!A115</f>
        <v>252109.6260</v>
      </c>
      <c r="B119" s="13" t="str">
        <f>'[2]Feb DL 1'!D115</f>
        <v>HACH COMPANY</v>
      </c>
      <c r="C119" s="10">
        <f>'[2]Feb DL 1'!H115</f>
        <v>251.12</v>
      </c>
      <c r="E119" s="9" t="str">
        <f t="shared" si="2"/>
        <v>252.4525</v>
      </c>
      <c r="F119" s="8">
        <f t="shared" si="3"/>
        <v>251.12</v>
      </c>
    </row>
    <row r="120" spans="1:6" ht="12.75">
      <c r="A120" s="14" t="str">
        <f>'[2]Feb DL 1'!A116</f>
        <v>252113.5480</v>
      </c>
      <c r="B120" s="13" t="str">
        <f>'[2]Feb DL 1'!D116</f>
        <v>THE DUMONT COMPANY INC</v>
      </c>
      <c r="C120" s="10">
        <f>'[2]Feb DL 1'!H116</f>
        <v>195</v>
      </c>
      <c r="E120" s="9" t="str">
        <f t="shared" si="2"/>
        <v>252.4525</v>
      </c>
      <c r="F120" s="8">
        <f t="shared" si="3"/>
        <v>195</v>
      </c>
    </row>
    <row r="121" spans="1:6" ht="12.75">
      <c r="A121" s="14" t="str">
        <f>'[2]Feb DL 1'!A117</f>
        <v>252114.5480</v>
      </c>
      <c r="B121" s="13" t="str">
        <f>'[2]Feb DL 1'!D117</f>
        <v>THE DUMONT COMPANY INC</v>
      </c>
      <c r="C121" s="10">
        <f>'[2]Feb DL 1'!H117</f>
        <v>26</v>
      </c>
      <c r="E121" s="9" t="str">
        <f t="shared" si="2"/>
        <v>252.4525</v>
      </c>
      <c r="F121" s="8">
        <f t="shared" si="3"/>
        <v>26</v>
      </c>
    </row>
    <row r="122" spans="1:6" ht="12.75">
      <c r="A122" s="14" t="str">
        <f>'[2]Feb DL 1'!A118</f>
        <v>252132.6270</v>
      </c>
      <c r="B122" s="13" t="str">
        <f>'[2]Feb DL 1'!D118</f>
        <v>ADVANCED ENVIRONMENTAL LABS INC</v>
      </c>
      <c r="C122" s="10">
        <f>'[2]Feb DL 1'!H118</f>
        <v>89</v>
      </c>
      <c r="E122" s="9" t="str">
        <f t="shared" si="2"/>
        <v>252.4525</v>
      </c>
      <c r="F122" s="8">
        <f t="shared" si="3"/>
        <v>89</v>
      </c>
    </row>
    <row r="123" spans="1:6" ht="12.75">
      <c r="A123" s="14" t="str">
        <f>'[2]Feb DL 1'!A119</f>
        <v>255100.6285</v>
      </c>
      <c r="B123" s="13" t="str">
        <f>'[2]Feb DL 1'!D119</f>
        <v>GRAINGER</v>
      </c>
      <c r="C123" s="10">
        <f>'[2]Feb DL 1'!H119</f>
        <v>17.5</v>
      </c>
      <c r="E123" s="9" t="str">
        <f t="shared" si="2"/>
        <v>255.4525</v>
      </c>
      <c r="F123" s="8">
        <f t="shared" si="3"/>
        <v>17.5</v>
      </c>
    </row>
    <row r="124" spans="1:6" ht="12.75">
      <c r="A124" s="14" t="str">
        <f>'[2]Feb DL 1'!A120</f>
        <v>255100.6310</v>
      </c>
      <c r="B124" s="13" t="str">
        <f>'[2]Feb DL 1'!D120</f>
        <v>INDUSTRIAL TOOL BOX</v>
      </c>
      <c r="C124" s="10">
        <f>'[2]Feb DL 1'!H120</f>
        <v>166.44</v>
      </c>
      <c r="E124" s="9" t="str">
        <f t="shared" si="2"/>
        <v>255.4525</v>
      </c>
      <c r="F124" s="8">
        <f t="shared" si="3"/>
        <v>166.44</v>
      </c>
    </row>
    <row r="125" spans="1:6" ht="12.75">
      <c r="A125" s="14" t="str">
        <f>'[2]Feb DL 1'!A121</f>
        <v>255101.6320</v>
      </c>
      <c r="B125" s="13" t="str">
        <f>'[2]Feb DL 1'!D121</f>
        <v>NORTH SOUTH SUPPLY INC</v>
      </c>
      <c r="C125" s="10">
        <f>'[2]Feb DL 1'!H121</f>
        <v>43.48</v>
      </c>
      <c r="E125" s="9" t="str">
        <f t="shared" si="2"/>
        <v>255.4525</v>
      </c>
      <c r="F125" s="8">
        <f t="shared" si="3"/>
        <v>43.48</v>
      </c>
    </row>
    <row r="126" spans="1:6" ht="12.75">
      <c r="A126" s="14" t="str">
        <f>'[2]Feb DL 1'!A122</f>
        <v>255101.6320</v>
      </c>
      <c r="B126" s="13" t="str">
        <f>'[2]Feb DL 1'!D122</f>
        <v>ENVIRONMENTAL PRODUCTS OF FLORIDA CORP.</v>
      </c>
      <c r="C126" s="10">
        <f>'[2]Feb DL 1'!H122</f>
        <v>66.52</v>
      </c>
      <c r="E126" s="9" t="str">
        <f t="shared" si="2"/>
        <v>255.4525</v>
      </c>
      <c r="F126" s="8">
        <f t="shared" si="3"/>
        <v>66.52</v>
      </c>
    </row>
    <row r="127" spans="1:6" ht="12.75">
      <c r="A127" s="14" t="str">
        <f>'[2]Feb DL 1'!A123</f>
        <v>255101.6385</v>
      </c>
      <c r="B127" s="13" t="str">
        <f>'[2]Feb DL 1'!D123</f>
        <v>ARROW UNIFORM RENTAL INC.</v>
      </c>
      <c r="C127" s="10">
        <f>'[2]Feb DL 1'!H123</f>
        <v>85.33</v>
      </c>
      <c r="E127" s="9" t="str">
        <f t="shared" si="2"/>
        <v>255.4525</v>
      </c>
      <c r="F127" s="8">
        <f t="shared" si="3"/>
        <v>85.33</v>
      </c>
    </row>
    <row r="128" spans="1:6" ht="12.75">
      <c r="A128" s="14" t="str">
        <f>'[2]Feb DL 1'!A124</f>
        <v>255101.6385</v>
      </c>
      <c r="B128" s="13" t="str">
        <f>'[2]Feb DL 1'!D124</f>
        <v>ARROW UNIFORM RENTAL INC.</v>
      </c>
      <c r="C128" s="10">
        <f>'[2]Feb DL 1'!H124</f>
        <v>188.36</v>
      </c>
      <c r="E128" s="9" t="str">
        <f t="shared" si="2"/>
        <v>255.4525</v>
      </c>
      <c r="F128" s="8">
        <f t="shared" si="3"/>
        <v>188.36</v>
      </c>
    </row>
    <row r="129" spans="1:6" ht="12.75">
      <c r="A129" s="14" t="str">
        <f>'[2]Feb DL 1'!A125</f>
        <v>256100.5880</v>
      </c>
      <c r="B129" s="13" t="str">
        <f>'[2]Feb DL 1'!D125</f>
        <v>RUNCO OFFICE SUPPLY &amp; EQUIPMENT CO.</v>
      </c>
      <c r="C129" s="10">
        <f>'[2]Feb DL 1'!H125</f>
        <v>122.43</v>
      </c>
      <c r="E129" s="9" t="str">
        <f t="shared" si="2"/>
        <v>256.4525</v>
      </c>
      <c r="F129" s="8">
        <f t="shared" si="3"/>
        <v>122.43</v>
      </c>
    </row>
    <row r="130" spans="1:6" ht="12.75">
      <c r="A130" s="14" t="str">
        <f>'[2]Feb DL 1'!A126</f>
        <v>256100.5470.10</v>
      </c>
      <c r="B130" s="13" t="str">
        <f>'[2]Feb DL 1'!D126</f>
        <v>FLORIDA POWER &amp; LIGHT CO</v>
      </c>
      <c r="C130" s="10">
        <f>'[2]Feb DL 1'!H126</f>
        <v>14.52</v>
      </c>
      <c r="E130" s="9" t="str">
        <f t="shared" si="2"/>
        <v>256.4525</v>
      </c>
      <c r="F130" s="8">
        <f t="shared" si="3"/>
        <v>14.52</v>
      </c>
    </row>
    <row r="131" spans="1:6" ht="12.75">
      <c r="A131" s="14" t="str">
        <f>'[2]Feb DL 1'!A127</f>
        <v>256100.5470.10</v>
      </c>
      <c r="B131" s="13" t="str">
        <f>'[2]Feb DL 1'!D127</f>
        <v>FLORIDA POWER &amp; LIGHT CO</v>
      </c>
      <c r="C131" s="10">
        <f>'[2]Feb DL 1'!H127</f>
        <v>41.97</v>
      </c>
      <c r="E131" s="9" t="str">
        <f t="shared" si="2"/>
        <v>256.4525</v>
      </c>
      <c r="F131" s="8">
        <f t="shared" si="3"/>
        <v>41.97</v>
      </c>
    </row>
    <row r="132" spans="1:6" ht="12.75">
      <c r="A132" s="14" t="str">
        <f>'[2]Feb DL 1'!A128</f>
        <v>256100.5470.10</v>
      </c>
      <c r="B132" s="13" t="str">
        <f>'[2]Feb DL 1'!D128</f>
        <v>FLORIDA POWER &amp; LIGHT CO</v>
      </c>
      <c r="C132" s="10">
        <f>'[2]Feb DL 1'!H128</f>
        <v>50.61</v>
      </c>
      <c r="E132" s="9" t="str">
        <f t="shared" si="2"/>
        <v>256.4525</v>
      </c>
      <c r="F132" s="8">
        <f t="shared" si="3"/>
        <v>50.61</v>
      </c>
    </row>
    <row r="133" spans="1:6" ht="12.75">
      <c r="A133" s="14" t="str">
        <f>'[2]Feb DL 1'!A129</f>
        <v>256100.5470.10</v>
      </c>
      <c r="B133" s="13" t="str">
        <f>'[2]Feb DL 1'!D129</f>
        <v>FLORIDA POWER &amp; LIGHT CO</v>
      </c>
      <c r="C133" s="10">
        <f>'[2]Feb DL 1'!H129</f>
        <v>1060.07</v>
      </c>
      <c r="E133" s="9" t="str">
        <f t="shared" si="2"/>
        <v>256.4525</v>
      </c>
      <c r="F133" s="8">
        <f t="shared" si="3"/>
        <v>1060.07</v>
      </c>
    </row>
    <row r="134" spans="1:6" ht="12.75">
      <c r="A134" s="14" t="str">
        <f>'[2]Feb DL 1'!A130</f>
        <v>259101.6270</v>
      </c>
      <c r="B134" s="13" t="str">
        <f>'[2]Feb DL 1'!D130</f>
        <v>ADVANCED ENVIRONMENTAL LABS INC</v>
      </c>
      <c r="C134" s="10">
        <f>'[2]Feb DL 1'!H130</f>
        <v>189.75</v>
      </c>
      <c r="E134" s="9" t="str">
        <f t="shared" si="2"/>
        <v>259.4525</v>
      </c>
      <c r="F134" s="8">
        <f t="shared" si="3"/>
        <v>189.75</v>
      </c>
    </row>
    <row r="135" spans="1:6" ht="12.75">
      <c r="A135" s="14" t="str">
        <f>'[2]Feb DL 1'!A131</f>
        <v>259101.6320</v>
      </c>
      <c r="B135" s="13" t="str">
        <f>'[2]Feb DL 1'!D131</f>
        <v>GRAINGER</v>
      </c>
      <c r="C135" s="10">
        <f>'[2]Feb DL 1'!H131</f>
        <v>68.62</v>
      </c>
      <c r="E135" s="9" t="str">
        <f t="shared" si="2"/>
        <v>259.4525</v>
      </c>
      <c r="F135" s="8">
        <f t="shared" si="3"/>
        <v>68.62</v>
      </c>
    </row>
    <row r="136" spans="1:6" ht="12.75">
      <c r="A136" s="14" t="str">
        <f>'[2]Feb DL 1'!A132</f>
        <v>259101.6320</v>
      </c>
      <c r="B136" s="13" t="str">
        <f>'[2]Feb DL 1'!D132</f>
        <v>GRAINGER</v>
      </c>
      <c r="C136" s="10">
        <f>'[2]Feb DL 1'!H132</f>
        <v>83.77</v>
      </c>
      <c r="E136" s="9" t="str">
        <f t="shared" si="2"/>
        <v>259.4525</v>
      </c>
      <c r="F136" s="8">
        <f t="shared" si="3"/>
        <v>83.77</v>
      </c>
    </row>
    <row r="137" spans="1:6" ht="12.75">
      <c r="A137" s="14" t="str">
        <f>'[2]Feb DL 1'!A133</f>
        <v>260100.5950</v>
      </c>
      <c r="B137" s="13" t="str">
        <f>'[2]Feb DL 1'!D133</f>
        <v>WASTE MANAGEMENT INC FL</v>
      </c>
      <c r="C137" s="10">
        <f>'[2]Feb DL 1'!H133</f>
        <v>147.36</v>
      </c>
      <c r="E137" s="9" t="str">
        <f t="shared" si="2"/>
        <v>260.4525</v>
      </c>
      <c r="F137" s="8">
        <f t="shared" si="3"/>
        <v>147.36</v>
      </c>
    </row>
    <row r="138" spans="1:6" ht="12.75">
      <c r="A138" s="14" t="str">
        <f>'[2]Feb DL 1'!A134</f>
        <v>260101.6260</v>
      </c>
      <c r="B138" s="13" t="str">
        <f>'[2]Feb DL 1'!D134</f>
        <v>HACH COMPANY</v>
      </c>
      <c r="C138" s="10">
        <f>'[2]Feb DL 1'!H134</f>
        <v>16.05</v>
      </c>
      <c r="E138" s="9" t="str">
        <f t="shared" si="2"/>
        <v>260.4525</v>
      </c>
      <c r="F138" s="8">
        <f t="shared" si="3"/>
        <v>16.05</v>
      </c>
    </row>
    <row r="139" spans="1:6" ht="12.75">
      <c r="A139" s="14" t="str">
        <f>'[2]Feb DL 1'!A135</f>
        <v>262101.5880</v>
      </c>
      <c r="B139" s="13" t="str">
        <f>'[2]Feb DL 1'!D135</f>
        <v>RUNCO OFFICE SUPPLY &amp; EQUIPMENT CO.</v>
      </c>
      <c r="C139" s="10">
        <f>'[2]Feb DL 1'!H135</f>
        <v>82.63</v>
      </c>
      <c r="E139" s="9" t="str">
        <f aca="true" t="shared" si="4" ref="E139:E202">CONCATENATE(LEFT(A139,3),".",4525)</f>
        <v>262.4525</v>
      </c>
      <c r="F139" s="8">
        <f aca="true" t="shared" si="5" ref="F139:F202">C139</f>
        <v>82.63</v>
      </c>
    </row>
    <row r="140" spans="1:6" ht="12.75">
      <c r="A140" s="14" t="str">
        <f>'[2]Feb DL 1'!A136</f>
        <v>286100.6305</v>
      </c>
      <c r="B140" s="13" t="str">
        <f>'[2]Feb DL 1'!D136</f>
        <v>HARFORD COUNTY, MARYLAND</v>
      </c>
      <c r="C140" s="10">
        <f>'[2]Feb DL 1'!H136</f>
        <v>125</v>
      </c>
      <c r="E140" s="9" t="str">
        <f t="shared" si="4"/>
        <v>286.4525</v>
      </c>
      <c r="F140" s="8">
        <f t="shared" si="5"/>
        <v>125</v>
      </c>
    </row>
    <row r="141" spans="1:6" ht="12.75">
      <c r="A141" s="14" t="str">
        <f>'[2]Feb DL 1'!A137</f>
        <v>286101.5465.10</v>
      </c>
      <c r="B141" s="13" t="str">
        <f>'[2]Feb DL 1'!D137</f>
        <v>BALTIMORE GAS AND ELECTRIC CO</v>
      </c>
      <c r="C141" s="10">
        <f>'[2]Feb DL 1'!H137</f>
        <v>15.69</v>
      </c>
      <c r="E141" s="9" t="str">
        <f t="shared" si="4"/>
        <v>286.4525</v>
      </c>
      <c r="F141" s="8">
        <f t="shared" si="5"/>
        <v>15.69</v>
      </c>
    </row>
    <row r="142" spans="1:6" ht="12.75">
      <c r="A142" s="14" t="str">
        <f>'[2]Feb DL 1'!A138</f>
        <v>286101.5465.10</v>
      </c>
      <c r="B142" s="13" t="str">
        <f>'[2]Feb DL 1'!D138</f>
        <v>BALTIMORE GAS AND ELECTRIC CO</v>
      </c>
      <c r="C142" s="10">
        <f>'[2]Feb DL 1'!H138</f>
        <v>150.38</v>
      </c>
      <c r="E142" s="9" t="str">
        <f t="shared" si="4"/>
        <v>286.4525</v>
      </c>
      <c r="F142" s="8">
        <f t="shared" si="5"/>
        <v>150.38</v>
      </c>
    </row>
    <row r="143" spans="1:6" ht="12.75">
      <c r="A143" s="14" t="str">
        <f>'[2]Feb DL 1'!A139</f>
        <v>286101.5465.10</v>
      </c>
      <c r="B143" s="13" t="str">
        <f>'[2]Feb DL 1'!D139</f>
        <v>BALTIMORE GAS AND ELECTRIC CO</v>
      </c>
      <c r="C143" s="10">
        <f>'[2]Feb DL 1'!H139</f>
        <v>423.55</v>
      </c>
      <c r="E143" s="9" t="str">
        <f t="shared" si="4"/>
        <v>286.4525</v>
      </c>
      <c r="F143" s="8">
        <f t="shared" si="5"/>
        <v>423.55</v>
      </c>
    </row>
    <row r="144" spans="1:6" ht="12.75">
      <c r="A144" s="14" t="str">
        <f>'[2]Feb DL 1'!A140</f>
        <v>287100.6285</v>
      </c>
      <c r="B144" s="13" t="str">
        <f>'[2]Feb DL 1'!D140</f>
        <v>LOWE'S COMPANIES INC</v>
      </c>
      <c r="C144" s="10">
        <f>'[2]Feb DL 1'!H140</f>
        <v>31.08</v>
      </c>
      <c r="E144" s="9" t="str">
        <f t="shared" si="4"/>
        <v>287.4525</v>
      </c>
      <c r="F144" s="8">
        <f t="shared" si="5"/>
        <v>31.08</v>
      </c>
    </row>
    <row r="145" spans="1:6" ht="12.75">
      <c r="A145" s="14" t="str">
        <f>'[2]Feb DL 1'!A141</f>
        <v>288100.6285</v>
      </c>
      <c r="B145" s="13" t="str">
        <f>'[2]Feb DL 1'!D141</f>
        <v>POTOMAC VALLEY INDUSTRIAL</v>
      </c>
      <c r="C145" s="10">
        <f>'[2]Feb DL 1'!H141</f>
        <v>140.61</v>
      </c>
      <c r="E145" s="9" t="str">
        <f t="shared" si="4"/>
        <v>288.4525</v>
      </c>
      <c r="F145" s="8">
        <f t="shared" si="5"/>
        <v>140.61</v>
      </c>
    </row>
    <row r="146" spans="1:6" ht="12.75">
      <c r="A146" s="14" t="str">
        <f>'[2]Feb DL 1'!A142</f>
        <v>288102.5860</v>
      </c>
      <c r="B146" s="13" t="str">
        <f>'[2]Feb DL 1'!D142</f>
        <v>LOWE'S COMPANIES INC</v>
      </c>
      <c r="C146" s="10">
        <f>'[2]Feb DL 1'!H142</f>
        <v>89.02</v>
      </c>
      <c r="E146" s="9" t="str">
        <f t="shared" si="4"/>
        <v>288.4525</v>
      </c>
      <c r="F146" s="8">
        <f t="shared" si="5"/>
        <v>89.02</v>
      </c>
    </row>
    <row r="147" spans="1:6" ht="12.75">
      <c r="A147" s="14" t="str">
        <f>'[2]Feb DL 1'!A143</f>
        <v>288102.5895</v>
      </c>
      <c r="B147" s="13" t="str">
        <f>'[2]Feb DL 1'!D143</f>
        <v>BENTON, ALICE (PETTY CASH)</v>
      </c>
      <c r="C147" s="10">
        <f>'[2]Feb DL 1'!H143</f>
        <v>5.2</v>
      </c>
      <c r="E147" s="9" t="str">
        <f t="shared" si="4"/>
        <v>288.4525</v>
      </c>
      <c r="F147" s="8">
        <f t="shared" si="5"/>
        <v>5.2</v>
      </c>
    </row>
    <row r="148" spans="1:6" ht="12.75">
      <c r="A148" s="14" t="str">
        <f>'[2]Feb DL 1'!A144</f>
        <v>288102.6385</v>
      </c>
      <c r="B148" s="13" t="str">
        <f>'[2]Feb DL 1'!D144</f>
        <v>ARROW UNIFORM RENTAL INC.</v>
      </c>
      <c r="C148" s="10">
        <f>'[2]Feb DL 1'!H144</f>
        <v>105.8</v>
      </c>
      <c r="E148" s="9" t="str">
        <f t="shared" si="4"/>
        <v>288.4525</v>
      </c>
      <c r="F148" s="8">
        <f t="shared" si="5"/>
        <v>105.8</v>
      </c>
    </row>
    <row r="149" spans="1:6" ht="12.75">
      <c r="A149" s="14" t="str">
        <f>'[2]Feb DL 1'!A145</f>
        <v>288100.5465.10</v>
      </c>
      <c r="B149" s="13" t="str">
        <f>'[2]Feb DL 1'!D145</f>
        <v>POTOMACEDISON</v>
      </c>
      <c r="C149" s="10">
        <f>'[2]Feb DL 1'!H145</f>
        <v>139.68</v>
      </c>
      <c r="E149" s="9" t="str">
        <f t="shared" si="4"/>
        <v>288.4525</v>
      </c>
      <c r="F149" s="8">
        <f t="shared" si="5"/>
        <v>139.68</v>
      </c>
    </row>
    <row r="150" spans="1:6" ht="12.75">
      <c r="A150" s="14" t="str">
        <f>'[2]Feb DL 1'!A146</f>
        <v>300102.5950</v>
      </c>
      <c r="B150" s="13" t="str">
        <f>'[2]Feb DL 1'!D146</f>
        <v>WASTE MANAGEMENT</v>
      </c>
      <c r="C150" s="10">
        <f>'[2]Feb DL 1'!H146</f>
        <v>131.8</v>
      </c>
      <c r="E150" s="9" t="str">
        <f t="shared" si="4"/>
        <v>300.4525</v>
      </c>
      <c r="F150" s="8">
        <f t="shared" si="5"/>
        <v>131.8</v>
      </c>
    </row>
    <row r="151" spans="1:6" ht="12.75">
      <c r="A151" s="14" t="str">
        <f>'[2]Feb DL 1'!A147</f>
        <v>300102.6050</v>
      </c>
      <c r="B151" s="13" t="str">
        <f>'[2]Feb DL 1'!D147</f>
        <v>ONE CALL CONCEPTS, INC.</v>
      </c>
      <c r="C151" s="10">
        <f>'[2]Feb DL 1'!H147</f>
        <v>1.18</v>
      </c>
      <c r="E151" s="9" t="str">
        <f t="shared" si="4"/>
        <v>300.4525</v>
      </c>
      <c r="F151" s="8">
        <f t="shared" si="5"/>
        <v>1.18</v>
      </c>
    </row>
    <row r="152" spans="1:6" ht="12.75">
      <c r="A152" s="14" t="str">
        <f>'[2]Feb DL 1'!A148</f>
        <v>300100.5465.10</v>
      </c>
      <c r="B152" s="13" t="str">
        <f>'[2]Feb DL 1'!D148</f>
        <v>JERSEY CENTRAL POWER &amp; LIGHT</v>
      </c>
      <c r="C152" s="10">
        <f>'[2]Feb DL 1'!H148</f>
        <v>45.11</v>
      </c>
      <c r="E152" s="9" t="str">
        <f t="shared" si="4"/>
        <v>300.4525</v>
      </c>
      <c r="F152" s="8">
        <f t="shared" si="5"/>
        <v>45.11</v>
      </c>
    </row>
    <row r="153" spans="1:6" ht="12.75">
      <c r="A153" s="14" t="str">
        <f>'[2]Feb DL 1'!A149</f>
        <v>300100.5465.10</v>
      </c>
      <c r="B153" s="13" t="str">
        <f>'[2]Feb DL 1'!D149</f>
        <v>JERSEY CENTRAL POWER &amp; LIGHT</v>
      </c>
      <c r="C153" s="10">
        <f>'[2]Feb DL 1'!H149</f>
        <v>373.44</v>
      </c>
      <c r="E153" s="9" t="str">
        <f t="shared" si="4"/>
        <v>300.4525</v>
      </c>
      <c r="F153" s="8">
        <f t="shared" si="5"/>
        <v>373.44</v>
      </c>
    </row>
    <row r="154" spans="1:6" ht="12.75">
      <c r="A154" s="14" t="str">
        <f>'[2]Feb DL 1'!A150</f>
        <v>300100.5465.10</v>
      </c>
      <c r="B154" s="13" t="str">
        <f>'[2]Feb DL 1'!D150</f>
        <v>JERSEY CENTRAL POWER &amp; LIGHT</v>
      </c>
      <c r="C154" s="10">
        <f>'[2]Feb DL 1'!H150</f>
        <v>539.85</v>
      </c>
      <c r="E154" s="9" t="str">
        <f t="shared" si="4"/>
        <v>300.4525</v>
      </c>
      <c r="F154" s="8">
        <f t="shared" si="5"/>
        <v>539.85</v>
      </c>
    </row>
    <row r="155" spans="1:6" ht="12.75">
      <c r="A155" s="14" t="str">
        <f>'[2]Feb DL 1'!A151</f>
        <v>300100.5465.10</v>
      </c>
      <c r="B155" s="13" t="str">
        <f>'[2]Feb DL 1'!D151</f>
        <v>JERSEY CENTRAL POWER &amp; LIGHT</v>
      </c>
      <c r="C155" s="10">
        <f>'[2]Feb DL 1'!H151</f>
        <v>621.82</v>
      </c>
      <c r="E155" s="9" t="str">
        <f t="shared" si="4"/>
        <v>300.4525</v>
      </c>
      <c r="F155" s="8">
        <f t="shared" si="5"/>
        <v>621.82</v>
      </c>
    </row>
    <row r="156" spans="1:6" ht="12.75">
      <c r="A156" s="14" t="str">
        <f>'[2]Feb DL 1'!A152</f>
        <v>315100.5950</v>
      </c>
      <c r="B156" s="13" t="str">
        <f>'[2]Feb DL 1'!D152</f>
        <v>WASTE MANAGEMENT</v>
      </c>
      <c r="C156" s="10">
        <f>'[2]Feb DL 1'!H152</f>
        <v>85.16</v>
      </c>
      <c r="E156" s="9" t="str">
        <f t="shared" si="4"/>
        <v>315.4525</v>
      </c>
      <c r="F156" s="8">
        <f t="shared" si="5"/>
        <v>85.16</v>
      </c>
    </row>
    <row r="157" spans="1:6" ht="12.75">
      <c r="A157" s="14" t="str">
        <f>'[2]Feb DL 1'!A153</f>
        <v>315100.6310</v>
      </c>
      <c r="B157" s="13" t="str">
        <f>'[2]Feb DL 1'!D153</f>
        <v>LOWE'S COMPANIES INC</v>
      </c>
      <c r="C157" s="10">
        <f>'[2]Feb DL 1'!H153</f>
        <v>35.57</v>
      </c>
      <c r="E157" s="9" t="str">
        <f t="shared" si="4"/>
        <v>315.4525</v>
      </c>
      <c r="F157" s="8">
        <f t="shared" si="5"/>
        <v>35.57</v>
      </c>
    </row>
    <row r="158" spans="1:6" ht="12.75">
      <c r="A158" s="14" t="str">
        <f>'[2]Feb DL 1'!A154</f>
        <v>316100.5950</v>
      </c>
      <c r="B158" s="13" t="str">
        <f>'[2]Feb DL 1'!D154</f>
        <v>WASTE MANAGEMENT</v>
      </c>
      <c r="C158" s="10">
        <f>'[2]Feb DL 1'!H154</f>
        <v>113.1</v>
      </c>
      <c r="E158" s="9" t="str">
        <f t="shared" si="4"/>
        <v>316.4525</v>
      </c>
      <c r="F158" s="8">
        <f t="shared" si="5"/>
        <v>113.1</v>
      </c>
    </row>
    <row r="159" spans="1:6" ht="12.75">
      <c r="A159" s="14" t="str">
        <f>'[2]Feb DL 1'!A155</f>
        <v>317100.6310</v>
      </c>
      <c r="B159" s="13" t="str">
        <f>'[2]Feb DL 1'!D155</f>
        <v>LOWE'S COMPANIES INC</v>
      </c>
      <c r="C159" s="10">
        <f>'[2]Feb DL 1'!H155</f>
        <v>121.07</v>
      </c>
      <c r="E159" s="9" t="str">
        <f t="shared" si="4"/>
        <v>317.4525</v>
      </c>
      <c r="F159" s="8">
        <f t="shared" si="5"/>
        <v>121.07</v>
      </c>
    </row>
    <row r="160" spans="1:6" ht="12.75">
      <c r="A160" s="14" t="str">
        <f>'[2]Feb DL 1'!A156</f>
        <v>317101.6345</v>
      </c>
      <c r="B160" s="13" t="str">
        <f>'[2]Feb DL 1'!D156</f>
        <v>LOWE'S COMPANIES INC</v>
      </c>
      <c r="C160" s="10">
        <f>'[2]Feb DL 1'!H156</f>
        <v>19.26</v>
      </c>
      <c r="E160" s="9" t="str">
        <f t="shared" si="4"/>
        <v>317.4525</v>
      </c>
      <c r="F160" s="8">
        <f t="shared" si="5"/>
        <v>19.26</v>
      </c>
    </row>
    <row r="161" spans="1:6" ht="12.75">
      <c r="A161" s="14" t="str">
        <f>'[2]Feb DL 1'!A157</f>
        <v>317101.6345</v>
      </c>
      <c r="B161" s="13" t="str">
        <f>'[2]Feb DL 1'!D157</f>
        <v>HAJOCA CORPORATION</v>
      </c>
      <c r="C161" s="10">
        <f>'[2]Feb DL 1'!H157</f>
        <v>53.6</v>
      </c>
      <c r="E161" s="9" t="str">
        <f t="shared" si="4"/>
        <v>317.4525</v>
      </c>
      <c r="F161" s="8">
        <f t="shared" si="5"/>
        <v>53.6</v>
      </c>
    </row>
    <row r="162" spans="1:6" ht="12.75">
      <c r="A162" s="14" t="str">
        <f>'[2]Feb DL 1'!A158</f>
        <v>333100.6285</v>
      </c>
      <c r="B162" s="13" t="str">
        <f>'[2]Feb DL 1'!D158</f>
        <v>MSC WATERWORKS</v>
      </c>
      <c r="C162" s="10">
        <f>'[2]Feb DL 1'!H158</f>
        <v>206.43</v>
      </c>
      <c r="E162" s="9" t="str">
        <f t="shared" si="4"/>
        <v>333.4525</v>
      </c>
      <c r="F162" s="8">
        <f t="shared" si="5"/>
        <v>206.43</v>
      </c>
    </row>
    <row r="163" spans="1:6" ht="12.75">
      <c r="A163" s="14" t="str">
        <f>'[2]Feb DL 1'!A159</f>
        <v>333100.6385</v>
      </c>
      <c r="B163" s="13" t="str">
        <f>'[2]Feb DL 1'!D159</f>
        <v>ARROW UNIFORM RENTAL INC.</v>
      </c>
      <c r="C163" s="10">
        <f>'[2]Feb DL 1'!H159</f>
        <v>57.9</v>
      </c>
      <c r="E163" s="9" t="str">
        <f t="shared" si="4"/>
        <v>333.4525</v>
      </c>
      <c r="F163" s="8">
        <f t="shared" si="5"/>
        <v>57.9</v>
      </c>
    </row>
    <row r="164" spans="1:6" ht="12.75">
      <c r="A164" s="14" t="str">
        <f>'[2]Feb DL 1'!A160</f>
        <v>333100.6385</v>
      </c>
      <c r="B164" s="13" t="str">
        <f>'[2]Feb DL 1'!D160</f>
        <v>ARROW UNIFORM RENTAL INC.</v>
      </c>
      <c r="C164" s="10">
        <f>'[2]Feb DL 1'!H160</f>
        <v>131.83</v>
      </c>
      <c r="E164" s="9" t="str">
        <f t="shared" si="4"/>
        <v>333.4525</v>
      </c>
      <c r="F164" s="8">
        <f t="shared" si="5"/>
        <v>131.83</v>
      </c>
    </row>
    <row r="165" spans="1:6" ht="12.75">
      <c r="A165" s="14" t="str">
        <f>'[2]Feb DL 1'!A161</f>
        <v>333101.6270</v>
      </c>
      <c r="B165" s="13" t="str">
        <f>'[2]Feb DL 1'!D161</f>
        <v>REI CONSULTANTS INC.</v>
      </c>
      <c r="C165" s="10">
        <f>'[2]Feb DL 1'!H161</f>
        <v>22.93</v>
      </c>
      <c r="E165" s="9" t="str">
        <f t="shared" si="4"/>
        <v>333.4525</v>
      </c>
      <c r="F165" s="8">
        <f t="shared" si="5"/>
        <v>22.93</v>
      </c>
    </row>
    <row r="166" spans="1:6" ht="12.75">
      <c r="A166" s="14" t="str">
        <f>'[2]Feb DL 1'!A162</f>
        <v>333101.6270</v>
      </c>
      <c r="B166" s="13" t="str">
        <f>'[2]Feb DL 1'!D162</f>
        <v>ENVIROCOMPLIANCE LABS INC</v>
      </c>
      <c r="C166" s="10">
        <f>'[2]Feb DL 1'!H162</f>
        <v>30</v>
      </c>
      <c r="E166" s="9" t="str">
        <f t="shared" si="4"/>
        <v>333.4525</v>
      </c>
      <c r="F166" s="8">
        <f t="shared" si="5"/>
        <v>30</v>
      </c>
    </row>
    <row r="167" spans="1:6" ht="12.75">
      <c r="A167" s="14" t="str">
        <f>'[2]Feb DL 1'!A163</f>
        <v>333101.6270</v>
      </c>
      <c r="B167" s="13" t="str">
        <f>'[2]Feb DL 1'!D163</f>
        <v>ENVIROCOMPLIANCE LABS INC</v>
      </c>
      <c r="C167" s="10">
        <f>'[2]Feb DL 1'!H163</f>
        <v>30</v>
      </c>
      <c r="E167" s="9" t="str">
        <f t="shared" si="4"/>
        <v>333.4525</v>
      </c>
      <c r="F167" s="8">
        <f t="shared" si="5"/>
        <v>30</v>
      </c>
    </row>
    <row r="168" spans="1:6" ht="12.75">
      <c r="A168" s="14" t="str">
        <f>'[2]Feb DL 1'!A164</f>
        <v>333101.6270</v>
      </c>
      <c r="B168" s="13" t="str">
        <f>'[2]Feb DL 1'!D164</f>
        <v>REI CONSULTANTS INC.</v>
      </c>
      <c r="C168" s="10">
        <f>'[2]Feb DL 1'!H164</f>
        <v>36.16</v>
      </c>
      <c r="E168" s="9" t="str">
        <f t="shared" si="4"/>
        <v>333.4525</v>
      </c>
      <c r="F168" s="8">
        <f t="shared" si="5"/>
        <v>36.16</v>
      </c>
    </row>
    <row r="169" spans="1:6" ht="12.75">
      <c r="A169" s="14" t="str">
        <f>'[2]Feb DL 1'!A165</f>
        <v>333101.6270</v>
      </c>
      <c r="B169" s="13" t="str">
        <f>'[2]Feb DL 1'!D165</f>
        <v>REI CONSULTANTS INC.</v>
      </c>
      <c r="C169" s="10">
        <f>'[2]Feb DL 1'!H165</f>
        <v>36.16</v>
      </c>
      <c r="E169" s="9" t="str">
        <f t="shared" si="4"/>
        <v>333.4525</v>
      </c>
      <c r="F169" s="8">
        <f t="shared" si="5"/>
        <v>36.16</v>
      </c>
    </row>
    <row r="170" spans="1:6" ht="12.75">
      <c r="A170" s="14" t="str">
        <f>'[2]Feb DL 1'!A166</f>
        <v>333101.6270</v>
      </c>
      <c r="B170" s="13" t="str">
        <f>'[2]Feb DL 1'!D166</f>
        <v>REI CONSULTANTS INC.</v>
      </c>
      <c r="C170" s="10">
        <f>'[2]Feb DL 1'!H166</f>
        <v>117.85</v>
      </c>
      <c r="E170" s="9" t="str">
        <f t="shared" si="4"/>
        <v>333.4525</v>
      </c>
      <c r="F170" s="8">
        <f t="shared" si="5"/>
        <v>117.85</v>
      </c>
    </row>
    <row r="171" spans="1:6" ht="12.75">
      <c r="A171" s="14" t="str">
        <f>'[2]Feb DL 1'!A167</f>
        <v>333101.6385</v>
      </c>
      <c r="B171" s="13" t="str">
        <f>'[2]Feb DL 1'!D167</f>
        <v>ARROW UNIFORM RENTAL INC.</v>
      </c>
      <c r="C171" s="10">
        <f>'[2]Feb DL 1'!H167</f>
        <v>44.05</v>
      </c>
      <c r="E171" s="9" t="str">
        <f t="shared" si="4"/>
        <v>333.4525</v>
      </c>
      <c r="F171" s="8">
        <f t="shared" si="5"/>
        <v>44.05</v>
      </c>
    </row>
    <row r="172" spans="1:6" ht="12.75">
      <c r="A172" s="14" t="str">
        <f>'[2]Feb DL 1'!A168</f>
        <v>333102.5950</v>
      </c>
      <c r="B172" s="13" t="str">
        <f>'[2]Feb DL 1'!D168</f>
        <v>WASTE MANAGEMENT</v>
      </c>
      <c r="C172" s="10">
        <f>'[2]Feb DL 1'!H168</f>
        <v>232.9</v>
      </c>
      <c r="E172" s="9" t="str">
        <f t="shared" si="4"/>
        <v>333.4525</v>
      </c>
      <c r="F172" s="8">
        <f t="shared" si="5"/>
        <v>232.9</v>
      </c>
    </row>
    <row r="173" spans="1:6" ht="12.75">
      <c r="A173" s="14" t="str">
        <f>'[2]Feb DL 1'!A169</f>
        <v>345102.5860</v>
      </c>
      <c r="B173" s="13" t="str">
        <f>'[2]Feb DL 1'!D169</f>
        <v>HICKMAN BUILDING SUPPLIES</v>
      </c>
      <c r="C173" s="10">
        <f>'[2]Feb DL 1'!H169</f>
        <v>18.53</v>
      </c>
      <c r="E173" s="9" t="str">
        <f t="shared" si="4"/>
        <v>345.4525</v>
      </c>
      <c r="F173" s="8">
        <f t="shared" si="5"/>
        <v>18.53</v>
      </c>
    </row>
    <row r="174" spans="1:6" ht="12.75">
      <c r="A174" s="14" t="str">
        <f>'[2]Feb DL 1'!A170</f>
        <v>345102.6285</v>
      </c>
      <c r="B174" s="13" t="str">
        <f>'[2]Feb DL 1'!D170</f>
        <v>HICKMAN BUILDING SUPPLIES</v>
      </c>
      <c r="C174" s="10">
        <f>'[2]Feb DL 1'!H170</f>
        <v>15.34</v>
      </c>
      <c r="E174" s="9" t="str">
        <f t="shared" si="4"/>
        <v>345.4525</v>
      </c>
      <c r="F174" s="8">
        <f t="shared" si="5"/>
        <v>15.34</v>
      </c>
    </row>
    <row r="175" spans="1:6" ht="12.75">
      <c r="A175" s="14" t="str">
        <f>'[2]Feb DL 1'!A171</f>
        <v>345102.6285</v>
      </c>
      <c r="B175" s="13" t="str">
        <f>'[2]Feb DL 1'!D171</f>
        <v>JIM BROWN SUPPLY</v>
      </c>
      <c r="C175" s="10">
        <f>'[2]Feb DL 1'!H171</f>
        <v>63.46</v>
      </c>
      <c r="E175" s="9" t="str">
        <f t="shared" si="4"/>
        <v>345.4525</v>
      </c>
      <c r="F175" s="8">
        <f t="shared" si="5"/>
        <v>63.46</v>
      </c>
    </row>
    <row r="176" spans="1:6" ht="12.75">
      <c r="A176" s="14" t="str">
        <f>'[2]Feb DL 1'!A172</f>
        <v>345102.6310</v>
      </c>
      <c r="B176" s="13" t="str">
        <f>'[2]Feb DL 1'!D172</f>
        <v>DYER METER SERVICE</v>
      </c>
      <c r="C176" s="10">
        <f>'[2]Feb DL 1'!H172</f>
        <v>184.86</v>
      </c>
      <c r="E176" s="9" t="str">
        <f t="shared" si="4"/>
        <v>345.4525</v>
      </c>
      <c r="F176" s="8">
        <f t="shared" si="5"/>
        <v>184.86</v>
      </c>
    </row>
    <row r="177" spans="1:6" ht="12.75">
      <c r="A177" s="14" t="str">
        <f>'[2]Feb DL 1'!A173</f>
        <v>356100.6285</v>
      </c>
      <c r="B177" s="13" t="str">
        <f>'[2]Feb DL 1'!D173</f>
        <v>MIKES HDWE &amp; BLDG SUPPLY, INC</v>
      </c>
      <c r="C177" s="10">
        <f>'[2]Feb DL 1'!H173</f>
        <v>26.75</v>
      </c>
      <c r="E177" s="9" t="str">
        <f t="shared" si="4"/>
        <v>356.4525</v>
      </c>
      <c r="F177" s="8">
        <f t="shared" si="5"/>
        <v>26.75</v>
      </c>
    </row>
    <row r="178" spans="1:6" ht="12.75">
      <c r="A178" s="14" t="str">
        <f>'[2]Feb DL 1'!A174</f>
        <v>356121.5480</v>
      </c>
      <c r="B178" s="13" t="str">
        <f>'[2]Feb DL 1'!D174</f>
        <v>DELTA CHEMICAL CORP</v>
      </c>
      <c r="C178" s="10">
        <f>'[2]Feb DL 1'!H174</f>
        <v>60.8</v>
      </c>
      <c r="E178" s="9" t="str">
        <f t="shared" si="4"/>
        <v>356.4525</v>
      </c>
      <c r="F178" s="8">
        <f t="shared" si="5"/>
        <v>60.8</v>
      </c>
    </row>
    <row r="179" spans="1:6" ht="12.75">
      <c r="A179" s="14" t="str">
        <f>'[2]Feb DL 1'!A175</f>
        <v>356127.5480</v>
      </c>
      <c r="B179" s="13" t="str">
        <f>'[2]Feb DL 1'!D175</f>
        <v>DELTA CHEMICAL CORP</v>
      </c>
      <c r="C179" s="10">
        <f>'[2]Feb DL 1'!H175</f>
        <v>228</v>
      </c>
      <c r="E179" s="9" t="str">
        <f t="shared" si="4"/>
        <v>356.4525</v>
      </c>
      <c r="F179" s="8">
        <f t="shared" si="5"/>
        <v>228</v>
      </c>
    </row>
    <row r="180" spans="1:6" ht="12.75">
      <c r="A180" s="14" t="str">
        <f>'[2]Feb DL 1'!A176</f>
        <v>357102.5490</v>
      </c>
      <c r="B180" s="13" t="str">
        <f>'[2]Feb DL 1'!D176</f>
        <v>SCP DISTRIBUTORS LLC</v>
      </c>
      <c r="C180" s="10">
        <f>'[2]Feb DL 1'!H176</f>
        <v>138.1</v>
      </c>
      <c r="E180" s="9" t="str">
        <f t="shared" si="4"/>
        <v>357.4525</v>
      </c>
      <c r="F180" s="8">
        <f t="shared" si="5"/>
        <v>138.1</v>
      </c>
    </row>
    <row r="181" spans="1:6" ht="12.75">
      <c r="A181" s="14" t="str">
        <f>'[2]Feb DL 1'!A177</f>
        <v>357105.5950</v>
      </c>
      <c r="B181" s="13" t="str">
        <f>'[2]Feb DL 1'!D177</f>
        <v>Waste Management of St Tammany</v>
      </c>
      <c r="C181" s="10">
        <f>'[2]Feb DL 1'!H177</f>
        <v>319.71</v>
      </c>
      <c r="E181" s="9" t="str">
        <f t="shared" si="4"/>
        <v>357.4525</v>
      </c>
      <c r="F181" s="8">
        <f t="shared" si="5"/>
        <v>319.71</v>
      </c>
    </row>
    <row r="182" spans="1:6" ht="12.75">
      <c r="A182" s="14" t="str">
        <f>'[2]Feb DL 1'!A178</f>
        <v>357102.5470.10</v>
      </c>
      <c r="B182" s="13" t="str">
        <f>'[2]Feb DL 1'!D178</f>
        <v>CLECO POWER LLC</v>
      </c>
      <c r="C182" s="10">
        <f>'[2]Feb DL 1'!H178</f>
        <v>44</v>
      </c>
      <c r="E182" s="9" t="str">
        <f t="shared" si="4"/>
        <v>357.4525</v>
      </c>
      <c r="F182" s="8">
        <f t="shared" si="5"/>
        <v>44</v>
      </c>
    </row>
    <row r="183" spans="1:6" ht="12.75">
      <c r="A183" s="14" t="str">
        <f>'[2]Feb DL 1'!A179</f>
        <v>385101.6320</v>
      </c>
      <c r="B183" s="13" t="str">
        <f>'[2]Feb DL 1'!D179</f>
        <v>NORTHERN SAFETY CO INC</v>
      </c>
      <c r="C183" s="10">
        <f>'[2]Feb DL 1'!H179</f>
        <v>69.79</v>
      </c>
      <c r="E183" s="9" t="str">
        <f t="shared" si="4"/>
        <v>385.4525</v>
      </c>
      <c r="F183" s="8">
        <f t="shared" si="5"/>
        <v>69.79</v>
      </c>
    </row>
    <row r="184" spans="1:6" ht="12.75">
      <c r="A184" s="14" t="str">
        <f>'[2]Feb DL 1'!A180</f>
        <v>385102.5950</v>
      </c>
      <c r="B184" s="13" t="str">
        <f>'[2]Feb DL 1'!D180</f>
        <v>WASTE MANAGEMENT</v>
      </c>
      <c r="C184" s="10">
        <f>'[2]Feb DL 1'!H180</f>
        <v>176.68</v>
      </c>
      <c r="E184" s="9" t="str">
        <f t="shared" si="4"/>
        <v>385.4525</v>
      </c>
      <c r="F184" s="8">
        <f t="shared" si="5"/>
        <v>176.68</v>
      </c>
    </row>
    <row r="185" spans="1:6" ht="12.75">
      <c r="A185" s="14" t="str">
        <f>'[2]Feb DL 1'!A181</f>
        <v>385103.5950</v>
      </c>
      <c r="B185" s="13" t="str">
        <f>'[2]Feb DL 1'!D181</f>
        <v>ALLIED WASTE SERVICES #800</v>
      </c>
      <c r="C185" s="10">
        <f>'[2]Feb DL 1'!H181</f>
        <v>162.74</v>
      </c>
      <c r="E185" s="9" t="str">
        <f t="shared" si="4"/>
        <v>385.4525</v>
      </c>
      <c r="F185" s="8">
        <f t="shared" si="5"/>
        <v>162.74</v>
      </c>
    </row>
    <row r="186" spans="1:6" ht="12.75">
      <c r="A186" s="14" t="str">
        <f>'[2]Feb DL 1'!A182</f>
        <v>385103.6260</v>
      </c>
      <c r="B186" s="13" t="str">
        <f>'[2]Feb DL 1'!D182</f>
        <v>USA BLUEBOOK/UTILTY SUPPLY OF AMERICA</v>
      </c>
      <c r="C186" s="10">
        <f>'[2]Feb DL 1'!H182</f>
        <v>103.25</v>
      </c>
      <c r="E186" s="9" t="str">
        <f t="shared" si="4"/>
        <v>385.4525</v>
      </c>
      <c r="F186" s="8">
        <f t="shared" si="5"/>
        <v>103.25</v>
      </c>
    </row>
    <row r="187" spans="1:6" ht="12.75">
      <c r="A187" s="14" t="str">
        <f>'[2]Feb DL 1'!A183</f>
        <v>386125.6285</v>
      </c>
      <c r="B187" s="13" t="str">
        <f>'[2]Feb DL 1'!D183</f>
        <v>HARVEY DRILLING</v>
      </c>
      <c r="C187" s="10">
        <f>'[2]Feb DL 1'!H183</f>
        <v>101</v>
      </c>
      <c r="E187" s="9" t="str">
        <f t="shared" si="4"/>
        <v>386.4525</v>
      </c>
      <c r="F187" s="8">
        <f t="shared" si="5"/>
        <v>101</v>
      </c>
    </row>
    <row r="188" spans="1:6" ht="12.75">
      <c r="A188" s="14" t="str">
        <f>'[2]Feb DL 1'!A184</f>
        <v>386102.5465.10</v>
      </c>
      <c r="B188" s="13" t="str">
        <f>'[2]Feb DL 1'!D184</f>
        <v>GEORGIA POWER</v>
      </c>
      <c r="C188" s="10">
        <f>'[2]Feb DL 1'!H184</f>
        <v>173.34</v>
      </c>
      <c r="E188" s="9" t="str">
        <f t="shared" si="4"/>
        <v>386.4525</v>
      </c>
      <c r="F188" s="8">
        <f t="shared" si="5"/>
        <v>173.34</v>
      </c>
    </row>
    <row r="189" spans="1:6" ht="12.75">
      <c r="A189" s="14" t="str">
        <f>'[2]Feb DL 1'!A185</f>
        <v>386103.5470.10</v>
      </c>
      <c r="B189" s="13" t="str">
        <f>'[2]Feb DL 1'!D185</f>
        <v>GEORGIA POWER</v>
      </c>
      <c r="C189" s="10">
        <f>'[2]Feb DL 1'!H185</f>
        <v>434.27</v>
      </c>
      <c r="E189" s="9" t="str">
        <f t="shared" si="4"/>
        <v>386.4525</v>
      </c>
      <c r="F189" s="8">
        <f t="shared" si="5"/>
        <v>434.27</v>
      </c>
    </row>
    <row r="190" spans="1:6" ht="12.75">
      <c r="A190" s="14" t="str">
        <f>'[2]Feb DL 1'!A186</f>
        <v>386105.5465.10</v>
      </c>
      <c r="B190" s="13" t="str">
        <f>'[2]Feb DL 1'!D186</f>
        <v>COLQUITT ELECTRIC MEMBERSHIP</v>
      </c>
      <c r="C190" s="10">
        <f>'[2]Feb DL 1'!H186</f>
        <v>347.6</v>
      </c>
      <c r="E190" s="9" t="str">
        <f t="shared" si="4"/>
        <v>386.4525</v>
      </c>
      <c r="F190" s="8">
        <f t="shared" si="5"/>
        <v>347.6</v>
      </c>
    </row>
    <row r="191" spans="1:6" ht="12.75">
      <c r="A191" s="14" t="str">
        <f>'[2]Feb DL 1'!A187</f>
        <v>386117.5465.10</v>
      </c>
      <c r="B191" s="13" t="str">
        <f>'[2]Feb DL 1'!D187</f>
        <v>GEORGIA POWER</v>
      </c>
      <c r="C191" s="10">
        <f>'[2]Feb DL 1'!H187</f>
        <v>65.47</v>
      </c>
      <c r="E191" s="9" t="str">
        <f t="shared" si="4"/>
        <v>386.4525</v>
      </c>
      <c r="F191" s="8">
        <f t="shared" si="5"/>
        <v>65.47</v>
      </c>
    </row>
    <row r="192" spans="1:6" ht="12.75">
      <c r="A192" s="14" t="str">
        <f>'[2]Feb DL 1'!A188</f>
        <v>386118.5465.10</v>
      </c>
      <c r="B192" s="13" t="str">
        <f>'[2]Feb DL 1'!D188</f>
        <v>MITCHELL ELECTRIC MEMBERSHIP CORP</v>
      </c>
      <c r="C192" s="10">
        <f>'[2]Feb DL 1'!H188</f>
        <v>56</v>
      </c>
      <c r="E192" s="9" t="str">
        <f t="shared" si="4"/>
        <v>386.4525</v>
      </c>
      <c r="F192" s="8">
        <f t="shared" si="5"/>
        <v>56</v>
      </c>
    </row>
    <row r="193" spans="1:6" ht="12.75">
      <c r="A193" s="14" t="str">
        <f>'[2]Feb DL 1'!A189</f>
        <v>386121.5465.10</v>
      </c>
      <c r="B193" s="13" t="str">
        <f>'[2]Feb DL 1'!D189</f>
        <v>GEORGIA POWER</v>
      </c>
      <c r="C193" s="10">
        <f>'[2]Feb DL 1'!H189</f>
        <v>68.42</v>
      </c>
      <c r="E193" s="9" t="str">
        <f t="shared" si="4"/>
        <v>386.4525</v>
      </c>
      <c r="F193" s="8">
        <f t="shared" si="5"/>
        <v>68.42</v>
      </c>
    </row>
    <row r="194" spans="1:6" ht="12.75">
      <c r="A194" s="14" t="str">
        <f>'[2]Feb DL 1'!A190</f>
        <v>386122.5465.10</v>
      </c>
      <c r="B194" s="13" t="str">
        <f>'[2]Feb DL 1'!D190</f>
        <v>SUMTER ELECTRIC MEMBERSHIP CORP</v>
      </c>
      <c r="C194" s="10">
        <f>'[2]Feb DL 1'!H190</f>
        <v>57</v>
      </c>
      <c r="E194" s="9" t="str">
        <f t="shared" si="4"/>
        <v>386.4525</v>
      </c>
      <c r="F194" s="8">
        <f t="shared" si="5"/>
        <v>57</v>
      </c>
    </row>
    <row r="195" spans="1:6" ht="12.75">
      <c r="A195" s="14" t="str">
        <f>'[2]Feb DL 1'!A191</f>
        <v>386123.5465.10</v>
      </c>
      <c r="B195" s="13" t="str">
        <f>'[2]Feb DL 1'!D191</f>
        <v>GEORGIA POWER</v>
      </c>
      <c r="C195" s="10">
        <f>'[2]Feb DL 1'!H191</f>
        <v>42.39</v>
      </c>
      <c r="E195" s="9" t="str">
        <f t="shared" si="4"/>
        <v>386.4525</v>
      </c>
      <c r="F195" s="8">
        <f t="shared" si="5"/>
        <v>42.39</v>
      </c>
    </row>
    <row r="196" spans="1:6" ht="12.75">
      <c r="A196" s="14" t="str">
        <f>'[2]Feb DL 1'!A192</f>
        <v>386126.5465.10</v>
      </c>
      <c r="B196" s="13" t="str">
        <f>'[2]Feb DL 1'!D192</f>
        <v>GEORGIA POWER</v>
      </c>
      <c r="C196" s="10">
        <f>'[2]Feb DL 1'!H192</f>
        <v>36.51</v>
      </c>
      <c r="E196" s="9" t="str">
        <f t="shared" si="4"/>
        <v>386.4525</v>
      </c>
      <c r="F196" s="8">
        <f t="shared" si="5"/>
        <v>36.51</v>
      </c>
    </row>
    <row r="197" spans="1:6" ht="12.75">
      <c r="A197" s="14" t="str">
        <f>'[2]Feb DL 1'!A193</f>
        <v>386128.5465.10</v>
      </c>
      <c r="B197" s="13" t="str">
        <f>'[2]Feb DL 1'!D193</f>
        <v>COLQUITT ELECTRIC MEMBERSHIP</v>
      </c>
      <c r="C197" s="10">
        <f>'[2]Feb DL 1'!H193</f>
        <v>107.93</v>
      </c>
      <c r="E197" s="9" t="str">
        <f t="shared" si="4"/>
        <v>386.4525</v>
      </c>
      <c r="F197" s="8">
        <f t="shared" si="5"/>
        <v>107.93</v>
      </c>
    </row>
    <row r="198" spans="1:6" ht="12.75">
      <c r="A198" s="14" t="str">
        <f>'[2]Feb DL 1'!A194</f>
        <v>400106.5490</v>
      </c>
      <c r="B198" s="13" t="str">
        <f>'[2]Feb DL 1'!D194</f>
        <v>GAMECOCK CHEMICAL CO INC</v>
      </c>
      <c r="C198" s="10">
        <f>'[2]Feb DL 1'!H194</f>
        <v>175</v>
      </c>
      <c r="E198" s="9" t="str">
        <f t="shared" si="4"/>
        <v>400.4525</v>
      </c>
      <c r="F198" s="8">
        <f t="shared" si="5"/>
        <v>175</v>
      </c>
    </row>
    <row r="199" spans="1:6" ht="12.75">
      <c r="A199" s="14" t="str">
        <f>'[2]Feb DL 1'!A195</f>
        <v>400123.6370</v>
      </c>
      <c r="B199" s="13" t="str">
        <f>'[2]Feb DL 1'!D195</f>
        <v>WALL, CHARLES B</v>
      </c>
      <c r="C199" s="10">
        <f>'[2]Feb DL 1'!H195</f>
        <v>32</v>
      </c>
      <c r="E199" s="9" t="str">
        <f t="shared" si="4"/>
        <v>400.4525</v>
      </c>
      <c r="F199" s="8">
        <f t="shared" si="5"/>
        <v>32</v>
      </c>
    </row>
    <row r="200" spans="1:6" ht="12.75">
      <c r="A200" s="14" t="str">
        <f>'[2]Feb DL 1'!A196</f>
        <v>400123.6370</v>
      </c>
      <c r="B200" s="13" t="str">
        <f>'[2]Feb DL 1'!D196</f>
        <v>GODWIN LLC, JOHN</v>
      </c>
      <c r="C200" s="10">
        <f>'[2]Feb DL 1'!H196</f>
        <v>100</v>
      </c>
      <c r="E200" s="9" t="str">
        <f t="shared" si="4"/>
        <v>400.4525</v>
      </c>
      <c r="F200" s="8">
        <f t="shared" si="5"/>
        <v>100</v>
      </c>
    </row>
    <row r="201" spans="1:6" ht="12.75">
      <c r="A201" s="14" t="str">
        <f>'[2]Feb DL 1'!A197</f>
        <v>400123.6370</v>
      </c>
      <c r="B201" s="13" t="str">
        <f>'[2]Feb DL 1'!D197</f>
        <v>GODWIN LLC, JOHN</v>
      </c>
      <c r="C201" s="10">
        <f>'[2]Feb DL 1'!H197</f>
        <v>102</v>
      </c>
      <c r="E201" s="9" t="str">
        <f t="shared" si="4"/>
        <v>400.4525</v>
      </c>
      <c r="F201" s="8">
        <f t="shared" si="5"/>
        <v>102</v>
      </c>
    </row>
    <row r="202" spans="1:6" ht="12.75">
      <c r="A202" s="14" t="str">
        <f>'[2]Feb DL 1'!A198</f>
        <v>400123.6370</v>
      </c>
      <c r="B202" s="13" t="str">
        <f>'[2]Feb DL 1'!D198</f>
        <v>WALL, CHARLES B</v>
      </c>
      <c r="C202" s="10">
        <f>'[2]Feb DL 1'!H198</f>
        <v>224</v>
      </c>
      <c r="E202" s="9" t="str">
        <f t="shared" si="4"/>
        <v>400.4525</v>
      </c>
      <c r="F202" s="8">
        <f t="shared" si="5"/>
        <v>224</v>
      </c>
    </row>
    <row r="203" spans="1:6" ht="12.75">
      <c r="A203" s="14" t="str">
        <f>'[2]Feb DL 1'!A199</f>
        <v>400123.6370</v>
      </c>
      <c r="B203" s="13" t="str">
        <f>'[2]Feb DL 1'!D199</f>
        <v>GODWIN LLC, JOHN</v>
      </c>
      <c r="C203" s="10">
        <f>'[2]Feb DL 1'!H199</f>
        <v>249</v>
      </c>
      <c r="E203" s="9" t="str">
        <f aca="true" t="shared" si="6" ref="E203:E266">CONCATENATE(LEFT(A203,3),".",4525)</f>
        <v>400.4525</v>
      </c>
      <c r="F203" s="8">
        <f aca="true" t="shared" si="7" ref="F203:F266">C203</f>
        <v>249</v>
      </c>
    </row>
    <row r="204" spans="1:6" ht="12.75">
      <c r="A204" s="14" t="str">
        <f>'[2]Feb DL 1'!A200</f>
        <v>400123.6370</v>
      </c>
      <c r="B204" s="13" t="str">
        <f>'[2]Feb DL 1'!D200</f>
        <v>GODWIN LLC, JOHN</v>
      </c>
      <c r="C204" s="10">
        <f>'[2]Feb DL 1'!H200</f>
        <v>249</v>
      </c>
      <c r="E204" s="9" t="str">
        <f t="shared" si="6"/>
        <v>400.4525</v>
      </c>
      <c r="F204" s="8">
        <f t="shared" si="7"/>
        <v>249</v>
      </c>
    </row>
    <row r="205" spans="1:6" ht="12.75">
      <c r="A205" s="14" t="str">
        <f>'[2]Feb DL 1'!A201</f>
        <v>400128.5935</v>
      </c>
      <c r="B205" s="13" t="str">
        <f>'[2]Feb DL 1'!D201</f>
        <v>YORK COUTY NATURAL GAS</v>
      </c>
      <c r="C205" s="10">
        <f>'[2]Feb DL 1'!H201</f>
        <v>10.17</v>
      </c>
      <c r="E205" s="9" t="str">
        <f t="shared" si="6"/>
        <v>400.4525</v>
      </c>
      <c r="F205" s="8">
        <f t="shared" si="7"/>
        <v>10.17</v>
      </c>
    </row>
    <row r="206" spans="1:6" ht="12.75">
      <c r="A206" s="14" t="str">
        <f>'[2]Feb DL 1'!A202</f>
        <v>400128.5935</v>
      </c>
      <c r="B206" s="13" t="str">
        <f>'[2]Feb DL 1'!D202</f>
        <v>YORK COUTY NATURAL GAS</v>
      </c>
      <c r="C206" s="10">
        <f>'[2]Feb DL 1'!H202</f>
        <v>10.17</v>
      </c>
      <c r="E206" s="9" t="str">
        <f t="shared" si="6"/>
        <v>400.4525</v>
      </c>
      <c r="F206" s="8">
        <f t="shared" si="7"/>
        <v>10.17</v>
      </c>
    </row>
    <row r="207" spans="1:6" ht="12.75">
      <c r="A207" s="14" t="str">
        <f>'[2]Feb DL 1'!A203</f>
        <v>400128.5935</v>
      </c>
      <c r="B207" s="13" t="str">
        <f>'[2]Feb DL 1'!D203</f>
        <v>YORK COUTY NATURAL GAS</v>
      </c>
      <c r="C207" s="10">
        <f>'[2]Feb DL 1'!H203</f>
        <v>10.17</v>
      </c>
      <c r="E207" s="9" t="str">
        <f t="shared" si="6"/>
        <v>400.4525</v>
      </c>
      <c r="F207" s="8">
        <f t="shared" si="7"/>
        <v>10.17</v>
      </c>
    </row>
    <row r="208" spans="1:6" ht="12.75">
      <c r="A208" s="14" t="str">
        <f>'[2]Feb DL 1'!A204</f>
        <v>400128.5935</v>
      </c>
      <c r="B208" s="13" t="str">
        <f>'[2]Feb DL 1'!D204</f>
        <v>YORK COUTY NATURAL GAS</v>
      </c>
      <c r="C208" s="10">
        <f>'[2]Feb DL 1'!H204</f>
        <v>10.17</v>
      </c>
      <c r="E208" s="9" t="str">
        <f t="shared" si="6"/>
        <v>400.4525</v>
      </c>
      <c r="F208" s="8">
        <f t="shared" si="7"/>
        <v>10.17</v>
      </c>
    </row>
    <row r="209" spans="1:6" ht="12.75">
      <c r="A209" s="14" t="str">
        <f>'[2]Feb DL 1'!A205</f>
        <v>400128.5935</v>
      </c>
      <c r="B209" s="13" t="str">
        <f>'[2]Feb DL 1'!D205</f>
        <v>YORK COUTY NATURAL GAS</v>
      </c>
      <c r="C209" s="10">
        <f>'[2]Feb DL 1'!H205</f>
        <v>10.17</v>
      </c>
      <c r="E209" s="9" t="str">
        <f t="shared" si="6"/>
        <v>400.4525</v>
      </c>
      <c r="F209" s="8">
        <f t="shared" si="7"/>
        <v>10.17</v>
      </c>
    </row>
    <row r="210" spans="1:6" ht="12.75">
      <c r="A210" s="14" t="str">
        <f>'[2]Feb DL 1'!A206</f>
        <v>400128.5935</v>
      </c>
      <c r="B210" s="13" t="str">
        <f>'[2]Feb DL 1'!D206</f>
        <v>YORK COUTY NATURAL GAS</v>
      </c>
      <c r="C210" s="10">
        <f>'[2]Feb DL 1'!H206</f>
        <v>11.2</v>
      </c>
      <c r="E210" s="9" t="str">
        <f t="shared" si="6"/>
        <v>400.4525</v>
      </c>
      <c r="F210" s="8">
        <f t="shared" si="7"/>
        <v>11.2</v>
      </c>
    </row>
    <row r="211" spans="1:6" ht="12.75">
      <c r="A211" s="14" t="str">
        <f>'[2]Feb DL 1'!A207</f>
        <v>400128.5935</v>
      </c>
      <c r="B211" s="13" t="str">
        <f>'[2]Feb DL 1'!D207</f>
        <v>YORK COUTY NATURAL GAS</v>
      </c>
      <c r="C211" s="10">
        <f>'[2]Feb DL 1'!H207</f>
        <v>11.2</v>
      </c>
      <c r="E211" s="9" t="str">
        <f t="shared" si="6"/>
        <v>400.4525</v>
      </c>
      <c r="F211" s="8">
        <f t="shared" si="7"/>
        <v>11.2</v>
      </c>
    </row>
    <row r="212" spans="1:6" ht="12.75">
      <c r="A212" s="14" t="str">
        <f>'[2]Feb DL 1'!A208</f>
        <v>400128.5935</v>
      </c>
      <c r="B212" s="13" t="str">
        <f>'[2]Feb DL 1'!D208</f>
        <v>YORK COUTY NATURAL GAS</v>
      </c>
      <c r="C212" s="10">
        <f>'[2]Feb DL 1'!H208</f>
        <v>11.2</v>
      </c>
      <c r="E212" s="9" t="str">
        <f t="shared" si="6"/>
        <v>400.4525</v>
      </c>
      <c r="F212" s="8">
        <f t="shared" si="7"/>
        <v>11.2</v>
      </c>
    </row>
    <row r="213" spans="1:6" ht="12.75">
      <c r="A213" s="14" t="str">
        <f>'[2]Feb DL 1'!A209</f>
        <v>400128.6320</v>
      </c>
      <c r="B213" s="13" t="str">
        <f>'[2]Feb DL 1'!D209</f>
        <v>USA BLUEBOOK/UTILTY SUPPLY OF AMERICA</v>
      </c>
      <c r="C213" s="10">
        <f>'[2]Feb DL 1'!H209</f>
        <v>232.91</v>
      </c>
      <c r="E213" s="9" t="str">
        <f t="shared" si="6"/>
        <v>400.4525</v>
      </c>
      <c r="F213" s="8">
        <f t="shared" si="7"/>
        <v>232.91</v>
      </c>
    </row>
    <row r="214" spans="1:6" ht="12.75">
      <c r="A214" s="14" t="str">
        <f>'[2]Feb DL 1'!A210</f>
        <v>400131.6400</v>
      </c>
      <c r="B214" s="13" t="str">
        <f>'[2]Feb DL 1'!D210</f>
        <v>P &amp; S CONSTRUCTION INC</v>
      </c>
      <c r="C214" s="10">
        <f>'[2]Feb DL 1'!H210</f>
        <v>107</v>
      </c>
      <c r="E214" s="9" t="str">
        <f t="shared" si="6"/>
        <v>400.4525</v>
      </c>
      <c r="F214" s="8">
        <f t="shared" si="7"/>
        <v>107</v>
      </c>
    </row>
    <row r="215" spans="1:6" ht="12.75">
      <c r="A215" s="14" t="str">
        <f>'[2]Feb DL 1'!A211</f>
        <v>400131.6400</v>
      </c>
      <c r="B215" s="13" t="str">
        <f>'[2]Feb DL 1'!D211</f>
        <v>P &amp; S CONSTRUCTION INC</v>
      </c>
      <c r="C215" s="10">
        <f>'[2]Feb DL 1'!H211</f>
        <v>107</v>
      </c>
      <c r="E215" s="9" t="str">
        <f t="shared" si="6"/>
        <v>400.4525</v>
      </c>
      <c r="F215" s="8">
        <f t="shared" si="7"/>
        <v>107</v>
      </c>
    </row>
    <row r="216" spans="1:6" ht="12.75">
      <c r="A216" s="14" t="str">
        <f>'[2]Feb DL 1'!A212</f>
        <v>400132.5935</v>
      </c>
      <c r="B216" s="13" t="str">
        <f>'[2]Feb DL 1'!D212</f>
        <v>YORK COUTY NATURAL GAS</v>
      </c>
      <c r="C216" s="10">
        <f>'[2]Feb DL 1'!H212</f>
        <v>11.2</v>
      </c>
      <c r="E216" s="9" t="str">
        <f t="shared" si="6"/>
        <v>400.4525</v>
      </c>
      <c r="F216" s="8">
        <f t="shared" si="7"/>
        <v>11.2</v>
      </c>
    </row>
    <row r="217" spans="1:6" ht="12.75">
      <c r="A217" s="14" t="str">
        <f>'[2]Feb DL 1'!A213</f>
        <v>400132.5935</v>
      </c>
      <c r="B217" s="13" t="str">
        <f>'[2]Feb DL 1'!D213</f>
        <v>YORK COUTY NATURAL GAS</v>
      </c>
      <c r="C217" s="10">
        <f>'[2]Feb DL 1'!H213</f>
        <v>14.33</v>
      </c>
      <c r="E217" s="9" t="str">
        <f t="shared" si="6"/>
        <v>400.4525</v>
      </c>
      <c r="F217" s="8">
        <f t="shared" si="7"/>
        <v>14.33</v>
      </c>
    </row>
    <row r="218" spans="1:6" ht="12.75">
      <c r="A218" s="14" t="str">
        <f>'[2]Feb DL 1'!A214</f>
        <v>400133.6285</v>
      </c>
      <c r="B218" s="13" t="str">
        <f>'[2]Feb DL 1'!D214</f>
        <v>EESCO INC DBA</v>
      </c>
      <c r="C218" s="10">
        <f>'[2]Feb DL 1'!H214</f>
        <v>244.33</v>
      </c>
      <c r="E218" s="9" t="str">
        <f t="shared" si="6"/>
        <v>400.4525</v>
      </c>
      <c r="F218" s="8">
        <f t="shared" si="7"/>
        <v>244.33</v>
      </c>
    </row>
    <row r="219" spans="1:6" ht="12.75">
      <c r="A219" s="14" t="str">
        <f>'[2]Feb DL 1'!A215</f>
        <v>400141.6400</v>
      </c>
      <c r="B219" s="13" t="str">
        <f>'[2]Feb DL 1'!D215</f>
        <v>P &amp; S CONSTRUCTION INC</v>
      </c>
      <c r="C219" s="10">
        <f>'[2]Feb DL 1'!H215</f>
        <v>238.88</v>
      </c>
      <c r="E219" s="9" t="str">
        <f t="shared" si="6"/>
        <v>400.4525</v>
      </c>
      <c r="F219" s="8">
        <f t="shared" si="7"/>
        <v>238.88</v>
      </c>
    </row>
    <row r="220" spans="1:6" ht="12.75">
      <c r="A220" s="14" t="str">
        <f>'[2]Feb DL 1'!A216</f>
        <v>400143.5490</v>
      </c>
      <c r="B220" s="13" t="str">
        <f>'[2]Feb DL 1'!D216</f>
        <v>NORTH AMERICAN GEOCHEMICAL LLC</v>
      </c>
      <c r="C220" s="10">
        <f>'[2]Feb DL 1'!H216</f>
        <v>4.6</v>
      </c>
      <c r="E220" s="9" t="str">
        <f t="shared" si="6"/>
        <v>400.4525</v>
      </c>
      <c r="F220" s="8">
        <f t="shared" si="7"/>
        <v>4.6</v>
      </c>
    </row>
    <row r="221" spans="1:6" ht="12.75">
      <c r="A221" s="14" t="str">
        <f>'[2]Feb DL 1'!A217</f>
        <v>400143.6400</v>
      </c>
      <c r="B221" s="13" t="str">
        <f>'[2]Feb DL 1'!D217</f>
        <v>P &amp; S CONSTRUCTION INC</v>
      </c>
      <c r="C221" s="10">
        <f>'[2]Feb DL 1'!H217</f>
        <v>246</v>
      </c>
      <c r="E221" s="9" t="str">
        <f t="shared" si="6"/>
        <v>400.4525</v>
      </c>
      <c r="F221" s="8">
        <f t="shared" si="7"/>
        <v>246</v>
      </c>
    </row>
    <row r="222" spans="1:6" ht="12.75">
      <c r="A222" s="14" t="str">
        <f>'[2]Feb DL 1'!A218</f>
        <v>400145.6320</v>
      </c>
      <c r="B222" s="13" t="str">
        <f>'[2]Feb DL 1'!D218</f>
        <v>STANDARD DISTRIBUTORS INC</v>
      </c>
      <c r="C222" s="10">
        <f>'[2]Feb DL 1'!H218</f>
        <v>17.66</v>
      </c>
      <c r="E222" s="9" t="str">
        <f t="shared" si="6"/>
        <v>400.4525</v>
      </c>
      <c r="F222" s="8">
        <f t="shared" si="7"/>
        <v>17.66</v>
      </c>
    </row>
    <row r="223" spans="1:6" ht="12.75">
      <c r="A223" s="14" t="str">
        <f>'[2]Feb DL 1'!A219</f>
        <v>400122.5465.10</v>
      </c>
      <c r="B223" s="13" t="str">
        <f>'[2]Feb DL 1'!D219</f>
        <v>AIKEN ELECTRIC CO - OP</v>
      </c>
      <c r="C223" s="10">
        <f>'[2]Feb DL 1'!H219</f>
        <v>45.37</v>
      </c>
      <c r="E223" s="9" t="str">
        <f t="shared" si="6"/>
        <v>400.4525</v>
      </c>
      <c r="F223" s="8">
        <f t="shared" si="7"/>
        <v>45.37</v>
      </c>
    </row>
    <row r="224" spans="1:6" ht="12.75">
      <c r="A224" s="14" t="str">
        <f>'[2]Feb DL 1'!A220</f>
        <v>400122.5465.10</v>
      </c>
      <c r="B224" s="13" t="str">
        <f>'[2]Feb DL 1'!D220</f>
        <v>AIKEN ELECTRIC CO - OP</v>
      </c>
      <c r="C224" s="10">
        <f>'[2]Feb DL 1'!H220</f>
        <v>255.16</v>
      </c>
      <c r="E224" s="9" t="str">
        <f t="shared" si="6"/>
        <v>400.4525</v>
      </c>
      <c r="F224" s="8">
        <f t="shared" si="7"/>
        <v>255.16</v>
      </c>
    </row>
    <row r="225" spans="1:6" ht="12.75">
      <c r="A225" s="14" t="str">
        <f>'[2]Feb DL 1'!A221</f>
        <v>400122.5465.10</v>
      </c>
      <c r="B225" s="13" t="str">
        <f>'[2]Feb DL 1'!D221</f>
        <v>AIKEN ELECTRIC CO - OP</v>
      </c>
      <c r="C225" s="10">
        <f>'[2]Feb DL 1'!H221</f>
        <v>390.33</v>
      </c>
      <c r="E225" s="9" t="str">
        <f t="shared" si="6"/>
        <v>400.4525</v>
      </c>
      <c r="F225" s="8">
        <f t="shared" si="7"/>
        <v>390.33</v>
      </c>
    </row>
    <row r="226" spans="1:6" ht="12.75">
      <c r="A226" s="14" t="str">
        <f>'[2]Feb DL 1'!A222</f>
        <v>400127.5465.10</v>
      </c>
      <c r="B226" s="13" t="str">
        <f>'[2]Feb DL 1'!D222</f>
        <v>DUKE ENERGY</v>
      </c>
      <c r="C226" s="10">
        <f>'[2]Feb DL 1'!H222</f>
        <v>219.63</v>
      </c>
      <c r="E226" s="9" t="str">
        <f t="shared" si="6"/>
        <v>400.4525</v>
      </c>
      <c r="F226" s="8">
        <f t="shared" si="7"/>
        <v>219.63</v>
      </c>
    </row>
    <row r="227" spans="1:6" ht="12.75">
      <c r="A227" s="14" t="str">
        <f>'[2]Feb DL 1'!A223</f>
        <v>400128.5470.10</v>
      </c>
      <c r="B227" s="13" t="str">
        <f>'[2]Feb DL 1'!D223</f>
        <v>DUKE ENERGY</v>
      </c>
      <c r="C227" s="10">
        <f>'[2]Feb DL 1'!H223</f>
        <v>13</v>
      </c>
      <c r="E227" s="9" t="str">
        <f t="shared" si="6"/>
        <v>400.4525</v>
      </c>
      <c r="F227" s="8">
        <f t="shared" si="7"/>
        <v>13</v>
      </c>
    </row>
    <row r="228" spans="1:6" ht="12.75">
      <c r="A228" s="14" t="str">
        <f>'[2]Feb DL 1'!A224</f>
        <v>401102.6385</v>
      </c>
      <c r="B228" s="13" t="str">
        <f>'[2]Feb DL 1'!D224</f>
        <v>ARROW UNIFORM RENTAL INC.</v>
      </c>
      <c r="C228" s="10">
        <f>'[2]Feb DL 1'!H224</f>
        <v>98.91</v>
      </c>
      <c r="E228" s="9" t="str">
        <f t="shared" si="6"/>
        <v>401.4525</v>
      </c>
      <c r="F228" s="8">
        <f t="shared" si="7"/>
        <v>98.91</v>
      </c>
    </row>
    <row r="229" spans="1:6" ht="12.75">
      <c r="A229" s="14" t="str">
        <f>'[2]Feb DL 1'!A225</f>
        <v>401103.5880</v>
      </c>
      <c r="B229" s="13" t="str">
        <f>'[2]Feb DL 1'!D225</f>
        <v>RUNCO OFFICE SUPPLY &amp; EQUIPMENT CO.</v>
      </c>
      <c r="C229" s="10">
        <f>'[2]Feb DL 1'!H225</f>
        <v>151.24</v>
      </c>
      <c r="E229" s="9" t="str">
        <f t="shared" si="6"/>
        <v>401.4525</v>
      </c>
      <c r="F229" s="8">
        <f t="shared" si="7"/>
        <v>151.24</v>
      </c>
    </row>
    <row r="230" spans="1:6" ht="12.75">
      <c r="A230" s="14" t="str">
        <f>'[2]Feb DL 1'!A226</f>
        <v>401110.6285</v>
      </c>
      <c r="B230" s="13" t="str">
        <f>'[2]Feb DL 1'!D226</f>
        <v>USA BLUEBOOK/UTILTY SUPPLY OF AMERICA</v>
      </c>
      <c r="C230" s="10">
        <f>'[2]Feb DL 1'!H226</f>
        <v>188.11</v>
      </c>
      <c r="E230" s="9" t="str">
        <f t="shared" si="6"/>
        <v>401.4525</v>
      </c>
      <c r="F230" s="8">
        <f t="shared" si="7"/>
        <v>188.11</v>
      </c>
    </row>
    <row r="231" spans="1:6" ht="12.75">
      <c r="A231" s="14" t="str">
        <f>'[2]Feb DL 1'!A227</f>
        <v>401140.6320</v>
      </c>
      <c r="B231" s="13" t="str">
        <f>'[2]Feb DL 1'!D227</f>
        <v>GRAINGER</v>
      </c>
      <c r="C231" s="10">
        <f>'[2]Feb DL 1'!H227</f>
        <v>52.23</v>
      </c>
      <c r="E231" s="9" t="str">
        <f t="shared" si="6"/>
        <v>401.4525</v>
      </c>
      <c r="F231" s="8">
        <f t="shared" si="7"/>
        <v>52.23</v>
      </c>
    </row>
    <row r="232" spans="1:6" ht="12.75">
      <c r="A232" s="14" t="str">
        <f>'[2]Feb DL 1'!A228</f>
        <v>401143.6320</v>
      </c>
      <c r="B232" s="13" t="str">
        <f>'[2]Feb DL 1'!D228</f>
        <v>GRAINGER</v>
      </c>
      <c r="C232" s="10">
        <f>'[2]Feb DL 1'!H228</f>
        <v>52.23</v>
      </c>
      <c r="E232" s="9" t="str">
        <f t="shared" si="6"/>
        <v>401.4525</v>
      </c>
      <c r="F232" s="8">
        <f t="shared" si="7"/>
        <v>52.23</v>
      </c>
    </row>
    <row r="233" spans="1:6" ht="12.75">
      <c r="A233" s="14" t="str">
        <f>'[2]Feb DL 1'!A229</f>
        <v>401155.5980</v>
      </c>
      <c r="B233" s="13" t="str">
        <f>'[2]Feb DL 1'!D229</f>
        <v>ROCK HILL SC (CITY OF ROCK HILL)</v>
      </c>
      <c r="C233" s="10">
        <f>'[2]Feb DL 1'!H229</f>
        <v>648.84</v>
      </c>
      <c r="E233" s="9" t="str">
        <f t="shared" si="6"/>
        <v>401.4525</v>
      </c>
      <c r="F233" s="8">
        <f t="shared" si="7"/>
        <v>648.84</v>
      </c>
    </row>
    <row r="234" spans="1:6" ht="12.75">
      <c r="A234" s="14" t="str">
        <f>'[2]Feb DL 1'!A230</f>
        <v>401162.6300</v>
      </c>
      <c r="B234" s="13" t="str">
        <f>'[2]Feb DL 1'!D230</f>
        <v>GOPHER UTILITY SERVICES INC</v>
      </c>
      <c r="C234" s="10">
        <f>'[2]Feb DL 1'!H230</f>
        <v>0.76</v>
      </c>
      <c r="E234" s="9" t="str">
        <f t="shared" si="6"/>
        <v>401.4525</v>
      </c>
      <c r="F234" s="8">
        <f t="shared" si="7"/>
        <v>0.76</v>
      </c>
    </row>
    <row r="235" spans="1:6" ht="12.75">
      <c r="A235" s="14" t="str">
        <f>'[2]Feb DL 1'!A231</f>
        <v>401172.6285</v>
      </c>
      <c r="B235" s="13" t="str">
        <f>'[2]Feb DL 1'!D231</f>
        <v>MSC WATERWORKS</v>
      </c>
      <c r="C235" s="10">
        <f>'[2]Feb DL 1'!H231</f>
        <v>63.61</v>
      </c>
      <c r="E235" s="9" t="str">
        <f t="shared" si="6"/>
        <v>401.4525</v>
      </c>
      <c r="F235" s="8">
        <f t="shared" si="7"/>
        <v>63.61</v>
      </c>
    </row>
    <row r="236" spans="1:6" ht="12.75">
      <c r="A236" s="14" t="str">
        <f>'[2]Feb DL 1'!A232</f>
        <v>401183.6285</v>
      </c>
      <c r="B236" s="13" t="str">
        <f>'[2]Feb DL 1'!D232</f>
        <v>CONSOLIDATED PIPE &amp; SUP CO,INC</v>
      </c>
      <c r="C236" s="10">
        <f>'[2]Feb DL 1'!H232</f>
        <v>52.77</v>
      </c>
      <c r="E236" s="9" t="str">
        <f t="shared" si="6"/>
        <v>401.4525</v>
      </c>
      <c r="F236" s="8">
        <f t="shared" si="7"/>
        <v>52.77</v>
      </c>
    </row>
    <row r="237" spans="1:6" ht="12.75">
      <c r="A237" s="14" t="str">
        <f>'[2]Feb DL 1'!A233</f>
        <v>401153.5465.10</v>
      </c>
      <c r="B237" s="13" t="str">
        <f>'[2]Feb DL 1'!D233</f>
        <v>ROCK HILL SC (CITY OF ROCK HILL)</v>
      </c>
      <c r="C237" s="10">
        <f>'[2]Feb DL 1'!H233</f>
        <v>174.2</v>
      </c>
      <c r="E237" s="9" t="str">
        <f t="shared" si="6"/>
        <v>401.4525</v>
      </c>
      <c r="F237" s="8">
        <f t="shared" si="7"/>
        <v>174.2</v>
      </c>
    </row>
    <row r="238" spans="1:6" ht="12.75">
      <c r="A238" s="14" t="str">
        <f>'[2]Feb DL 1'!A234</f>
        <v>401183.5465.10</v>
      </c>
      <c r="B238" s="13" t="str">
        <f>'[2]Feb DL 1'!D234</f>
        <v>DUKE ENERGY</v>
      </c>
      <c r="C238" s="10">
        <f>'[2]Feb DL 1'!H234</f>
        <v>58.96</v>
      </c>
      <c r="E238" s="9" t="str">
        <f t="shared" si="6"/>
        <v>401.4525</v>
      </c>
      <c r="F238" s="8">
        <f t="shared" si="7"/>
        <v>58.96</v>
      </c>
    </row>
    <row r="239" spans="1:6" ht="12.75">
      <c r="A239" s="14" t="str">
        <f>'[2]Feb DL 1'!A235</f>
        <v>401183.5465.10</v>
      </c>
      <c r="B239" s="13" t="str">
        <f>'[2]Feb DL 1'!D235</f>
        <v>DUKE ENERGY</v>
      </c>
      <c r="C239" s="10">
        <f>'[2]Feb DL 1'!H235</f>
        <v>71.44</v>
      </c>
      <c r="E239" s="9" t="str">
        <f t="shared" si="6"/>
        <v>401.4525</v>
      </c>
      <c r="F239" s="8">
        <f t="shared" si="7"/>
        <v>71.44</v>
      </c>
    </row>
    <row r="240" spans="1:6" ht="12.75">
      <c r="A240" s="14" t="str">
        <f>'[2]Feb DL 1'!A236</f>
        <v>403101.6255</v>
      </c>
      <c r="B240" s="13" t="str">
        <f>'[2]Feb DL 1'!D236</f>
        <v>DATA RESOURCES INC</v>
      </c>
      <c r="C240" s="10">
        <f>'[2]Feb DL 1'!H236</f>
        <v>91</v>
      </c>
      <c r="E240" s="9" t="str">
        <f t="shared" si="6"/>
        <v>403.4525</v>
      </c>
      <c r="F240" s="8">
        <f t="shared" si="7"/>
        <v>91</v>
      </c>
    </row>
    <row r="241" spans="1:6" ht="12.75">
      <c r="A241" s="14" t="str">
        <f>'[2]Feb DL 1'!A237</f>
        <v>403102.6255</v>
      </c>
      <c r="B241" s="13" t="str">
        <f>'[2]Feb DL 1'!D237</f>
        <v>DATA RESOURCES INC</v>
      </c>
      <c r="C241" s="10">
        <f>'[2]Feb DL 1'!H237</f>
        <v>18</v>
      </c>
      <c r="E241" s="9" t="str">
        <f t="shared" si="6"/>
        <v>403.4525</v>
      </c>
      <c r="F241" s="8">
        <f t="shared" si="7"/>
        <v>18</v>
      </c>
    </row>
    <row r="242" spans="1:6" ht="12.75">
      <c r="A242" s="14" t="str">
        <f>'[2]Feb DL 1'!A238</f>
        <v>403102.6255</v>
      </c>
      <c r="B242" s="13" t="str">
        <f>'[2]Feb DL 1'!D238</f>
        <v>DATA RESOURCES INC</v>
      </c>
      <c r="C242" s="10">
        <f>'[2]Feb DL 1'!H238</f>
        <v>48</v>
      </c>
      <c r="E242" s="9" t="str">
        <f t="shared" si="6"/>
        <v>403.4525</v>
      </c>
      <c r="F242" s="8">
        <f t="shared" si="7"/>
        <v>48</v>
      </c>
    </row>
    <row r="243" spans="1:6" ht="12.75">
      <c r="A243" s="14" t="str">
        <f>'[2]Feb DL 1'!A239</f>
        <v>403103.6255</v>
      </c>
      <c r="B243" s="13" t="str">
        <f>'[2]Feb DL 1'!D239</f>
        <v>DATA RESOURCES INC</v>
      </c>
      <c r="C243" s="10">
        <f>'[2]Feb DL 1'!H239</f>
        <v>48</v>
      </c>
      <c r="E243" s="9" t="str">
        <f t="shared" si="6"/>
        <v>403.4525</v>
      </c>
      <c r="F243" s="8">
        <f t="shared" si="7"/>
        <v>48</v>
      </c>
    </row>
    <row r="244" spans="1:6" ht="12.75">
      <c r="A244" s="14" t="str">
        <f>'[2]Feb DL 1'!A240</f>
        <v>403103.6255</v>
      </c>
      <c r="B244" s="13" t="str">
        <f>'[2]Feb DL 1'!D240</f>
        <v>DATA RESOURCES INC</v>
      </c>
      <c r="C244" s="10">
        <f>'[2]Feb DL 1'!H240</f>
        <v>58.5</v>
      </c>
      <c r="E244" s="9" t="str">
        <f t="shared" si="6"/>
        <v>403.4525</v>
      </c>
      <c r="F244" s="8">
        <f t="shared" si="7"/>
        <v>58.5</v>
      </c>
    </row>
    <row r="245" spans="1:6" ht="12.75">
      <c r="A245" s="14" t="str">
        <f>'[2]Feb DL 1'!A241</f>
        <v>403104.6270</v>
      </c>
      <c r="B245" s="13" t="str">
        <f>'[2]Feb DL 1'!D241</f>
        <v>DATA RESOURCES INC</v>
      </c>
      <c r="C245" s="10">
        <f>'[2]Feb DL 1'!H241</f>
        <v>112</v>
      </c>
      <c r="E245" s="9" t="str">
        <f t="shared" si="6"/>
        <v>403.4525</v>
      </c>
      <c r="F245" s="8">
        <f t="shared" si="7"/>
        <v>112</v>
      </c>
    </row>
    <row r="246" spans="1:6" ht="12.75">
      <c r="A246" s="14" t="str">
        <f>'[2]Feb DL 1'!A242</f>
        <v>403107.6270</v>
      </c>
      <c r="B246" s="13" t="str">
        <f>'[2]Feb DL 1'!D242</f>
        <v>DATA RESOURCES INC</v>
      </c>
      <c r="C246" s="10">
        <f>'[2]Feb DL 1'!H242</f>
        <v>112</v>
      </c>
      <c r="E246" s="9" t="str">
        <f t="shared" si="6"/>
        <v>403.4525</v>
      </c>
      <c r="F246" s="8">
        <f t="shared" si="7"/>
        <v>112</v>
      </c>
    </row>
    <row r="247" spans="1:6" ht="12.75">
      <c r="A247" s="14" t="str">
        <f>'[2]Feb DL 1'!A243</f>
        <v>403107.6270</v>
      </c>
      <c r="B247" s="13" t="str">
        <f>'[2]Feb DL 1'!D243</f>
        <v>DATA RESOURCES INC</v>
      </c>
      <c r="C247" s="10">
        <f>'[2]Feb DL 1'!H243</f>
        <v>208</v>
      </c>
      <c r="E247" s="9" t="str">
        <f t="shared" si="6"/>
        <v>403.4525</v>
      </c>
      <c r="F247" s="8">
        <f t="shared" si="7"/>
        <v>208</v>
      </c>
    </row>
    <row r="248" spans="1:6" ht="12.75">
      <c r="A248" s="14" t="str">
        <f>'[2]Feb DL 1'!A244</f>
        <v>403108.6320</v>
      </c>
      <c r="B248" s="13" t="str">
        <f>'[2]Feb DL 1'!D244</f>
        <v>WHITE JONES HARDWARE &amp;</v>
      </c>
      <c r="C248" s="10">
        <f>'[2]Feb DL 1'!H244</f>
        <v>89.4</v>
      </c>
      <c r="E248" s="9" t="str">
        <f t="shared" si="6"/>
        <v>403.4525</v>
      </c>
      <c r="F248" s="8">
        <f t="shared" si="7"/>
        <v>89.4</v>
      </c>
    </row>
    <row r="249" spans="1:6" ht="12.75">
      <c r="A249" s="14" t="str">
        <f>'[2]Feb DL 1'!A245</f>
        <v>403109.6270</v>
      </c>
      <c r="B249" s="13" t="str">
        <f>'[2]Feb DL 1'!D245</f>
        <v>DATA RESOURCES INC</v>
      </c>
      <c r="C249" s="10">
        <f>'[2]Feb DL 1'!H245</f>
        <v>70</v>
      </c>
      <c r="E249" s="9" t="str">
        <f t="shared" si="6"/>
        <v>403.4525</v>
      </c>
      <c r="F249" s="8">
        <f t="shared" si="7"/>
        <v>70</v>
      </c>
    </row>
    <row r="250" spans="1:6" ht="12.75">
      <c r="A250" s="14" t="str">
        <f>'[2]Feb DL 1'!A246</f>
        <v>403112.6270</v>
      </c>
      <c r="B250" s="13" t="str">
        <f>'[2]Feb DL 1'!D246</f>
        <v>DATA RESOURCES INC</v>
      </c>
      <c r="C250" s="10">
        <f>'[2]Feb DL 1'!H246</f>
        <v>18</v>
      </c>
      <c r="E250" s="9" t="str">
        <f t="shared" si="6"/>
        <v>403.4525</v>
      </c>
      <c r="F250" s="8">
        <f t="shared" si="7"/>
        <v>18</v>
      </c>
    </row>
    <row r="251" spans="1:6" ht="12.75">
      <c r="A251" s="14" t="str">
        <f>'[2]Feb DL 1'!A247</f>
        <v>403112.6270</v>
      </c>
      <c r="B251" s="13" t="str">
        <f>'[2]Feb DL 1'!D247</f>
        <v>DATA RESOURCES INC</v>
      </c>
      <c r="C251" s="10">
        <f>'[2]Feb DL 1'!H247</f>
        <v>18</v>
      </c>
      <c r="E251" s="9" t="str">
        <f t="shared" si="6"/>
        <v>403.4525</v>
      </c>
      <c r="F251" s="8">
        <f t="shared" si="7"/>
        <v>18</v>
      </c>
    </row>
    <row r="252" spans="1:6" ht="12.75">
      <c r="A252" s="14" t="str">
        <f>'[2]Feb DL 1'!A248</f>
        <v>403112.6270</v>
      </c>
      <c r="B252" s="13" t="str">
        <f>'[2]Feb DL 1'!D248</f>
        <v>DATA RESOURCES INC</v>
      </c>
      <c r="C252" s="10">
        <f>'[2]Feb DL 1'!H248</f>
        <v>192.5</v>
      </c>
      <c r="E252" s="9" t="str">
        <f t="shared" si="6"/>
        <v>403.4525</v>
      </c>
      <c r="F252" s="8">
        <f t="shared" si="7"/>
        <v>192.5</v>
      </c>
    </row>
    <row r="253" spans="1:6" ht="12.75">
      <c r="A253" s="14" t="str">
        <f>'[2]Feb DL 1'!A249</f>
        <v>403114.6270</v>
      </c>
      <c r="B253" s="13" t="str">
        <f>'[2]Feb DL 1'!D249</f>
        <v>DATA RESOURCES INC</v>
      </c>
      <c r="C253" s="10">
        <f>'[2]Feb DL 1'!H249</f>
        <v>69</v>
      </c>
      <c r="E253" s="9" t="str">
        <f t="shared" si="6"/>
        <v>403.4525</v>
      </c>
      <c r="F253" s="8">
        <f t="shared" si="7"/>
        <v>69</v>
      </c>
    </row>
    <row r="254" spans="1:6" ht="12.75">
      <c r="A254" s="14" t="str">
        <f>'[2]Feb DL 1'!A250</f>
        <v>403114.6270</v>
      </c>
      <c r="B254" s="13" t="str">
        <f>'[2]Feb DL 1'!D250</f>
        <v>DATA RESOURCES INC</v>
      </c>
      <c r="C254" s="10">
        <f>'[2]Feb DL 1'!H250</f>
        <v>160</v>
      </c>
      <c r="E254" s="9" t="str">
        <f t="shared" si="6"/>
        <v>403.4525</v>
      </c>
      <c r="F254" s="8">
        <f t="shared" si="7"/>
        <v>160</v>
      </c>
    </row>
    <row r="255" spans="1:6" ht="12.75">
      <c r="A255" s="14" t="str">
        <f>'[2]Feb DL 1'!A251</f>
        <v>403115.6270</v>
      </c>
      <c r="B255" s="13" t="str">
        <f>'[2]Feb DL 1'!D251</f>
        <v>DATA RESOURCES INC</v>
      </c>
      <c r="C255" s="10">
        <f>'[2]Feb DL 1'!H251</f>
        <v>174.5</v>
      </c>
      <c r="E255" s="9" t="str">
        <f t="shared" si="6"/>
        <v>403.4525</v>
      </c>
      <c r="F255" s="8">
        <f t="shared" si="7"/>
        <v>174.5</v>
      </c>
    </row>
    <row r="256" spans="1:6" ht="12.75">
      <c r="A256" s="14" t="str">
        <f>'[2]Feb DL 1'!A252</f>
        <v>403116.6270</v>
      </c>
      <c r="B256" s="13" t="str">
        <f>'[2]Feb DL 1'!D252</f>
        <v>DATA RESOURCES INC</v>
      </c>
      <c r="C256" s="10">
        <f>'[2]Feb DL 1'!H252</f>
        <v>45</v>
      </c>
      <c r="E256" s="9" t="str">
        <f t="shared" si="6"/>
        <v>403.4525</v>
      </c>
      <c r="F256" s="8">
        <f t="shared" si="7"/>
        <v>45</v>
      </c>
    </row>
    <row r="257" spans="1:6" ht="12.75">
      <c r="A257" s="14" t="str">
        <f>'[2]Feb DL 1'!A253</f>
        <v>403116.6270</v>
      </c>
      <c r="B257" s="13" t="str">
        <f>'[2]Feb DL 1'!D253</f>
        <v>DATA RESOURCES INC</v>
      </c>
      <c r="C257" s="10">
        <f>'[2]Feb DL 1'!H253</f>
        <v>45</v>
      </c>
      <c r="E257" s="9" t="str">
        <f t="shared" si="6"/>
        <v>403.4525</v>
      </c>
      <c r="F257" s="8">
        <f t="shared" si="7"/>
        <v>45</v>
      </c>
    </row>
    <row r="258" spans="1:6" ht="12.75">
      <c r="A258" s="14" t="str">
        <f>'[2]Feb DL 1'!A254</f>
        <v>425100.5480</v>
      </c>
      <c r="B258" s="13" t="str">
        <f>'[2]Feb DL 1'!D254</f>
        <v>THATCHER COMPANY OF NEVADA, INC</v>
      </c>
      <c r="C258" s="10">
        <f>'[2]Feb DL 1'!H254</f>
        <v>16.25</v>
      </c>
      <c r="E258" s="9" t="str">
        <f t="shared" si="6"/>
        <v>425.4525</v>
      </c>
      <c r="F258" s="8">
        <f t="shared" si="7"/>
        <v>16.25</v>
      </c>
    </row>
    <row r="259" spans="1:6" ht="12.75">
      <c r="A259" s="14" t="str">
        <f>'[2]Feb DL 1'!A255</f>
        <v>425100.5865</v>
      </c>
      <c r="B259" s="13" t="str">
        <f>'[2]Feb DL 1'!D255</f>
        <v>XEROX CORPORATION</v>
      </c>
      <c r="C259" s="10">
        <f>'[2]Feb DL 1'!H255</f>
        <v>42.03</v>
      </c>
      <c r="E259" s="9" t="str">
        <f t="shared" si="6"/>
        <v>425.4525</v>
      </c>
      <c r="F259" s="8">
        <f t="shared" si="7"/>
        <v>42.03</v>
      </c>
    </row>
    <row r="260" spans="1:6" ht="12.75">
      <c r="A260" s="14" t="str">
        <f>'[2]Feb DL 1'!A256</f>
        <v>425100.5955</v>
      </c>
      <c r="B260" s="13" t="str">
        <f>'[2]Feb DL 1'!D256</f>
        <v>SILVER BUTTE CONSTRUCTION, INC.</v>
      </c>
      <c r="C260" s="10">
        <f>'[2]Feb DL 1'!H256</f>
        <v>91.4</v>
      </c>
      <c r="E260" s="9" t="str">
        <f t="shared" si="6"/>
        <v>425.4525</v>
      </c>
      <c r="F260" s="8">
        <f t="shared" si="7"/>
        <v>91.4</v>
      </c>
    </row>
    <row r="261" spans="1:6" ht="12.75">
      <c r="A261" s="14" t="str">
        <f>'[2]Feb DL 1'!A257</f>
        <v>425100.5955</v>
      </c>
      <c r="B261" s="13" t="str">
        <f>'[2]Feb DL 1'!D257</f>
        <v>SILVER BUTTE CONSTRUCTION, INC.</v>
      </c>
      <c r="C261" s="10">
        <f>'[2]Feb DL 1'!H257</f>
        <v>127.95</v>
      </c>
      <c r="E261" s="9" t="str">
        <f t="shared" si="6"/>
        <v>425.4525</v>
      </c>
      <c r="F261" s="8">
        <f t="shared" si="7"/>
        <v>127.95</v>
      </c>
    </row>
    <row r="262" spans="1:6" ht="12.75">
      <c r="A262" s="14" t="str">
        <f>'[2]Feb DL 1'!A258</f>
        <v>425100.6285</v>
      </c>
      <c r="B262" s="13" t="str">
        <f>'[2]Feb DL 1'!D258</f>
        <v>TRI-STATE BUILDING MATERIALS, INC.</v>
      </c>
      <c r="C262" s="10">
        <f>'[2]Feb DL 1'!H258</f>
        <v>3.56</v>
      </c>
      <c r="E262" s="9" t="str">
        <f t="shared" si="6"/>
        <v>425.4525</v>
      </c>
      <c r="F262" s="8">
        <f t="shared" si="7"/>
        <v>3.56</v>
      </c>
    </row>
    <row r="263" spans="1:6" ht="12.75">
      <c r="A263" s="14" t="str">
        <f>'[2]Feb DL 1'!A259</f>
        <v>425100.6285</v>
      </c>
      <c r="B263" s="13" t="str">
        <f>'[2]Feb DL 1'!D259</f>
        <v>TRI-STATE BUILDING MATERIALS, INC.</v>
      </c>
      <c r="C263" s="10">
        <f>'[2]Feb DL 1'!H259</f>
        <v>16.8</v>
      </c>
      <c r="E263" s="9" t="str">
        <f t="shared" si="6"/>
        <v>425.4525</v>
      </c>
      <c r="F263" s="8">
        <f t="shared" si="7"/>
        <v>16.8</v>
      </c>
    </row>
    <row r="264" spans="1:6" ht="12.75">
      <c r="A264" s="14" t="str">
        <f>'[2]Feb DL 1'!A260</f>
        <v>425100.6285</v>
      </c>
      <c r="B264" s="13" t="str">
        <f>'[2]Feb DL 1'!D260</f>
        <v>MESA/VALLEY PIPE AND SUPPLY</v>
      </c>
      <c r="C264" s="10">
        <f>'[2]Feb DL 1'!H260</f>
        <v>48.09</v>
      </c>
      <c r="E264" s="9" t="str">
        <f t="shared" si="6"/>
        <v>425.4525</v>
      </c>
      <c r="F264" s="8">
        <f t="shared" si="7"/>
        <v>48.09</v>
      </c>
    </row>
    <row r="265" spans="1:6" ht="12.75">
      <c r="A265" s="14" t="str">
        <f>'[2]Feb DL 1'!A261</f>
        <v>425100.6285</v>
      </c>
      <c r="B265" s="13" t="str">
        <f>'[2]Feb DL 1'!D261</f>
        <v>TRI-STATE BUILDING MATERIALS, INC.</v>
      </c>
      <c r="C265" s="10">
        <f>'[2]Feb DL 1'!H261</f>
        <v>71.42</v>
      </c>
      <c r="E265" s="9" t="str">
        <f t="shared" si="6"/>
        <v>425.4525</v>
      </c>
      <c r="F265" s="8">
        <f t="shared" si="7"/>
        <v>71.42</v>
      </c>
    </row>
    <row r="266" spans="1:6" ht="12.75">
      <c r="A266" s="14" t="str">
        <f>'[2]Feb DL 1'!A262</f>
        <v>425100.6285</v>
      </c>
      <c r="B266" s="13" t="str">
        <f>'[2]Feb DL 1'!D262</f>
        <v>HD SUPPLY WATERWORKS #043</v>
      </c>
      <c r="C266" s="10">
        <f>'[2]Feb DL 1'!H262</f>
        <v>217.66</v>
      </c>
      <c r="E266" s="9" t="str">
        <f t="shared" si="6"/>
        <v>425.4525</v>
      </c>
      <c r="F266" s="8">
        <f t="shared" si="7"/>
        <v>217.66</v>
      </c>
    </row>
    <row r="267" spans="1:6" ht="12.75">
      <c r="A267" s="14" t="str">
        <f>'[2]Feb DL 1'!A263</f>
        <v>425100.6310</v>
      </c>
      <c r="B267" s="13" t="str">
        <f>'[2]Feb DL 1'!D263</f>
        <v>TRI-STATE BUILDING MATERIALS, INC.</v>
      </c>
      <c r="C267" s="10">
        <f>'[2]Feb DL 1'!H263</f>
        <v>41.77</v>
      </c>
      <c r="E267" s="9" t="str">
        <f aca="true" t="shared" si="8" ref="E267:E317">CONCATENATE(LEFT(A267,3),".",4525)</f>
        <v>425.4525</v>
      </c>
      <c r="F267" s="8">
        <f aca="true" t="shared" si="9" ref="F267:F317">C267</f>
        <v>41.77</v>
      </c>
    </row>
    <row r="268" spans="1:6" ht="12.75">
      <c r="A268" s="14" t="str">
        <f>'[2]Feb DL 1'!A264</f>
        <v>451100.5900</v>
      </c>
      <c r="B268" s="13" t="str">
        <f>'[2]Feb DL 1'!D264</f>
        <v>USA BLUEBOOK/UTILTY SUPPLY OF AMERICA</v>
      </c>
      <c r="C268" s="10">
        <f>'[2]Feb DL 1'!H264</f>
        <v>1.49</v>
      </c>
      <c r="E268" s="9" t="str">
        <f t="shared" si="8"/>
        <v>451.4525</v>
      </c>
      <c r="F268" s="8">
        <f t="shared" si="9"/>
        <v>1.49</v>
      </c>
    </row>
    <row r="269" spans="1:6" ht="12.75">
      <c r="A269" s="14" t="str">
        <f>'[2]Feb DL 1'!A265</f>
        <v>451100.5900</v>
      </c>
      <c r="B269" s="13" t="str">
        <f>'[2]Feb DL 1'!D265</f>
        <v>USA BLUEBOOK/UTILTY SUPPLY OF AMERICA</v>
      </c>
      <c r="C269" s="10">
        <f>'[2]Feb DL 1'!H265</f>
        <v>3.39</v>
      </c>
      <c r="E269" s="9" t="str">
        <f t="shared" si="8"/>
        <v>451.4525</v>
      </c>
      <c r="F269" s="8">
        <f t="shared" si="9"/>
        <v>3.39</v>
      </c>
    </row>
    <row r="270" spans="1:6" ht="12.75">
      <c r="A270" s="14" t="str">
        <f>'[2]Feb DL 1'!A266</f>
        <v>451100.5900</v>
      </c>
      <c r="B270" s="13" t="str">
        <f>'[2]Feb DL 1'!D266</f>
        <v>USA BLUEBOOK/UTILTY SUPPLY OF AMERICA</v>
      </c>
      <c r="C270" s="10">
        <f>'[2]Feb DL 1'!H266</f>
        <v>4.29</v>
      </c>
      <c r="E270" s="9" t="str">
        <f t="shared" si="8"/>
        <v>451.4525</v>
      </c>
      <c r="F270" s="8">
        <f t="shared" si="9"/>
        <v>4.29</v>
      </c>
    </row>
    <row r="271" spans="1:6" ht="12.75">
      <c r="A271" s="14" t="str">
        <f>'[2]Feb DL 1'!A267</f>
        <v>451100.5900</v>
      </c>
      <c r="B271" s="13" t="str">
        <f>'[2]Feb DL 1'!D267</f>
        <v>USA BLUEBOOK/UTILTY SUPPLY OF AMERICA</v>
      </c>
      <c r="C271" s="10">
        <f>'[2]Feb DL 1'!H267</f>
        <v>4.64</v>
      </c>
      <c r="E271" s="9" t="str">
        <f t="shared" si="8"/>
        <v>451.4525</v>
      </c>
      <c r="F271" s="8">
        <f t="shared" si="9"/>
        <v>4.64</v>
      </c>
    </row>
    <row r="272" spans="1:6" ht="12.75">
      <c r="A272" s="14" t="str">
        <f>'[2]Feb DL 1'!A268</f>
        <v>451100.5900</v>
      </c>
      <c r="B272" s="13" t="str">
        <f>'[2]Feb DL 1'!D268</f>
        <v>USA BLUEBOOK/UTILTY SUPPLY OF AMERICA</v>
      </c>
      <c r="C272" s="10">
        <f>'[2]Feb DL 1'!H268</f>
        <v>5.09</v>
      </c>
      <c r="E272" s="9" t="str">
        <f t="shared" si="8"/>
        <v>451.4525</v>
      </c>
      <c r="F272" s="8">
        <f t="shared" si="9"/>
        <v>5.09</v>
      </c>
    </row>
    <row r="273" spans="1:6" ht="12.75">
      <c r="A273" s="14" t="str">
        <f>'[2]Feb DL 1'!A269</f>
        <v>451100.5900</v>
      </c>
      <c r="B273" s="13" t="str">
        <f>'[2]Feb DL 1'!D269</f>
        <v>USA BLUEBOOK/UTILTY SUPPLY OF AMERICA</v>
      </c>
      <c r="C273" s="10">
        <f>'[2]Feb DL 1'!H269</f>
        <v>5.56</v>
      </c>
      <c r="E273" s="9" t="str">
        <f t="shared" si="8"/>
        <v>451.4525</v>
      </c>
      <c r="F273" s="8">
        <f t="shared" si="9"/>
        <v>5.56</v>
      </c>
    </row>
    <row r="274" spans="1:6" ht="12.75">
      <c r="A274" s="14" t="str">
        <f>'[2]Feb DL 1'!A270</f>
        <v>451102.6385</v>
      </c>
      <c r="B274" s="13" t="str">
        <f>'[2]Feb DL 1'!D270</f>
        <v>USA BLUEBOOK/UTILTY SUPPLY OF AMERICA</v>
      </c>
      <c r="C274" s="10">
        <f>'[2]Feb DL 1'!H270</f>
        <v>11.24</v>
      </c>
      <c r="E274" s="9" t="str">
        <f t="shared" si="8"/>
        <v>451.4525</v>
      </c>
      <c r="F274" s="8">
        <f t="shared" si="9"/>
        <v>11.24</v>
      </c>
    </row>
    <row r="275" spans="1:6" ht="12.75">
      <c r="A275" s="14" t="str">
        <f>'[2]Feb DL 1'!A271</f>
        <v>451102.6385</v>
      </c>
      <c r="B275" s="13" t="str">
        <f>'[2]Feb DL 1'!D271</f>
        <v>USA BLUEBOOK/UTILTY SUPPLY OF AMERICA</v>
      </c>
      <c r="C275" s="10">
        <f>'[2]Feb DL 1'!H271</f>
        <v>11.24</v>
      </c>
      <c r="E275" s="9" t="str">
        <f t="shared" si="8"/>
        <v>451.4525</v>
      </c>
      <c r="F275" s="8">
        <f t="shared" si="9"/>
        <v>11.24</v>
      </c>
    </row>
    <row r="276" spans="1:6" ht="12.75">
      <c r="A276" s="14" t="str">
        <f>'[2]Feb DL 1'!A272</f>
        <v>451100.5465.10</v>
      </c>
      <c r="B276" s="13" t="str">
        <f>'[2]Feb DL 1'!D272</f>
        <v>NV ENERGY</v>
      </c>
      <c r="C276" s="10">
        <f>'[2]Feb DL 1'!H272</f>
        <v>1458.3</v>
      </c>
      <c r="E276" s="9" t="str">
        <f t="shared" si="8"/>
        <v>451.4525</v>
      </c>
      <c r="F276" s="8">
        <f t="shared" si="9"/>
        <v>1458.3</v>
      </c>
    </row>
    <row r="277" spans="1:6" ht="12.75">
      <c r="A277" s="14" t="str">
        <f>'[2]Feb DL 1'!A273</f>
        <v>453100.6285</v>
      </c>
      <c r="B277" s="13" t="str">
        <f>'[2]Feb DL 1'!D273</f>
        <v>USA BLUEBOOK/UTILTY SUPPLY OF AMERICA</v>
      </c>
      <c r="C277" s="10">
        <f>'[2]Feb DL 1'!H273</f>
        <v>109.56</v>
      </c>
      <c r="E277" s="9" t="str">
        <f t="shared" si="8"/>
        <v>453.4525</v>
      </c>
      <c r="F277" s="8">
        <f t="shared" si="9"/>
        <v>109.56</v>
      </c>
    </row>
    <row r="278" spans="1:6" ht="12.75">
      <c r="A278" s="14" t="str">
        <f>'[2]Feb DL 1'!A274</f>
        <v>453101.6320</v>
      </c>
      <c r="B278" s="13" t="str">
        <f>'[2]Feb DL 1'!D274</f>
        <v>RFM SUPPLY CO INC</v>
      </c>
      <c r="C278" s="10">
        <f>'[2]Feb DL 1'!H274</f>
        <v>71.32</v>
      </c>
      <c r="E278" s="9" t="str">
        <f t="shared" si="8"/>
        <v>453.4525</v>
      </c>
      <c r="F278" s="8">
        <f t="shared" si="9"/>
        <v>71.32</v>
      </c>
    </row>
    <row r="279" spans="1:6" ht="12.75">
      <c r="A279" s="14" t="str">
        <f>'[2]Feb DL 1'!A275</f>
        <v>801100.6200</v>
      </c>
      <c r="B279" s="13" t="str">
        <f>'[2]Feb DL 1'!D275</f>
        <v>Sharp, Tony L.</v>
      </c>
      <c r="C279" s="10">
        <f>'[2]Feb DL 1'!H275</f>
        <v>30.19</v>
      </c>
      <c r="E279" s="9" t="str">
        <f t="shared" si="8"/>
        <v>801.4525</v>
      </c>
      <c r="F279" s="8">
        <f t="shared" si="9"/>
        <v>30.19</v>
      </c>
    </row>
    <row r="280" spans="1:6" ht="12.75">
      <c r="A280" s="14" t="str">
        <f>'[2]Feb DL 1'!A276</f>
        <v>806100.5865</v>
      </c>
      <c r="B280" s="13" t="str">
        <f>'[2]Feb DL 1'!D276</f>
        <v>RUNCO OFFICE SUPPLY &amp; EQUIPMENT CO.</v>
      </c>
      <c r="C280" s="10">
        <f>'[2]Feb DL 1'!H276</f>
        <v>133.56</v>
      </c>
      <c r="E280" s="9" t="str">
        <f t="shared" si="8"/>
        <v>806.4525</v>
      </c>
      <c r="F280" s="8">
        <f t="shared" si="9"/>
        <v>133.56</v>
      </c>
    </row>
    <row r="281" spans="1:6" ht="12.75">
      <c r="A281" s="14" t="str">
        <f>'[2]Feb DL 1'!A277</f>
        <v>806100.5875</v>
      </c>
      <c r="B281" s="13" t="str">
        <f>'[2]Feb DL 1'!D277</f>
        <v>RUNCO OFFICE SUPPLY &amp; EQUIPMENT CO.</v>
      </c>
      <c r="C281" s="10">
        <f>'[2]Feb DL 1'!H277</f>
        <v>70.64</v>
      </c>
      <c r="E281" s="9" t="str">
        <f t="shared" si="8"/>
        <v>806.4525</v>
      </c>
      <c r="F281" s="8">
        <f t="shared" si="9"/>
        <v>70.64</v>
      </c>
    </row>
    <row r="282" spans="1:6" ht="12.75">
      <c r="A282" s="14" t="str">
        <f>'[2]Feb DL 1'!A278</f>
        <v>806100.5880</v>
      </c>
      <c r="B282" s="13" t="str">
        <f>'[2]Feb DL 1'!D278</f>
        <v>RUNCO OFFICE SUPPLY &amp; EQUIPMENT CO.</v>
      </c>
      <c r="C282" s="10">
        <f>'[2]Feb DL 1'!H278</f>
        <v>33.99</v>
      </c>
      <c r="E282" s="9" t="str">
        <f t="shared" si="8"/>
        <v>806.4525</v>
      </c>
      <c r="F282" s="8">
        <f t="shared" si="9"/>
        <v>33.99</v>
      </c>
    </row>
    <row r="283" spans="1:6" ht="12.75">
      <c r="A283" s="14" t="str">
        <f>'[2]Feb DL 1'!A279</f>
        <v>850100.6220</v>
      </c>
      <c r="B283" s="13" t="str">
        <f>'[2]Feb DL 1'!D279</f>
        <v>R A ADAMS ENTERPRISES, INC</v>
      </c>
      <c r="C283" s="10">
        <f>'[2]Feb DL 1'!H279</f>
        <v>17</v>
      </c>
      <c r="E283" s="9" t="str">
        <f t="shared" si="8"/>
        <v>850.4525</v>
      </c>
      <c r="F283" s="8">
        <f t="shared" si="9"/>
        <v>17</v>
      </c>
    </row>
    <row r="284" spans="1:6" ht="12.75">
      <c r="A284" s="14" t="str">
        <f>'[2]Feb DL 1'!A280</f>
        <v>855100.5880</v>
      </c>
      <c r="B284" s="13" t="str">
        <f>'[2]Feb DL 1'!D280</f>
        <v>RUNCO OFFICE SUPPLY &amp; EQUIPMENT CO.</v>
      </c>
      <c r="C284" s="10">
        <f>'[2]Feb DL 1'!H280</f>
        <v>98.57</v>
      </c>
      <c r="E284" s="9" t="str">
        <f t="shared" si="8"/>
        <v>855.4525</v>
      </c>
      <c r="F284" s="8">
        <f t="shared" si="9"/>
        <v>98.57</v>
      </c>
    </row>
    <row r="285" spans="1:6" ht="12.75">
      <c r="A285" s="14" t="str">
        <f>'[2]Feb DL 1'!A281</f>
        <v>855100.5900</v>
      </c>
      <c r="B285" s="13" t="str">
        <f>'[2]Feb DL 1'!D281</f>
        <v>UTILITIES, INC OF FLORIDA</v>
      </c>
      <c r="C285" s="10">
        <f>'[2]Feb DL 1'!H281</f>
        <v>48.52</v>
      </c>
      <c r="E285" s="9" t="str">
        <f t="shared" si="8"/>
        <v>855.4525</v>
      </c>
      <c r="F285" s="8">
        <f t="shared" si="9"/>
        <v>48.52</v>
      </c>
    </row>
    <row r="286" spans="1:6" ht="12.75">
      <c r="A286" s="14" t="str">
        <f>'[2]Feb DL 1'!A282</f>
        <v>855100.5965</v>
      </c>
      <c r="B286" s="13" t="str">
        <f>'[2]Feb DL 1'!D282</f>
        <v>XEROX CORPORATION</v>
      </c>
      <c r="C286" s="10">
        <f>'[2]Feb DL 1'!H282</f>
        <v>28.29</v>
      </c>
      <c r="E286" s="9" t="str">
        <f t="shared" si="8"/>
        <v>855.4525</v>
      </c>
      <c r="F286" s="8">
        <f t="shared" si="9"/>
        <v>28.29</v>
      </c>
    </row>
    <row r="287" spans="1:6" ht="12.75">
      <c r="A287" s="14" t="str">
        <f>'[2]Feb DL 1'!A283</f>
        <v>855100.5965</v>
      </c>
      <c r="B287" s="13" t="str">
        <f>'[2]Feb DL 1'!D283</f>
        <v>XEROX CORPORATION</v>
      </c>
      <c r="C287" s="10">
        <f>'[2]Feb DL 1'!H283</f>
        <v>59.1</v>
      </c>
      <c r="E287" s="9" t="str">
        <f t="shared" si="8"/>
        <v>855.4525</v>
      </c>
      <c r="F287" s="8">
        <f t="shared" si="9"/>
        <v>59.1</v>
      </c>
    </row>
    <row r="288" spans="1:6" ht="12.75">
      <c r="A288" s="14" t="str">
        <f>'[2]Feb DL 1'!A284</f>
        <v>855100.5965</v>
      </c>
      <c r="B288" s="13" t="str">
        <f>'[2]Feb DL 1'!D284</f>
        <v>XEROX CORP.</v>
      </c>
      <c r="C288" s="10">
        <f>'[2]Feb DL 1'!H284</f>
        <v>95.57</v>
      </c>
      <c r="E288" s="9" t="str">
        <f t="shared" si="8"/>
        <v>855.4525</v>
      </c>
      <c r="F288" s="8">
        <f t="shared" si="9"/>
        <v>95.57</v>
      </c>
    </row>
    <row r="289" spans="1:6" ht="12.75">
      <c r="A289" s="14" t="str">
        <f>'[2]Feb DL 1'!A285</f>
        <v>856100.5690</v>
      </c>
      <c r="B289" s="13" t="str">
        <f>'[2]Feb DL 1'!D285</f>
        <v>Benton, Alice M.</v>
      </c>
      <c r="C289" s="10">
        <f>'[2]Feb DL 1'!H285</f>
        <v>409.35</v>
      </c>
      <c r="E289" s="9" t="str">
        <f t="shared" si="8"/>
        <v>856.4525</v>
      </c>
      <c r="F289" s="8">
        <f t="shared" si="9"/>
        <v>409.35</v>
      </c>
    </row>
    <row r="290" spans="1:6" ht="12.75">
      <c r="A290" s="14" t="str">
        <f>'[2]Feb DL 1'!A286</f>
        <v>856100.5810</v>
      </c>
      <c r="B290" s="13" t="str">
        <f>'[2]Feb DL 1'!D286</f>
        <v>UTILITIES, INC OF MARYLAND</v>
      </c>
      <c r="C290" s="10">
        <f>'[2]Feb DL 1'!H286</f>
        <v>170</v>
      </c>
      <c r="E290" s="9" t="str">
        <f t="shared" si="8"/>
        <v>856.4525</v>
      </c>
      <c r="F290" s="8">
        <f t="shared" si="9"/>
        <v>170</v>
      </c>
    </row>
    <row r="291" spans="1:6" ht="12.75">
      <c r="A291" s="14" t="str">
        <f>'[2]Feb DL 1'!A287</f>
        <v>856100.5860</v>
      </c>
      <c r="B291" s="13" t="str">
        <f>'[2]Feb DL 1'!D287</f>
        <v>BENTON, ALICE (PETTY CASH)</v>
      </c>
      <c r="C291" s="10">
        <f>'[2]Feb DL 1'!H287</f>
        <v>15.35</v>
      </c>
      <c r="E291" s="9" t="str">
        <f t="shared" si="8"/>
        <v>856.4525</v>
      </c>
      <c r="F291" s="8">
        <f t="shared" si="9"/>
        <v>15.35</v>
      </c>
    </row>
    <row r="292" spans="1:6" ht="12.75">
      <c r="A292" s="14" t="str">
        <f>'[2]Feb DL 1'!A288</f>
        <v>856100.5890</v>
      </c>
      <c r="B292" s="13" t="str">
        <f>'[2]Feb DL 1'!D288</f>
        <v>UTILITIES, INC OF MARYLAND</v>
      </c>
      <c r="C292" s="10">
        <f>'[2]Feb DL 1'!H288</f>
        <v>32.83</v>
      </c>
      <c r="E292" s="9" t="str">
        <f t="shared" si="8"/>
        <v>856.4525</v>
      </c>
      <c r="F292" s="8">
        <f t="shared" si="9"/>
        <v>32.83</v>
      </c>
    </row>
    <row r="293" spans="1:6" ht="12.75">
      <c r="A293" s="14" t="str">
        <f>'[2]Feb DL 1'!A289</f>
        <v>856100.5950</v>
      </c>
      <c r="B293" s="13" t="str">
        <f>'[2]Feb DL 1'!D289</f>
        <v>BAY AREA DISPOSAL LLC</v>
      </c>
      <c r="C293" s="10">
        <f>'[2]Feb DL 1'!H289</f>
        <v>64.13</v>
      </c>
      <c r="E293" s="9" t="str">
        <f t="shared" si="8"/>
        <v>856.4525</v>
      </c>
      <c r="F293" s="8">
        <f t="shared" si="9"/>
        <v>64.13</v>
      </c>
    </row>
    <row r="294" spans="1:6" ht="12.75">
      <c r="A294" s="14" t="str">
        <f>'[2]Feb DL 1'!A290</f>
        <v>856100.6225</v>
      </c>
      <c r="B294" s="13" t="str">
        <f>'[2]Feb DL 1'!D290</f>
        <v>UTILITIES, INC OF MARYLAND</v>
      </c>
      <c r="C294" s="10">
        <f>'[2]Feb DL 1'!H290</f>
        <v>125</v>
      </c>
      <c r="E294" s="9" t="str">
        <f t="shared" si="8"/>
        <v>856.4525</v>
      </c>
      <c r="F294" s="8">
        <f t="shared" si="9"/>
        <v>125</v>
      </c>
    </row>
    <row r="295" spans="1:6" ht="12.75">
      <c r="A295" s="14" t="str">
        <f>'[2]Feb DL 1'!A291</f>
        <v>856100.6225</v>
      </c>
      <c r="B295" s="13" t="str">
        <f>'[2]Feb DL 1'!D291</f>
        <v>UTILITIES, INC OF MARYLAND</v>
      </c>
      <c r="C295" s="10">
        <f>'[2]Feb DL 1'!H291</f>
        <v>154.5</v>
      </c>
      <c r="E295" s="9" t="str">
        <f t="shared" si="8"/>
        <v>856.4525</v>
      </c>
      <c r="F295" s="8">
        <f t="shared" si="9"/>
        <v>154.5</v>
      </c>
    </row>
    <row r="296" spans="1:6" ht="12.75">
      <c r="A296" s="14" t="str">
        <f>'[2]Feb DL 1'!A292</f>
        <v>858100.5890</v>
      </c>
      <c r="B296" s="13" t="str">
        <f>'[2]Feb DL 1'!D292</f>
        <v>UTILITIES, INC OF MARYLAND</v>
      </c>
      <c r="C296" s="10">
        <f>'[2]Feb DL 1'!H292</f>
        <v>32.83</v>
      </c>
      <c r="E296" s="9" t="str">
        <f t="shared" si="8"/>
        <v>858.4525</v>
      </c>
      <c r="F296" s="8">
        <f t="shared" si="9"/>
        <v>32.83</v>
      </c>
    </row>
    <row r="297" spans="1:6" ht="12.75">
      <c r="A297" s="14" t="str">
        <f>'[2]Feb DL 1'!A293</f>
        <v>858100.6225</v>
      </c>
      <c r="B297" s="13" t="str">
        <f>'[2]Feb DL 1'!D293</f>
        <v>UTILITIES, INC OF MARYLAND</v>
      </c>
      <c r="C297" s="10">
        <f>'[2]Feb DL 1'!H293</f>
        <v>129</v>
      </c>
      <c r="E297" s="9" t="str">
        <f t="shared" si="8"/>
        <v>858.4525</v>
      </c>
      <c r="F297" s="8">
        <f t="shared" si="9"/>
        <v>129</v>
      </c>
    </row>
    <row r="298" spans="1:6" ht="12.75">
      <c r="A298" s="14" t="str">
        <f>'[2]Feb DL 1'!A294</f>
        <v>858100.6225</v>
      </c>
      <c r="B298" s="13" t="str">
        <f>'[2]Feb DL 1'!D294</f>
        <v>UTILITIES, INC OF MARYLAND</v>
      </c>
      <c r="C298" s="10">
        <f>'[2]Feb DL 1'!H294</f>
        <v>162</v>
      </c>
      <c r="E298" s="9" t="str">
        <f t="shared" si="8"/>
        <v>858.4525</v>
      </c>
      <c r="F298" s="8">
        <f t="shared" si="9"/>
        <v>162</v>
      </c>
    </row>
    <row r="299" spans="1:6" ht="12.75">
      <c r="A299" s="14" t="str">
        <f>'[2]Feb DL 1'!A295</f>
        <v>859100.5890</v>
      </c>
      <c r="B299" s="13" t="str">
        <f>'[2]Feb DL 1'!D295</f>
        <v>UTILITIES, INC OF MARYLAND</v>
      </c>
      <c r="C299" s="10">
        <f>'[2]Feb DL 1'!H295</f>
        <v>32.84</v>
      </c>
      <c r="E299" s="9" t="str">
        <f t="shared" si="8"/>
        <v>859.4525</v>
      </c>
      <c r="F299" s="8">
        <f t="shared" si="9"/>
        <v>32.84</v>
      </c>
    </row>
    <row r="300" spans="1:6" ht="12.75">
      <c r="A300" s="14" t="str">
        <f>'[2]Feb DL 1'!A296</f>
        <v>861100.6385</v>
      </c>
      <c r="B300" s="13" t="str">
        <f>'[2]Feb DL 1'!D296</f>
        <v>ARROW UNIFORM RENTAL INC.</v>
      </c>
      <c r="C300" s="10">
        <f>'[2]Feb DL 1'!H296</f>
        <v>90.05</v>
      </c>
      <c r="E300" s="9" t="str">
        <f t="shared" si="8"/>
        <v>861.4525</v>
      </c>
      <c r="F300" s="8">
        <f t="shared" si="9"/>
        <v>90.05</v>
      </c>
    </row>
    <row r="301" spans="1:6" ht="12.75">
      <c r="A301" s="14" t="str">
        <f>'[2]Feb DL 1'!A297</f>
        <v>864100.5490</v>
      </c>
      <c r="B301" s="13" t="str">
        <f>'[2]Feb DL 1'!D297</f>
        <v>PRAXAIR DISTRIBUTION INC. - 993</v>
      </c>
      <c r="C301" s="10">
        <f>'[2]Feb DL 1'!H297</f>
        <v>24.91</v>
      </c>
      <c r="E301" s="9" t="str">
        <f t="shared" si="8"/>
        <v>864.4525</v>
      </c>
      <c r="F301" s="8">
        <f t="shared" si="9"/>
        <v>24.91</v>
      </c>
    </row>
    <row r="302" spans="1:6" ht="12.75">
      <c r="A302" s="14" t="str">
        <f>'[2]Feb DL 1'!A298</f>
        <v>864100.5895</v>
      </c>
      <c r="B302" s="13" t="str">
        <f>'[2]Feb DL 1'!D298</f>
        <v>FEDERAL EXPRESS</v>
      </c>
      <c r="C302" s="10">
        <f>'[2]Feb DL 1'!H298</f>
        <v>136.14</v>
      </c>
      <c r="E302" s="9" t="str">
        <f t="shared" si="8"/>
        <v>864.4525</v>
      </c>
      <c r="F302" s="8">
        <f t="shared" si="9"/>
        <v>136.14</v>
      </c>
    </row>
    <row r="303" spans="1:6" ht="12.75">
      <c r="A303" s="14" t="str">
        <f>'[2]Feb DL 1'!A299</f>
        <v>864100.5895</v>
      </c>
      <c r="B303" s="13" t="str">
        <f>'[2]Feb DL 1'!D299</f>
        <v>PITNEY BOWES GLOBAL FINANCIAL SERVICES</v>
      </c>
      <c r="C303" s="10">
        <f>'[2]Feb DL 1'!H299</f>
        <v>240.72</v>
      </c>
      <c r="E303" s="9" t="str">
        <f t="shared" si="8"/>
        <v>864.4525</v>
      </c>
      <c r="F303" s="8">
        <f t="shared" si="9"/>
        <v>240.72</v>
      </c>
    </row>
    <row r="304" spans="1:6" ht="12.75">
      <c r="A304" s="14" t="str">
        <f>'[2]Feb DL 1'!A300</f>
        <v>864100.5965</v>
      </c>
      <c r="B304" s="13" t="str">
        <f>'[2]Feb DL 1'!D300</f>
        <v>DIGITAL OFFICE SOLUTIONS</v>
      </c>
      <c r="C304" s="10">
        <f>'[2]Feb DL 1'!H300</f>
        <v>92.65</v>
      </c>
      <c r="E304" s="9" t="str">
        <f t="shared" si="8"/>
        <v>864.4525</v>
      </c>
      <c r="F304" s="8">
        <f t="shared" si="9"/>
        <v>92.65</v>
      </c>
    </row>
    <row r="305" spans="1:6" ht="12.75">
      <c r="A305" s="14" t="str">
        <f>'[2]Feb DL 1'!A301</f>
        <v>864100.5965</v>
      </c>
      <c r="B305" s="13" t="str">
        <f>'[2]Feb DL 1'!D301</f>
        <v>DIGITAL OFFICE SOLUTIONS</v>
      </c>
      <c r="C305" s="10">
        <f>'[2]Feb DL 1'!H301</f>
        <v>129.92</v>
      </c>
      <c r="E305" s="9" t="str">
        <f t="shared" si="8"/>
        <v>864.4525</v>
      </c>
      <c r="F305" s="8">
        <f t="shared" si="9"/>
        <v>129.92</v>
      </c>
    </row>
    <row r="306" spans="1:6" ht="12.75">
      <c r="A306" s="14" t="str">
        <f>'[2]Feb DL 1'!A302</f>
        <v>864100.5965</v>
      </c>
      <c r="B306" s="13" t="str">
        <f>'[2]Feb DL 1'!D302</f>
        <v>DIGITAL OFFICE SOLUTIONS</v>
      </c>
      <c r="C306" s="10">
        <f>'[2]Feb DL 1'!H302</f>
        <v>139.12</v>
      </c>
      <c r="E306" s="9" t="str">
        <f t="shared" si="8"/>
        <v>864.4525</v>
      </c>
      <c r="F306" s="8">
        <f t="shared" si="9"/>
        <v>139.12</v>
      </c>
    </row>
    <row r="307" spans="1:6" ht="12.75">
      <c r="A307" s="14" t="str">
        <f>'[2]Feb DL 1'!A303</f>
        <v>864100.6370</v>
      </c>
      <c r="B307" s="13" t="str">
        <f>'[2]Feb DL 1'!D303</f>
        <v>VARN III, SIDNEY F.</v>
      </c>
      <c r="C307" s="10">
        <f>'[2]Feb DL 1'!H303</f>
        <v>249</v>
      </c>
      <c r="E307" s="9" t="str">
        <f t="shared" si="8"/>
        <v>864.4525</v>
      </c>
      <c r="F307" s="8">
        <f t="shared" si="9"/>
        <v>249</v>
      </c>
    </row>
    <row r="308" spans="1:6" ht="12.75">
      <c r="A308" s="14" t="str">
        <f>'[2]Feb DL 1'!A304</f>
        <v>864100.6385</v>
      </c>
      <c r="B308" s="13" t="str">
        <f>'[2]Feb DL 1'!D304</f>
        <v>ARROW UNIFORM RENTAL INC.</v>
      </c>
      <c r="C308" s="10">
        <f>'[2]Feb DL 1'!H304</f>
        <v>107.89</v>
      </c>
      <c r="E308" s="9" t="str">
        <f t="shared" si="8"/>
        <v>864.4525</v>
      </c>
      <c r="F308" s="8">
        <f t="shared" si="9"/>
        <v>107.89</v>
      </c>
    </row>
    <row r="309" spans="1:6" ht="12.75">
      <c r="A309" s="14" t="str">
        <f>'[2]Feb DL 1'!A305</f>
        <v>864100.6385</v>
      </c>
      <c r="B309" s="13" t="str">
        <f>'[2]Feb DL 1'!D305</f>
        <v>ARROW UNIFORM RENTAL INC.</v>
      </c>
      <c r="C309" s="10">
        <f>'[2]Feb DL 1'!H305</f>
        <v>107.89</v>
      </c>
      <c r="E309" s="9" t="str">
        <f t="shared" si="8"/>
        <v>864.4525</v>
      </c>
      <c r="F309" s="8">
        <f t="shared" si="9"/>
        <v>107.89</v>
      </c>
    </row>
    <row r="310" spans="1:6" ht="12.75">
      <c r="A310" s="14" t="str">
        <f>'[2]Feb DL 1'!A306</f>
        <v>864100.6385</v>
      </c>
      <c r="B310" s="13" t="str">
        <f>'[2]Feb DL 1'!D306</f>
        <v>ARROW UNIFORM RENTAL INC.</v>
      </c>
      <c r="C310" s="10">
        <f>'[2]Feb DL 1'!H306</f>
        <v>163.23</v>
      </c>
      <c r="E310" s="9" t="str">
        <f t="shared" si="8"/>
        <v>864.4525</v>
      </c>
      <c r="F310" s="8">
        <f t="shared" si="9"/>
        <v>163.23</v>
      </c>
    </row>
    <row r="311" spans="1:6" ht="12.75">
      <c r="A311" s="14" t="str">
        <f>'[2]Feb DL 1'!A307</f>
        <v>864100.6385</v>
      </c>
      <c r="B311" s="13" t="str">
        <f>'[2]Feb DL 1'!D307</f>
        <v>ARROW UNIFORM RENTAL INC.</v>
      </c>
      <c r="C311" s="10">
        <f>'[2]Feb DL 1'!H307</f>
        <v>172.61</v>
      </c>
      <c r="E311" s="9" t="str">
        <f t="shared" si="8"/>
        <v>864.4525</v>
      </c>
      <c r="F311" s="8">
        <f t="shared" si="9"/>
        <v>172.61</v>
      </c>
    </row>
    <row r="312" spans="1:6" ht="12.75">
      <c r="A312" s="14" t="str">
        <f>'[2]Feb DL 1'!A308</f>
        <v>864100.6385</v>
      </c>
      <c r="B312" s="13" t="str">
        <f>'[2]Feb DL 1'!D308</f>
        <v>ARROW UNIFORM RENTAL INC.</v>
      </c>
      <c r="C312" s="10">
        <f>'[2]Feb DL 1'!H308</f>
        <v>172.62</v>
      </c>
      <c r="E312" s="9" t="str">
        <f t="shared" si="8"/>
        <v>864.4525</v>
      </c>
      <c r="F312" s="8">
        <f t="shared" si="9"/>
        <v>172.62</v>
      </c>
    </row>
    <row r="313" spans="1:6" ht="12.75">
      <c r="A313" s="14" t="str">
        <f>'[2]Feb DL 1'!A309</f>
        <v>864100.6385</v>
      </c>
      <c r="B313" s="13" t="str">
        <f>'[2]Feb DL 1'!D309</f>
        <v>ARROW UNIFORM RENTAL INC.</v>
      </c>
      <c r="C313" s="10">
        <f>'[2]Feb DL 1'!H309</f>
        <v>209.47</v>
      </c>
      <c r="E313" s="9" t="str">
        <f t="shared" si="8"/>
        <v>864.4525</v>
      </c>
      <c r="F313" s="8">
        <f t="shared" si="9"/>
        <v>209.47</v>
      </c>
    </row>
    <row r="314" spans="1:6" ht="12.75">
      <c r="A314" s="14" t="str">
        <f>'[2]Feb DL 1'!A310</f>
        <v>866100.6220</v>
      </c>
      <c r="B314" s="13" t="str">
        <f>'[2]Feb DL 1'!D310</f>
        <v>HIGH DESERT AUTOMOTIVE LLC</v>
      </c>
      <c r="C314" s="10">
        <f>'[2]Feb DL 1'!H310</f>
        <v>2.13</v>
      </c>
      <c r="E314" s="9" t="str">
        <f t="shared" si="8"/>
        <v>866.4525</v>
      </c>
      <c r="F314" s="8">
        <f t="shared" si="9"/>
        <v>2.13</v>
      </c>
    </row>
    <row r="315" spans="1:6" ht="12.75">
      <c r="A315" s="14" t="str">
        <f>'[2]Feb DL 1'!A311</f>
        <v>866100.6220</v>
      </c>
      <c r="B315" s="13" t="str">
        <f>'[2]Feb DL 1'!D311</f>
        <v>HIGH DESERT AUTOMOTIVE LLC</v>
      </c>
      <c r="C315" s="10">
        <f>'[2]Feb DL 1'!H311</f>
        <v>4.23</v>
      </c>
      <c r="E315" s="9" t="str">
        <f t="shared" si="8"/>
        <v>866.4525</v>
      </c>
      <c r="F315" s="8">
        <f t="shared" si="9"/>
        <v>4.23</v>
      </c>
    </row>
    <row r="316" spans="1:6" ht="12.75">
      <c r="A316" s="14" t="str">
        <f>'[2]Feb DL 1'!A312</f>
        <v>866100.6220</v>
      </c>
      <c r="B316" s="13" t="str">
        <f>'[2]Feb DL 1'!D312</f>
        <v>HIGH DESERT AUTOMOTIVE LLC</v>
      </c>
      <c r="C316" s="10">
        <f>'[2]Feb DL 1'!H312</f>
        <v>10.67</v>
      </c>
      <c r="E316" s="9" t="str">
        <f t="shared" si="8"/>
        <v>866.4525</v>
      </c>
      <c r="F316" s="8">
        <f t="shared" si="9"/>
        <v>10.67</v>
      </c>
    </row>
    <row r="317" spans="1:6" ht="12.75">
      <c r="A317" s="14" t="str">
        <f>'[2]Feb DL 1'!A313</f>
        <v>866100.6220</v>
      </c>
      <c r="B317" s="13" t="str">
        <f>'[2]Feb DL 1'!D313</f>
        <v>HIGH DESERT AUTOMOTIVE LLC</v>
      </c>
      <c r="C317" s="10">
        <f>'[2]Feb DL 1'!H313</f>
        <v>43</v>
      </c>
      <c r="E317" s="9" t="str">
        <f t="shared" si="8"/>
        <v>866.4525</v>
      </c>
      <c r="F317" s="8">
        <f t="shared" si="9"/>
        <v>43</v>
      </c>
    </row>
    <row r="318" spans="1:6" ht="12.75">
      <c r="A318" s="12" t="s">
        <v>62</v>
      </c>
      <c r="B318" s="11" t="s">
        <v>87</v>
      </c>
      <c r="C318" s="10"/>
      <c r="D318" s="10">
        <v>20411.22</v>
      </c>
      <c r="E318" s="9"/>
      <c r="F318" s="8"/>
    </row>
    <row r="319" spans="1:6" ht="12.75">
      <c r="A319" s="12" t="s">
        <v>61</v>
      </c>
      <c r="B319" s="11" t="s">
        <v>87</v>
      </c>
      <c r="C319" s="10"/>
      <c r="D319" s="10">
        <v>25</v>
      </c>
      <c r="E319" s="9"/>
      <c r="F319" s="8"/>
    </row>
    <row r="320" spans="1:6" ht="12.75">
      <c r="A320" s="12" t="s">
        <v>60</v>
      </c>
      <c r="B320" s="11" t="s">
        <v>87</v>
      </c>
      <c r="C320" s="10"/>
      <c r="D320" s="10">
        <v>158</v>
      </c>
      <c r="E320" s="9"/>
      <c r="F320" s="8"/>
    </row>
    <row r="321" spans="1:6" ht="12.75">
      <c r="A321" s="12" t="s">
        <v>59</v>
      </c>
      <c r="B321" s="11" t="s">
        <v>87</v>
      </c>
      <c r="C321" s="10"/>
      <c r="D321" s="10">
        <v>198.92</v>
      </c>
      <c r="E321" s="9"/>
      <c r="F321" s="8"/>
    </row>
    <row r="322" spans="1:6" ht="12.75">
      <c r="A322" s="12" t="s">
        <v>88</v>
      </c>
      <c r="B322" s="11" t="s">
        <v>87</v>
      </c>
      <c r="C322" s="10"/>
      <c r="D322" s="10">
        <v>288</v>
      </c>
      <c r="E322" s="9"/>
      <c r="F322" s="8"/>
    </row>
    <row r="323" spans="1:6" ht="12.75">
      <c r="A323" s="12" t="s">
        <v>57</v>
      </c>
      <c r="B323" s="11" t="s">
        <v>87</v>
      </c>
      <c r="C323" s="10"/>
      <c r="D323" s="10">
        <v>32.1</v>
      </c>
      <c r="E323" s="9"/>
      <c r="F323" s="8"/>
    </row>
    <row r="324" spans="1:6" ht="12.75">
      <c r="A324" s="12" t="s">
        <v>56</v>
      </c>
      <c r="B324" s="11" t="s">
        <v>87</v>
      </c>
      <c r="C324" s="10"/>
      <c r="D324" s="10">
        <v>23.88</v>
      </c>
      <c r="E324" s="9"/>
      <c r="F324" s="8"/>
    </row>
    <row r="325" spans="1:6" ht="12.75">
      <c r="A325" s="12" t="s">
        <v>53</v>
      </c>
      <c r="B325" s="11" t="s">
        <v>87</v>
      </c>
      <c r="C325" s="10"/>
      <c r="D325" s="10">
        <v>235.03</v>
      </c>
      <c r="E325" s="9"/>
      <c r="F325" s="8"/>
    </row>
    <row r="326" spans="1:6" ht="12.75">
      <c r="A326" s="12" t="s">
        <v>52</v>
      </c>
      <c r="B326" s="11" t="s">
        <v>87</v>
      </c>
      <c r="C326" s="10"/>
      <c r="D326" s="10">
        <v>282.62</v>
      </c>
      <c r="E326" s="9"/>
      <c r="F326" s="8"/>
    </row>
    <row r="327" spans="1:6" ht="12.75">
      <c r="A327" s="12" t="s">
        <v>51</v>
      </c>
      <c r="B327" s="11" t="s">
        <v>87</v>
      </c>
      <c r="C327" s="10"/>
      <c r="D327" s="10">
        <v>184.56</v>
      </c>
      <c r="E327" s="9"/>
      <c r="F327" s="8"/>
    </row>
    <row r="328" spans="1:6" ht="12.75">
      <c r="A328" s="12" t="s">
        <v>50</v>
      </c>
      <c r="B328" s="11" t="s">
        <v>87</v>
      </c>
      <c r="C328" s="10"/>
      <c r="D328" s="10">
        <v>577.3</v>
      </c>
      <c r="E328" s="9"/>
      <c r="F328" s="8"/>
    </row>
    <row r="329" spans="1:6" ht="12.75">
      <c r="A329" s="12" t="s">
        <v>89</v>
      </c>
      <c r="B329" s="11" t="s">
        <v>87</v>
      </c>
      <c r="C329" s="10"/>
      <c r="D329" s="10">
        <v>33.46</v>
      </c>
      <c r="E329" s="9"/>
      <c r="F329" s="8"/>
    </row>
    <row r="330" spans="1:6" ht="12.75">
      <c r="A330" s="12" t="s">
        <v>49</v>
      </c>
      <c r="B330" s="11" t="s">
        <v>87</v>
      </c>
      <c r="C330" s="10"/>
      <c r="D330" s="10">
        <v>1216.25</v>
      </c>
      <c r="E330" s="9"/>
      <c r="F330" s="8"/>
    </row>
    <row r="331" spans="1:6" ht="12.75">
      <c r="A331" s="12" t="s">
        <v>48</v>
      </c>
      <c r="B331" s="11" t="s">
        <v>87</v>
      </c>
      <c r="C331" s="10"/>
      <c r="D331" s="10">
        <v>625.99</v>
      </c>
      <c r="E331" s="9"/>
      <c r="F331" s="8"/>
    </row>
    <row r="332" spans="1:6" ht="12.75">
      <c r="A332" s="12" t="s">
        <v>47</v>
      </c>
      <c r="B332" s="11" t="s">
        <v>87</v>
      </c>
      <c r="C332" s="10"/>
      <c r="D332" s="10">
        <v>35.21</v>
      </c>
      <c r="E332" s="9"/>
      <c r="F332" s="8"/>
    </row>
    <row r="333" spans="1:6" ht="12.75">
      <c r="A333" s="12" t="s">
        <v>46</v>
      </c>
      <c r="B333" s="11" t="s">
        <v>87</v>
      </c>
      <c r="C333" s="10"/>
      <c r="D333" s="10">
        <v>8.21</v>
      </c>
      <c r="E333" s="9"/>
      <c r="F333" s="8"/>
    </row>
    <row r="334" spans="1:6" ht="12.75">
      <c r="A334" s="12" t="s">
        <v>44</v>
      </c>
      <c r="B334" s="11" t="s">
        <v>87</v>
      </c>
      <c r="C334" s="10"/>
      <c r="D334" s="10">
        <v>95.16</v>
      </c>
      <c r="E334" s="9"/>
      <c r="F334" s="8"/>
    </row>
    <row r="335" spans="1:6" ht="12.75">
      <c r="A335" s="12" t="s">
        <v>42</v>
      </c>
      <c r="B335" s="11" t="s">
        <v>87</v>
      </c>
      <c r="C335" s="10"/>
      <c r="D335" s="10">
        <v>200</v>
      </c>
      <c r="E335" s="9"/>
      <c r="F335" s="8"/>
    </row>
    <row r="336" spans="1:6" ht="12.75">
      <c r="A336" s="12" t="s">
        <v>41</v>
      </c>
      <c r="B336" s="11" t="s">
        <v>87</v>
      </c>
      <c r="C336" s="10"/>
      <c r="D336" s="10">
        <v>600.5</v>
      </c>
      <c r="E336" s="9"/>
      <c r="F336" s="8"/>
    </row>
    <row r="337" spans="1:6" ht="12.75">
      <c r="A337" s="12" t="s">
        <v>40</v>
      </c>
      <c r="B337" s="11" t="s">
        <v>87</v>
      </c>
      <c r="C337" s="10"/>
      <c r="D337" s="10">
        <v>399</v>
      </c>
      <c r="E337" s="9"/>
      <c r="F337" s="8"/>
    </row>
    <row r="338" spans="1:6" ht="12.75">
      <c r="A338" s="12" t="s">
        <v>39</v>
      </c>
      <c r="B338" s="11" t="s">
        <v>87</v>
      </c>
      <c r="C338" s="10"/>
      <c r="D338" s="10">
        <v>239.95</v>
      </c>
      <c r="E338" s="9"/>
      <c r="F338" s="8"/>
    </row>
    <row r="339" spans="1:6" ht="12.75">
      <c r="A339" s="12" t="s">
        <v>38</v>
      </c>
      <c r="B339" s="11" t="s">
        <v>87</v>
      </c>
      <c r="C339" s="10"/>
      <c r="D339" s="10">
        <v>775.36</v>
      </c>
      <c r="E339" s="9"/>
      <c r="F339" s="8"/>
    </row>
    <row r="340" spans="1:6" ht="12.75">
      <c r="A340" s="12" t="s">
        <v>37</v>
      </c>
      <c r="B340" s="11" t="s">
        <v>87</v>
      </c>
      <c r="C340" s="10"/>
      <c r="D340" s="10">
        <v>561.12</v>
      </c>
      <c r="E340" s="9"/>
      <c r="F340" s="8"/>
    </row>
    <row r="341" spans="1:6" ht="12.75">
      <c r="A341" s="12" t="s">
        <v>36</v>
      </c>
      <c r="B341" s="11" t="s">
        <v>87</v>
      </c>
      <c r="C341" s="10"/>
      <c r="D341" s="10">
        <v>567.63</v>
      </c>
      <c r="E341" s="9"/>
      <c r="F341" s="8"/>
    </row>
    <row r="342" spans="1:6" ht="12.75">
      <c r="A342" s="12" t="s">
        <v>35</v>
      </c>
      <c r="B342" s="11" t="s">
        <v>87</v>
      </c>
      <c r="C342" s="10"/>
      <c r="D342" s="10">
        <v>1289.6</v>
      </c>
      <c r="E342" s="9"/>
      <c r="F342" s="8"/>
    </row>
    <row r="343" spans="1:6" ht="12.75">
      <c r="A343" s="12" t="s">
        <v>33</v>
      </c>
      <c r="B343" s="11" t="s">
        <v>87</v>
      </c>
      <c r="C343" s="10"/>
      <c r="D343" s="10">
        <v>342.14</v>
      </c>
      <c r="E343" s="9"/>
      <c r="F343" s="8"/>
    </row>
    <row r="344" spans="1:6" ht="12.75">
      <c r="A344" s="12" t="s">
        <v>32</v>
      </c>
      <c r="B344" s="11" t="s">
        <v>87</v>
      </c>
      <c r="C344" s="10"/>
      <c r="D344" s="10">
        <v>163.41000000000003</v>
      </c>
      <c r="E344" s="9"/>
      <c r="F344" s="8"/>
    </row>
    <row r="345" spans="1:6" ht="12.75">
      <c r="A345" s="12" t="s">
        <v>31</v>
      </c>
      <c r="B345" s="11" t="s">
        <v>87</v>
      </c>
      <c r="C345" s="10"/>
      <c r="D345" s="10">
        <v>82.63</v>
      </c>
      <c r="E345" s="9"/>
      <c r="F345" s="8"/>
    </row>
    <row r="346" spans="1:6" ht="12.75">
      <c r="A346" s="12" t="s">
        <v>30</v>
      </c>
      <c r="B346" s="11" t="s">
        <v>87</v>
      </c>
      <c r="C346" s="10"/>
      <c r="D346" s="10">
        <v>714.62</v>
      </c>
      <c r="E346" s="9"/>
      <c r="F346" s="8"/>
    </row>
    <row r="347" spans="1:6" ht="12.75">
      <c r="A347" s="12" t="s">
        <v>29</v>
      </c>
      <c r="B347" s="11" t="s">
        <v>87</v>
      </c>
      <c r="C347" s="10"/>
      <c r="D347" s="10">
        <v>31.08</v>
      </c>
      <c r="E347" s="9"/>
      <c r="F347" s="8"/>
    </row>
    <row r="348" spans="1:6" ht="12.75">
      <c r="A348" s="12" t="s">
        <v>90</v>
      </c>
      <c r="B348" s="11" t="s">
        <v>87</v>
      </c>
      <c r="C348" s="10"/>
      <c r="D348" s="10">
        <v>480.31</v>
      </c>
      <c r="E348" s="9"/>
      <c r="F348" s="8"/>
    </row>
    <row r="349" spans="1:6" ht="12.75">
      <c r="A349" s="12" t="s">
        <v>28</v>
      </c>
      <c r="B349" s="11" t="s">
        <v>87</v>
      </c>
      <c r="C349" s="10"/>
      <c r="D349" s="10">
        <v>1713.2000000000003</v>
      </c>
      <c r="E349" s="9"/>
      <c r="F349" s="8"/>
    </row>
    <row r="350" spans="1:6" ht="12.75">
      <c r="A350" s="12" t="s">
        <v>27</v>
      </c>
      <c r="B350" s="11" t="s">
        <v>87</v>
      </c>
      <c r="C350" s="10"/>
      <c r="D350" s="10">
        <v>120.72999999999999</v>
      </c>
      <c r="E350" s="9"/>
      <c r="F350" s="8"/>
    </row>
    <row r="351" spans="1:6" ht="12.75">
      <c r="A351" s="12" t="s">
        <v>26</v>
      </c>
      <c r="B351" s="11" t="s">
        <v>87</v>
      </c>
      <c r="C351" s="10"/>
      <c r="D351" s="10">
        <v>113.1</v>
      </c>
      <c r="E351" s="9"/>
      <c r="F351" s="8"/>
    </row>
    <row r="352" spans="1:6" ht="12.75">
      <c r="A352" s="12" t="s">
        <v>25</v>
      </c>
      <c r="B352" s="11" t="s">
        <v>87</v>
      </c>
      <c r="C352" s="10"/>
      <c r="D352" s="10">
        <v>193.92999999999998</v>
      </c>
      <c r="E352" s="9"/>
      <c r="F352" s="8"/>
    </row>
    <row r="353" spans="1:6" ht="12.75">
      <c r="A353" s="12" t="s">
        <v>23</v>
      </c>
      <c r="B353" s="11" t="s">
        <v>87</v>
      </c>
      <c r="C353" s="10"/>
      <c r="D353" s="10">
        <v>946.2099999999999</v>
      </c>
      <c r="E353" s="9"/>
      <c r="F353" s="8"/>
    </row>
    <row r="354" spans="1:6" ht="12.75">
      <c r="A354" s="12" t="s">
        <v>22</v>
      </c>
      <c r="B354" s="11" t="s">
        <v>87</v>
      </c>
      <c r="C354" s="10"/>
      <c r="D354" s="10">
        <v>282.19000000000005</v>
      </c>
      <c r="E354" s="9"/>
      <c r="F354" s="8"/>
    </row>
    <row r="355" spans="1:6" ht="12.75">
      <c r="A355" s="12" t="s">
        <v>21</v>
      </c>
      <c r="B355" s="11" t="s">
        <v>87</v>
      </c>
      <c r="C355" s="10"/>
      <c r="D355" s="10">
        <v>315.55</v>
      </c>
      <c r="E355" s="9"/>
      <c r="F355" s="8"/>
    </row>
    <row r="356" spans="1:6" ht="12.75">
      <c r="A356" s="12" t="s">
        <v>20</v>
      </c>
      <c r="B356" s="11" t="s">
        <v>87</v>
      </c>
      <c r="C356" s="10"/>
      <c r="D356" s="10">
        <v>501.80999999999995</v>
      </c>
      <c r="E356" s="9"/>
      <c r="F356" s="8"/>
    </row>
    <row r="357" spans="1:6" ht="12.75">
      <c r="A357" s="12" t="s">
        <v>19</v>
      </c>
      <c r="B357" s="11" t="s">
        <v>87</v>
      </c>
      <c r="C357" s="10"/>
      <c r="D357" s="10">
        <v>512.46</v>
      </c>
      <c r="E357" s="9"/>
      <c r="F357" s="8"/>
    </row>
    <row r="358" spans="1:6" ht="12.75">
      <c r="A358" s="12" t="s">
        <v>18</v>
      </c>
      <c r="B358" s="11" t="s">
        <v>87</v>
      </c>
      <c r="C358" s="10"/>
      <c r="D358" s="10">
        <v>1489.9300000000003</v>
      </c>
      <c r="E358" s="9"/>
      <c r="F358" s="8"/>
    </row>
    <row r="359" spans="1:6" ht="12.75">
      <c r="A359" s="12" t="s">
        <v>17</v>
      </c>
      <c r="B359" s="11" t="s">
        <v>87</v>
      </c>
      <c r="C359" s="10"/>
      <c r="D359" s="10">
        <v>3362.85</v>
      </c>
      <c r="E359" s="9"/>
      <c r="F359" s="8"/>
    </row>
    <row r="360" spans="1:6" ht="12.75">
      <c r="A360" s="12" t="s">
        <v>16</v>
      </c>
      <c r="B360" s="11" t="s">
        <v>87</v>
      </c>
      <c r="C360" s="10"/>
      <c r="D360" s="10">
        <v>1613.3</v>
      </c>
      <c r="E360" s="9"/>
      <c r="F360" s="8"/>
    </row>
    <row r="361" spans="1:6" ht="12.75">
      <c r="A361" s="12" t="s">
        <v>15</v>
      </c>
      <c r="B361" s="11" t="s">
        <v>87</v>
      </c>
      <c r="C361" s="10"/>
      <c r="D361" s="10">
        <v>1576.9</v>
      </c>
      <c r="E361" s="9"/>
      <c r="F361" s="8"/>
    </row>
    <row r="362" spans="1:6" ht="12.75">
      <c r="A362" s="12" t="s">
        <v>13</v>
      </c>
      <c r="B362" s="11" t="s">
        <v>87</v>
      </c>
      <c r="C362" s="10"/>
      <c r="D362" s="10">
        <v>676.9300000000001</v>
      </c>
      <c r="E362" s="9"/>
      <c r="F362" s="8"/>
    </row>
    <row r="363" spans="1:6" ht="12.75">
      <c r="A363" s="12" t="s">
        <v>11</v>
      </c>
      <c r="B363" s="11" t="s">
        <v>87</v>
      </c>
      <c r="C363" s="10"/>
      <c r="D363" s="10">
        <v>1505.24</v>
      </c>
      <c r="E363" s="9"/>
      <c r="F363" s="8"/>
    </row>
    <row r="364" spans="1:6" ht="12.75">
      <c r="A364" s="12" t="s">
        <v>9</v>
      </c>
      <c r="B364" s="11" t="s">
        <v>87</v>
      </c>
      <c r="C364" s="10"/>
      <c r="D364" s="10">
        <v>180.88</v>
      </c>
      <c r="E364" s="9"/>
      <c r="F364" s="8"/>
    </row>
    <row r="365" spans="1:6" ht="12.75">
      <c r="A365" s="12" t="s">
        <v>91</v>
      </c>
      <c r="B365" s="11" t="s">
        <v>87</v>
      </c>
      <c r="C365" s="10"/>
      <c r="D365" s="10">
        <v>30.19</v>
      </c>
      <c r="E365" s="9"/>
      <c r="F365" s="8"/>
    </row>
    <row r="366" spans="1:6" ht="12.75">
      <c r="A366" s="12" t="s">
        <v>92</v>
      </c>
      <c r="B366" s="11" t="s">
        <v>87</v>
      </c>
      <c r="C366" s="10"/>
      <c r="D366" s="10">
        <v>238.19</v>
      </c>
      <c r="E366" s="9"/>
      <c r="F366" s="8"/>
    </row>
    <row r="367" spans="1:6" ht="12.75">
      <c r="A367" s="12" t="s">
        <v>8</v>
      </c>
      <c r="B367" s="11" t="s">
        <v>87</v>
      </c>
      <c r="C367" s="10"/>
      <c r="D367" s="10">
        <v>17</v>
      </c>
      <c r="E367" s="9"/>
      <c r="F367" s="8"/>
    </row>
    <row r="368" spans="1:6" ht="12.75">
      <c r="A368" s="12" t="s">
        <v>6</v>
      </c>
      <c r="B368" s="11" t="s">
        <v>87</v>
      </c>
      <c r="C368" s="10"/>
      <c r="D368" s="10">
        <v>330.04999999999995</v>
      </c>
      <c r="E368" s="9"/>
      <c r="F368" s="8"/>
    </row>
    <row r="369" spans="1:6" ht="12.75">
      <c r="A369" s="12" t="s">
        <v>93</v>
      </c>
      <c r="B369" s="11" t="s">
        <v>87</v>
      </c>
      <c r="C369" s="10"/>
      <c r="D369" s="10">
        <v>971.1600000000001</v>
      </c>
      <c r="E369" s="9"/>
      <c r="F369" s="8"/>
    </row>
    <row r="370" spans="1:6" ht="12.75">
      <c r="A370" s="12" t="s">
        <v>5</v>
      </c>
      <c r="B370" s="11" t="s">
        <v>87</v>
      </c>
      <c r="C370" s="10"/>
      <c r="D370" s="10">
        <v>323.83</v>
      </c>
      <c r="E370" s="9"/>
      <c r="F370" s="8"/>
    </row>
    <row r="371" spans="1:6" ht="12.75">
      <c r="A371" s="12" t="s">
        <v>94</v>
      </c>
      <c r="B371" s="11" t="s">
        <v>87</v>
      </c>
      <c r="C371" s="10"/>
      <c r="D371" s="10">
        <v>32.84</v>
      </c>
      <c r="E371" s="9"/>
      <c r="F371" s="8"/>
    </row>
    <row r="372" spans="1:6" ht="12.75">
      <c r="A372" s="12" t="s">
        <v>3</v>
      </c>
      <c r="B372" s="11" t="s">
        <v>87</v>
      </c>
      <c r="C372" s="10"/>
      <c r="D372" s="10">
        <v>90.05</v>
      </c>
      <c r="E372" s="9"/>
      <c r="F372" s="8"/>
    </row>
    <row r="373" spans="1:6" ht="12.75">
      <c r="A373" s="12" t="s">
        <v>2</v>
      </c>
      <c r="B373" s="11" t="s">
        <v>87</v>
      </c>
      <c r="C373" s="10"/>
      <c r="D373" s="10">
        <v>1946.1699999999998</v>
      </c>
      <c r="E373" s="9"/>
      <c r="F373" s="8"/>
    </row>
    <row r="374" spans="1:6" ht="12.75">
      <c r="A374" s="12" t="s">
        <v>1</v>
      </c>
      <c r="B374" s="11" t="s">
        <v>87</v>
      </c>
      <c r="C374" s="10"/>
      <c r="D374" s="10">
        <v>60.03</v>
      </c>
      <c r="E374" s="9"/>
      <c r="F374" s="8"/>
    </row>
    <row r="375" ht="12.75">
      <c r="D375" s="7"/>
    </row>
    <row r="376" spans="3:4" ht="13.5" thickBot="1">
      <c r="C376" s="6">
        <f>SUM(C10:C374)</f>
        <v>50022.979999999974</v>
      </c>
      <c r="D376" s="6">
        <f>SUM(D10:D374)</f>
        <v>50022.98000000001</v>
      </c>
    </row>
    <row r="377" ht="13.5" thickTop="1"/>
    <row r="378" ht="12.75">
      <c r="D378" s="5">
        <f>D376-C376</f>
        <v>0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81"/>
  <sheetViews>
    <sheetView workbookViewId="0" topLeftCell="A1">
      <selection activeCell="B16" sqref="B16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2.75">
      <c r="A1" s="36"/>
      <c r="B1" s="37"/>
      <c r="C1" s="38" t="s">
        <v>84</v>
      </c>
      <c r="D1" s="39"/>
    </row>
    <row r="2" spans="1:4" s="40" customFormat="1" ht="12.75">
      <c r="A2" s="36" t="s">
        <v>83</v>
      </c>
      <c r="B2" s="41" t="s">
        <v>95</v>
      </c>
      <c r="C2" s="38" t="s">
        <v>81</v>
      </c>
      <c r="D2" s="42" t="s">
        <v>80</v>
      </c>
    </row>
    <row r="3" spans="1:5" s="40" customFormat="1" ht="12.75">
      <c r="A3" s="36" t="s">
        <v>79</v>
      </c>
      <c r="B3" s="43" t="s">
        <v>96</v>
      </c>
      <c r="C3" s="38" t="s">
        <v>77</v>
      </c>
      <c r="D3" s="44" t="s">
        <v>76</v>
      </c>
      <c r="E3" s="45"/>
    </row>
    <row r="4" spans="1:5" s="40" customFormat="1" ht="12.75">
      <c r="A4" s="46"/>
      <c r="B4" s="47"/>
      <c r="C4" s="38"/>
      <c r="D4" s="48" t="s">
        <v>75</v>
      </c>
      <c r="E4" s="45"/>
    </row>
    <row r="5" spans="1:5" s="40" customFormat="1" ht="12.75">
      <c r="A5" s="49" t="s">
        <v>74</v>
      </c>
      <c r="B5" s="50">
        <v>40968</v>
      </c>
      <c r="C5" s="38" t="s">
        <v>73</v>
      </c>
      <c r="D5" s="51">
        <v>40974</v>
      </c>
      <c r="E5" s="45"/>
    </row>
    <row r="6" spans="1:5" s="40" customFormat="1" ht="12.75">
      <c r="A6" s="49" t="s">
        <v>72</v>
      </c>
      <c r="B6" s="50" t="s">
        <v>87</v>
      </c>
      <c r="C6" s="52" t="s">
        <v>71</v>
      </c>
      <c r="D6" s="48">
        <f>C79</f>
        <v>23683.750000000004</v>
      </c>
      <c r="E6" s="45" t="s">
        <v>70</v>
      </c>
    </row>
    <row r="7" spans="1:6" s="40" customFormat="1" ht="12.75">
      <c r="A7" s="49"/>
      <c r="B7" s="53"/>
      <c r="C7" s="52" t="s">
        <v>69</v>
      </c>
      <c r="D7" s="48">
        <f>D79</f>
        <v>23683.75</v>
      </c>
      <c r="E7" s="45">
        <f>+D7-D6</f>
        <v>0</v>
      </c>
      <c r="F7" s="54"/>
    </row>
    <row r="8" spans="1:5" s="40" customFormat="1" ht="12.75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47" t="str">
        <f>'[2]Feb DL 2'!A6</f>
        <v>102108.6090</v>
      </c>
      <c r="B10" s="58" t="str">
        <f>'[2]Feb DL 2'!C6</f>
        <v>PUBLIC STORAGE</v>
      </c>
      <c r="C10" s="59">
        <f>'[2]Feb DL 2'!G6</f>
        <v>2241</v>
      </c>
      <c r="E10" s="60" t="str">
        <f>CONCATENATE(LEFT(A10,3),".",4525)</f>
        <v>102.4525</v>
      </c>
      <c r="F10" s="61">
        <f>C10</f>
        <v>2241</v>
      </c>
    </row>
    <row r="11" spans="1:6" ht="12.75">
      <c r="A11" s="47" t="str">
        <f>'[2]Feb DL 2'!A7</f>
        <v>134100.6290</v>
      </c>
      <c r="B11" s="58" t="str">
        <f>'[2]Feb DL 2'!C7</f>
        <v>FUSTIN, JEFFREY B</v>
      </c>
      <c r="C11" s="59">
        <f>'[2]Feb DL 2'!G7</f>
        <v>185</v>
      </c>
      <c r="E11" s="60" t="str">
        <f aca="true" t="shared" si="0" ref="E11:E62">CONCATENATE(LEFT(A11,3),".",4525)</f>
        <v>134.4525</v>
      </c>
      <c r="F11" s="61">
        <f aca="true" t="shared" si="1" ref="F11:F62">C11</f>
        <v>185</v>
      </c>
    </row>
    <row r="12" spans="1:6" ht="12.75">
      <c r="A12" s="47" t="str">
        <f>'[2]Feb DL 2'!A8</f>
        <v>181100.5895</v>
      </c>
      <c r="B12" s="58" t="str">
        <f>'[2]Feb DL 2'!C8</f>
        <v>FEDERAL EXPRESS</v>
      </c>
      <c r="C12" s="59">
        <f>'[2]Feb DL 2'!G8</f>
        <v>87.19</v>
      </c>
      <c r="E12" s="60" t="str">
        <f t="shared" si="0"/>
        <v>181.4525</v>
      </c>
      <c r="F12" s="61">
        <f t="shared" si="1"/>
        <v>87.19</v>
      </c>
    </row>
    <row r="13" spans="1:6" ht="12.75">
      <c r="A13" s="47" t="str">
        <f>'[2]Feb DL 2'!A9</f>
        <v>181100.5895</v>
      </c>
      <c r="B13" s="58" t="str">
        <f>'[2]Feb DL 2'!C9</f>
        <v>FEDERAL EXPRESS</v>
      </c>
      <c r="C13" s="59">
        <f>'[2]Feb DL 2'!G9</f>
        <v>55.53</v>
      </c>
      <c r="E13" s="60" t="str">
        <f t="shared" si="0"/>
        <v>181.4525</v>
      </c>
      <c r="F13" s="61">
        <f t="shared" si="1"/>
        <v>55.53</v>
      </c>
    </row>
    <row r="14" spans="1:6" ht="12.75">
      <c r="A14" s="47" t="str">
        <f>'[2]Feb DL 2'!A10</f>
        <v>182102.6320</v>
      </c>
      <c r="B14" s="58" t="str">
        <f>'[2]Feb DL 2'!C10</f>
        <v>CITY ELECTRIC SUPPLY CO</v>
      </c>
      <c r="C14" s="59">
        <f>'[2]Feb DL 2'!G10</f>
        <v>42.65</v>
      </c>
      <c r="E14" s="60" t="str">
        <f t="shared" si="0"/>
        <v>182.4525</v>
      </c>
      <c r="F14" s="61">
        <f t="shared" si="1"/>
        <v>42.65</v>
      </c>
    </row>
    <row r="15" spans="1:6" ht="12.75">
      <c r="A15" s="47" t="str">
        <f>'[2]Feb DL 2'!A11</f>
        <v>182102.6345</v>
      </c>
      <c r="B15" s="58" t="str">
        <f>'[2]Feb DL 2'!C11</f>
        <v>CITY ELECTRIC SUPPLY CO</v>
      </c>
      <c r="C15" s="59">
        <f>'[2]Feb DL 2'!G11</f>
        <v>11.21</v>
      </c>
      <c r="E15" s="60" t="str">
        <f t="shared" si="0"/>
        <v>182.4525</v>
      </c>
      <c r="F15" s="61">
        <f t="shared" si="1"/>
        <v>11.21</v>
      </c>
    </row>
    <row r="16" spans="1:6" ht="12.75">
      <c r="A16" s="47" t="str">
        <f>'[2]Feb DL 2'!A12</f>
        <v>182106.5895</v>
      </c>
      <c r="B16" s="58" t="str">
        <f>'[2]Feb DL 2'!C12</f>
        <v>FEDERAL EXPRESS</v>
      </c>
      <c r="C16" s="59">
        <f>'[2]Feb DL 2'!G12</f>
        <v>31.67</v>
      </c>
      <c r="E16" s="60" t="str">
        <f t="shared" si="0"/>
        <v>182.4525</v>
      </c>
      <c r="F16" s="61">
        <f t="shared" si="1"/>
        <v>31.67</v>
      </c>
    </row>
    <row r="17" spans="1:6" ht="12.75">
      <c r="A17" s="47" t="str">
        <f>'[2]Feb DL 2'!A13</f>
        <v>182106.5895</v>
      </c>
      <c r="B17" s="58" t="str">
        <f>'[2]Feb DL 2'!C13</f>
        <v>FEDERAL EXPRESS</v>
      </c>
      <c r="C17" s="59">
        <f>'[2]Feb DL 2'!G13</f>
        <v>25.37</v>
      </c>
      <c r="E17" s="60" t="str">
        <f t="shared" si="0"/>
        <v>182.4525</v>
      </c>
      <c r="F17" s="61">
        <f t="shared" si="1"/>
        <v>25.37</v>
      </c>
    </row>
    <row r="18" spans="1:6" ht="12.75">
      <c r="A18" s="47" t="str">
        <f>'[2]Feb DL 2'!A14</f>
        <v>182106.5895</v>
      </c>
      <c r="B18" s="58" t="str">
        <f>'[2]Feb DL 2'!C14</f>
        <v>FEDERAL EXPRESS</v>
      </c>
      <c r="C18" s="59">
        <f>'[2]Feb DL 2'!G14</f>
        <v>33.56</v>
      </c>
      <c r="E18" s="60" t="str">
        <f t="shared" si="0"/>
        <v>182.4525</v>
      </c>
      <c r="F18" s="61">
        <f t="shared" si="1"/>
        <v>33.56</v>
      </c>
    </row>
    <row r="19" spans="1:6" ht="12.75">
      <c r="A19" s="47" t="str">
        <f>'[2]Feb DL 2'!A15</f>
        <v>182107.5895</v>
      </c>
      <c r="B19" s="58" t="str">
        <f>'[2]Feb DL 2'!C15</f>
        <v>FEDERAL EXPRESS</v>
      </c>
      <c r="C19" s="59">
        <f>'[2]Feb DL 2'!G15</f>
        <v>25.37</v>
      </c>
      <c r="E19" s="60" t="str">
        <f t="shared" si="0"/>
        <v>182.4525</v>
      </c>
      <c r="F19" s="61">
        <f t="shared" si="1"/>
        <v>25.37</v>
      </c>
    </row>
    <row r="20" spans="1:6" ht="12.75">
      <c r="A20" s="47" t="str">
        <f>'[2]Feb DL 2'!A16</f>
        <v>182140.6345</v>
      </c>
      <c r="B20" s="58" t="str">
        <f>'[2]Feb DL 2'!C16</f>
        <v>A &amp; D MAINTENANCE INC</v>
      </c>
      <c r="C20" s="59">
        <f>'[2]Feb DL 2'!G16</f>
        <v>210</v>
      </c>
      <c r="E20" s="60" t="str">
        <f t="shared" si="0"/>
        <v>182.4525</v>
      </c>
      <c r="F20" s="61">
        <f t="shared" si="1"/>
        <v>210</v>
      </c>
    </row>
    <row r="21" spans="1:6" ht="12.75">
      <c r="A21" s="47" t="str">
        <f>'[2]Feb DL 2'!A17</f>
        <v>182142.5895</v>
      </c>
      <c r="B21" s="58" t="str">
        <f>'[2]Feb DL 2'!C17</f>
        <v>FEDERAL EXPRESS</v>
      </c>
      <c r="C21" s="59">
        <f>'[2]Feb DL 2'!G17</f>
        <v>46.77</v>
      </c>
      <c r="E21" s="60" t="str">
        <f t="shared" si="0"/>
        <v>182.4525</v>
      </c>
      <c r="F21" s="61">
        <f t="shared" si="1"/>
        <v>46.77</v>
      </c>
    </row>
    <row r="22" spans="1:6" ht="12.75">
      <c r="A22" s="47" t="str">
        <f>'[2]Feb DL 2'!A18</f>
        <v>182167.5980</v>
      </c>
      <c r="B22" s="58" t="str">
        <f>'[2]Feb DL 2'!C18</f>
        <v>CITY OF GASTONIA</v>
      </c>
      <c r="C22" s="59">
        <f>'[2]Feb DL 2'!G18</f>
        <v>2.75</v>
      </c>
      <c r="E22" s="60" t="str">
        <f t="shared" si="0"/>
        <v>182.4525</v>
      </c>
      <c r="F22" s="61">
        <f t="shared" si="1"/>
        <v>2.75</v>
      </c>
    </row>
    <row r="23" spans="1:6" ht="12.75">
      <c r="A23" s="47" t="str">
        <f>'[2]Feb DL 2'!A19</f>
        <v>182218.5480</v>
      </c>
      <c r="B23" s="58" t="str">
        <f>'[2]Feb DL 2'!C19</f>
        <v>WATER GUARD INC</v>
      </c>
      <c r="C23" s="59">
        <f>'[2]Feb DL 2'!G19</f>
        <v>167.9</v>
      </c>
      <c r="E23" s="60" t="str">
        <f t="shared" si="0"/>
        <v>182.4525</v>
      </c>
      <c r="F23" s="61">
        <f t="shared" si="1"/>
        <v>167.9</v>
      </c>
    </row>
    <row r="24" spans="1:6" ht="12.75">
      <c r="A24" s="47" t="str">
        <f>'[2]Feb DL 2'!A20</f>
        <v>182238.6255</v>
      </c>
      <c r="B24" s="58" t="str">
        <f>'[2]Feb DL 2'!C20</f>
        <v>ENVIRONMENTAL INC</v>
      </c>
      <c r="C24" s="59">
        <f>'[2]Feb DL 2'!G20</f>
        <v>20</v>
      </c>
      <c r="E24" s="60" t="str">
        <f t="shared" si="0"/>
        <v>182.4525</v>
      </c>
      <c r="F24" s="61">
        <f t="shared" si="1"/>
        <v>20</v>
      </c>
    </row>
    <row r="25" spans="1:6" ht="12.75">
      <c r="A25" s="47" t="str">
        <f>'[2]Feb DL 2'!A21</f>
        <v>183101.6255</v>
      </c>
      <c r="B25" s="58" t="str">
        <f>'[2]Feb DL 2'!C21</f>
        <v>ENVIRONMENTAL INC</v>
      </c>
      <c r="C25" s="59">
        <f>'[2]Feb DL 2'!G21</f>
        <v>60</v>
      </c>
      <c r="E25" s="60" t="str">
        <f t="shared" si="0"/>
        <v>183.4525</v>
      </c>
      <c r="F25" s="61">
        <f t="shared" si="1"/>
        <v>60</v>
      </c>
    </row>
    <row r="26" spans="1:6" ht="12.75">
      <c r="A26" s="47" t="str">
        <f>'[2]Feb DL 2'!A22</f>
        <v>183102.6270</v>
      </c>
      <c r="B26" s="58" t="str">
        <f>'[2]Feb DL 2'!C22</f>
        <v>ENVIRONMENTAL INC</v>
      </c>
      <c r="C26" s="59">
        <f>'[2]Feb DL 2'!G22</f>
        <v>235</v>
      </c>
      <c r="E26" s="60" t="str">
        <f t="shared" si="0"/>
        <v>183.4525</v>
      </c>
      <c r="F26" s="61">
        <f t="shared" si="1"/>
        <v>235</v>
      </c>
    </row>
    <row r="27" spans="1:6" ht="12.75">
      <c r="A27" s="47" t="str">
        <f>'[2]Feb DL 2'!A23</f>
        <v>183112.6255</v>
      </c>
      <c r="B27" s="58" t="str">
        <f>'[2]Feb DL 2'!C23</f>
        <v>ENVIRONMENTAL INC</v>
      </c>
      <c r="C27" s="59">
        <f>'[2]Feb DL 2'!G23</f>
        <v>20</v>
      </c>
      <c r="E27" s="60" t="str">
        <f t="shared" si="0"/>
        <v>183.4525</v>
      </c>
      <c r="F27" s="61">
        <f t="shared" si="1"/>
        <v>20</v>
      </c>
    </row>
    <row r="28" spans="1:6" ht="12.75">
      <c r="A28" s="47" t="str">
        <f>'[2]Feb DL 2'!A24</f>
        <v>187100.6285</v>
      </c>
      <c r="B28" s="58" t="str">
        <f>'[2]Feb DL 2'!C24</f>
        <v>MARTIN MARIETTA AGGREGATES</v>
      </c>
      <c r="C28" s="59">
        <f>'[2]Feb DL 2'!G24</f>
        <v>0.71</v>
      </c>
      <c r="E28" s="60" t="str">
        <f t="shared" si="0"/>
        <v>187.4525</v>
      </c>
      <c r="F28" s="61">
        <f t="shared" si="1"/>
        <v>0.71</v>
      </c>
    </row>
    <row r="29" spans="1:6" ht="12.75">
      <c r="A29" s="47" t="str">
        <f>'[2]Feb DL 2'!A25</f>
        <v>191101.5880</v>
      </c>
      <c r="B29" s="58" t="str">
        <f>'[2]Feb DL 2'!C25</f>
        <v>TPM</v>
      </c>
      <c r="C29" s="59">
        <f>'[2]Feb DL 2'!G25</f>
        <v>37.06</v>
      </c>
      <c r="E29" s="60" t="str">
        <f t="shared" si="0"/>
        <v>191.4525</v>
      </c>
      <c r="F29" s="61">
        <f t="shared" si="1"/>
        <v>37.06</v>
      </c>
    </row>
    <row r="30" spans="1:6" ht="12.75">
      <c r="A30" s="47" t="str">
        <f>'[2]Feb DL 2'!A26</f>
        <v>191101.5880</v>
      </c>
      <c r="B30" s="58" t="str">
        <f>'[2]Feb DL 2'!C26</f>
        <v>TPM</v>
      </c>
      <c r="C30" s="59">
        <f>'[2]Feb DL 2'!G26</f>
        <v>39.21</v>
      </c>
      <c r="E30" s="60" t="str">
        <f t="shared" si="0"/>
        <v>191.4525</v>
      </c>
      <c r="F30" s="61">
        <f t="shared" si="1"/>
        <v>39.21</v>
      </c>
    </row>
    <row r="31" spans="1:6" ht="12.75">
      <c r="A31" s="47" t="str">
        <f>'[2]Feb DL 2'!A27</f>
        <v>345101.6050</v>
      </c>
      <c r="B31" s="58" t="str">
        <f>'[2]Feb DL 2'!C27</f>
        <v>CITY OF CLINTON WASTE WATER OPER. ACCT.</v>
      </c>
      <c r="C31" s="59">
        <f>'[2]Feb DL 2'!G27</f>
        <v>286</v>
      </c>
      <c r="E31" s="60" t="str">
        <f t="shared" si="0"/>
        <v>345.4525</v>
      </c>
      <c r="F31" s="61">
        <f t="shared" si="1"/>
        <v>286</v>
      </c>
    </row>
    <row r="32" spans="1:6" ht="12.75">
      <c r="A32" s="47" t="str">
        <f>'[2]Feb DL 2'!A28</f>
        <v>806100.5930</v>
      </c>
      <c r="B32" s="58" t="str">
        <f>'[2]Feb DL 2'!C28</f>
        <v>VALLEY ELECTRIC ASSN., INC</v>
      </c>
      <c r="C32" s="59">
        <f>'[2]Feb DL 2'!G28</f>
        <v>174.65</v>
      </c>
      <c r="E32" s="60" t="str">
        <f t="shared" si="0"/>
        <v>806.4525</v>
      </c>
      <c r="F32" s="61">
        <f t="shared" si="1"/>
        <v>174.65</v>
      </c>
    </row>
    <row r="33" spans="1:6" ht="12.75">
      <c r="A33" s="47" t="str">
        <f>'[2]Feb DL 2'!A29</f>
        <v>806100.5930</v>
      </c>
      <c r="B33" s="58" t="str">
        <f>'[2]Feb DL 2'!C29</f>
        <v>VALLEY ELECTRIC ASSN., INC</v>
      </c>
      <c r="C33" s="59">
        <f>'[2]Feb DL 2'!G29</f>
        <v>169.5</v>
      </c>
      <c r="E33" s="60" t="str">
        <f t="shared" si="0"/>
        <v>806.4525</v>
      </c>
      <c r="F33" s="61">
        <f t="shared" si="1"/>
        <v>169.5</v>
      </c>
    </row>
    <row r="34" spans="1:6" ht="12.75">
      <c r="A34" s="47" t="str">
        <f>'[2]Feb DL 2'!A30</f>
        <v>864100.6070</v>
      </c>
      <c r="B34" s="58" t="str">
        <f>'[2]Feb DL 2'!C30</f>
        <v>GARY WALSH</v>
      </c>
      <c r="C34" s="59">
        <f>'[2]Feb DL 2'!G30</f>
        <v>2000</v>
      </c>
      <c r="E34" s="60" t="str">
        <f t="shared" si="0"/>
        <v>864.4525</v>
      </c>
      <c r="F34" s="61">
        <f t="shared" si="1"/>
        <v>2000</v>
      </c>
    </row>
    <row r="35" spans="1:6" ht="12.75">
      <c r="A35" s="47" t="str">
        <f>'[2]Feb DL 2'!A31</f>
        <v>248100.5465.10</v>
      </c>
      <c r="B35" s="58" t="str">
        <f>'[2]Feb DL 2'!C31</f>
        <v>CITY OF LAKELAND</v>
      </c>
      <c r="C35" s="59">
        <f>'[2]Feb DL 2'!G31</f>
        <v>920.51</v>
      </c>
      <c r="E35" s="60" t="str">
        <f t="shared" si="0"/>
        <v>248.4525</v>
      </c>
      <c r="F35" s="61">
        <f t="shared" si="1"/>
        <v>920.51</v>
      </c>
    </row>
    <row r="36" spans="1:6" ht="12.75">
      <c r="A36" s="47" t="str">
        <f>'[2]Feb DL 2'!A32</f>
        <v>248100.5465.10</v>
      </c>
      <c r="B36" s="58" t="str">
        <f>'[2]Feb DL 2'!C32</f>
        <v>CITY OF LAKELAND</v>
      </c>
      <c r="C36" s="59">
        <f>'[2]Feb DL 2'!G32</f>
        <v>103.65</v>
      </c>
      <c r="E36" s="60" t="str">
        <f t="shared" si="0"/>
        <v>248.4525</v>
      </c>
      <c r="F36" s="61">
        <f t="shared" si="1"/>
        <v>103.65</v>
      </c>
    </row>
    <row r="37" spans="1:6" ht="12.75">
      <c r="A37" s="47" t="str">
        <f>'[2]Feb DL 2'!A33</f>
        <v>248100.5465.10</v>
      </c>
      <c r="B37" s="58" t="str">
        <f>'[2]Feb DL 2'!C33</f>
        <v>CITY OF LAKELAND</v>
      </c>
      <c r="C37" s="59">
        <f>'[2]Feb DL 2'!G33</f>
        <v>16.76</v>
      </c>
      <c r="E37" s="60" t="str">
        <f t="shared" si="0"/>
        <v>248.4525</v>
      </c>
      <c r="F37" s="61">
        <f t="shared" si="1"/>
        <v>16.76</v>
      </c>
    </row>
    <row r="38" spans="1:6" ht="12.75">
      <c r="A38" s="47" t="str">
        <f>'[2]Feb DL 2'!A34</f>
        <v>248101.5470.10</v>
      </c>
      <c r="B38" s="58" t="str">
        <f>'[2]Feb DL 2'!C34</f>
        <v>CITY OF LAKELAND</v>
      </c>
      <c r="C38" s="59">
        <f>'[2]Feb DL 2'!G34</f>
        <v>4300.5</v>
      </c>
      <c r="E38" s="60" t="str">
        <f t="shared" si="0"/>
        <v>248.4525</v>
      </c>
      <c r="F38" s="61">
        <f t="shared" si="1"/>
        <v>4300.5</v>
      </c>
    </row>
    <row r="39" spans="1:6" ht="12.75">
      <c r="A39" s="47" t="str">
        <f>'[2]Feb DL 2'!A35</f>
        <v>248101.5470.10</v>
      </c>
      <c r="B39" s="58" t="str">
        <f>'[2]Feb DL 2'!C35</f>
        <v>CITY OF LAKELAND</v>
      </c>
      <c r="C39" s="59">
        <f>'[2]Feb DL 2'!G35</f>
        <v>87.53</v>
      </c>
      <c r="E39" s="60" t="str">
        <f t="shared" si="0"/>
        <v>248.4525</v>
      </c>
      <c r="F39" s="61">
        <f t="shared" si="1"/>
        <v>87.53</v>
      </c>
    </row>
    <row r="40" spans="1:6" ht="12.75">
      <c r="A40" s="47" t="str">
        <f>'[2]Feb DL 2'!A36</f>
        <v>248101.5470.10</v>
      </c>
      <c r="B40" s="58" t="str">
        <f>'[2]Feb DL 2'!C36</f>
        <v>CITY OF LAKELAND</v>
      </c>
      <c r="C40" s="59">
        <f>'[2]Feb DL 2'!G36</f>
        <v>35.67</v>
      </c>
      <c r="E40" s="60" t="str">
        <f t="shared" si="0"/>
        <v>248.4525</v>
      </c>
      <c r="F40" s="61">
        <f t="shared" si="1"/>
        <v>35.67</v>
      </c>
    </row>
    <row r="41" spans="1:6" ht="12.75">
      <c r="A41" s="47" t="str">
        <f>'[2]Feb DL 2'!A37</f>
        <v>248101.5470.10</v>
      </c>
      <c r="B41" s="58" t="str">
        <f>'[2]Feb DL 2'!C37</f>
        <v>CITY OF LAKELAND</v>
      </c>
      <c r="C41" s="59">
        <f>'[2]Feb DL 2'!G37</f>
        <v>51.15</v>
      </c>
      <c r="E41" s="60" t="str">
        <f t="shared" si="0"/>
        <v>248.4525</v>
      </c>
      <c r="F41" s="61">
        <f t="shared" si="1"/>
        <v>51.15</v>
      </c>
    </row>
    <row r="42" spans="1:6" ht="12.75">
      <c r="A42" s="47" t="str">
        <f>'[2]Feb DL 2'!A38</f>
        <v>248101.5470.10</v>
      </c>
      <c r="B42" s="58" t="str">
        <f>'[2]Feb DL 2'!C38</f>
        <v>CITY OF LAKELAND</v>
      </c>
      <c r="C42" s="59">
        <f>'[2]Feb DL 2'!G38</f>
        <v>45.7</v>
      </c>
      <c r="E42" s="60" t="str">
        <f t="shared" si="0"/>
        <v>248.4525</v>
      </c>
      <c r="F42" s="61">
        <f t="shared" si="1"/>
        <v>45.7</v>
      </c>
    </row>
    <row r="43" spans="1:6" ht="12.75">
      <c r="A43" s="47" t="str">
        <f>'[2]Feb DL 2'!A39</f>
        <v>248101.5470.10</v>
      </c>
      <c r="B43" s="58" t="str">
        <f>'[2]Feb DL 2'!C39</f>
        <v>CITY OF LAKELAND</v>
      </c>
      <c r="C43" s="59">
        <f>'[2]Feb DL 2'!G39</f>
        <v>151.91</v>
      </c>
      <c r="E43" s="60" t="str">
        <f t="shared" si="0"/>
        <v>248.4525</v>
      </c>
      <c r="F43" s="61">
        <f t="shared" si="1"/>
        <v>151.91</v>
      </c>
    </row>
    <row r="44" spans="1:6" ht="12.75">
      <c r="A44" s="47" t="str">
        <f>'[2]Feb DL 2'!A40</f>
        <v>260100.5465.10</v>
      </c>
      <c r="B44" s="58" t="str">
        <f>'[2]Feb DL 2'!C40</f>
        <v>CITY OF LEESBURG</v>
      </c>
      <c r="C44" s="59">
        <f>'[2]Feb DL 2'!G40</f>
        <v>2407.33</v>
      </c>
      <c r="E44" s="60" t="str">
        <f t="shared" si="0"/>
        <v>260.4525</v>
      </c>
      <c r="F44" s="61">
        <f t="shared" si="1"/>
        <v>2407.33</v>
      </c>
    </row>
    <row r="45" spans="1:6" ht="12.75">
      <c r="A45" s="47" t="str">
        <f>'[2]Feb DL 2'!A41</f>
        <v>260101.5470.10</v>
      </c>
      <c r="B45" s="58" t="str">
        <f>'[2]Feb DL 2'!C41</f>
        <v>CITY OF LEESBURG</v>
      </c>
      <c r="C45" s="59">
        <f>'[2]Feb DL 2'!G41</f>
        <v>68.07</v>
      </c>
      <c r="E45" s="60" t="str">
        <f t="shared" si="0"/>
        <v>260.4525</v>
      </c>
      <c r="F45" s="61">
        <f t="shared" si="1"/>
        <v>68.07</v>
      </c>
    </row>
    <row r="46" spans="1:6" ht="12.75">
      <c r="A46" s="47" t="str">
        <f>'[2]Feb DL 2'!A42</f>
        <v>260101.5470.10</v>
      </c>
      <c r="B46" s="58" t="str">
        <f>'[2]Feb DL 2'!C42</f>
        <v>CITY OF LEESBURG</v>
      </c>
      <c r="C46" s="59">
        <f>'[2]Feb DL 2'!G42</f>
        <v>2285.05</v>
      </c>
      <c r="E46" s="60" t="str">
        <f t="shared" si="0"/>
        <v>260.4525</v>
      </c>
      <c r="F46" s="61">
        <f t="shared" si="1"/>
        <v>2285.05</v>
      </c>
    </row>
    <row r="47" spans="1:6" ht="12.75">
      <c r="A47" s="47" t="str">
        <f>'[2]Feb DL 2'!A43</f>
        <v>260101.5470.10</v>
      </c>
      <c r="B47" s="58" t="str">
        <f>'[2]Feb DL 2'!C43</f>
        <v>CITY OF LEESBURG</v>
      </c>
      <c r="C47" s="59">
        <f>'[2]Feb DL 2'!G43</f>
        <v>108.93</v>
      </c>
      <c r="E47" s="60" t="str">
        <f t="shared" si="0"/>
        <v>260.4525</v>
      </c>
      <c r="F47" s="61">
        <f t="shared" si="1"/>
        <v>108.93</v>
      </c>
    </row>
    <row r="48" spans="1:6" ht="12.75">
      <c r="A48" s="47" t="str">
        <f>'[2]Feb DL 2'!A44</f>
        <v>260101.5470.10</v>
      </c>
      <c r="B48" s="58" t="str">
        <f>'[2]Feb DL 2'!C44</f>
        <v>CITY OF LEESBURG</v>
      </c>
      <c r="C48" s="59">
        <f>'[2]Feb DL 2'!G44</f>
        <v>41.97</v>
      </c>
      <c r="E48" s="60" t="str">
        <f t="shared" si="0"/>
        <v>260.4525</v>
      </c>
      <c r="F48" s="61">
        <f t="shared" si="1"/>
        <v>41.97</v>
      </c>
    </row>
    <row r="49" spans="1:6" ht="12.75">
      <c r="A49" s="47" t="str">
        <f>'[2]Feb DL 2'!A45</f>
        <v>260101.5470.10</v>
      </c>
      <c r="B49" s="58" t="str">
        <f>'[2]Feb DL 2'!C45</f>
        <v>CITY OF LEESBURG</v>
      </c>
      <c r="C49" s="59">
        <f>'[2]Feb DL 2'!G45</f>
        <v>61.96</v>
      </c>
      <c r="E49" s="60" t="str">
        <f t="shared" si="0"/>
        <v>260.4525</v>
      </c>
      <c r="F49" s="61">
        <f t="shared" si="1"/>
        <v>61.96</v>
      </c>
    </row>
    <row r="50" spans="1:6" ht="12.75">
      <c r="A50" s="47" t="str">
        <f>'[2]Feb DL 2'!A46</f>
        <v>260101.5470.10</v>
      </c>
      <c r="B50" s="58" t="str">
        <f>'[2]Feb DL 2'!C46</f>
        <v>CITY OF LEESBURG</v>
      </c>
      <c r="C50" s="59">
        <f>'[2]Feb DL 2'!G46</f>
        <v>24.8</v>
      </c>
      <c r="E50" s="60" t="str">
        <f t="shared" si="0"/>
        <v>260.4525</v>
      </c>
      <c r="F50" s="61">
        <f t="shared" si="1"/>
        <v>24.8</v>
      </c>
    </row>
    <row r="51" spans="1:6" ht="12.75">
      <c r="A51" s="47" t="str">
        <f>'[2]Feb DL 2'!A47</f>
        <v>260101.5470.10</v>
      </c>
      <c r="B51" s="58" t="str">
        <f>'[2]Feb DL 2'!C47</f>
        <v>CITY OF LEESBURG</v>
      </c>
      <c r="C51" s="59">
        <f>'[2]Feb DL 2'!G47</f>
        <v>34.29</v>
      </c>
      <c r="E51" s="60" t="str">
        <f t="shared" si="0"/>
        <v>260.4525</v>
      </c>
      <c r="F51" s="61">
        <f t="shared" si="1"/>
        <v>34.29</v>
      </c>
    </row>
    <row r="52" spans="1:6" ht="12.75">
      <c r="A52" s="47" t="str">
        <f>'[2]Feb DL 2'!A48</f>
        <v>450100.5465.10</v>
      </c>
      <c r="B52" s="58" t="str">
        <f>'[2]Feb DL 2'!C48</f>
        <v>NV ENERGY</v>
      </c>
      <c r="C52" s="59">
        <f>'[2]Feb DL 2'!G48</f>
        <v>688.27</v>
      </c>
      <c r="E52" s="60" t="str">
        <f t="shared" si="0"/>
        <v>450.4525</v>
      </c>
      <c r="F52" s="61">
        <f t="shared" si="1"/>
        <v>688.27</v>
      </c>
    </row>
    <row r="53" spans="1:6" ht="12.75">
      <c r="A53" s="47" t="str">
        <f>'[2]Feb DL 2'!A49</f>
        <v>450100.5465.10</v>
      </c>
      <c r="B53" s="58" t="str">
        <f>'[2]Feb DL 2'!C49</f>
        <v>NV ENERGY</v>
      </c>
      <c r="C53" s="59">
        <f>'[2]Feb DL 2'!G49</f>
        <v>1933.92</v>
      </c>
      <c r="E53" s="60" t="str">
        <f t="shared" si="0"/>
        <v>450.4525</v>
      </c>
      <c r="F53" s="61">
        <f t="shared" si="1"/>
        <v>1933.92</v>
      </c>
    </row>
    <row r="54" spans="1:6" ht="12.75">
      <c r="A54" s="47" t="str">
        <f>'[2]Feb DL 2'!A50</f>
        <v>450100.5465.10</v>
      </c>
      <c r="B54" s="58" t="str">
        <f>'[2]Feb DL 2'!C50</f>
        <v>NV ENERGY</v>
      </c>
      <c r="C54" s="59">
        <f>'[2]Feb DL 2'!G50</f>
        <v>418.83</v>
      </c>
      <c r="E54" s="60" t="str">
        <f t="shared" si="0"/>
        <v>450.4525</v>
      </c>
      <c r="F54" s="61">
        <f t="shared" si="1"/>
        <v>418.83</v>
      </c>
    </row>
    <row r="55" spans="1:6" ht="12.75">
      <c r="A55" s="47" t="str">
        <f>'[2]Feb DL 2'!A51</f>
        <v>450100.5465.10</v>
      </c>
      <c r="B55" s="58" t="str">
        <f>'[2]Feb DL 2'!C51</f>
        <v>NV ENERGY</v>
      </c>
      <c r="C55" s="59">
        <f>'[2]Feb DL 2'!G51</f>
        <v>119.22</v>
      </c>
      <c r="E55" s="60" t="str">
        <f t="shared" si="0"/>
        <v>450.4525</v>
      </c>
      <c r="F55" s="61">
        <f t="shared" si="1"/>
        <v>119.22</v>
      </c>
    </row>
    <row r="56" spans="1:6" ht="12.75">
      <c r="A56" s="47" t="str">
        <f>'[2]Feb DL 2'!A52</f>
        <v>450100.5465.10</v>
      </c>
      <c r="B56" s="58" t="str">
        <f>'[2]Feb DL 2'!C52</f>
        <v>NV ENERGY</v>
      </c>
      <c r="C56" s="59">
        <f>'[2]Feb DL 2'!G52</f>
        <v>1293.83</v>
      </c>
      <c r="E56" s="60" t="str">
        <f t="shared" si="0"/>
        <v>450.4525</v>
      </c>
      <c r="F56" s="61">
        <f t="shared" si="1"/>
        <v>1293.83</v>
      </c>
    </row>
    <row r="57" spans="1:6" ht="12.75">
      <c r="A57" s="47" t="str">
        <f>'[2]Feb DL 2'!A53</f>
        <v>450100.5465.10</v>
      </c>
      <c r="B57" s="58" t="str">
        <f>'[2]Feb DL 2'!C53</f>
        <v>NV ENERGY</v>
      </c>
      <c r="C57" s="59">
        <f>'[2]Feb DL 2'!G53</f>
        <v>25.98</v>
      </c>
      <c r="E57" s="60" t="str">
        <f t="shared" si="0"/>
        <v>450.4525</v>
      </c>
      <c r="F57" s="61">
        <f t="shared" si="1"/>
        <v>25.98</v>
      </c>
    </row>
    <row r="58" spans="1:6" ht="12.75">
      <c r="A58" s="47" t="str">
        <f>'[2]Feb DL 2'!A54</f>
        <v>450100.5465.10</v>
      </c>
      <c r="B58" s="58" t="str">
        <f>'[2]Feb DL 2'!C54</f>
        <v>NV ENERGY</v>
      </c>
      <c r="C58" s="59">
        <f>'[2]Feb DL 2'!G54</f>
        <v>127.53</v>
      </c>
      <c r="E58" s="60" t="str">
        <f t="shared" si="0"/>
        <v>450.4525</v>
      </c>
      <c r="F58" s="61">
        <f t="shared" si="1"/>
        <v>127.53</v>
      </c>
    </row>
    <row r="59" spans="1:6" ht="12.75">
      <c r="A59" s="47" t="str">
        <f>'[2]Feb DL 2'!A55</f>
        <v>451100.5465.10</v>
      </c>
      <c r="B59" s="58" t="str">
        <f>'[2]Feb DL 2'!C55</f>
        <v>NV ENERGY</v>
      </c>
      <c r="C59" s="59">
        <f>'[2]Feb DL 2'!G55</f>
        <v>1337.16</v>
      </c>
      <c r="E59" s="60" t="str">
        <f t="shared" si="0"/>
        <v>451.4525</v>
      </c>
      <c r="F59" s="61">
        <f t="shared" si="1"/>
        <v>1337.16</v>
      </c>
    </row>
    <row r="60" spans="1:6" ht="12.75">
      <c r="A60" s="47" t="str">
        <f>'[2]Feb DL 2'!A56</f>
        <v>451100.5465.10</v>
      </c>
      <c r="B60" s="58" t="str">
        <f>'[2]Feb DL 2'!C56</f>
        <v>NV ENERGY</v>
      </c>
      <c r="C60" s="59">
        <f>'[2]Feb DL 2'!G56</f>
        <v>158.23</v>
      </c>
      <c r="E60" s="60" t="str">
        <f t="shared" si="0"/>
        <v>451.4525</v>
      </c>
      <c r="F60" s="61">
        <f t="shared" si="1"/>
        <v>158.23</v>
      </c>
    </row>
    <row r="61" spans="1:6" ht="12.75">
      <c r="A61" s="47" t="str">
        <f>'[2]Feb DL 2'!A57</f>
        <v>453100.5465.10</v>
      </c>
      <c r="B61" s="58" t="str">
        <f>'[2]Feb DL 2'!C57</f>
        <v>VALLEY ELECTRIC ASSN., INC</v>
      </c>
      <c r="C61" s="59">
        <f>'[2]Feb DL 2'!G57</f>
        <v>10.45</v>
      </c>
      <c r="E61" s="60" t="str">
        <f t="shared" si="0"/>
        <v>453.4525</v>
      </c>
      <c r="F61" s="61">
        <f t="shared" si="1"/>
        <v>10.45</v>
      </c>
    </row>
    <row r="62" spans="1:6" ht="12.75">
      <c r="A62" s="47" t="str">
        <f>'[2]Feb DL 2'!A58</f>
        <v>453101.5470.10</v>
      </c>
      <c r="B62" s="58" t="str">
        <f>'[2]Feb DL 2'!C58</f>
        <v>VALLEY ELECTRIC ASSN., INC</v>
      </c>
      <c r="C62" s="59">
        <f>'[2]Feb DL 2'!G58</f>
        <v>616.45</v>
      </c>
      <c r="E62" s="60" t="str">
        <f t="shared" si="0"/>
        <v>453.4525</v>
      </c>
      <c r="F62" s="61">
        <f t="shared" si="1"/>
        <v>616.45</v>
      </c>
    </row>
    <row r="63" spans="1:6" ht="12.75">
      <c r="A63" s="63" t="s">
        <v>62</v>
      </c>
      <c r="B63" s="53" t="s">
        <v>87</v>
      </c>
      <c r="D63" s="59">
        <v>2241</v>
      </c>
      <c r="E63" s="60"/>
      <c r="F63" s="61"/>
    </row>
    <row r="64" spans="1:6" ht="12.75">
      <c r="A64" s="63" t="s">
        <v>53</v>
      </c>
      <c r="B64" s="53" t="s">
        <v>87</v>
      </c>
      <c r="D64" s="59">
        <v>185</v>
      </c>
      <c r="E64" s="60"/>
      <c r="F64" s="61"/>
    </row>
    <row r="65" spans="1:6" ht="12.75">
      <c r="A65" s="63" t="s">
        <v>89</v>
      </c>
      <c r="B65" s="53" t="s">
        <v>87</v>
      </c>
      <c r="D65" s="59">
        <v>142.72</v>
      </c>
      <c r="E65" s="60"/>
      <c r="F65" s="61"/>
    </row>
    <row r="66" spans="1:6" ht="12.75">
      <c r="A66" s="63" t="s">
        <v>49</v>
      </c>
      <c r="B66" s="53" t="s">
        <v>87</v>
      </c>
      <c r="D66" s="59">
        <v>617.25</v>
      </c>
      <c r="E66" s="60"/>
      <c r="F66" s="61"/>
    </row>
    <row r="67" spans="1:6" ht="12.75">
      <c r="A67" s="63" t="s">
        <v>48</v>
      </c>
      <c r="B67" s="53" t="s">
        <v>87</v>
      </c>
      <c r="D67" s="59">
        <v>315</v>
      </c>
      <c r="E67" s="60"/>
      <c r="F67" s="61"/>
    </row>
    <row r="68" spans="1:6" ht="12.75">
      <c r="A68" s="63" t="s">
        <v>47</v>
      </c>
      <c r="B68" s="53" t="s">
        <v>87</v>
      </c>
      <c r="D68" s="59">
        <v>0.71</v>
      </c>
      <c r="E68" s="60"/>
      <c r="F68" s="61"/>
    </row>
    <row r="69" spans="1:6" ht="12.75">
      <c r="A69" s="63" t="s">
        <v>45</v>
      </c>
      <c r="B69" s="53" t="s">
        <v>87</v>
      </c>
      <c r="D69" s="59">
        <v>76.27000000000001</v>
      </c>
      <c r="E69" s="60"/>
      <c r="F69" s="61"/>
    </row>
    <row r="70" spans="1:6" ht="12.75">
      <c r="A70" s="63" t="s">
        <v>41</v>
      </c>
      <c r="B70" s="53" t="s">
        <v>87</v>
      </c>
      <c r="D70" s="59">
        <v>5713.379999999999</v>
      </c>
      <c r="E70" s="60"/>
      <c r="F70" s="61"/>
    </row>
    <row r="71" spans="1:6" ht="12.75">
      <c r="A71" s="63" t="s">
        <v>32</v>
      </c>
      <c r="B71" s="53" t="s">
        <v>87</v>
      </c>
      <c r="D71" s="59">
        <v>5032.4000000000015</v>
      </c>
      <c r="E71" s="60"/>
      <c r="F71" s="61"/>
    </row>
    <row r="72" spans="1:6" ht="12.75">
      <c r="A72" s="63" t="s">
        <v>22</v>
      </c>
      <c r="B72" s="53" t="s">
        <v>87</v>
      </c>
      <c r="D72" s="59">
        <v>286</v>
      </c>
      <c r="E72" s="60"/>
      <c r="F72" s="61"/>
    </row>
    <row r="73" spans="1:6" ht="12.75">
      <c r="A73" s="63" t="s">
        <v>12</v>
      </c>
      <c r="B73" s="53" t="s">
        <v>87</v>
      </c>
      <c r="D73" s="59">
        <v>4607.579999999999</v>
      </c>
      <c r="E73" s="60"/>
      <c r="F73" s="61"/>
    </row>
    <row r="74" spans="1:6" ht="12.75">
      <c r="A74" s="63" t="s">
        <v>11</v>
      </c>
      <c r="B74" s="53" t="s">
        <v>87</v>
      </c>
      <c r="D74" s="59">
        <v>1495.39</v>
      </c>
      <c r="E74" s="60"/>
      <c r="F74" s="61"/>
    </row>
    <row r="75" spans="1:6" ht="12.75">
      <c r="A75" s="63" t="s">
        <v>9</v>
      </c>
      <c r="B75" s="53" t="s">
        <v>87</v>
      </c>
      <c r="D75" s="59">
        <v>626.9000000000001</v>
      </c>
      <c r="E75" s="60"/>
      <c r="F75" s="61"/>
    </row>
    <row r="76" spans="1:6" ht="12.75">
      <c r="A76" s="63" t="s">
        <v>92</v>
      </c>
      <c r="B76" s="53" t="s">
        <v>87</v>
      </c>
      <c r="D76" s="59">
        <v>344.15</v>
      </c>
      <c r="E76" s="60"/>
      <c r="F76" s="61"/>
    </row>
    <row r="77" spans="1:6" ht="12.75">
      <c r="A77" s="63" t="s">
        <v>2</v>
      </c>
      <c r="B77" s="53" t="s">
        <v>87</v>
      </c>
      <c r="D77" s="59">
        <v>2000</v>
      </c>
      <c r="E77" s="60"/>
      <c r="F77" s="61"/>
    </row>
    <row r="78" ht="12.75">
      <c r="D78" s="66"/>
    </row>
    <row r="79" spans="3:4" ht="15.75" thickBot="1">
      <c r="C79" s="67">
        <f>SUM(C10:C77)</f>
        <v>23683.750000000004</v>
      </c>
      <c r="D79" s="67">
        <f>SUM(D10:D77)</f>
        <v>23683.75</v>
      </c>
    </row>
    <row r="80" ht="15.75" thickTop="1"/>
    <row r="81" ht="12.75">
      <c r="D81" s="68">
        <f>D79-C79</f>
        <v>0</v>
      </c>
    </row>
  </sheetData>
  <printOptions/>
  <pageMargins left="0.7" right="0.7" top="0.75" bottom="0.75" header="0.3" footer="0.3"/>
  <pageSetup fitToHeight="3" fitToWidth="1" horizontalDpi="600" verticalDpi="600" orientation="portrait" scale="6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25"/>
  <sheetViews>
    <sheetView workbookViewId="0" topLeftCell="A1">
      <selection activeCell="A1" sqref="A1:D925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41" t="s">
        <v>97</v>
      </c>
      <c r="C2" s="38" t="s">
        <v>81</v>
      </c>
      <c r="D2" s="42" t="s">
        <v>80</v>
      </c>
    </row>
    <row r="3" spans="1:5" s="40" customFormat="1" ht="18" customHeight="1">
      <c r="A3" s="36" t="s">
        <v>79</v>
      </c>
      <c r="B3" s="43" t="s">
        <v>98</v>
      </c>
      <c r="C3" s="38" t="s">
        <v>77</v>
      </c>
      <c r="D3" s="44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40999</v>
      </c>
      <c r="C5" s="38" t="s">
        <v>73</v>
      </c>
      <c r="D5" s="51">
        <v>41003</v>
      </c>
      <c r="E5" s="45"/>
    </row>
    <row r="6" spans="1:5" s="40" customFormat="1" ht="18" customHeight="1">
      <c r="A6" s="49" t="s">
        <v>72</v>
      </c>
      <c r="B6" s="50" t="s">
        <v>99</v>
      </c>
      <c r="C6" s="52" t="s">
        <v>71</v>
      </c>
      <c r="D6" s="48">
        <f>C923</f>
        <v>185450.43999999997</v>
      </c>
      <c r="E6" s="45" t="s">
        <v>70</v>
      </c>
    </row>
    <row r="7" spans="1:6" s="40" customFormat="1" ht="18" customHeight="1">
      <c r="A7" s="49"/>
      <c r="B7" s="53"/>
      <c r="C7" s="52" t="s">
        <v>69</v>
      </c>
      <c r="D7" s="48">
        <f>D923</f>
        <v>185450.43999999994</v>
      </c>
      <c r="E7" s="45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47" t="str">
        <f>'[3]Mar DL 1'!A6</f>
        <v>102101.5895</v>
      </c>
      <c r="B10" s="58" t="str">
        <f>'[3]Mar DL 1'!C6</f>
        <v>FEDERAL EXPRESS</v>
      </c>
      <c r="C10" s="59">
        <f>'[3]Mar DL 1'!F6</f>
        <v>40.46</v>
      </c>
      <c r="E10" s="60" t="str">
        <f>CONCATENATE(LEFT(A10,3),".",4525)</f>
        <v>102.4525</v>
      </c>
      <c r="F10" s="61">
        <f>C10</f>
        <v>40.46</v>
      </c>
    </row>
    <row r="11" spans="1:6" ht="12.75">
      <c r="A11" s="47" t="str">
        <f>'[3]Mar DL 1'!A7</f>
        <v>102101.5945</v>
      </c>
      <c r="B11" s="58" t="str">
        <f>'[3]Mar DL 1'!C7</f>
        <v>Kim, Christine</v>
      </c>
      <c r="C11" s="59">
        <f>'[3]Mar DL 1'!F7</f>
        <v>96.16</v>
      </c>
      <c r="E11" s="60" t="str">
        <f aca="true" t="shared" si="0" ref="E11:E74">CONCATENATE(LEFT(A11,3),".",4525)</f>
        <v>102.4525</v>
      </c>
      <c r="F11" s="61">
        <f aca="true" t="shared" si="1" ref="F11:F74">C11</f>
        <v>96.16</v>
      </c>
    </row>
    <row r="12" spans="1:6" ht="12.75">
      <c r="A12" s="47" t="str">
        <f>'[3]Mar DL 1'!A8</f>
        <v>102103.5650</v>
      </c>
      <c r="B12" s="58" t="str">
        <f>'[3]Mar DL 1'!C8</f>
        <v>PELICAN PHYSICIAN SERVICES</v>
      </c>
      <c r="C12" s="59">
        <f>'[3]Mar DL 1'!F8</f>
        <v>45</v>
      </c>
      <c r="E12" s="60" t="str">
        <f t="shared" si="0"/>
        <v>102.4525</v>
      </c>
      <c r="F12" s="61">
        <f t="shared" si="1"/>
        <v>45</v>
      </c>
    </row>
    <row r="13" spans="1:6" ht="12.75">
      <c r="A13" s="47" t="str">
        <f>'[3]Mar DL 1'!A9</f>
        <v>102103.5650</v>
      </c>
      <c r="B13" s="58" t="str">
        <f>'[3]Mar DL 1'!C9</f>
        <v>MEDEXPRESS URGENT CARE</v>
      </c>
      <c r="C13" s="59">
        <f>'[3]Mar DL 1'!F9</f>
        <v>56</v>
      </c>
      <c r="E13" s="60" t="str">
        <f t="shared" si="0"/>
        <v>102.4525</v>
      </c>
      <c r="F13" s="61">
        <f t="shared" si="1"/>
        <v>56</v>
      </c>
    </row>
    <row r="14" spans="1:6" ht="12.75">
      <c r="A14" s="47" t="str">
        <f>'[3]Mar DL 1'!A10</f>
        <v>102103.5660</v>
      </c>
      <c r="B14" s="58" t="str">
        <f>'[3]Mar DL 1'!C10</f>
        <v>AWARDS NETWORK</v>
      </c>
      <c r="C14" s="59">
        <f>'[3]Mar DL 1'!F10</f>
        <v>75</v>
      </c>
      <c r="E14" s="60" t="str">
        <f t="shared" si="0"/>
        <v>102.4525</v>
      </c>
      <c r="F14" s="61">
        <f t="shared" si="1"/>
        <v>75</v>
      </c>
    </row>
    <row r="15" spans="1:6" ht="12.75">
      <c r="A15" s="47" t="str">
        <f>'[3]Mar DL 1'!A11</f>
        <v>102103.5670</v>
      </c>
      <c r="B15" s="58" t="str">
        <f>'[3]Mar DL 1'!C11</f>
        <v>METROPOLITAN LIFE INSURANCE</v>
      </c>
      <c r="C15" s="59">
        <f>'[3]Mar DL 1'!F11</f>
        <v>103.53</v>
      </c>
      <c r="E15" s="60" t="str">
        <f t="shared" si="0"/>
        <v>102.4525</v>
      </c>
      <c r="F15" s="61">
        <f t="shared" si="1"/>
        <v>103.53</v>
      </c>
    </row>
    <row r="16" spans="1:6" ht="12.75">
      <c r="A16" s="47" t="str">
        <f>'[3]Mar DL 1'!A12</f>
        <v>102103.5670</v>
      </c>
      <c r="B16" s="58" t="str">
        <f>'[3]Mar DL 1'!C12</f>
        <v>METROPOLITAN LIFE INSURANCE</v>
      </c>
      <c r="C16" s="59">
        <f>'[3]Mar DL 1'!F12</f>
        <v>153.66</v>
      </c>
      <c r="E16" s="60" t="str">
        <f t="shared" si="0"/>
        <v>102.4525</v>
      </c>
      <c r="F16" s="61">
        <f t="shared" si="1"/>
        <v>153.66</v>
      </c>
    </row>
    <row r="17" spans="1:6" ht="12.75">
      <c r="A17" s="47" t="str">
        <f>'[3]Mar DL 1'!A13</f>
        <v>102103.5670</v>
      </c>
      <c r="B17" s="58" t="str">
        <f>'[3]Mar DL 1'!C13</f>
        <v>METROPOLITAN LIFE INSURANCE</v>
      </c>
      <c r="C17" s="59">
        <f>'[3]Mar DL 1'!F13</f>
        <v>660.6</v>
      </c>
      <c r="E17" s="60" t="str">
        <f t="shared" si="0"/>
        <v>102.4525</v>
      </c>
      <c r="F17" s="61">
        <f t="shared" si="1"/>
        <v>660.6</v>
      </c>
    </row>
    <row r="18" spans="1:6" ht="12.75">
      <c r="A18" s="47" t="str">
        <f>'[3]Mar DL 1'!A14</f>
        <v>102103.5670</v>
      </c>
      <c r="B18" s="58" t="str">
        <f>'[3]Mar DL 1'!C14</f>
        <v>METROPOLITAN LIFE INSURANCE</v>
      </c>
      <c r="C18" s="59">
        <f>'[3]Mar DL 1'!F14</f>
        <v>1087.98</v>
      </c>
      <c r="E18" s="60" t="str">
        <f t="shared" si="0"/>
        <v>102.4525</v>
      </c>
      <c r="F18" s="61">
        <f t="shared" si="1"/>
        <v>1087.98</v>
      </c>
    </row>
    <row r="19" spans="1:6" ht="12.75">
      <c r="A19" s="47" t="str">
        <f>'[3]Mar DL 1'!A15</f>
        <v>102103.5670</v>
      </c>
      <c r="B19" s="58" t="str">
        <f>'[3]Mar DL 1'!C15</f>
        <v>METROPOLITAN LIFE INSURANCE</v>
      </c>
      <c r="C19" s="59">
        <f>'[3]Mar DL 1'!F15</f>
        <v>1806.17</v>
      </c>
      <c r="E19" s="60" t="str">
        <f t="shared" si="0"/>
        <v>102.4525</v>
      </c>
      <c r="F19" s="61">
        <f t="shared" si="1"/>
        <v>1806.17</v>
      </c>
    </row>
    <row r="20" spans="1:6" ht="12.75">
      <c r="A20" s="47" t="str">
        <f>'[3]Mar DL 1'!A16</f>
        <v>102103.5670</v>
      </c>
      <c r="B20" s="58" t="str">
        <f>'[3]Mar DL 1'!C16</f>
        <v>METROPOLITAN LIFE INSURANCE</v>
      </c>
      <c r="C20" s="59">
        <f>'[3]Mar DL 1'!F16</f>
        <v>3829.02</v>
      </c>
      <c r="E20" s="60" t="str">
        <f t="shared" si="0"/>
        <v>102.4525</v>
      </c>
      <c r="F20" s="61">
        <f t="shared" si="1"/>
        <v>3829.02</v>
      </c>
    </row>
    <row r="21" spans="1:6" ht="12.75">
      <c r="A21" s="47" t="str">
        <f>'[3]Mar DL 1'!A17</f>
        <v>102103.5670</v>
      </c>
      <c r="B21" s="58" t="str">
        <f>'[3]Mar DL 1'!C17</f>
        <v>METROPOLITAN LIFE INSURANCE</v>
      </c>
      <c r="C21" s="59">
        <f>'[3]Mar DL 1'!F17</f>
        <v>6275.7</v>
      </c>
      <c r="E21" s="60" t="str">
        <f t="shared" si="0"/>
        <v>102.4525</v>
      </c>
      <c r="F21" s="61">
        <f t="shared" si="1"/>
        <v>6275.7</v>
      </c>
    </row>
    <row r="22" spans="1:6" ht="12.75">
      <c r="A22" s="47" t="str">
        <f>'[3]Mar DL 1'!A18</f>
        <v>102103.5870</v>
      </c>
      <c r="B22" s="58" t="str">
        <f>'[3]Mar DL 1'!C18</f>
        <v>Malecki, Krzysztof</v>
      </c>
      <c r="C22" s="59">
        <f>'[3]Mar DL 1'!F18</f>
        <v>1.93</v>
      </c>
      <c r="E22" s="60" t="str">
        <f t="shared" si="0"/>
        <v>102.4525</v>
      </c>
      <c r="F22" s="61">
        <f t="shared" si="1"/>
        <v>1.93</v>
      </c>
    </row>
    <row r="23" spans="1:6" ht="12.75">
      <c r="A23" s="47" t="str">
        <f>'[3]Mar DL 1'!A19</f>
        <v>102103.5870</v>
      </c>
      <c r="B23" s="58" t="str">
        <f>'[3]Mar DL 1'!C19</f>
        <v>Federico, Antoinette</v>
      </c>
      <c r="C23" s="59">
        <f>'[3]Mar DL 1'!F19</f>
        <v>25.53</v>
      </c>
      <c r="E23" s="60" t="str">
        <f t="shared" si="0"/>
        <v>102.4525</v>
      </c>
      <c r="F23" s="61">
        <f t="shared" si="1"/>
        <v>25.53</v>
      </c>
    </row>
    <row r="24" spans="1:6" ht="12.75">
      <c r="A24" s="47" t="str">
        <f>'[3]Mar DL 1'!A20</f>
        <v>102103.5870</v>
      </c>
      <c r="B24" s="58" t="str">
        <f>'[3]Mar DL 1'!C20</f>
        <v>Paule, Nancy P.</v>
      </c>
      <c r="C24" s="59">
        <f>'[3]Mar DL 1'!F20</f>
        <v>30.45</v>
      </c>
      <c r="E24" s="60" t="str">
        <f t="shared" si="0"/>
        <v>102.4525</v>
      </c>
      <c r="F24" s="61">
        <f t="shared" si="1"/>
        <v>30.45</v>
      </c>
    </row>
    <row r="25" spans="1:6" ht="12.75">
      <c r="A25" s="47" t="str">
        <f>'[3]Mar DL 1'!A21</f>
        <v>102104.5895</v>
      </c>
      <c r="B25" s="58" t="str">
        <f>'[3]Mar DL 1'!C21</f>
        <v>FEDERAL EXPRESS</v>
      </c>
      <c r="C25" s="59">
        <f>'[3]Mar DL 1'!F21</f>
        <v>7.03</v>
      </c>
      <c r="E25" s="60" t="str">
        <f t="shared" si="0"/>
        <v>102.4525</v>
      </c>
      <c r="F25" s="61">
        <f t="shared" si="1"/>
        <v>7.03</v>
      </c>
    </row>
    <row r="26" spans="1:6" ht="12.75">
      <c r="A26" s="47" t="str">
        <f>'[3]Mar DL 1'!A22</f>
        <v>102104.5895</v>
      </c>
      <c r="B26" s="58" t="str">
        <f>'[3]Mar DL 1'!C22</f>
        <v>FEDERAL EXPRESS</v>
      </c>
      <c r="C26" s="59">
        <f>'[3]Mar DL 1'!F22</f>
        <v>53.61</v>
      </c>
      <c r="E26" s="60" t="str">
        <f t="shared" si="0"/>
        <v>102.4525</v>
      </c>
      <c r="F26" s="61">
        <f t="shared" si="1"/>
        <v>53.61</v>
      </c>
    </row>
    <row r="27" spans="1:6" ht="12.75">
      <c r="A27" s="47" t="str">
        <f>'[3]Mar DL 1'!A23</f>
        <v>102104.5945</v>
      </c>
      <c r="B27" s="58" t="str">
        <f>'[3]Mar DL 1'!C23</f>
        <v>ZITO MEDIA LP</v>
      </c>
      <c r="C27" s="59">
        <f>'[3]Mar DL 1'!F23</f>
        <v>49.95</v>
      </c>
      <c r="E27" s="60" t="str">
        <f t="shared" si="0"/>
        <v>102.4525</v>
      </c>
      <c r="F27" s="61">
        <f t="shared" si="1"/>
        <v>49.95</v>
      </c>
    </row>
    <row r="28" spans="1:6" ht="12.75">
      <c r="A28" s="47" t="str">
        <f>'[3]Mar DL 1'!A24</f>
        <v>102104.5945</v>
      </c>
      <c r="B28" s="58" t="str">
        <f>'[3]Mar DL 1'!C24</f>
        <v>Andrejko, James</v>
      </c>
      <c r="C28" s="59">
        <f>'[3]Mar DL 1'!F24</f>
        <v>50</v>
      </c>
      <c r="E28" s="60" t="str">
        <f t="shared" si="0"/>
        <v>102.4525</v>
      </c>
      <c r="F28" s="61">
        <f t="shared" si="1"/>
        <v>50</v>
      </c>
    </row>
    <row r="29" spans="1:6" ht="12.75">
      <c r="A29" s="47" t="str">
        <f>'[3]Mar DL 1'!A25</f>
        <v>102104.5945</v>
      </c>
      <c r="B29" s="58" t="str">
        <f>'[3]Mar DL 1'!C25</f>
        <v>HIGHSPEEDLINK</v>
      </c>
      <c r="C29" s="59">
        <f>'[3]Mar DL 1'!F25</f>
        <v>70</v>
      </c>
      <c r="E29" s="60" t="str">
        <f t="shared" si="0"/>
        <v>102.4525</v>
      </c>
      <c r="F29" s="61">
        <f t="shared" si="1"/>
        <v>70</v>
      </c>
    </row>
    <row r="30" spans="1:6" ht="12.75">
      <c r="A30" s="47" t="str">
        <f>'[3]Mar DL 1'!A26</f>
        <v>102104.5945</v>
      </c>
      <c r="B30" s="58" t="str">
        <f>'[3]Mar DL 1'!C26</f>
        <v>Lingeman, Samuel W.</v>
      </c>
      <c r="C30" s="59">
        <f>'[3]Mar DL 1'!F26</f>
        <v>79.99</v>
      </c>
      <c r="E30" s="60" t="str">
        <f t="shared" si="0"/>
        <v>102.4525</v>
      </c>
      <c r="F30" s="61">
        <f t="shared" si="1"/>
        <v>79.99</v>
      </c>
    </row>
    <row r="31" spans="1:6" ht="12.75">
      <c r="A31" s="47" t="str">
        <f>'[3]Mar DL 1'!A27</f>
        <v>102106.5865</v>
      </c>
      <c r="B31" s="58" t="str">
        <f>'[3]Mar DL 1'!C27</f>
        <v>RUNCO OFFICE SUPPLY &amp; EQUIPMENT CO.</v>
      </c>
      <c r="C31" s="59">
        <f>'[3]Mar DL 1'!F27</f>
        <v>240.98</v>
      </c>
      <c r="E31" s="60" t="str">
        <f t="shared" si="0"/>
        <v>102.4525</v>
      </c>
      <c r="F31" s="61">
        <f t="shared" si="1"/>
        <v>240.98</v>
      </c>
    </row>
    <row r="32" spans="1:6" ht="12.75">
      <c r="A32" s="47" t="str">
        <f>'[3]Mar DL 1'!A28</f>
        <v>102106.5880</v>
      </c>
      <c r="B32" s="58" t="str">
        <f>'[3]Mar DL 1'!C28</f>
        <v>RUNCO OFFICE SUPPLY &amp; EQUIPMENT CO.</v>
      </c>
      <c r="C32" s="59">
        <f>'[3]Mar DL 1'!F28</f>
        <v>5.99</v>
      </c>
      <c r="E32" s="60" t="str">
        <f t="shared" si="0"/>
        <v>102.4525</v>
      </c>
      <c r="F32" s="61">
        <f t="shared" si="1"/>
        <v>5.99</v>
      </c>
    </row>
    <row r="33" spans="1:6" ht="12.75">
      <c r="A33" s="47" t="str">
        <f>'[3]Mar DL 1'!A29</f>
        <v>102106.5880</v>
      </c>
      <c r="B33" s="58" t="str">
        <f>'[3]Mar DL 1'!C29</f>
        <v>RUNCO OFFICE SUPPLY &amp; EQUIPMENT CO.</v>
      </c>
      <c r="C33" s="59">
        <f>'[3]Mar DL 1'!F29</f>
        <v>162.3</v>
      </c>
      <c r="E33" s="60" t="str">
        <f t="shared" si="0"/>
        <v>102.4525</v>
      </c>
      <c r="F33" s="61">
        <f t="shared" si="1"/>
        <v>162.3</v>
      </c>
    </row>
    <row r="34" spans="1:6" ht="12.75">
      <c r="A34" s="47" t="str">
        <f>'[3]Mar DL 1'!A30</f>
        <v>102106.6195</v>
      </c>
      <c r="B34" s="58" t="str">
        <f>'[3]Mar DL 1'!C30</f>
        <v>Silva, Lisa M.</v>
      </c>
      <c r="C34" s="59">
        <f>'[3]Mar DL 1'!F30</f>
        <v>56.61</v>
      </c>
      <c r="E34" s="60" t="str">
        <f t="shared" si="0"/>
        <v>102.4525</v>
      </c>
      <c r="F34" s="61">
        <f t="shared" si="1"/>
        <v>56.61</v>
      </c>
    </row>
    <row r="35" spans="1:6" ht="12.75">
      <c r="A35" s="47" t="str">
        <f>'[3]Mar DL 1'!A31</f>
        <v>102108.5865</v>
      </c>
      <c r="B35" s="58" t="str">
        <f>'[3]Mar DL 1'!C31</f>
        <v>XEROX CORPORATION</v>
      </c>
      <c r="C35" s="59">
        <f>'[3]Mar DL 1'!F31</f>
        <v>59.47</v>
      </c>
      <c r="E35" s="60" t="str">
        <f t="shared" si="0"/>
        <v>102.4525</v>
      </c>
      <c r="F35" s="61">
        <f t="shared" si="1"/>
        <v>59.47</v>
      </c>
    </row>
    <row r="36" spans="1:6" ht="12.75">
      <c r="A36" s="47" t="str">
        <f>'[3]Mar DL 1'!A32</f>
        <v>102108.5865</v>
      </c>
      <c r="B36" s="58" t="str">
        <f>'[3]Mar DL 1'!C32</f>
        <v>XEROX CORPORATION</v>
      </c>
      <c r="C36" s="59">
        <f>'[3]Mar DL 1'!F32</f>
        <v>100.38</v>
      </c>
      <c r="E36" s="60" t="str">
        <f t="shared" si="0"/>
        <v>102.4525</v>
      </c>
      <c r="F36" s="61">
        <f t="shared" si="1"/>
        <v>100.38</v>
      </c>
    </row>
    <row r="37" spans="1:6" ht="12.75">
      <c r="A37" s="47" t="str">
        <f>'[3]Mar DL 1'!A33</f>
        <v>102108.5895</v>
      </c>
      <c r="B37" s="58" t="str">
        <f>'[3]Mar DL 1'!C33</f>
        <v>FEDERAL EXPRESS</v>
      </c>
      <c r="C37" s="59">
        <f>'[3]Mar DL 1'!F33</f>
        <v>7.03</v>
      </c>
      <c r="E37" s="60" t="str">
        <f t="shared" si="0"/>
        <v>102.4525</v>
      </c>
      <c r="F37" s="61">
        <f t="shared" si="1"/>
        <v>7.03</v>
      </c>
    </row>
    <row r="38" spans="1:6" ht="12.75">
      <c r="A38" s="47" t="str">
        <f>'[3]Mar DL 1'!A34</f>
        <v>102108.5895</v>
      </c>
      <c r="B38" s="58" t="str">
        <f>'[3]Mar DL 1'!C34</f>
        <v>FEDERAL EXPRESS</v>
      </c>
      <c r="C38" s="59">
        <f>'[3]Mar DL 1'!F34</f>
        <v>10</v>
      </c>
      <c r="E38" s="60" t="str">
        <f t="shared" si="0"/>
        <v>102.4525</v>
      </c>
      <c r="F38" s="61">
        <f t="shared" si="1"/>
        <v>10</v>
      </c>
    </row>
    <row r="39" spans="1:6" ht="12.75">
      <c r="A39" s="47" t="str">
        <f>'[3]Mar DL 1'!A35</f>
        <v>102108.5965</v>
      </c>
      <c r="B39" s="58" t="str">
        <f>'[3]Mar DL 1'!C35</f>
        <v>MID CENTRAL PEST CONTROL, INC.</v>
      </c>
      <c r="C39" s="59">
        <f>'[3]Mar DL 1'!F35</f>
        <v>95</v>
      </c>
      <c r="E39" s="60" t="str">
        <f t="shared" si="0"/>
        <v>102.4525</v>
      </c>
      <c r="F39" s="61">
        <f t="shared" si="1"/>
        <v>95</v>
      </c>
    </row>
    <row r="40" spans="1:6" ht="12.75">
      <c r="A40" s="47" t="str">
        <f>'[3]Mar DL 1'!A36</f>
        <v>102110.5945</v>
      </c>
      <c r="B40" s="58" t="str">
        <f>'[3]Mar DL 1'!C36</f>
        <v>Durham, Rick J.</v>
      </c>
      <c r="C40" s="59">
        <f>'[3]Mar DL 1'!F36</f>
        <v>9.95</v>
      </c>
      <c r="E40" s="60" t="str">
        <f t="shared" si="0"/>
        <v>102.4525</v>
      </c>
      <c r="F40" s="61">
        <f t="shared" si="1"/>
        <v>9.95</v>
      </c>
    </row>
    <row r="41" spans="1:6" ht="12.75">
      <c r="A41" s="47" t="str">
        <f>'[3]Mar DL 1'!A37</f>
        <v>102111.5820</v>
      </c>
      <c r="B41" s="58" t="str">
        <f>'[3]Mar DL 1'!C37</f>
        <v>Rollins, Mary F.</v>
      </c>
      <c r="C41" s="59">
        <f>'[3]Mar DL 1'!F37</f>
        <v>695</v>
      </c>
      <c r="E41" s="60" t="str">
        <f t="shared" si="0"/>
        <v>102.4525</v>
      </c>
      <c r="F41" s="61">
        <f t="shared" si="1"/>
        <v>695</v>
      </c>
    </row>
    <row r="42" spans="1:6" ht="12.75">
      <c r="A42" s="47" t="str">
        <f>'[3]Mar DL 1'!A38</f>
        <v>110100.5895</v>
      </c>
      <c r="B42" s="58" t="str">
        <f>'[3]Mar DL 1'!C38</f>
        <v>FEDERAL EXPRESS</v>
      </c>
      <c r="C42" s="59">
        <f>'[3]Mar DL 1'!F38</f>
        <v>13.08</v>
      </c>
      <c r="E42" s="60" t="str">
        <f t="shared" si="0"/>
        <v>110.4525</v>
      </c>
      <c r="F42" s="61">
        <f t="shared" si="1"/>
        <v>13.08</v>
      </c>
    </row>
    <row r="43" spans="1:6" ht="12.75">
      <c r="A43" s="47" t="str">
        <f>'[3]Mar DL 1'!A39</f>
        <v>110100.6285</v>
      </c>
      <c r="B43" s="58" t="str">
        <f>'[3]Mar DL 1'!C39</f>
        <v>GASSER &amp; GALENA TRUE VALUE</v>
      </c>
      <c r="C43" s="59">
        <f>'[3]Mar DL 1'!F39</f>
        <v>37.72</v>
      </c>
      <c r="E43" s="60" t="str">
        <f t="shared" si="0"/>
        <v>110.4525</v>
      </c>
      <c r="F43" s="61">
        <f t="shared" si="1"/>
        <v>37.72</v>
      </c>
    </row>
    <row r="44" spans="1:6" ht="12.75">
      <c r="A44" s="47" t="str">
        <f>'[3]Mar DL 1'!A40</f>
        <v>110100.6285</v>
      </c>
      <c r="B44" s="58" t="str">
        <f>'[3]Mar DL 1'!C40</f>
        <v>J &amp; R SUPPLY INC</v>
      </c>
      <c r="C44" s="59">
        <f>'[3]Mar DL 1'!F40</f>
        <v>70</v>
      </c>
      <c r="E44" s="60" t="str">
        <f t="shared" si="0"/>
        <v>110.4525</v>
      </c>
      <c r="F44" s="61">
        <f t="shared" si="1"/>
        <v>70</v>
      </c>
    </row>
    <row r="45" spans="1:6" ht="12.75">
      <c r="A45" s="47" t="str">
        <f>'[3]Mar DL 1'!A41</f>
        <v>111100.5955</v>
      </c>
      <c r="B45" s="58" t="str">
        <f>'[3]Mar DL 1'!C41</f>
        <v>NEW LENOX LAWN CARE INC</v>
      </c>
      <c r="C45" s="59">
        <f>'[3]Mar DL 1'!F41</f>
        <v>28.62</v>
      </c>
      <c r="E45" s="60" t="str">
        <f t="shared" si="0"/>
        <v>111.4525</v>
      </c>
      <c r="F45" s="61">
        <f t="shared" si="1"/>
        <v>28.62</v>
      </c>
    </row>
    <row r="46" spans="1:6" ht="12.75">
      <c r="A46" s="47" t="str">
        <f>'[3]Mar DL 1'!A42</f>
        <v>111100.6285</v>
      </c>
      <c r="B46" s="58" t="str">
        <f>'[3]Mar DL 1'!C42</f>
        <v>SHOREWOOD HOME &amp; AUTO, INC.</v>
      </c>
      <c r="C46" s="59">
        <f>'[3]Mar DL 1'!F42</f>
        <v>52.44</v>
      </c>
      <c r="E46" s="60" t="str">
        <f t="shared" si="0"/>
        <v>111.4525</v>
      </c>
      <c r="F46" s="61">
        <f t="shared" si="1"/>
        <v>52.44</v>
      </c>
    </row>
    <row r="47" spans="1:6" ht="12.75">
      <c r="A47" s="47" t="str">
        <f>'[3]Mar DL 1'!A43</f>
        <v>111101.5950</v>
      </c>
      <c r="B47" s="58" t="str">
        <f>'[3]Mar DL 1'!C43</f>
        <v>WASTE MANAGEMENT OF IL - WEST</v>
      </c>
      <c r="C47" s="59">
        <f>'[3]Mar DL 1'!F43</f>
        <v>124.57</v>
      </c>
      <c r="E47" s="60" t="str">
        <f t="shared" si="0"/>
        <v>111.4525</v>
      </c>
      <c r="F47" s="61">
        <f t="shared" si="1"/>
        <v>124.57</v>
      </c>
    </row>
    <row r="48" spans="1:6" ht="12.75">
      <c r="A48" s="47" t="str">
        <f>'[3]Mar DL 1'!A44</f>
        <v>111101.5955</v>
      </c>
      <c r="B48" s="58" t="str">
        <f>'[3]Mar DL 1'!C44</f>
        <v>NEW LENOX LAWN CARE INC</v>
      </c>
      <c r="C48" s="59">
        <f>'[3]Mar DL 1'!F44</f>
        <v>55.12</v>
      </c>
      <c r="E48" s="60" t="str">
        <f t="shared" si="0"/>
        <v>111.4525</v>
      </c>
      <c r="F48" s="61">
        <f t="shared" si="1"/>
        <v>55.12</v>
      </c>
    </row>
    <row r="49" spans="1:6" ht="12.75">
      <c r="A49" s="47" t="str">
        <f>'[3]Mar DL 1'!A45</f>
        <v>113100.5955</v>
      </c>
      <c r="B49" s="58" t="str">
        <f>'[3]Mar DL 1'!C45</f>
        <v>NEW LENOX LAWN CARE INC</v>
      </c>
      <c r="C49" s="59">
        <f>'[3]Mar DL 1'!F45</f>
        <v>28.62</v>
      </c>
      <c r="E49" s="60" t="str">
        <f t="shared" si="0"/>
        <v>113.4525</v>
      </c>
      <c r="F49" s="61">
        <f t="shared" si="1"/>
        <v>28.62</v>
      </c>
    </row>
    <row r="50" spans="1:6" ht="12.75">
      <c r="A50" s="47" t="str">
        <f>'[3]Mar DL 1'!A46</f>
        <v>118101.5950</v>
      </c>
      <c r="B50" s="58" t="str">
        <f>'[3]Mar DL 1'!C46</f>
        <v>WASTE MANAGEMENT OF IL - WEST</v>
      </c>
      <c r="C50" s="59">
        <f>'[3]Mar DL 1'!F46</f>
        <v>102.42</v>
      </c>
      <c r="E50" s="60" t="str">
        <f t="shared" si="0"/>
        <v>118.4525</v>
      </c>
      <c r="F50" s="61">
        <f t="shared" si="1"/>
        <v>102.42</v>
      </c>
    </row>
    <row r="51" spans="1:6" ht="12.75">
      <c r="A51" s="47" t="str">
        <f>'[3]Mar DL 1'!A47</f>
        <v>119100.5480</v>
      </c>
      <c r="B51" s="58" t="str">
        <f>'[3]Mar DL 1'!C47</f>
        <v>HAWKINS, INC</v>
      </c>
      <c r="C51" s="59">
        <f>'[3]Mar DL 1'!F47</f>
        <v>132.7</v>
      </c>
      <c r="E51" s="60" t="str">
        <f t="shared" si="0"/>
        <v>119.4525</v>
      </c>
      <c r="F51" s="61">
        <f t="shared" si="1"/>
        <v>132.7</v>
      </c>
    </row>
    <row r="52" spans="1:6" ht="12.75">
      <c r="A52" s="47" t="str">
        <f>'[3]Mar DL 1'!A48</f>
        <v>119100.5495</v>
      </c>
      <c r="B52" s="58" t="str">
        <f>'[3]Mar DL 1'!C48</f>
        <v>GREENE, SCOTT</v>
      </c>
      <c r="C52" s="59">
        <f>'[3]Mar DL 1'!F48</f>
        <v>434.35</v>
      </c>
      <c r="E52" s="60" t="str">
        <f t="shared" si="0"/>
        <v>119.4525</v>
      </c>
      <c r="F52" s="61">
        <f t="shared" si="1"/>
        <v>434.35</v>
      </c>
    </row>
    <row r="53" spans="1:6" ht="12.75">
      <c r="A53" s="47" t="str">
        <f>'[3]Mar DL 1'!A49</f>
        <v>119100.5895</v>
      </c>
      <c r="B53" s="58" t="str">
        <f>'[3]Mar DL 1'!C49</f>
        <v>FEDERAL EXPRESS</v>
      </c>
      <c r="C53" s="59">
        <f>'[3]Mar DL 1'!F49</f>
        <v>52.92</v>
      </c>
      <c r="E53" s="60" t="str">
        <f t="shared" si="0"/>
        <v>119.4525</v>
      </c>
      <c r="F53" s="61">
        <f t="shared" si="1"/>
        <v>52.92</v>
      </c>
    </row>
    <row r="54" spans="1:6" ht="12.75">
      <c r="A54" s="47" t="str">
        <f>'[3]Mar DL 1'!A50</f>
        <v>119100.6285</v>
      </c>
      <c r="B54" s="58" t="str">
        <f>'[3]Mar DL 1'!C50</f>
        <v>USA BLUEBOOK/UTILTY SUPPLY OF AMERICA</v>
      </c>
      <c r="C54" s="59">
        <f>'[3]Mar DL 1'!F50</f>
        <v>156.18</v>
      </c>
      <c r="E54" s="60" t="str">
        <f t="shared" si="0"/>
        <v>119.4525</v>
      </c>
      <c r="F54" s="61">
        <f t="shared" si="1"/>
        <v>156.18</v>
      </c>
    </row>
    <row r="55" spans="1:6" ht="12.75">
      <c r="A55" s="47" t="str">
        <f>'[3]Mar DL 1'!A51</f>
        <v>119100.6285</v>
      </c>
      <c r="B55" s="58" t="str">
        <f>'[3]Mar DL 1'!C51</f>
        <v>GASSER &amp; GALENA TRUE VALUE</v>
      </c>
      <c r="C55" s="59">
        <f>'[3]Mar DL 1'!F51</f>
        <v>204.86</v>
      </c>
      <c r="E55" s="60" t="str">
        <f t="shared" si="0"/>
        <v>119.4525</v>
      </c>
      <c r="F55" s="61">
        <f t="shared" si="1"/>
        <v>204.86</v>
      </c>
    </row>
    <row r="56" spans="1:6" ht="12.75">
      <c r="A56" s="47" t="str">
        <f>'[3]Mar DL 1'!A52</f>
        <v>119101.5950</v>
      </c>
      <c r="B56" s="58" t="str">
        <f>'[3]Mar DL 1'!C52</f>
        <v>MONTGOMERY TRUCKING INC</v>
      </c>
      <c r="C56" s="59">
        <f>'[3]Mar DL 1'!F52</f>
        <v>61</v>
      </c>
      <c r="E56" s="60" t="str">
        <f t="shared" si="0"/>
        <v>119.4525</v>
      </c>
      <c r="F56" s="61">
        <f t="shared" si="1"/>
        <v>61</v>
      </c>
    </row>
    <row r="57" spans="1:6" ht="12.75">
      <c r="A57" s="47" t="str">
        <f>'[3]Mar DL 1'!A53</f>
        <v>121100.5860</v>
      </c>
      <c r="B57" s="58" t="str">
        <f>'[3]Mar DL 1'!C53</f>
        <v>VILLAGE ACE HARDWARE</v>
      </c>
      <c r="C57" s="59">
        <f>'[3]Mar DL 1'!F53</f>
        <v>28.66</v>
      </c>
      <c r="E57" s="60" t="str">
        <f t="shared" si="0"/>
        <v>121.4525</v>
      </c>
      <c r="F57" s="61">
        <f t="shared" si="1"/>
        <v>28.66</v>
      </c>
    </row>
    <row r="58" spans="1:6" ht="12.75">
      <c r="A58" s="47" t="str">
        <f>'[3]Mar DL 1'!A54</f>
        <v>121100.6285</v>
      </c>
      <c r="B58" s="58" t="str">
        <f>'[3]Mar DL 1'!C54</f>
        <v>VILLAGE ACE HARDWARE</v>
      </c>
      <c r="C58" s="59">
        <f>'[3]Mar DL 1'!F54</f>
        <v>99.06</v>
      </c>
      <c r="E58" s="60" t="str">
        <f t="shared" si="0"/>
        <v>121.4525</v>
      </c>
      <c r="F58" s="61">
        <f t="shared" si="1"/>
        <v>99.06</v>
      </c>
    </row>
    <row r="59" spans="1:6" ht="12.75">
      <c r="A59" s="47" t="str">
        <f>'[3]Mar DL 1'!A55</f>
        <v>121100.6310</v>
      </c>
      <c r="B59" s="58" t="str">
        <f>'[3]Mar DL 1'!C55</f>
        <v>VILLAGE ACE HARDWARE</v>
      </c>
      <c r="C59" s="59">
        <f>'[3]Mar DL 1'!F55</f>
        <v>67.95</v>
      </c>
      <c r="E59" s="60" t="str">
        <f t="shared" si="0"/>
        <v>121.4525</v>
      </c>
      <c r="F59" s="61">
        <f t="shared" si="1"/>
        <v>67.95</v>
      </c>
    </row>
    <row r="60" spans="1:6" ht="12.75">
      <c r="A60" s="47" t="str">
        <f>'[3]Mar DL 1'!A56</f>
        <v>122100.5895</v>
      </c>
      <c r="B60" s="58" t="str">
        <f>'[3]Mar DL 1'!C56</f>
        <v>FEDERAL EXPRESS</v>
      </c>
      <c r="C60" s="59">
        <f>'[3]Mar DL 1'!F56</f>
        <v>20.96</v>
      </c>
      <c r="E60" s="60" t="str">
        <f t="shared" si="0"/>
        <v>122.4525</v>
      </c>
      <c r="F60" s="61">
        <f t="shared" si="1"/>
        <v>20.96</v>
      </c>
    </row>
    <row r="61" spans="1:6" ht="12.75">
      <c r="A61" s="47" t="str">
        <f>'[3]Mar DL 1'!A57</f>
        <v>123101.6410</v>
      </c>
      <c r="B61" s="58" t="str">
        <f>'[3]Mar DL 1'!C57</f>
        <v>DASH'S MODERN PUMPING SERVICE</v>
      </c>
      <c r="C61" s="59">
        <f>'[3]Mar DL 1'!F57</f>
        <v>144</v>
      </c>
      <c r="E61" s="60" t="str">
        <f t="shared" si="0"/>
        <v>123.4525</v>
      </c>
      <c r="F61" s="61">
        <f t="shared" si="1"/>
        <v>144</v>
      </c>
    </row>
    <row r="62" spans="1:6" ht="12.75">
      <c r="A62" s="47" t="str">
        <f>'[3]Mar DL 1'!A58</f>
        <v>128100.5950</v>
      </c>
      <c r="B62" s="58" t="str">
        <f>'[3]Mar DL 1'!C58</f>
        <v>WASTE MANAGEMENT OF IL - WEST</v>
      </c>
      <c r="C62" s="59">
        <f>'[3]Mar DL 1'!F58</f>
        <v>245.33</v>
      </c>
      <c r="E62" s="60" t="str">
        <f t="shared" si="0"/>
        <v>128.4525</v>
      </c>
      <c r="F62" s="61">
        <f t="shared" si="1"/>
        <v>245.33</v>
      </c>
    </row>
    <row r="63" spans="1:6" ht="12.75">
      <c r="A63" s="47" t="str">
        <f>'[3]Mar DL 1'!A59</f>
        <v>128100.6285</v>
      </c>
      <c r="B63" s="58" t="str">
        <f>'[3]Mar DL 1'!C59</f>
        <v>NOVOTNY SALES INC</v>
      </c>
      <c r="C63" s="59">
        <f>'[3]Mar DL 1'!F59</f>
        <v>30.43</v>
      </c>
      <c r="E63" s="60" t="str">
        <f t="shared" si="0"/>
        <v>128.4525</v>
      </c>
      <c r="F63" s="61">
        <f t="shared" si="1"/>
        <v>30.43</v>
      </c>
    </row>
    <row r="64" spans="1:6" ht="12.75">
      <c r="A64" s="47" t="str">
        <f>'[3]Mar DL 1'!A60</f>
        <v>130100.5940</v>
      </c>
      <c r="B64" s="58" t="str">
        <f>'[3]Mar DL 1'!C60</f>
        <v>ILLINOIS-AMERICAN WATER CO</v>
      </c>
      <c r="C64" s="59">
        <f>'[3]Mar DL 1'!F60</f>
        <v>20.18</v>
      </c>
      <c r="E64" s="60" t="str">
        <f t="shared" si="0"/>
        <v>130.4525</v>
      </c>
      <c r="F64" s="61">
        <f t="shared" si="1"/>
        <v>20.18</v>
      </c>
    </row>
    <row r="65" spans="1:6" ht="12.75">
      <c r="A65" s="47" t="str">
        <f>'[3]Mar DL 1'!A61</f>
        <v>131100.6370</v>
      </c>
      <c r="B65" s="58" t="str">
        <f>'[3]Mar DL 1'!C61</f>
        <v>CARLSON, CHRIS</v>
      </c>
      <c r="C65" s="59">
        <f>'[3]Mar DL 1'!F61</f>
        <v>150</v>
      </c>
      <c r="E65" s="60" t="str">
        <f t="shared" si="0"/>
        <v>131.4525</v>
      </c>
      <c r="F65" s="61">
        <f t="shared" si="1"/>
        <v>150</v>
      </c>
    </row>
    <row r="66" spans="1:6" ht="12.75">
      <c r="A66" s="47" t="str">
        <f>'[3]Mar DL 1'!A62</f>
        <v>132100.5940</v>
      </c>
      <c r="B66" s="58" t="str">
        <f>'[3]Mar DL 1'!C62</f>
        <v>ILLINOIS-AMERICAN WATER CO</v>
      </c>
      <c r="C66" s="59">
        <f>'[3]Mar DL 1'!F62</f>
        <v>35</v>
      </c>
      <c r="E66" s="60" t="str">
        <f t="shared" si="0"/>
        <v>132.4525</v>
      </c>
      <c r="F66" s="61">
        <f t="shared" si="1"/>
        <v>35</v>
      </c>
    </row>
    <row r="67" spans="1:6" ht="12.75">
      <c r="A67" s="47" t="str">
        <f>'[3]Mar DL 1'!A63</f>
        <v>134100.6070</v>
      </c>
      <c r="B67" s="58" t="str">
        <f>'[3]Mar DL 1'!C63</f>
        <v>Neyzelman, Dimitry</v>
      </c>
      <c r="C67" s="59">
        <f>'[3]Mar DL 1'!F63</f>
        <v>29.65</v>
      </c>
      <c r="E67" s="60" t="str">
        <f t="shared" si="0"/>
        <v>134.4525</v>
      </c>
      <c r="F67" s="61">
        <f t="shared" si="1"/>
        <v>29.65</v>
      </c>
    </row>
    <row r="68" spans="1:6" ht="12.75">
      <c r="A68" s="47" t="str">
        <f>'[3]Mar DL 1'!A64</f>
        <v>134100.6290</v>
      </c>
      <c r="B68" s="58" t="str">
        <f>'[3]Mar DL 1'!C64</f>
        <v>M.E. SIMPSON COMPANY, INC.</v>
      </c>
      <c r="C68" s="59">
        <f>'[3]Mar DL 1'!F64</f>
        <v>35</v>
      </c>
      <c r="E68" s="60" t="str">
        <f t="shared" si="0"/>
        <v>134.4525</v>
      </c>
      <c r="F68" s="61">
        <f t="shared" si="1"/>
        <v>35</v>
      </c>
    </row>
    <row r="69" spans="1:6" ht="12.75">
      <c r="A69" s="47" t="str">
        <f>'[3]Mar DL 1'!A65</f>
        <v>150100.5480</v>
      </c>
      <c r="B69" s="58" t="str">
        <f>'[3]Mar DL 1'!C65</f>
        <v>HAWKINS, INC</v>
      </c>
      <c r="C69" s="59">
        <f>'[3]Mar DL 1'!F65</f>
        <v>20</v>
      </c>
      <c r="E69" s="60" t="str">
        <f t="shared" si="0"/>
        <v>150.4525</v>
      </c>
      <c r="F69" s="61">
        <f t="shared" si="1"/>
        <v>20</v>
      </c>
    </row>
    <row r="70" spans="1:6" ht="12.75">
      <c r="A70" s="47" t="str">
        <f>'[3]Mar DL 1'!A66</f>
        <v>150100.5490</v>
      </c>
      <c r="B70" s="58" t="str">
        <f>'[3]Mar DL 1'!C66</f>
        <v>HAWKINS, INC</v>
      </c>
      <c r="C70" s="59">
        <f>'[3]Mar DL 1'!F66</f>
        <v>4.93</v>
      </c>
      <c r="E70" s="60" t="str">
        <f t="shared" si="0"/>
        <v>150.4525</v>
      </c>
      <c r="F70" s="61">
        <f t="shared" si="1"/>
        <v>4.93</v>
      </c>
    </row>
    <row r="71" spans="1:6" ht="12.75">
      <c r="A71" s="47" t="str">
        <f>'[3]Mar DL 1'!A67</f>
        <v>150100.6285</v>
      </c>
      <c r="B71" s="58" t="str">
        <f>'[3]Mar DL 1'!C67</f>
        <v>PROSPECT AUTO SUPPLY</v>
      </c>
      <c r="C71" s="59">
        <f>'[3]Mar DL 1'!F67</f>
        <v>56.11</v>
      </c>
      <c r="E71" s="60" t="str">
        <f t="shared" si="0"/>
        <v>150.4525</v>
      </c>
      <c r="F71" s="61">
        <f t="shared" si="1"/>
        <v>56.11</v>
      </c>
    </row>
    <row r="72" spans="1:6" ht="12.75">
      <c r="A72" s="47" t="str">
        <f>'[3]Mar DL 1'!A68</f>
        <v>150101.5950</v>
      </c>
      <c r="B72" s="58" t="str">
        <f>'[3]Mar DL 1'!C68</f>
        <v>WASTE MANAGEMENT OF IL - WEST</v>
      </c>
      <c r="C72" s="59">
        <f>'[3]Mar DL 1'!F68</f>
        <v>12.56</v>
      </c>
      <c r="E72" s="60" t="str">
        <f t="shared" si="0"/>
        <v>150.4525</v>
      </c>
      <c r="F72" s="61">
        <f t="shared" si="1"/>
        <v>12.56</v>
      </c>
    </row>
    <row r="73" spans="1:6" ht="12.75">
      <c r="A73" s="47" t="str">
        <f>'[3]Mar DL 1'!A69</f>
        <v>150101.6220</v>
      </c>
      <c r="B73" s="58" t="str">
        <f>'[3]Mar DL 1'!C69</f>
        <v>MERRILLVILLE ACE HARDWARE</v>
      </c>
      <c r="C73" s="59">
        <f>'[3]Mar DL 1'!F69</f>
        <v>15.99</v>
      </c>
      <c r="E73" s="60" t="str">
        <f t="shared" si="0"/>
        <v>150.4525</v>
      </c>
      <c r="F73" s="61">
        <f t="shared" si="1"/>
        <v>15.99</v>
      </c>
    </row>
    <row r="74" spans="1:6" ht="12.75">
      <c r="A74" s="47" t="str">
        <f>'[3]Mar DL 1'!A70</f>
        <v>150101.6260</v>
      </c>
      <c r="B74" s="58" t="str">
        <f>'[3]Mar DL 1'!C70</f>
        <v>USA BLUEBOOK/UTILTY SUPPLY OF AMERICA</v>
      </c>
      <c r="C74" s="59">
        <f>'[3]Mar DL 1'!F70</f>
        <v>127.52</v>
      </c>
      <c r="E74" s="60" t="str">
        <f t="shared" si="0"/>
        <v>150.4525</v>
      </c>
      <c r="F74" s="61">
        <f t="shared" si="1"/>
        <v>127.52</v>
      </c>
    </row>
    <row r="75" spans="1:6" ht="12.75">
      <c r="A75" s="47" t="str">
        <f>'[3]Mar DL 1'!A71</f>
        <v>150101.6320</v>
      </c>
      <c r="B75" s="58" t="str">
        <f>'[3]Mar DL 1'!C71</f>
        <v>PROSPECT AUTO SUPPLY</v>
      </c>
      <c r="C75" s="59">
        <f>'[3]Mar DL 1'!F71</f>
        <v>98.42</v>
      </c>
      <c r="E75" s="60" t="str">
        <f aca="true" t="shared" si="2" ref="E75:E138">CONCATENATE(LEFT(A75,3),".",4525)</f>
        <v>150.4525</v>
      </c>
      <c r="F75" s="61">
        <f aca="true" t="shared" si="3" ref="F75:F138">C75</f>
        <v>98.42</v>
      </c>
    </row>
    <row r="76" spans="1:6" ht="12.75">
      <c r="A76" s="47" t="str">
        <f>'[3]Mar DL 1'!A72</f>
        <v>150101.6320</v>
      </c>
      <c r="B76" s="58" t="str">
        <f>'[3]Mar DL 1'!C72</f>
        <v>USA BLUEBOOK/UTILTY SUPPLY OF AMERICA</v>
      </c>
      <c r="C76" s="59">
        <f>'[3]Mar DL 1'!F72</f>
        <v>231.77</v>
      </c>
      <c r="E76" s="60" t="str">
        <f t="shared" si="2"/>
        <v>150.4525</v>
      </c>
      <c r="F76" s="61">
        <f t="shared" si="3"/>
        <v>231.77</v>
      </c>
    </row>
    <row r="77" spans="1:6" ht="12.75">
      <c r="A77" s="47" t="str">
        <f>'[3]Mar DL 1'!A73</f>
        <v>150101.6320</v>
      </c>
      <c r="B77" s="58" t="str">
        <f>'[3]Mar DL 1'!C73</f>
        <v>MERRILLVILLE ACE HARDWARE</v>
      </c>
      <c r="C77" s="59">
        <f>'[3]Mar DL 1'!F73</f>
        <v>257.28</v>
      </c>
      <c r="E77" s="60" t="str">
        <f t="shared" si="2"/>
        <v>150.4525</v>
      </c>
      <c r="F77" s="61">
        <f t="shared" si="3"/>
        <v>257.28</v>
      </c>
    </row>
    <row r="78" spans="1:6" ht="12.75">
      <c r="A78" s="47" t="str">
        <f>'[3]Mar DL 1'!A74</f>
        <v>150101.6325</v>
      </c>
      <c r="B78" s="58" t="str">
        <f>'[3]Mar DL 1'!C74</f>
        <v>DETECTION INSTRUMENTS</v>
      </c>
      <c r="C78" s="59">
        <f>'[3]Mar DL 1'!F74</f>
        <v>103.59</v>
      </c>
      <c r="E78" s="60" t="str">
        <f t="shared" si="2"/>
        <v>150.4525</v>
      </c>
      <c r="F78" s="61">
        <f t="shared" si="3"/>
        <v>103.59</v>
      </c>
    </row>
    <row r="79" spans="1:6" ht="12.75">
      <c r="A79" s="47" t="str">
        <f>'[3]Mar DL 1'!A75</f>
        <v>151100.5480</v>
      </c>
      <c r="B79" s="58" t="str">
        <f>'[3]Mar DL 1'!C75</f>
        <v>HAWKINS, INC</v>
      </c>
      <c r="C79" s="59">
        <f>'[3]Mar DL 1'!F75</f>
        <v>101</v>
      </c>
      <c r="E79" s="60" t="str">
        <f t="shared" si="2"/>
        <v>151.4525</v>
      </c>
      <c r="F79" s="61">
        <f t="shared" si="3"/>
        <v>101</v>
      </c>
    </row>
    <row r="80" spans="1:6" ht="12.75">
      <c r="A80" s="47" t="str">
        <f>'[3]Mar DL 1'!A76</f>
        <v>151101.5480</v>
      </c>
      <c r="B80" s="58" t="str">
        <f>'[3]Mar DL 1'!C76</f>
        <v>HAWKINS, INC</v>
      </c>
      <c r="C80" s="59">
        <f>'[3]Mar DL 1'!F76</f>
        <v>0.5</v>
      </c>
      <c r="E80" s="60" t="str">
        <f t="shared" si="2"/>
        <v>151.4525</v>
      </c>
      <c r="F80" s="61">
        <f t="shared" si="3"/>
        <v>0.5</v>
      </c>
    </row>
    <row r="81" spans="1:6" ht="12.75">
      <c r="A81" s="47" t="str">
        <f>'[3]Mar DL 1'!A77</f>
        <v>151102.5900</v>
      </c>
      <c r="B81" s="58" t="str">
        <f>'[3]Mar DL 1'!C77</f>
        <v>USA BLUEBOOK/UTILTY SUPPLY OF AMERICA</v>
      </c>
      <c r="C81" s="59">
        <f>'[3]Mar DL 1'!F77</f>
        <v>135.42</v>
      </c>
      <c r="E81" s="60" t="str">
        <f t="shared" si="2"/>
        <v>151.4525</v>
      </c>
      <c r="F81" s="61">
        <f t="shared" si="3"/>
        <v>135.42</v>
      </c>
    </row>
    <row r="82" spans="1:6" ht="12.75">
      <c r="A82" s="47" t="str">
        <f>'[3]Mar DL 1'!A78</f>
        <v>182100.5930</v>
      </c>
      <c r="B82" s="58" t="str">
        <f>'[3]Mar DL 1'!C78</f>
        <v>DUKE ENERGY</v>
      </c>
      <c r="C82" s="59">
        <f>'[3]Mar DL 1'!F78</f>
        <v>213.47</v>
      </c>
      <c r="E82" s="60" t="str">
        <f t="shared" si="2"/>
        <v>182.4525</v>
      </c>
      <c r="F82" s="61">
        <f t="shared" si="3"/>
        <v>213.47</v>
      </c>
    </row>
    <row r="83" spans="1:6" ht="12.75">
      <c r="A83" s="47" t="str">
        <f>'[3]Mar DL 1'!A79</f>
        <v>182100.6385</v>
      </c>
      <c r="B83" s="58" t="str">
        <f>'[3]Mar DL 1'!C79</f>
        <v>Capps, Thomas C.</v>
      </c>
      <c r="C83" s="59">
        <f>'[3]Mar DL 1'!F79</f>
        <v>100</v>
      </c>
      <c r="E83" s="60" t="str">
        <f t="shared" si="2"/>
        <v>182.4525</v>
      </c>
      <c r="F83" s="61">
        <f t="shared" si="3"/>
        <v>100</v>
      </c>
    </row>
    <row r="84" spans="1:6" ht="12.75">
      <c r="A84" s="47" t="str">
        <f>'[3]Mar DL 1'!A80</f>
        <v>182102.6360</v>
      </c>
      <c r="B84" s="58" t="str">
        <f>'[3]Mar DL 1'!C80</f>
        <v>RCS COMMUNICATIONS GROUP</v>
      </c>
      <c r="C84" s="59">
        <f>'[3]Mar DL 1'!F80</f>
        <v>10.24</v>
      </c>
      <c r="E84" s="60" t="str">
        <f t="shared" si="2"/>
        <v>182.4525</v>
      </c>
      <c r="F84" s="61">
        <f t="shared" si="3"/>
        <v>10.24</v>
      </c>
    </row>
    <row r="85" spans="1:6" ht="12.75">
      <c r="A85" s="47" t="str">
        <f>'[3]Mar DL 1'!A81</f>
        <v>182102.6360</v>
      </c>
      <c r="B85" s="58" t="str">
        <f>'[3]Mar DL 1'!C81</f>
        <v>RCS COMMUNICATIONS GROUP</v>
      </c>
      <c r="C85" s="59">
        <f>'[3]Mar DL 1'!F81</f>
        <v>10.24</v>
      </c>
      <c r="E85" s="60" t="str">
        <f t="shared" si="2"/>
        <v>182.4525</v>
      </c>
      <c r="F85" s="61">
        <f t="shared" si="3"/>
        <v>10.24</v>
      </c>
    </row>
    <row r="86" spans="1:6" ht="12.75">
      <c r="A86" s="47" t="str">
        <f>'[3]Mar DL 1'!A82</f>
        <v>182107.6345</v>
      </c>
      <c r="B86" s="58" t="str">
        <f>'[3]Mar DL 1'!C82</f>
        <v>GRAINGER</v>
      </c>
      <c r="C86" s="59">
        <f>'[3]Mar DL 1'!F82</f>
        <v>246.56</v>
      </c>
      <c r="E86" s="60" t="str">
        <f t="shared" si="2"/>
        <v>182.4525</v>
      </c>
      <c r="F86" s="61">
        <f t="shared" si="3"/>
        <v>246.56</v>
      </c>
    </row>
    <row r="87" spans="1:6" ht="12.75">
      <c r="A87" s="47" t="str">
        <f>'[3]Mar DL 1'!A83</f>
        <v>182108.6360</v>
      </c>
      <c r="B87" s="58" t="str">
        <f>'[3]Mar DL 1'!C83</f>
        <v>RCS COMMUNICATIONS GROUP</v>
      </c>
      <c r="C87" s="59">
        <f>'[3]Mar DL 1'!F83</f>
        <v>79.17</v>
      </c>
      <c r="E87" s="60" t="str">
        <f t="shared" si="2"/>
        <v>182.4525</v>
      </c>
      <c r="F87" s="61">
        <f t="shared" si="3"/>
        <v>79.17</v>
      </c>
    </row>
    <row r="88" spans="1:6" ht="12.75">
      <c r="A88" s="47" t="str">
        <f>'[3]Mar DL 1'!A84</f>
        <v>182108.6360</v>
      </c>
      <c r="B88" s="58" t="str">
        <f>'[3]Mar DL 1'!C84</f>
        <v>RCS COMMUNICATIONS GROUP</v>
      </c>
      <c r="C88" s="59">
        <f>'[3]Mar DL 1'!F84</f>
        <v>79.17</v>
      </c>
      <c r="E88" s="60" t="str">
        <f t="shared" si="2"/>
        <v>182.4525</v>
      </c>
      <c r="F88" s="61">
        <f t="shared" si="3"/>
        <v>79.17</v>
      </c>
    </row>
    <row r="89" spans="1:6" ht="12.75">
      <c r="A89" s="47" t="str">
        <f>'[3]Mar DL 1'!A85</f>
        <v>182115.6335</v>
      </c>
      <c r="B89" s="58" t="str">
        <f>'[3]Mar DL 1'!C85</f>
        <v>USA BLUEBOOK/UTILTY SUPPLY OF AMERICA</v>
      </c>
      <c r="C89" s="59">
        <f>'[3]Mar DL 1'!F85</f>
        <v>86.04</v>
      </c>
      <c r="E89" s="60" t="str">
        <f t="shared" si="2"/>
        <v>182.4525</v>
      </c>
      <c r="F89" s="61">
        <f t="shared" si="3"/>
        <v>86.04</v>
      </c>
    </row>
    <row r="90" spans="1:6" ht="12.75">
      <c r="A90" s="47" t="str">
        <f>'[3]Mar DL 1'!A86</f>
        <v>182118.6360</v>
      </c>
      <c r="B90" s="58" t="str">
        <f>'[3]Mar DL 1'!C86</f>
        <v>RCS COMMUNICATIONS GROUP</v>
      </c>
      <c r="C90" s="59">
        <f>'[3]Mar DL 1'!F86</f>
        <v>59.62</v>
      </c>
      <c r="E90" s="60" t="str">
        <f t="shared" si="2"/>
        <v>182.4525</v>
      </c>
      <c r="F90" s="61">
        <f t="shared" si="3"/>
        <v>59.62</v>
      </c>
    </row>
    <row r="91" spans="1:6" ht="12.75">
      <c r="A91" s="47" t="str">
        <f>'[3]Mar DL 1'!A87</f>
        <v>182118.6360</v>
      </c>
      <c r="B91" s="58" t="str">
        <f>'[3]Mar DL 1'!C87</f>
        <v>RCS COMMUNICATIONS GROUP</v>
      </c>
      <c r="C91" s="59">
        <f>'[3]Mar DL 1'!F87</f>
        <v>59.62</v>
      </c>
      <c r="E91" s="60" t="str">
        <f t="shared" si="2"/>
        <v>182.4525</v>
      </c>
      <c r="F91" s="61">
        <f t="shared" si="3"/>
        <v>59.62</v>
      </c>
    </row>
    <row r="92" spans="1:6" ht="12.75">
      <c r="A92" s="47" t="str">
        <f>'[3]Mar DL 1'!A88</f>
        <v>182120.5490</v>
      </c>
      <c r="B92" s="58" t="str">
        <f>'[3]Mar DL 1'!C88</f>
        <v>USA BLUEBOOK/UTILTY SUPPLY OF AMERICA</v>
      </c>
      <c r="C92" s="59">
        <f>'[3]Mar DL 1'!F88</f>
        <v>26.48</v>
      </c>
      <c r="E92" s="60" t="str">
        <f t="shared" si="2"/>
        <v>182.4525</v>
      </c>
      <c r="F92" s="61">
        <f t="shared" si="3"/>
        <v>26.48</v>
      </c>
    </row>
    <row r="93" spans="1:6" ht="12.75">
      <c r="A93" s="47" t="str">
        <f>'[3]Mar DL 1'!A89</f>
        <v>182129.6255</v>
      </c>
      <c r="B93" s="58" t="str">
        <f>'[3]Mar DL 1'!C89</f>
        <v>PACE LABORATORIES INC</v>
      </c>
      <c r="C93" s="59">
        <f>'[3]Mar DL 1'!F89</f>
        <v>20</v>
      </c>
      <c r="E93" s="60" t="str">
        <f t="shared" si="2"/>
        <v>182.4525</v>
      </c>
      <c r="F93" s="61">
        <f t="shared" si="3"/>
        <v>20</v>
      </c>
    </row>
    <row r="94" spans="1:6" ht="12.75">
      <c r="A94" s="47" t="str">
        <f>'[3]Mar DL 1'!A90</f>
        <v>182129.6285</v>
      </c>
      <c r="B94" s="58" t="str">
        <f>'[3]Mar DL 1'!C90</f>
        <v>HD SUPPLY WATERWORKS #017</v>
      </c>
      <c r="C94" s="59">
        <f>'[3]Mar DL 1'!F90</f>
        <v>93.94</v>
      </c>
      <c r="E94" s="60" t="str">
        <f t="shared" si="2"/>
        <v>182.4525</v>
      </c>
      <c r="F94" s="61">
        <f t="shared" si="3"/>
        <v>93.94</v>
      </c>
    </row>
    <row r="95" spans="1:6" ht="12.75">
      <c r="A95" s="47" t="str">
        <f>'[3]Mar DL 1'!A91</f>
        <v>182129.6285</v>
      </c>
      <c r="B95" s="58" t="str">
        <f>'[3]Mar DL 1'!C91</f>
        <v>HD SUPPLY WATERWORKS #017</v>
      </c>
      <c r="C95" s="59">
        <f>'[3]Mar DL 1'!F91</f>
        <v>93.94</v>
      </c>
      <c r="E95" s="60" t="str">
        <f t="shared" si="2"/>
        <v>182.4525</v>
      </c>
      <c r="F95" s="61">
        <f t="shared" si="3"/>
        <v>93.94</v>
      </c>
    </row>
    <row r="96" spans="1:6" ht="12.75">
      <c r="A96" s="47" t="str">
        <f>'[3]Mar DL 1'!A92</f>
        <v>182137.5895</v>
      </c>
      <c r="B96" s="58" t="str">
        <f>'[3]Mar DL 1'!C92</f>
        <v>FEDERAL EXPRESS</v>
      </c>
      <c r="C96" s="59">
        <f>'[3]Mar DL 1'!F92</f>
        <v>17.65</v>
      </c>
      <c r="E96" s="60" t="str">
        <f t="shared" si="2"/>
        <v>182.4525</v>
      </c>
      <c r="F96" s="61">
        <f t="shared" si="3"/>
        <v>17.65</v>
      </c>
    </row>
    <row r="97" spans="1:6" ht="12.75">
      <c r="A97" s="47" t="str">
        <f>'[3]Mar DL 1'!A93</f>
        <v>182139.6360</v>
      </c>
      <c r="B97" s="58" t="str">
        <f>'[3]Mar DL 1'!C93</f>
        <v>RCS COMMUNICATIONS GROUP</v>
      </c>
      <c r="C97" s="59">
        <f>'[3]Mar DL 1'!F93</f>
        <v>153.4</v>
      </c>
      <c r="E97" s="60" t="str">
        <f t="shared" si="2"/>
        <v>182.4525</v>
      </c>
      <c r="F97" s="61">
        <f t="shared" si="3"/>
        <v>153.4</v>
      </c>
    </row>
    <row r="98" spans="1:6" ht="12.75">
      <c r="A98" s="47" t="str">
        <f>'[3]Mar DL 1'!A94</f>
        <v>182139.6360</v>
      </c>
      <c r="B98" s="58" t="str">
        <f>'[3]Mar DL 1'!C94</f>
        <v>RCS COMMUNICATIONS GROUP</v>
      </c>
      <c r="C98" s="59">
        <f>'[3]Mar DL 1'!F94</f>
        <v>153.4</v>
      </c>
      <c r="E98" s="60" t="str">
        <f t="shared" si="2"/>
        <v>182.4525</v>
      </c>
      <c r="F98" s="61">
        <f t="shared" si="3"/>
        <v>153.4</v>
      </c>
    </row>
    <row r="99" spans="1:6" ht="12.75">
      <c r="A99" s="47" t="str">
        <f>'[3]Mar DL 1'!A95</f>
        <v>182143.5480</v>
      </c>
      <c r="B99" s="58" t="str">
        <f>'[3]Mar DL 1'!C95</f>
        <v>WATER GUARD INC</v>
      </c>
      <c r="C99" s="59">
        <f>'[3]Mar DL 1'!F95</f>
        <v>43.8</v>
      </c>
      <c r="E99" s="60" t="str">
        <f t="shared" si="2"/>
        <v>182.4525</v>
      </c>
      <c r="F99" s="61">
        <f t="shared" si="3"/>
        <v>43.8</v>
      </c>
    </row>
    <row r="100" spans="1:6" ht="12.75">
      <c r="A100" s="47" t="str">
        <f>'[3]Mar DL 1'!A96</f>
        <v>182143.5490</v>
      </c>
      <c r="B100" s="58" t="str">
        <f>'[3]Mar DL 1'!C96</f>
        <v>WATER GUARD INC</v>
      </c>
      <c r="C100" s="59">
        <f>'[3]Mar DL 1'!F96</f>
        <v>170</v>
      </c>
      <c r="E100" s="60" t="str">
        <f t="shared" si="2"/>
        <v>182.4525</v>
      </c>
      <c r="F100" s="61">
        <f t="shared" si="3"/>
        <v>170</v>
      </c>
    </row>
    <row r="101" spans="1:6" ht="12.75">
      <c r="A101" s="47" t="str">
        <f>'[3]Mar DL 1'!A97</f>
        <v>182157.5480</v>
      </c>
      <c r="B101" s="58" t="str">
        <f>'[3]Mar DL 1'!C97</f>
        <v>WATER GUARD INC</v>
      </c>
      <c r="C101" s="59">
        <f>'[3]Mar DL 1'!F97</f>
        <v>43.8</v>
      </c>
      <c r="E101" s="60" t="str">
        <f t="shared" si="2"/>
        <v>182.4525</v>
      </c>
      <c r="F101" s="61">
        <f t="shared" si="3"/>
        <v>43.8</v>
      </c>
    </row>
    <row r="102" spans="1:6" ht="12.75">
      <c r="A102" s="47" t="str">
        <f>'[3]Mar DL 1'!A98</f>
        <v>182157.5490</v>
      </c>
      <c r="B102" s="58" t="str">
        <f>'[3]Mar DL 1'!C98</f>
        <v>WATER GUARD INC</v>
      </c>
      <c r="C102" s="59">
        <f>'[3]Mar DL 1'!F98</f>
        <v>170</v>
      </c>
      <c r="E102" s="60" t="str">
        <f t="shared" si="2"/>
        <v>182.4525</v>
      </c>
      <c r="F102" s="61">
        <f t="shared" si="3"/>
        <v>170</v>
      </c>
    </row>
    <row r="103" spans="1:6" ht="12.75">
      <c r="A103" s="47" t="str">
        <f>'[3]Mar DL 1'!A99</f>
        <v>182167.5980</v>
      </c>
      <c r="B103" s="58" t="str">
        <f>'[3]Mar DL 1'!C99</f>
        <v>CITY OF GASTONIA</v>
      </c>
      <c r="C103" s="59">
        <f>'[3]Mar DL 1'!F99</f>
        <v>2.75</v>
      </c>
      <c r="E103" s="60" t="str">
        <f t="shared" si="2"/>
        <v>182.4525</v>
      </c>
      <c r="F103" s="61">
        <f t="shared" si="3"/>
        <v>2.75</v>
      </c>
    </row>
    <row r="104" spans="1:6" ht="12.75">
      <c r="A104" s="47" t="str">
        <f>'[3]Mar DL 1'!A100</f>
        <v>182178.6400</v>
      </c>
      <c r="B104" s="58" t="str">
        <f>'[3]Mar DL 1'!C100</f>
        <v>EUDY, RANDY</v>
      </c>
      <c r="C104" s="59">
        <f>'[3]Mar DL 1'!F100</f>
        <v>165</v>
      </c>
      <c r="E104" s="60" t="str">
        <f t="shared" si="2"/>
        <v>182.4525</v>
      </c>
      <c r="F104" s="61">
        <f t="shared" si="3"/>
        <v>165</v>
      </c>
    </row>
    <row r="105" spans="1:6" ht="12.75">
      <c r="A105" s="47" t="str">
        <f>'[3]Mar DL 1'!A101</f>
        <v>182222.5935</v>
      </c>
      <c r="B105" s="58" t="str">
        <f>'[3]Mar DL 1'!C101</f>
        <v>PIEDMONT NATURAL GAS</v>
      </c>
      <c r="C105" s="59">
        <f>'[3]Mar DL 1'!F101</f>
        <v>162.49</v>
      </c>
      <c r="E105" s="60" t="str">
        <f t="shared" si="2"/>
        <v>182.4525</v>
      </c>
      <c r="F105" s="61">
        <f t="shared" si="3"/>
        <v>162.49</v>
      </c>
    </row>
    <row r="106" spans="1:6" ht="12.75">
      <c r="A106" s="47" t="str">
        <f>'[3]Mar DL 1'!A102</f>
        <v>182231.5480</v>
      </c>
      <c r="B106" s="58" t="str">
        <f>'[3]Mar DL 1'!C102</f>
        <v>WATER GUARD INC</v>
      </c>
      <c r="C106" s="59">
        <f>'[3]Mar DL 1'!F102</f>
        <v>102.2</v>
      </c>
      <c r="E106" s="60" t="str">
        <f t="shared" si="2"/>
        <v>182.4525</v>
      </c>
      <c r="F106" s="61">
        <f t="shared" si="3"/>
        <v>102.2</v>
      </c>
    </row>
    <row r="107" spans="1:6" ht="12.75">
      <c r="A107" s="47" t="str">
        <f>'[3]Mar DL 1'!A103</f>
        <v>182238.6285</v>
      </c>
      <c r="B107" s="58" t="str">
        <f>'[3]Mar DL 1'!C103</f>
        <v>JENNINGS BUILDERS SUPPLY INC</v>
      </c>
      <c r="C107" s="59">
        <f>'[3]Mar DL 1'!F103</f>
        <v>7.47</v>
      </c>
      <c r="E107" s="60" t="str">
        <f t="shared" si="2"/>
        <v>182.4525</v>
      </c>
      <c r="F107" s="61">
        <f t="shared" si="3"/>
        <v>7.47</v>
      </c>
    </row>
    <row r="108" spans="1:6" ht="12.75">
      <c r="A108" s="47" t="str">
        <f>'[3]Mar DL 1'!A104</f>
        <v>182238.6360</v>
      </c>
      <c r="B108" s="58" t="str">
        <f>'[3]Mar DL 1'!C104</f>
        <v>RCS COMMUNICATIONS GROUP</v>
      </c>
      <c r="C108" s="59">
        <f>'[3]Mar DL 1'!F104</f>
        <v>18.39</v>
      </c>
      <c r="E108" s="60" t="str">
        <f t="shared" si="2"/>
        <v>182.4525</v>
      </c>
      <c r="F108" s="61">
        <f t="shared" si="3"/>
        <v>18.39</v>
      </c>
    </row>
    <row r="109" spans="1:6" ht="12.75">
      <c r="A109" s="47" t="str">
        <f>'[3]Mar DL 1'!A105</f>
        <v>182238.6360</v>
      </c>
      <c r="B109" s="58" t="str">
        <f>'[3]Mar DL 1'!C105</f>
        <v>RCS COMMUNICATIONS GROUP</v>
      </c>
      <c r="C109" s="59">
        <f>'[3]Mar DL 1'!F105</f>
        <v>18.39</v>
      </c>
      <c r="E109" s="60" t="str">
        <f t="shared" si="2"/>
        <v>182.4525</v>
      </c>
      <c r="F109" s="61">
        <f t="shared" si="3"/>
        <v>18.39</v>
      </c>
    </row>
    <row r="110" spans="1:6" ht="12.75">
      <c r="A110" s="47" t="str">
        <f>'[3]Mar DL 1'!A106</f>
        <v>182241.6320</v>
      </c>
      <c r="B110" s="58" t="str">
        <f>'[3]Mar DL 1'!C106</f>
        <v>FERGUSON ENTERPRISES, INC</v>
      </c>
      <c r="C110" s="59">
        <f>'[3]Mar DL 1'!F106</f>
        <v>52.33</v>
      </c>
      <c r="E110" s="60" t="str">
        <f t="shared" si="2"/>
        <v>182.4525</v>
      </c>
      <c r="F110" s="61">
        <f t="shared" si="3"/>
        <v>52.33</v>
      </c>
    </row>
    <row r="111" spans="1:6" ht="12.75">
      <c r="A111" s="47" t="str">
        <f>'[3]Mar DL 1'!A107</f>
        <v>183101.5895</v>
      </c>
      <c r="B111" s="58" t="str">
        <f>'[3]Mar DL 1'!C107</f>
        <v>FEDERAL EXPRESS</v>
      </c>
      <c r="C111" s="59">
        <f>'[3]Mar DL 1'!F107</f>
        <v>7.7</v>
      </c>
      <c r="E111" s="60" t="str">
        <f t="shared" si="2"/>
        <v>183.4525</v>
      </c>
      <c r="F111" s="61">
        <f t="shared" si="3"/>
        <v>7.7</v>
      </c>
    </row>
    <row r="112" spans="1:6" ht="12.75">
      <c r="A112" s="47" t="str">
        <f>'[3]Mar DL 1'!A108</f>
        <v>183101.6285</v>
      </c>
      <c r="B112" s="58" t="str">
        <f>'[3]Mar DL 1'!C108</f>
        <v>JENNINGS BUILDERS SUPPLY INC</v>
      </c>
      <c r="C112" s="59">
        <f>'[3]Mar DL 1'!F108</f>
        <v>9.6</v>
      </c>
      <c r="E112" s="60" t="str">
        <f t="shared" si="2"/>
        <v>183.4525</v>
      </c>
      <c r="F112" s="61">
        <f t="shared" si="3"/>
        <v>9.6</v>
      </c>
    </row>
    <row r="113" spans="1:6" ht="12.75">
      <c r="A113" s="47" t="str">
        <f>'[3]Mar DL 1'!A109</f>
        <v>183101.6310</v>
      </c>
      <c r="B113" s="58" t="str">
        <f>'[3]Mar DL 1'!C109</f>
        <v>JENNINGS BUILDERS SUPPLY INC</v>
      </c>
      <c r="C113" s="59">
        <f>'[3]Mar DL 1'!F109</f>
        <v>3.18</v>
      </c>
      <c r="E113" s="60" t="str">
        <f t="shared" si="2"/>
        <v>183.4525</v>
      </c>
      <c r="F113" s="61">
        <f t="shared" si="3"/>
        <v>3.18</v>
      </c>
    </row>
    <row r="114" spans="1:6" ht="12.75">
      <c r="A114" s="47" t="str">
        <f>'[3]Mar DL 1'!A110</f>
        <v>183102.6320</v>
      </c>
      <c r="B114" s="58" t="str">
        <f>'[3]Mar DL 1'!C110</f>
        <v>HD SUPPLY WATERWORKS #017</v>
      </c>
      <c r="C114" s="59">
        <f>'[3]Mar DL 1'!F110</f>
        <v>216.23</v>
      </c>
      <c r="E114" s="60" t="str">
        <f t="shared" si="2"/>
        <v>183.4525</v>
      </c>
      <c r="F114" s="61">
        <f t="shared" si="3"/>
        <v>216.23</v>
      </c>
    </row>
    <row r="115" spans="1:6" ht="12.75">
      <c r="A115" s="47" t="str">
        <f>'[3]Mar DL 1'!A111</f>
        <v>183102.6345</v>
      </c>
      <c r="B115" s="58" t="str">
        <f>'[3]Mar DL 1'!C111</f>
        <v>JENNINGS BUILDERS SUPPLY INC</v>
      </c>
      <c r="C115" s="59">
        <f>'[3]Mar DL 1'!F111</f>
        <v>3.18</v>
      </c>
      <c r="E115" s="60" t="str">
        <f t="shared" si="2"/>
        <v>183.4525</v>
      </c>
      <c r="F115" s="61">
        <f t="shared" si="3"/>
        <v>3.18</v>
      </c>
    </row>
    <row r="116" spans="1:6" ht="12.75">
      <c r="A116" s="47" t="str">
        <f>'[3]Mar DL 1'!A112</f>
        <v>183103.5895</v>
      </c>
      <c r="B116" s="58" t="str">
        <f>'[3]Mar DL 1'!C112</f>
        <v>UNITED PARCEL SERVICE</v>
      </c>
      <c r="C116" s="59">
        <f>'[3]Mar DL 1'!F112</f>
        <v>50.85</v>
      </c>
      <c r="E116" s="60" t="str">
        <f t="shared" si="2"/>
        <v>183.4525</v>
      </c>
      <c r="F116" s="61">
        <f t="shared" si="3"/>
        <v>50.85</v>
      </c>
    </row>
    <row r="117" spans="1:6" ht="12.75">
      <c r="A117" s="47" t="str">
        <f>'[3]Mar DL 1'!A113</f>
        <v>183103.6360</v>
      </c>
      <c r="B117" s="58" t="str">
        <f>'[3]Mar DL 1'!C113</f>
        <v>RCS COMMUNICATIONS GROUP</v>
      </c>
      <c r="C117" s="59">
        <f>'[3]Mar DL 1'!F113</f>
        <v>23.76</v>
      </c>
      <c r="E117" s="60" t="str">
        <f t="shared" si="2"/>
        <v>183.4525</v>
      </c>
      <c r="F117" s="61">
        <f t="shared" si="3"/>
        <v>23.76</v>
      </c>
    </row>
    <row r="118" spans="1:6" ht="12.75">
      <c r="A118" s="47" t="str">
        <f>'[3]Mar DL 1'!A114</f>
        <v>183103.6360</v>
      </c>
      <c r="B118" s="58" t="str">
        <f>'[3]Mar DL 1'!C114</f>
        <v>RCS COMMUNICATIONS GROUP</v>
      </c>
      <c r="C118" s="59">
        <f>'[3]Mar DL 1'!F114</f>
        <v>23.76</v>
      </c>
      <c r="E118" s="60" t="str">
        <f t="shared" si="2"/>
        <v>183.4525</v>
      </c>
      <c r="F118" s="61">
        <f t="shared" si="3"/>
        <v>23.76</v>
      </c>
    </row>
    <row r="119" spans="1:6" ht="12.75">
      <c r="A119" s="47" t="str">
        <f>'[3]Mar DL 1'!A115</f>
        <v>183104.5895</v>
      </c>
      <c r="B119" s="58" t="str">
        <f>'[3]Mar DL 1'!C115</f>
        <v>FEDERAL EXPRESS</v>
      </c>
      <c r="C119" s="59">
        <f>'[3]Mar DL 1'!F115</f>
        <v>122.01</v>
      </c>
      <c r="E119" s="60" t="str">
        <f t="shared" si="2"/>
        <v>183.4525</v>
      </c>
      <c r="F119" s="61">
        <f t="shared" si="3"/>
        <v>122.01</v>
      </c>
    </row>
    <row r="120" spans="1:6" ht="12.75">
      <c r="A120" s="47" t="str">
        <f>'[3]Mar DL 1'!A116</f>
        <v>183104.6185</v>
      </c>
      <c r="B120" s="58" t="str">
        <f>'[3]Mar DL 1'!C116</f>
        <v>SLEEP INN</v>
      </c>
      <c r="C120" s="59">
        <f>'[3]Mar DL 1'!F116</f>
        <v>315.64</v>
      </c>
      <c r="E120" s="60" t="str">
        <f t="shared" si="2"/>
        <v>183.4525</v>
      </c>
      <c r="F120" s="61">
        <f t="shared" si="3"/>
        <v>315.64</v>
      </c>
    </row>
    <row r="121" spans="1:6" ht="12.75">
      <c r="A121" s="47" t="str">
        <f>'[3]Mar DL 1'!A117</f>
        <v>183105.5480</v>
      </c>
      <c r="B121" s="58" t="str">
        <f>'[3]Mar DL 1'!C117</f>
        <v>WATER GUARD INC</v>
      </c>
      <c r="C121" s="59">
        <f>'[3]Mar DL 1'!F117</f>
        <v>97.82</v>
      </c>
      <c r="E121" s="60" t="str">
        <f t="shared" si="2"/>
        <v>183.4525</v>
      </c>
      <c r="F121" s="61">
        <f t="shared" si="3"/>
        <v>97.82</v>
      </c>
    </row>
    <row r="122" spans="1:6" ht="12.75">
      <c r="A122" s="47" t="str">
        <f>'[3]Mar DL 1'!A118</f>
        <v>183105.5480</v>
      </c>
      <c r="B122" s="58" t="str">
        <f>'[3]Mar DL 1'!C118</f>
        <v>WATER GUARD INC</v>
      </c>
      <c r="C122" s="59">
        <f>'[3]Mar DL 1'!F118</f>
        <v>131.4</v>
      </c>
      <c r="E122" s="60" t="str">
        <f t="shared" si="2"/>
        <v>183.4525</v>
      </c>
      <c r="F122" s="61">
        <f t="shared" si="3"/>
        <v>131.4</v>
      </c>
    </row>
    <row r="123" spans="1:6" ht="12.75">
      <c r="A123" s="47" t="str">
        <f>'[3]Mar DL 1'!A119</f>
        <v>183108.5820</v>
      </c>
      <c r="B123" s="58" t="str">
        <f>'[3]Mar DL 1'!C119</f>
        <v>Ogle, Brian J.</v>
      </c>
      <c r="C123" s="59">
        <f>'[3]Mar DL 1'!F119</f>
        <v>170.24</v>
      </c>
      <c r="E123" s="60" t="str">
        <f t="shared" si="2"/>
        <v>183.4525</v>
      </c>
      <c r="F123" s="61">
        <f t="shared" si="3"/>
        <v>170.24</v>
      </c>
    </row>
    <row r="124" spans="1:6" ht="12.75">
      <c r="A124" s="47" t="str">
        <f>'[3]Mar DL 1'!A120</f>
        <v>183110.6360</v>
      </c>
      <c r="B124" s="58" t="str">
        <f>'[3]Mar DL 1'!C120</f>
        <v>RCS COMMUNICATIONS GROUP</v>
      </c>
      <c r="C124" s="59">
        <f>'[3]Mar DL 1'!F120</f>
        <v>50.41</v>
      </c>
      <c r="E124" s="60" t="str">
        <f t="shared" si="2"/>
        <v>183.4525</v>
      </c>
      <c r="F124" s="61">
        <f t="shared" si="3"/>
        <v>50.41</v>
      </c>
    </row>
    <row r="125" spans="1:6" ht="12.75">
      <c r="A125" s="47" t="str">
        <f>'[3]Mar DL 1'!A121</f>
        <v>183110.6360</v>
      </c>
      <c r="B125" s="58" t="str">
        <f>'[3]Mar DL 1'!C121</f>
        <v>RCS COMMUNICATIONS GROUP</v>
      </c>
      <c r="C125" s="59">
        <f>'[3]Mar DL 1'!F121</f>
        <v>50.41</v>
      </c>
      <c r="E125" s="60" t="str">
        <f t="shared" si="2"/>
        <v>183.4525</v>
      </c>
      <c r="F125" s="61">
        <f t="shared" si="3"/>
        <v>50.41</v>
      </c>
    </row>
    <row r="126" spans="1:6" ht="12.75">
      <c r="A126" s="47" t="str">
        <f>'[3]Mar DL 1'!A122</f>
        <v>187102.5950</v>
      </c>
      <c r="B126" s="58" t="str">
        <f>'[3]Mar DL 1'!C122</f>
        <v>WASTE MANAGEMENT OF SANFORD</v>
      </c>
      <c r="C126" s="59">
        <f>'[3]Mar DL 1'!F122</f>
        <v>209.75</v>
      </c>
      <c r="E126" s="60" t="str">
        <f t="shared" si="2"/>
        <v>187.4525</v>
      </c>
      <c r="F126" s="61">
        <f t="shared" si="3"/>
        <v>209.75</v>
      </c>
    </row>
    <row r="127" spans="1:6" ht="12.75">
      <c r="A127" s="47" t="str">
        <f>'[3]Mar DL 1'!A123</f>
        <v>188100.5895</v>
      </c>
      <c r="B127" s="58" t="str">
        <f>'[3]Mar DL 1'!C123</f>
        <v>FEDERAL EXPRESS</v>
      </c>
      <c r="C127" s="59">
        <f>'[3]Mar DL 1'!F123</f>
        <v>14.14</v>
      </c>
      <c r="E127" s="60" t="str">
        <f t="shared" si="2"/>
        <v>188.4525</v>
      </c>
      <c r="F127" s="61">
        <f t="shared" si="3"/>
        <v>14.14</v>
      </c>
    </row>
    <row r="128" spans="1:6" ht="12.75">
      <c r="A128" s="47" t="str">
        <f>'[3]Mar DL 1'!A124</f>
        <v>188101.5895</v>
      </c>
      <c r="B128" s="58" t="str">
        <f>'[3]Mar DL 1'!C124</f>
        <v>FEDERAL EXPRESS</v>
      </c>
      <c r="C128" s="59">
        <f>'[3]Mar DL 1'!F124</f>
        <v>12.33</v>
      </c>
      <c r="E128" s="60" t="str">
        <f t="shared" si="2"/>
        <v>188.4525</v>
      </c>
      <c r="F128" s="61">
        <f t="shared" si="3"/>
        <v>12.33</v>
      </c>
    </row>
    <row r="129" spans="1:6" ht="12.75">
      <c r="A129" s="47" t="str">
        <f>'[3]Mar DL 1'!A125</f>
        <v>188102.6360</v>
      </c>
      <c r="B129" s="58" t="str">
        <f>'[3]Mar DL 1'!C125</f>
        <v>RCS COMMUNICATIONS GROUP</v>
      </c>
      <c r="C129" s="59">
        <f>'[3]Mar DL 1'!F125</f>
        <v>40.25</v>
      </c>
      <c r="E129" s="60" t="str">
        <f t="shared" si="2"/>
        <v>188.4525</v>
      </c>
      <c r="F129" s="61">
        <f t="shared" si="3"/>
        <v>40.25</v>
      </c>
    </row>
    <row r="130" spans="1:6" ht="12.75">
      <c r="A130" s="47" t="str">
        <f>'[3]Mar DL 1'!A126</f>
        <v>188102.6360</v>
      </c>
      <c r="B130" s="58" t="str">
        <f>'[3]Mar DL 1'!C126</f>
        <v>RCS COMMUNICATIONS GROUP</v>
      </c>
      <c r="C130" s="59">
        <f>'[3]Mar DL 1'!F126</f>
        <v>47.01</v>
      </c>
      <c r="E130" s="60" t="str">
        <f t="shared" si="2"/>
        <v>188.4525</v>
      </c>
      <c r="F130" s="61">
        <f t="shared" si="3"/>
        <v>47.01</v>
      </c>
    </row>
    <row r="131" spans="1:6" ht="12.75">
      <c r="A131" s="47" t="str">
        <f>'[3]Mar DL 1'!A127</f>
        <v>191100.6290</v>
      </c>
      <c r="B131" s="58" t="str">
        <f>'[3]Mar DL 1'!C127</f>
        <v>EUDY, RANDY</v>
      </c>
      <c r="C131" s="59">
        <f>'[3]Mar DL 1'!F127</f>
        <v>175</v>
      </c>
      <c r="E131" s="60" t="str">
        <f t="shared" si="2"/>
        <v>191.4525</v>
      </c>
      <c r="F131" s="61">
        <f t="shared" si="3"/>
        <v>175</v>
      </c>
    </row>
    <row r="132" spans="1:6" ht="12.75">
      <c r="A132" s="47" t="str">
        <f>'[3]Mar DL 1'!A128</f>
        <v>191100.6290</v>
      </c>
      <c r="B132" s="58" t="str">
        <f>'[3]Mar DL 1'!C128</f>
        <v>EUDY, RANDY</v>
      </c>
      <c r="C132" s="59">
        <f>'[3]Mar DL 1'!F128</f>
        <v>210</v>
      </c>
      <c r="E132" s="60" t="str">
        <f t="shared" si="2"/>
        <v>191.4525</v>
      </c>
      <c r="F132" s="61">
        <f t="shared" si="3"/>
        <v>210</v>
      </c>
    </row>
    <row r="133" spans="1:6" ht="12.75">
      <c r="A133" s="47" t="str">
        <f>'[3]Mar DL 1'!A129</f>
        <v>191101.6270</v>
      </c>
      <c r="B133" s="58" t="str">
        <f>'[3]Mar DL 1'!C129</f>
        <v>D &amp; D BACKFLOW TEST &amp; CERTIFICATION</v>
      </c>
      <c r="C133" s="59">
        <f>'[3]Mar DL 1'!F129</f>
        <v>45</v>
      </c>
      <c r="E133" s="60" t="str">
        <f t="shared" si="2"/>
        <v>191.4525</v>
      </c>
      <c r="F133" s="61">
        <f t="shared" si="3"/>
        <v>45</v>
      </c>
    </row>
    <row r="134" spans="1:6" ht="12.75">
      <c r="A134" s="47" t="str">
        <f>'[3]Mar DL 1'!A130</f>
        <v>220100.5955</v>
      </c>
      <c r="B134" s="58" t="str">
        <f>'[3]Mar DL 1'!C130</f>
        <v>HUMPHRIES, PHILLIP ELDON</v>
      </c>
      <c r="C134" s="59">
        <f>'[3]Mar DL 1'!F130</f>
        <v>126</v>
      </c>
      <c r="E134" s="60" t="str">
        <f t="shared" si="2"/>
        <v>220.4525</v>
      </c>
      <c r="F134" s="61">
        <f t="shared" si="3"/>
        <v>126</v>
      </c>
    </row>
    <row r="135" spans="1:6" ht="12.75">
      <c r="A135" s="47" t="str">
        <f>'[3]Mar DL 1'!A131</f>
        <v>220100.6310</v>
      </c>
      <c r="B135" s="58" t="str">
        <f>'[3]Mar DL 1'!C131</f>
        <v>EDWARD KNIGHT</v>
      </c>
      <c r="C135" s="59">
        <f>'[3]Mar DL 1'!F131</f>
        <v>40</v>
      </c>
      <c r="E135" s="60" t="str">
        <f t="shared" si="2"/>
        <v>220.4525</v>
      </c>
      <c r="F135" s="61">
        <f t="shared" si="3"/>
        <v>40</v>
      </c>
    </row>
    <row r="136" spans="1:6" ht="12.75">
      <c r="A136" s="47" t="str">
        <f>'[3]Mar DL 1'!A132</f>
        <v>220100.6310</v>
      </c>
      <c r="B136" s="58" t="str">
        <f>'[3]Mar DL 1'!C132</f>
        <v>EDWARD KNIGHT</v>
      </c>
      <c r="C136" s="59">
        <f>'[3]Mar DL 1'!F132</f>
        <v>40</v>
      </c>
      <c r="E136" s="60" t="str">
        <f t="shared" si="2"/>
        <v>220.4525</v>
      </c>
      <c r="F136" s="61">
        <f t="shared" si="3"/>
        <v>40</v>
      </c>
    </row>
    <row r="137" spans="1:6" ht="12.75">
      <c r="A137" s="47" t="str">
        <f>'[3]Mar DL 1'!A133</f>
        <v>220100.6310</v>
      </c>
      <c r="B137" s="58" t="str">
        <f>'[3]Mar DL 1'!C133</f>
        <v>EDWARD KNIGHT</v>
      </c>
      <c r="C137" s="59">
        <f>'[3]Mar DL 1'!F133</f>
        <v>40</v>
      </c>
      <c r="E137" s="60" t="str">
        <f t="shared" si="2"/>
        <v>220.4525</v>
      </c>
      <c r="F137" s="61">
        <f t="shared" si="3"/>
        <v>40</v>
      </c>
    </row>
    <row r="138" spans="1:6" ht="12.75">
      <c r="A138" s="47" t="str">
        <f>'[3]Mar DL 1'!A134</f>
        <v>220100.6310</v>
      </c>
      <c r="B138" s="58" t="str">
        <f>'[3]Mar DL 1'!C134</f>
        <v>EDWARD KNIGHT</v>
      </c>
      <c r="C138" s="59">
        <f>'[3]Mar DL 1'!F134</f>
        <v>40</v>
      </c>
      <c r="E138" s="60" t="str">
        <f t="shared" si="2"/>
        <v>220.4525</v>
      </c>
      <c r="F138" s="61">
        <f t="shared" si="3"/>
        <v>40</v>
      </c>
    </row>
    <row r="139" spans="1:6" ht="12.75">
      <c r="A139" s="47" t="str">
        <f>'[3]Mar DL 1'!A135</f>
        <v>220100.6310</v>
      </c>
      <c r="B139" s="58" t="str">
        <f>'[3]Mar DL 1'!C135</f>
        <v>EDWARD KNIGHT</v>
      </c>
      <c r="C139" s="59">
        <f>'[3]Mar DL 1'!F135</f>
        <v>40</v>
      </c>
      <c r="E139" s="60" t="str">
        <f aca="true" t="shared" si="4" ref="E139:E202">CONCATENATE(LEFT(A139,3),".",4525)</f>
        <v>220.4525</v>
      </c>
      <c r="F139" s="61">
        <f aca="true" t="shared" si="5" ref="F139:F202">C139</f>
        <v>40</v>
      </c>
    </row>
    <row r="140" spans="1:6" ht="12.75">
      <c r="A140" s="47" t="str">
        <f>'[3]Mar DL 1'!A136</f>
        <v>220100.6310</v>
      </c>
      <c r="B140" s="58" t="str">
        <f>'[3]Mar DL 1'!C136</f>
        <v>EDWARD KNIGHT</v>
      </c>
      <c r="C140" s="59">
        <f>'[3]Mar DL 1'!F136</f>
        <v>40</v>
      </c>
      <c r="E140" s="60" t="str">
        <f t="shared" si="4"/>
        <v>220.4525</v>
      </c>
      <c r="F140" s="61">
        <f t="shared" si="5"/>
        <v>40</v>
      </c>
    </row>
    <row r="141" spans="1:6" ht="12.75">
      <c r="A141" s="47" t="str">
        <f>'[3]Mar DL 1'!A137</f>
        <v>220100.6310</v>
      </c>
      <c r="B141" s="58" t="str">
        <f>'[3]Mar DL 1'!C137</f>
        <v>EDWARD KNIGHT</v>
      </c>
      <c r="C141" s="59">
        <f>'[3]Mar DL 1'!F137</f>
        <v>40</v>
      </c>
      <c r="E141" s="60" t="str">
        <f t="shared" si="4"/>
        <v>220.4525</v>
      </c>
      <c r="F141" s="61">
        <f t="shared" si="5"/>
        <v>40</v>
      </c>
    </row>
    <row r="142" spans="1:6" ht="12.75">
      <c r="A142" s="47" t="str">
        <f>'[3]Mar DL 1'!A138</f>
        <v>220100.6310</v>
      </c>
      <c r="B142" s="58" t="str">
        <f>'[3]Mar DL 1'!C138</f>
        <v>EDWARD KNIGHT</v>
      </c>
      <c r="C142" s="59">
        <f>'[3]Mar DL 1'!F138</f>
        <v>40</v>
      </c>
      <c r="E142" s="60" t="str">
        <f t="shared" si="4"/>
        <v>220.4525</v>
      </c>
      <c r="F142" s="61">
        <f t="shared" si="5"/>
        <v>40</v>
      </c>
    </row>
    <row r="143" spans="1:6" ht="12.75">
      <c r="A143" s="47" t="str">
        <f>'[3]Mar DL 1'!A139</f>
        <v>220100.6310</v>
      </c>
      <c r="B143" s="58" t="str">
        <f>'[3]Mar DL 1'!C139</f>
        <v>EDWARD KNIGHT</v>
      </c>
      <c r="C143" s="59">
        <f>'[3]Mar DL 1'!F139</f>
        <v>40</v>
      </c>
      <c r="E143" s="60" t="str">
        <f t="shared" si="4"/>
        <v>220.4525</v>
      </c>
      <c r="F143" s="61">
        <f t="shared" si="5"/>
        <v>40</v>
      </c>
    </row>
    <row r="144" spans="1:6" ht="12.75">
      <c r="A144" s="47" t="str">
        <f>'[3]Mar DL 1'!A140</f>
        <v>220100.6310</v>
      </c>
      <c r="B144" s="58" t="str">
        <f>'[3]Mar DL 1'!C140</f>
        <v>EDWARD KNIGHT</v>
      </c>
      <c r="C144" s="59">
        <f>'[3]Mar DL 1'!F140</f>
        <v>40</v>
      </c>
      <c r="E144" s="60" t="str">
        <f t="shared" si="4"/>
        <v>220.4525</v>
      </c>
      <c r="F144" s="61">
        <f t="shared" si="5"/>
        <v>40</v>
      </c>
    </row>
    <row r="145" spans="1:6" ht="12.75">
      <c r="A145" s="47" t="str">
        <f>'[3]Mar DL 1'!A141</f>
        <v>241100.5960</v>
      </c>
      <c r="B145" s="58" t="str">
        <f>'[3]Mar DL 1'!C141</f>
        <v>C &amp; A SYSTEMS INC</v>
      </c>
      <c r="C145" s="59">
        <f>'[3]Mar DL 1'!F141</f>
        <v>58.51</v>
      </c>
      <c r="E145" s="60" t="str">
        <f t="shared" si="4"/>
        <v>241.4525</v>
      </c>
      <c r="F145" s="61">
        <f t="shared" si="5"/>
        <v>58.51</v>
      </c>
    </row>
    <row r="146" spans="1:6" ht="12.75">
      <c r="A146" s="47" t="str">
        <f>'[3]Mar DL 1'!A142</f>
        <v>246100.5480</v>
      </c>
      <c r="B146" s="58" t="str">
        <f>'[3]Mar DL 1'!C142</f>
        <v>ODYSSEY MANUFACTURING CO.</v>
      </c>
      <c r="C146" s="59">
        <f>'[3]Mar DL 1'!F142</f>
        <v>188</v>
      </c>
      <c r="E146" s="60" t="str">
        <f t="shared" si="4"/>
        <v>246.4525</v>
      </c>
      <c r="F146" s="61">
        <f t="shared" si="5"/>
        <v>188</v>
      </c>
    </row>
    <row r="147" spans="1:6" ht="12.75">
      <c r="A147" s="47" t="str">
        <f>'[3]Mar DL 1'!A143</f>
        <v>246100.5950</v>
      </c>
      <c r="B147" s="58" t="str">
        <f>'[3]Mar DL 1'!C143</f>
        <v>WASTE SERVIES, INC.</v>
      </c>
      <c r="C147" s="59">
        <f>'[3]Mar DL 1'!F143</f>
        <v>243.23</v>
      </c>
      <c r="E147" s="60" t="str">
        <f t="shared" si="4"/>
        <v>246.4525</v>
      </c>
      <c r="F147" s="61">
        <f t="shared" si="5"/>
        <v>243.23</v>
      </c>
    </row>
    <row r="148" spans="1:6" ht="12.75">
      <c r="A148" s="47" t="str">
        <f>'[3]Mar DL 1'!A144</f>
        <v>246100.5960</v>
      </c>
      <c r="B148" s="58" t="str">
        <f>'[3]Mar DL 1'!C144</f>
        <v>C &amp; A SYSTEMS INC</v>
      </c>
      <c r="C148" s="59">
        <f>'[3]Mar DL 1'!F144</f>
        <v>175.54</v>
      </c>
      <c r="E148" s="60" t="str">
        <f t="shared" si="4"/>
        <v>246.4525</v>
      </c>
      <c r="F148" s="61">
        <f t="shared" si="5"/>
        <v>175.54</v>
      </c>
    </row>
    <row r="149" spans="1:6" ht="12.75">
      <c r="A149" s="47" t="str">
        <f>'[3]Mar DL 1'!A145</f>
        <v>246100.6260</v>
      </c>
      <c r="B149" s="58" t="str">
        <f>'[3]Mar DL 1'!C145</f>
        <v>USA BLUEBOOK/UTILTY SUPPLY OF AMERICA</v>
      </c>
      <c r="C149" s="59">
        <f>'[3]Mar DL 1'!F145</f>
        <v>88.62</v>
      </c>
      <c r="E149" s="60" t="str">
        <f t="shared" si="4"/>
        <v>246.4525</v>
      </c>
      <c r="F149" s="61">
        <f t="shared" si="5"/>
        <v>88.62</v>
      </c>
    </row>
    <row r="150" spans="1:6" ht="12.75">
      <c r="A150" s="47" t="str">
        <f>'[3]Mar DL 1'!A146</f>
        <v>248100.5960</v>
      </c>
      <c r="B150" s="58" t="str">
        <f>'[3]Mar DL 1'!C146</f>
        <v>C &amp; A SYSTEMS INC</v>
      </c>
      <c r="C150" s="59">
        <f>'[3]Mar DL 1'!F146</f>
        <v>55.2</v>
      </c>
      <c r="E150" s="60" t="str">
        <f t="shared" si="4"/>
        <v>248.4525</v>
      </c>
      <c r="F150" s="61">
        <f t="shared" si="5"/>
        <v>55.2</v>
      </c>
    </row>
    <row r="151" spans="1:6" ht="12.75">
      <c r="A151" s="47" t="str">
        <f>'[3]Mar DL 1'!A147</f>
        <v>248100.6265</v>
      </c>
      <c r="B151" s="58" t="str">
        <f>'[3]Mar DL 1'!C147</f>
        <v>ADVANCED ENVIRONMENTAL LABS INC</v>
      </c>
      <c r="C151" s="59">
        <f>'[3]Mar DL 1'!F147</f>
        <v>105</v>
      </c>
      <c r="E151" s="60" t="str">
        <f t="shared" si="4"/>
        <v>248.4525</v>
      </c>
      <c r="F151" s="61">
        <f t="shared" si="5"/>
        <v>105</v>
      </c>
    </row>
    <row r="152" spans="1:6" ht="12.75">
      <c r="A152" s="47" t="str">
        <f>'[3]Mar DL 1'!A148</f>
        <v>249100.5960</v>
      </c>
      <c r="B152" s="58" t="str">
        <f>'[3]Mar DL 1'!C148</f>
        <v>C &amp; A SYSTEMS INC</v>
      </c>
      <c r="C152" s="59">
        <f>'[3]Mar DL 1'!F148</f>
        <v>29.26</v>
      </c>
      <c r="E152" s="60" t="str">
        <f t="shared" si="4"/>
        <v>249.4525</v>
      </c>
      <c r="F152" s="61">
        <f t="shared" si="5"/>
        <v>29.26</v>
      </c>
    </row>
    <row r="153" spans="1:6" ht="12.75">
      <c r="A153" s="47" t="str">
        <f>'[3]Mar DL 1'!A149</f>
        <v>249100.6325</v>
      </c>
      <c r="B153" s="58" t="str">
        <f>'[3]Mar DL 1'!C149</f>
        <v>LEHIGH ENVIRONMENTAL SVC INC</v>
      </c>
      <c r="C153" s="59">
        <f>'[3]Mar DL 1'!F149</f>
        <v>225</v>
      </c>
      <c r="E153" s="60" t="str">
        <f t="shared" si="4"/>
        <v>249.4525</v>
      </c>
      <c r="F153" s="61">
        <f t="shared" si="5"/>
        <v>225</v>
      </c>
    </row>
    <row r="154" spans="1:6" ht="12.75">
      <c r="A154" s="47" t="str">
        <f>'[3]Mar DL 1'!A150</f>
        <v>249101.5960</v>
      </c>
      <c r="B154" s="58" t="str">
        <f>'[3]Mar DL 1'!C150</f>
        <v>C &amp; A SYSTEMS INC</v>
      </c>
      <c r="C154" s="59">
        <f>'[3]Mar DL 1'!F150</f>
        <v>29.25</v>
      </c>
      <c r="E154" s="60" t="str">
        <f t="shared" si="4"/>
        <v>249.4525</v>
      </c>
      <c r="F154" s="61">
        <f t="shared" si="5"/>
        <v>29.25</v>
      </c>
    </row>
    <row r="155" spans="1:6" ht="12.75">
      <c r="A155" s="47" t="str">
        <f>'[3]Mar DL 1'!A151</f>
        <v>249101.6260</v>
      </c>
      <c r="B155" s="58" t="str">
        <f>'[3]Mar DL 1'!C151</f>
        <v>H F SCIENTIFIC INC</v>
      </c>
      <c r="C155" s="59">
        <f>'[3]Mar DL 1'!F151</f>
        <v>152</v>
      </c>
      <c r="E155" s="60" t="str">
        <f t="shared" si="4"/>
        <v>249.4525</v>
      </c>
      <c r="F155" s="61">
        <f t="shared" si="5"/>
        <v>152</v>
      </c>
    </row>
    <row r="156" spans="1:6" ht="12.75">
      <c r="A156" s="47" t="str">
        <f>'[3]Mar DL 1'!A152</f>
        <v>250100.5900</v>
      </c>
      <c r="B156" s="58" t="str">
        <f>'[3]Mar DL 1'!C152</f>
        <v>FLORIDA WATER RESOURCES</v>
      </c>
      <c r="C156" s="59">
        <f>'[3]Mar DL 1'!F152</f>
        <v>234</v>
      </c>
      <c r="E156" s="60" t="str">
        <f t="shared" si="4"/>
        <v>250.4525</v>
      </c>
      <c r="F156" s="61">
        <f t="shared" si="5"/>
        <v>234</v>
      </c>
    </row>
    <row r="157" spans="1:6" ht="12.75">
      <c r="A157" s="47" t="str">
        <f>'[3]Mar DL 1'!A153</f>
        <v>250100.5960</v>
      </c>
      <c r="B157" s="58" t="str">
        <f>'[3]Mar DL 1'!C153</f>
        <v>C &amp; A SYSTEMS INC</v>
      </c>
      <c r="C157" s="59">
        <f>'[3]Mar DL 1'!F153</f>
        <v>203.2</v>
      </c>
      <c r="E157" s="60" t="str">
        <f t="shared" si="4"/>
        <v>250.4525</v>
      </c>
      <c r="F157" s="61">
        <f t="shared" si="5"/>
        <v>203.2</v>
      </c>
    </row>
    <row r="158" spans="1:6" ht="12.75">
      <c r="A158" s="47" t="str">
        <f>'[3]Mar DL 1'!A154</f>
        <v>250100.6320</v>
      </c>
      <c r="B158" s="58" t="str">
        <f>'[3]Mar DL 1'!C154</f>
        <v>USA BLUEBOOK/UTILTY SUPPLY OF AMERICA</v>
      </c>
      <c r="C158" s="59">
        <f>'[3]Mar DL 1'!F154</f>
        <v>65.46</v>
      </c>
      <c r="E158" s="60" t="str">
        <f t="shared" si="4"/>
        <v>250.4525</v>
      </c>
      <c r="F158" s="61">
        <f t="shared" si="5"/>
        <v>65.46</v>
      </c>
    </row>
    <row r="159" spans="1:6" ht="12.75">
      <c r="A159" s="47" t="str">
        <f>'[3]Mar DL 1'!A155</f>
        <v>250100.6335</v>
      </c>
      <c r="B159" s="58" t="str">
        <f>'[3]Mar DL 1'!C155</f>
        <v>EMS OF CENTRAL FLORIDA, INC.</v>
      </c>
      <c r="C159" s="59">
        <f>'[3]Mar DL 1'!F155</f>
        <v>240</v>
      </c>
      <c r="E159" s="60" t="str">
        <f t="shared" si="4"/>
        <v>250.4525</v>
      </c>
      <c r="F159" s="61">
        <f t="shared" si="5"/>
        <v>240</v>
      </c>
    </row>
    <row r="160" spans="1:6" ht="12.75">
      <c r="A160" s="47" t="str">
        <f>'[3]Mar DL 1'!A156</f>
        <v>250100.6345</v>
      </c>
      <c r="B160" s="58" t="str">
        <f>'[3]Mar DL 1'!C156</f>
        <v>HILL MANUFACTURING CO, INC</v>
      </c>
      <c r="C160" s="59">
        <f>'[3]Mar DL 1'!F156</f>
        <v>5.56</v>
      </c>
      <c r="E160" s="60" t="str">
        <f t="shared" si="4"/>
        <v>250.4525</v>
      </c>
      <c r="F160" s="61">
        <f t="shared" si="5"/>
        <v>5.56</v>
      </c>
    </row>
    <row r="161" spans="1:6" ht="12.75">
      <c r="A161" s="47" t="str">
        <f>'[3]Mar DL 1'!A157</f>
        <v>251102.5975</v>
      </c>
      <c r="B161" s="58" t="str">
        <f>'[3]Mar DL 1'!C157</f>
        <v>SUMMA'S AIR CONDITIONING AND HEATING INC</v>
      </c>
      <c r="C161" s="59">
        <f>'[3]Mar DL 1'!F157</f>
        <v>160</v>
      </c>
      <c r="E161" s="60" t="str">
        <f t="shared" si="4"/>
        <v>251.4525</v>
      </c>
      <c r="F161" s="61">
        <f t="shared" si="5"/>
        <v>160</v>
      </c>
    </row>
    <row r="162" spans="1:6" ht="12.75">
      <c r="A162" s="47" t="str">
        <f>'[3]Mar DL 1'!A158</f>
        <v>251102.5975</v>
      </c>
      <c r="B162" s="58" t="str">
        <f>'[3]Mar DL 1'!C158</f>
        <v>SUMMA'S AIR CONDITIONING AND HEATING INC</v>
      </c>
      <c r="C162" s="59">
        <f>'[3]Mar DL 1'!F158</f>
        <v>172</v>
      </c>
      <c r="E162" s="60" t="str">
        <f t="shared" si="4"/>
        <v>251.4525</v>
      </c>
      <c r="F162" s="61">
        <f t="shared" si="5"/>
        <v>172</v>
      </c>
    </row>
    <row r="163" spans="1:6" ht="12.75">
      <c r="A163" s="47" t="str">
        <f>'[3]Mar DL 1'!A159</f>
        <v>251102.6285</v>
      </c>
      <c r="B163" s="58" t="str">
        <f>'[3]Mar DL 1'!C159</f>
        <v>NORTH SOUTH SUPPLY INC</v>
      </c>
      <c r="C163" s="59">
        <f>'[3]Mar DL 1'!F159</f>
        <v>186.92</v>
      </c>
      <c r="E163" s="60" t="str">
        <f t="shared" si="4"/>
        <v>251.4525</v>
      </c>
      <c r="F163" s="61">
        <f t="shared" si="5"/>
        <v>186.92</v>
      </c>
    </row>
    <row r="164" spans="1:6" ht="12.75">
      <c r="A164" s="47" t="str">
        <f>'[3]Mar DL 1'!A160</f>
        <v>251103.5490</v>
      </c>
      <c r="B164" s="58" t="str">
        <f>'[3]Mar DL 1'!C160</f>
        <v>KED GROUP, INC.</v>
      </c>
      <c r="C164" s="59">
        <f>'[3]Mar DL 1'!F160</f>
        <v>39.2</v>
      </c>
      <c r="E164" s="60" t="str">
        <f t="shared" si="4"/>
        <v>251.4525</v>
      </c>
      <c r="F164" s="61">
        <f t="shared" si="5"/>
        <v>39.2</v>
      </c>
    </row>
    <row r="165" spans="1:6" ht="12.75">
      <c r="A165" s="47" t="str">
        <f>'[3]Mar DL 1'!A161</f>
        <v>251103.5960</v>
      </c>
      <c r="B165" s="58" t="str">
        <f>'[3]Mar DL 1'!C161</f>
        <v>C &amp; A SYSTEMS INC</v>
      </c>
      <c r="C165" s="59">
        <f>'[3]Mar DL 1'!F161</f>
        <v>855.6</v>
      </c>
      <c r="E165" s="60" t="str">
        <f t="shared" si="4"/>
        <v>251.4525</v>
      </c>
      <c r="F165" s="61">
        <f t="shared" si="5"/>
        <v>855.6</v>
      </c>
    </row>
    <row r="166" spans="1:6" ht="12.75">
      <c r="A166" s="47" t="str">
        <f>'[3]Mar DL 1'!A162</f>
        <v>251106.6285</v>
      </c>
      <c r="B166" s="58" t="str">
        <f>'[3]Mar DL 1'!C162</f>
        <v>HSBC BUSINESS SOLUTIONS</v>
      </c>
      <c r="C166" s="59">
        <f>'[3]Mar DL 1'!F162</f>
        <v>69.05</v>
      </c>
      <c r="E166" s="60" t="str">
        <f t="shared" si="4"/>
        <v>251.4525</v>
      </c>
      <c r="F166" s="61">
        <f t="shared" si="5"/>
        <v>69.05</v>
      </c>
    </row>
    <row r="167" spans="1:6" ht="12.75">
      <c r="A167" s="47" t="str">
        <f>'[3]Mar DL 1'!A163</f>
        <v>252102.5960</v>
      </c>
      <c r="B167" s="58" t="str">
        <f>'[3]Mar DL 1'!C163</f>
        <v>C &amp; A SYSTEMS INC</v>
      </c>
      <c r="C167" s="59">
        <f>'[3]Mar DL 1'!F163</f>
        <v>27.6</v>
      </c>
      <c r="E167" s="60" t="str">
        <f t="shared" si="4"/>
        <v>252.4525</v>
      </c>
      <c r="F167" s="61">
        <f t="shared" si="5"/>
        <v>27.6</v>
      </c>
    </row>
    <row r="168" spans="1:6" ht="12.75">
      <c r="A168" s="47" t="str">
        <f>'[3]Mar DL 1'!A164</f>
        <v>252104.5960</v>
      </c>
      <c r="B168" s="58" t="str">
        <f>'[3]Mar DL 1'!C164</f>
        <v>C &amp; A SYSTEMS INC</v>
      </c>
      <c r="C168" s="59">
        <f>'[3]Mar DL 1'!F164</f>
        <v>27.6</v>
      </c>
      <c r="E168" s="60" t="str">
        <f t="shared" si="4"/>
        <v>252.4525</v>
      </c>
      <c r="F168" s="61">
        <f t="shared" si="5"/>
        <v>27.6</v>
      </c>
    </row>
    <row r="169" spans="1:6" ht="12.75">
      <c r="A169" s="47" t="str">
        <f>'[3]Mar DL 1'!A165</f>
        <v>252106.5960</v>
      </c>
      <c r="B169" s="58" t="str">
        <f>'[3]Mar DL 1'!C165</f>
        <v>C &amp; A SYSTEMS INC</v>
      </c>
      <c r="C169" s="59">
        <f>'[3]Mar DL 1'!F165</f>
        <v>27.6</v>
      </c>
      <c r="E169" s="60" t="str">
        <f t="shared" si="4"/>
        <v>252.4525</v>
      </c>
      <c r="F169" s="61">
        <f t="shared" si="5"/>
        <v>27.6</v>
      </c>
    </row>
    <row r="170" spans="1:6" ht="12.75">
      <c r="A170" s="47" t="str">
        <f>'[3]Mar DL 1'!A166</f>
        <v>252106.5960</v>
      </c>
      <c r="B170" s="58" t="str">
        <f>'[3]Mar DL 1'!C166</f>
        <v>C &amp; A SYSTEMS INC</v>
      </c>
      <c r="C170" s="59">
        <f>'[3]Mar DL 1'!F166</f>
        <v>27.6</v>
      </c>
      <c r="E170" s="60" t="str">
        <f t="shared" si="4"/>
        <v>252.4525</v>
      </c>
      <c r="F170" s="61">
        <f t="shared" si="5"/>
        <v>27.6</v>
      </c>
    </row>
    <row r="171" spans="1:6" ht="12.75">
      <c r="A171" s="47" t="str">
        <f>'[3]Mar DL 1'!A167</f>
        <v>252106.5960</v>
      </c>
      <c r="B171" s="58" t="str">
        <f>'[3]Mar DL 1'!C167</f>
        <v>C &amp; A SYSTEMS INC</v>
      </c>
      <c r="C171" s="59">
        <f>'[3]Mar DL 1'!F167</f>
        <v>27.6</v>
      </c>
      <c r="E171" s="60" t="str">
        <f t="shared" si="4"/>
        <v>252.4525</v>
      </c>
      <c r="F171" s="61">
        <f t="shared" si="5"/>
        <v>27.6</v>
      </c>
    </row>
    <row r="172" spans="1:6" ht="12.75">
      <c r="A172" s="47" t="str">
        <f>'[3]Mar DL 1'!A168</f>
        <v>252106.6265</v>
      </c>
      <c r="B172" s="58" t="str">
        <f>'[3]Mar DL 1'!C168</f>
        <v>ADVANCED ENVIRONMENTAL LABS INC</v>
      </c>
      <c r="C172" s="59">
        <f>'[3]Mar DL 1'!F168</f>
        <v>234.5</v>
      </c>
      <c r="E172" s="60" t="str">
        <f t="shared" si="4"/>
        <v>252.4525</v>
      </c>
      <c r="F172" s="61">
        <f t="shared" si="5"/>
        <v>234.5</v>
      </c>
    </row>
    <row r="173" spans="1:6" ht="12.75">
      <c r="A173" s="47" t="str">
        <f>'[3]Mar DL 1'!A169</f>
        <v>252110.5960</v>
      </c>
      <c r="B173" s="58" t="str">
        <f>'[3]Mar DL 1'!C169</f>
        <v>C &amp; A SYSTEMS INC</v>
      </c>
      <c r="C173" s="59">
        <f>'[3]Mar DL 1'!F169</f>
        <v>27.6</v>
      </c>
      <c r="E173" s="60" t="str">
        <f t="shared" si="4"/>
        <v>252.4525</v>
      </c>
      <c r="F173" s="61">
        <f t="shared" si="5"/>
        <v>27.6</v>
      </c>
    </row>
    <row r="174" spans="1:6" ht="12.75">
      <c r="A174" s="47" t="str">
        <f>'[3]Mar DL 1'!A170</f>
        <v>252110.5960</v>
      </c>
      <c r="B174" s="58" t="str">
        <f>'[3]Mar DL 1'!C170</f>
        <v>C &amp; A SYSTEMS INC</v>
      </c>
      <c r="C174" s="59">
        <f>'[3]Mar DL 1'!F170</f>
        <v>27.6</v>
      </c>
      <c r="E174" s="60" t="str">
        <f t="shared" si="4"/>
        <v>252.4525</v>
      </c>
      <c r="F174" s="61">
        <f t="shared" si="5"/>
        <v>27.6</v>
      </c>
    </row>
    <row r="175" spans="1:6" ht="12.75">
      <c r="A175" s="47" t="str">
        <f>'[3]Mar DL 1'!A171</f>
        <v>252110.6310</v>
      </c>
      <c r="B175" s="58" t="str">
        <f>'[3]Mar DL 1'!C171</f>
        <v>GRAINGER</v>
      </c>
      <c r="C175" s="59">
        <f>'[3]Mar DL 1'!F171</f>
        <v>52.78</v>
      </c>
      <c r="E175" s="60" t="str">
        <f t="shared" si="4"/>
        <v>252.4525</v>
      </c>
      <c r="F175" s="61">
        <f t="shared" si="5"/>
        <v>52.78</v>
      </c>
    </row>
    <row r="176" spans="1:6" ht="12.75">
      <c r="A176" s="47" t="str">
        <f>'[3]Mar DL 1'!A172</f>
        <v>252111.5960</v>
      </c>
      <c r="B176" s="58" t="str">
        <f>'[3]Mar DL 1'!C172</f>
        <v>C &amp; A SYSTEMS INC</v>
      </c>
      <c r="C176" s="59">
        <f>'[3]Mar DL 1'!F172</f>
        <v>27.6</v>
      </c>
      <c r="E176" s="60" t="str">
        <f t="shared" si="4"/>
        <v>252.4525</v>
      </c>
      <c r="F176" s="61">
        <f t="shared" si="5"/>
        <v>27.6</v>
      </c>
    </row>
    <row r="177" spans="1:6" ht="12.75">
      <c r="A177" s="47" t="str">
        <f>'[3]Mar DL 1'!A173</f>
        <v>252111.5960</v>
      </c>
      <c r="B177" s="58" t="str">
        <f>'[3]Mar DL 1'!C173</f>
        <v>C &amp; A SYSTEMS INC</v>
      </c>
      <c r="C177" s="59">
        <f>'[3]Mar DL 1'!F173</f>
        <v>27.6</v>
      </c>
      <c r="E177" s="60" t="str">
        <f t="shared" si="4"/>
        <v>252.4525</v>
      </c>
      <c r="F177" s="61">
        <f t="shared" si="5"/>
        <v>27.6</v>
      </c>
    </row>
    <row r="178" spans="1:6" ht="12.75">
      <c r="A178" s="47" t="str">
        <f>'[3]Mar DL 1'!A174</f>
        <v>252113.5480</v>
      </c>
      <c r="B178" s="58" t="str">
        <f>'[3]Mar DL 1'!C174</f>
        <v>THE DUMONT COMPANY INC</v>
      </c>
      <c r="C178" s="59">
        <f>'[3]Mar DL 1'!F174</f>
        <v>195</v>
      </c>
      <c r="E178" s="60" t="str">
        <f t="shared" si="4"/>
        <v>252.4525</v>
      </c>
      <c r="F178" s="61">
        <f t="shared" si="5"/>
        <v>195</v>
      </c>
    </row>
    <row r="179" spans="1:6" ht="12.75">
      <c r="A179" s="47" t="str">
        <f>'[3]Mar DL 1'!A175</f>
        <v>252113.5960</v>
      </c>
      <c r="B179" s="58" t="str">
        <f>'[3]Mar DL 1'!C175</f>
        <v>C &amp; A SYSTEMS INC</v>
      </c>
      <c r="C179" s="59">
        <f>'[3]Mar DL 1'!F175</f>
        <v>27.6</v>
      </c>
      <c r="E179" s="60" t="str">
        <f t="shared" si="4"/>
        <v>252.4525</v>
      </c>
      <c r="F179" s="61">
        <f t="shared" si="5"/>
        <v>27.6</v>
      </c>
    </row>
    <row r="180" spans="1:6" ht="12.75">
      <c r="A180" s="47" t="str">
        <f>'[3]Mar DL 1'!A176</f>
        <v>252114.5480</v>
      </c>
      <c r="B180" s="58" t="str">
        <f>'[3]Mar DL 1'!C176</f>
        <v>THE DUMONT COMPANY INC</v>
      </c>
      <c r="C180" s="59">
        <f>'[3]Mar DL 1'!F176</f>
        <v>32.5</v>
      </c>
      <c r="E180" s="60" t="str">
        <f t="shared" si="4"/>
        <v>252.4525</v>
      </c>
      <c r="F180" s="61">
        <f t="shared" si="5"/>
        <v>32.5</v>
      </c>
    </row>
    <row r="181" spans="1:6" ht="12.75">
      <c r="A181" s="47" t="str">
        <f>'[3]Mar DL 1'!A177</f>
        <v>252114.5960</v>
      </c>
      <c r="B181" s="58" t="str">
        <f>'[3]Mar DL 1'!C177</f>
        <v>C &amp; A SYSTEMS INC</v>
      </c>
      <c r="C181" s="59">
        <f>'[3]Mar DL 1'!F177</f>
        <v>27.6</v>
      </c>
      <c r="E181" s="60" t="str">
        <f t="shared" si="4"/>
        <v>252.4525</v>
      </c>
      <c r="F181" s="61">
        <f t="shared" si="5"/>
        <v>27.6</v>
      </c>
    </row>
    <row r="182" spans="1:6" ht="12.75">
      <c r="A182" s="47" t="str">
        <f>'[3]Mar DL 1'!A178</f>
        <v>252115.5960</v>
      </c>
      <c r="B182" s="58" t="str">
        <f>'[3]Mar DL 1'!C178</f>
        <v>C &amp; A SYSTEMS INC</v>
      </c>
      <c r="C182" s="59">
        <f>'[3]Mar DL 1'!F178</f>
        <v>27.6</v>
      </c>
      <c r="E182" s="60" t="str">
        <f t="shared" si="4"/>
        <v>252.4525</v>
      </c>
      <c r="F182" s="61">
        <f t="shared" si="5"/>
        <v>27.6</v>
      </c>
    </row>
    <row r="183" spans="1:6" ht="12.75">
      <c r="A183" s="47" t="str">
        <f>'[3]Mar DL 1'!A179</f>
        <v>252116.5960</v>
      </c>
      <c r="B183" s="58" t="str">
        <f>'[3]Mar DL 1'!C179</f>
        <v>C &amp; A SYSTEMS INC</v>
      </c>
      <c r="C183" s="59">
        <f>'[3]Mar DL 1'!F179</f>
        <v>27.6</v>
      </c>
      <c r="E183" s="60" t="str">
        <f t="shared" si="4"/>
        <v>252.4525</v>
      </c>
      <c r="F183" s="61">
        <f t="shared" si="5"/>
        <v>27.6</v>
      </c>
    </row>
    <row r="184" spans="1:6" ht="12.75">
      <c r="A184" s="47" t="str">
        <f>'[3]Mar DL 1'!A180</f>
        <v>252117.5960</v>
      </c>
      <c r="B184" s="58" t="str">
        <f>'[3]Mar DL 1'!C180</f>
        <v>C &amp; A SYSTEMS INC</v>
      </c>
      <c r="C184" s="59">
        <f>'[3]Mar DL 1'!F180</f>
        <v>27.6</v>
      </c>
      <c r="E184" s="60" t="str">
        <f t="shared" si="4"/>
        <v>252.4525</v>
      </c>
      <c r="F184" s="61">
        <f t="shared" si="5"/>
        <v>27.6</v>
      </c>
    </row>
    <row r="185" spans="1:6" ht="12.75">
      <c r="A185" s="47" t="str">
        <f>'[3]Mar DL 1'!A181</f>
        <v>252118.5960</v>
      </c>
      <c r="B185" s="58" t="str">
        <f>'[3]Mar DL 1'!C181</f>
        <v>C &amp; A SYSTEMS INC</v>
      </c>
      <c r="C185" s="59">
        <f>'[3]Mar DL 1'!F181</f>
        <v>27.6</v>
      </c>
      <c r="E185" s="60" t="str">
        <f t="shared" si="4"/>
        <v>252.4525</v>
      </c>
      <c r="F185" s="61">
        <f t="shared" si="5"/>
        <v>27.6</v>
      </c>
    </row>
    <row r="186" spans="1:6" ht="12.75">
      <c r="A186" s="47" t="str">
        <f>'[3]Mar DL 1'!A182</f>
        <v>252121.5960</v>
      </c>
      <c r="B186" s="58" t="str">
        <f>'[3]Mar DL 1'!C182</f>
        <v>C &amp; A SYSTEMS INC</v>
      </c>
      <c r="C186" s="59">
        <f>'[3]Mar DL 1'!F182</f>
        <v>27.6</v>
      </c>
      <c r="E186" s="60" t="str">
        <f t="shared" si="4"/>
        <v>252.4525</v>
      </c>
      <c r="F186" s="61">
        <f t="shared" si="5"/>
        <v>27.6</v>
      </c>
    </row>
    <row r="187" spans="1:6" ht="12.75">
      <c r="A187" s="47" t="str">
        <f>'[3]Mar DL 1'!A183</f>
        <v>252122.5480</v>
      </c>
      <c r="B187" s="58" t="str">
        <f>'[3]Mar DL 1'!C183</f>
        <v>THE DUMONT COMPANY INC</v>
      </c>
      <c r="C187" s="59">
        <f>'[3]Mar DL 1'!F183</f>
        <v>195</v>
      </c>
      <c r="E187" s="60" t="str">
        <f t="shared" si="4"/>
        <v>252.4525</v>
      </c>
      <c r="F187" s="61">
        <f t="shared" si="5"/>
        <v>195</v>
      </c>
    </row>
    <row r="188" spans="1:6" ht="12.75">
      <c r="A188" s="47" t="str">
        <f>'[3]Mar DL 1'!A184</f>
        <v>252122.5960</v>
      </c>
      <c r="B188" s="58" t="str">
        <f>'[3]Mar DL 1'!C184</f>
        <v>C &amp; A SYSTEMS INC</v>
      </c>
      <c r="C188" s="59">
        <f>'[3]Mar DL 1'!F184</f>
        <v>27.6</v>
      </c>
      <c r="E188" s="60" t="str">
        <f t="shared" si="4"/>
        <v>252.4525</v>
      </c>
      <c r="F188" s="61">
        <f t="shared" si="5"/>
        <v>27.6</v>
      </c>
    </row>
    <row r="189" spans="1:6" ht="12.75">
      <c r="A189" s="47" t="str">
        <f>'[3]Mar DL 1'!A185</f>
        <v>252125.5960</v>
      </c>
      <c r="B189" s="58" t="str">
        <f>'[3]Mar DL 1'!C185</f>
        <v>C &amp; A SYSTEMS INC</v>
      </c>
      <c r="C189" s="59">
        <f>'[3]Mar DL 1'!F185</f>
        <v>27.6</v>
      </c>
      <c r="E189" s="60" t="str">
        <f t="shared" si="4"/>
        <v>252.4525</v>
      </c>
      <c r="F189" s="61">
        <f t="shared" si="5"/>
        <v>27.6</v>
      </c>
    </row>
    <row r="190" spans="1:6" ht="12.75">
      <c r="A190" s="47" t="str">
        <f>'[3]Mar DL 1'!A186</f>
        <v>252125.5960</v>
      </c>
      <c r="B190" s="58" t="str">
        <f>'[3]Mar DL 1'!C186</f>
        <v>C &amp; A SYSTEMS INC</v>
      </c>
      <c r="C190" s="59">
        <f>'[3]Mar DL 1'!F186</f>
        <v>27.6</v>
      </c>
      <c r="E190" s="60" t="str">
        <f t="shared" si="4"/>
        <v>252.4525</v>
      </c>
      <c r="F190" s="61">
        <f t="shared" si="5"/>
        <v>27.6</v>
      </c>
    </row>
    <row r="191" spans="1:6" ht="12.75">
      <c r="A191" s="47" t="str">
        <f>'[3]Mar DL 1'!A187</f>
        <v>252125.5960</v>
      </c>
      <c r="B191" s="58" t="str">
        <f>'[3]Mar DL 1'!C187</f>
        <v>C &amp; A SYSTEMS INC</v>
      </c>
      <c r="C191" s="59">
        <f>'[3]Mar DL 1'!F187</f>
        <v>27.6</v>
      </c>
      <c r="E191" s="60" t="str">
        <f t="shared" si="4"/>
        <v>252.4525</v>
      </c>
      <c r="F191" s="61">
        <f t="shared" si="5"/>
        <v>27.6</v>
      </c>
    </row>
    <row r="192" spans="1:6" ht="12.75">
      <c r="A192" s="47" t="str">
        <f>'[3]Mar DL 1'!A188</f>
        <v>252125.6255</v>
      </c>
      <c r="B192" s="58" t="str">
        <f>'[3]Mar DL 1'!C188</f>
        <v>ADVANCED ENVIRONMENTAL LABS INC</v>
      </c>
      <c r="C192" s="59">
        <f>'[3]Mar DL 1'!F188</f>
        <v>30</v>
      </c>
      <c r="E192" s="60" t="str">
        <f t="shared" si="4"/>
        <v>252.4525</v>
      </c>
      <c r="F192" s="61">
        <f t="shared" si="5"/>
        <v>30</v>
      </c>
    </row>
    <row r="193" spans="1:6" ht="12.75">
      <c r="A193" s="47" t="str">
        <f>'[3]Mar DL 1'!A189</f>
        <v>252126.5960</v>
      </c>
      <c r="B193" s="58" t="str">
        <f>'[3]Mar DL 1'!C189</f>
        <v>C &amp; A SYSTEMS INC</v>
      </c>
      <c r="C193" s="59">
        <f>'[3]Mar DL 1'!F189</f>
        <v>27.6</v>
      </c>
      <c r="E193" s="60" t="str">
        <f t="shared" si="4"/>
        <v>252.4525</v>
      </c>
      <c r="F193" s="61">
        <f t="shared" si="5"/>
        <v>27.6</v>
      </c>
    </row>
    <row r="194" spans="1:6" ht="12.75">
      <c r="A194" s="47" t="str">
        <f>'[3]Mar DL 1'!A190</f>
        <v>252129.5960</v>
      </c>
      <c r="B194" s="58" t="str">
        <f>'[3]Mar DL 1'!C190</f>
        <v>C &amp; A SYSTEMS INC</v>
      </c>
      <c r="C194" s="59">
        <f>'[3]Mar DL 1'!F190</f>
        <v>27.6</v>
      </c>
      <c r="E194" s="60" t="str">
        <f t="shared" si="4"/>
        <v>252.4525</v>
      </c>
      <c r="F194" s="61">
        <f t="shared" si="5"/>
        <v>27.6</v>
      </c>
    </row>
    <row r="195" spans="1:6" ht="12.75">
      <c r="A195" s="47" t="str">
        <f>'[3]Mar DL 1'!A191</f>
        <v>252130.6345</v>
      </c>
      <c r="B195" s="58" t="str">
        <f>'[3]Mar DL 1'!C191</f>
        <v>THE LAKE DOCTORS, INC.</v>
      </c>
      <c r="C195" s="59">
        <f>'[3]Mar DL 1'!F191</f>
        <v>175</v>
      </c>
      <c r="E195" s="60" t="str">
        <f t="shared" si="4"/>
        <v>252.4525</v>
      </c>
      <c r="F195" s="61">
        <f t="shared" si="5"/>
        <v>175</v>
      </c>
    </row>
    <row r="196" spans="1:6" ht="12.75">
      <c r="A196" s="47" t="str">
        <f>'[3]Mar DL 1'!A192</f>
        <v>254101.6345</v>
      </c>
      <c r="B196" s="58" t="str">
        <f>'[3]Mar DL 1'!C192</f>
        <v>THE LAKE DOCTORS, INC.</v>
      </c>
      <c r="C196" s="59">
        <f>'[3]Mar DL 1'!F192</f>
        <v>85</v>
      </c>
      <c r="E196" s="60" t="str">
        <f t="shared" si="4"/>
        <v>254.4525</v>
      </c>
      <c r="F196" s="61">
        <f t="shared" si="5"/>
        <v>85</v>
      </c>
    </row>
    <row r="197" spans="1:6" ht="12.75">
      <c r="A197" s="47" t="str">
        <f>'[3]Mar DL 1'!A193</f>
        <v>255100.5880</v>
      </c>
      <c r="B197" s="58" t="str">
        <f>'[3]Mar DL 1'!C193</f>
        <v>RUNCO OFFICE SUPPLY &amp; EQUIPMENT CO.</v>
      </c>
      <c r="C197" s="59">
        <f>'[3]Mar DL 1'!F193</f>
        <v>173.54</v>
      </c>
      <c r="E197" s="60" t="str">
        <f t="shared" si="4"/>
        <v>255.4525</v>
      </c>
      <c r="F197" s="61">
        <f t="shared" si="5"/>
        <v>173.54</v>
      </c>
    </row>
    <row r="198" spans="1:6" ht="12.75">
      <c r="A198" s="47" t="str">
        <f>'[3]Mar DL 1'!A194</f>
        <v>255100.5880</v>
      </c>
      <c r="B198" s="58" t="str">
        <f>'[3]Mar DL 1'!C194</f>
        <v>RUNCO OFFICE SUPPLY &amp; EQUIPMENT CO.</v>
      </c>
      <c r="C198" s="59">
        <f>'[3]Mar DL 1'!F194</f>
        <v>180.12</v>
      </c>
      <c r="E198" s="60" t="str">
        <f t="shared" si="4"/>
        <v>255.4525</v>
      </c>
      <c r="F198" s="61">
        <f t="shared" si="5"/>
        <v>180.12</v>
      </c>
    </row>
    <row r="199" spans="1:6" ht="12.75">
      <c r="A199" s="47" t="str">
        <f>'[3]Mar DL 1'!A195</f>
        <v>255100.5950</v>
      </c>
      <c r="B199" s="58" t="str">
        <f>'[3]Mar DL 1'!C195</f>
        <v>WASTE SERVIES, INC.</v>
      </c>
      <c r="C199" s="59">
        <f>'[3]Mar DL 1'!F195</f>
        <v>482.43</v>
      </c>
      <c r="E199" s="60" t="str">
        <f t="shared" si="4"/>
        <v>255.4525</v>
      </c>
      <c r="F199" s="61">
        <f t="shared" si="5"/>
        <v>482.43</v>
      </c>
    </row>
    <row r="200" spans="1:6" ht="12.75">
      <c r="A200" s="47" t="str">
        <f>'[3]Mar DL 1'!A196</f>
        <v>255100.5955</v>
      </c>
      <c r="B200" s="58" t="str">
        <f>'[3]Mar DL 1'!C196</f>
        <v>A1A QUALITY SOD</v>
      </c>
      <c r="C200" s="59">
        <f>'[3]Mar DL 1'!F196</f>
        <v>28</v>
      </c>
      <c r="E200" s="60" t="str">
        <f t="shared" si="4"/>
        <v>255.4525</v>
      </c>
      <c r="F200" s="61">
        <f t="shared" si="5"/>
        <v>28</v>
      </c>
    </row>
    <row r="201" spans="1:6" ht="12.75">
      <c r="A201" s="47" t="str">
        <f>'[3]Mar DL 1'!A197</f>
        <v>255100.5960</v>
      </c>
      <c r="B201" s="58" t="str">
        <f>'[3]Mar DL 1'!C197</f>
        <v>C &amp; A SYSTEMS INC</v>
      </c>
      <c r="C201" s="59">
        <f>'[3]Mar DL 1'!F197</f>
        <v>178</v>
      </c>
      <c r="E201" s="60" t="str">
        <f t="shared" si="4"/>
        <v>255.4525</v>
      </c>
      <c r="F201" s="61">
        <f t="shared" si="5"/>
        <v>178</v>
      </c>
    </row>
    <row r="202" spans="1:6" ht="12.75">
      <c r="A202" s="47" t="str">
        <f>'[3]Mar DL 1'!A198</f>
        <v>255100.6285</v>
      </c>
      <c r="B202" s="58" t="str">
        <f>'[3]Mar DL 1'!C198</f>
        <v>NORTH SOUTH SUPPLY INC</v>
      </c>
      <c r="C202" s="59">
        <f>'[3]Mar DL 1'!F198</f>
        <v>80.14</v>
      </c>
      <c r="E202" s="60" t="str">
        <f t="shared" si="4"/>
        <v>255.4525</v>
      </c>
      <c r="F202" s="61">
        <f t="shared" si="5"/>
        <v>80.14</v>
      </c>
    </row>
    <row r="203" spans="1:6" ht="12.75">
      <c r="A203" s="47" t="str">
        <f>'[3]Mar DL 1'!A199</f>
        <v>255100.6310</v>
      </c>
      <c r="B203" s="58" t="str">
        <f>'[3]Mar DL 1'!C199</f>
        <v>GRAINGER</v>
      </c>
      <c r="C203" s="59">
        <f>'[3]Mar DL 1'!F199</f>
        <v>36.62</v>
      </c>
      <c r="E203" s="60" t="str">
        <f aca="true" t="shared" si="6" ref="E203:E266">CONCATENATE(LEFT(A203,3),".",4525)</f>
        <v>255.4525</v>
      </c>
      <c r="F203" s="61">
        <f aca="true" t="shared" si="7" ref="F203:F266">C203</f>
        <v>36.62</v>
      </c>
    </row>
    <row r="204" spans="1:6" ht="12.75">
      <c r="A204" s="47" t="str">
        <f>'[3]Mar DL 1'!A200</f>
        <v>255100.6310</v>
      </c>
      <c r="B204" s="58" t="str">
        <f>'[3]Mar DL 1'!C200</f>
        <v>ZEP SALES AND SERVICE</v>
      </c>
      <c r="C204" s="59">
        <f>'[3]Mar DL 1'!F200</f>
        <v>178.73</v>
      </c>
      <c r="E204" s="60" t="str">
        <f t="shared" si="6"/>
        <v>255.4525</v>
      </c>
      <c r="F204" s="61">
        <f t="shared" si="7"/>
        <v>178.73</v>
      </c>
    </row>
    <row r="205" spans="1:6" ht="12.75">
      <c r="A205" s="47" t="str">
        <f>'[3]Mar DL 1'!A201</f>
        <v>255100.6310</v>
      </c>
      <c r="B205" s="58" t="str">
        <f>'[3]Mar DL 1'!C201</f>
        <v>USA BLUEBOOK/UTILTY SUPPLY OF AMERICA</v>
      </c>
      <c r="C205" s="59">
        <f>'[3]Mar DL 1'!F201</f>
        <v>200.54</v>
      </c>
      <c r="E205" s="60" t="str">
        <f t="shared" si="6"/>
        <v>255.4525</v>
      </c>
      <c r="F205" s="61">
        <f t="shared" si="7"/>
        <v>200.54</v>
      </c>
    </row>
    <row r="206" spans="1:6" ht="12.75">
      <c r="A206" s="47" t="str">
        <f>'[3]Mar DL 1'!A202</f>
        <v>255100.6385</v>
      </c>
      <c r="B206" s="58" t="str">
        <f>'[3]Mar DL 1'!C202</f>
        <v>Brown, Donna R.</v>
      </c>
      <c r="C206" s="59">
        <f>'[3]Mar DL 1'!F202</f>
        <v>42.4</v>
      </c>
      <c r="E206" s="60" t="str">
        <f t="shared" si="6"/>
        <v>255.4525</v>
      </c>
      <c r="F206" s="61">
        <f t="shared" si="7"/>
        <v>42.4</v>
      </c>
    </row>
    <row r="207" spans="1:6" ht="12.75">
      <c r="A207" s="47" t="str">
        <f>'[3]Mar DL 1'!A203</f>
        <v>255101.5950</v>
      </c>
      <c r="B207" s="58" t="str">
        <f>'[3]Mar DL 1'!C203</f>
        <v>WASTE SERVIES, INC.</v>
      </c>
      <c r="C207" s="59">
        <f>'[3]Mar DL 1'!F203</f>
        <v>327.58</v>
      </c>
      <c r="E207" s="60" t="str">
        <f t="shared" si="6"/>
        <v>255.4525</v>
      </c>
      <c r="F207" s="61">
        <f t="shared" si="7"/>
        <v>327.58</v>
      </c>
    </row>
    <row r="208" spans="1:6" ht="12.75">
      <c r="A208" s="47" t="str">
        <f>'[3]Mar DL 1'!A204</f>
        <v>255101.5960</v>
      </c>
      <c r="B208" s="58" t="str">
        <f>'[3]Mar DL 1'!C204</f>
        <v>C &amp; A SYSTEMS INC</v>
      </c>
      <c r="C208" s="59">
        <f>'[3]Mar DL 1'!F204</f>
        <v>1159.2</v>
      </c>
      <c r="E208" s="60" t="str">
        <f t="shared" si="6"/>
        <v>255.4525</v>
      </c>
      <c r="F208" s="61">
        <f t="shared" si="7"/>
        <v>1159.2</v>
      </c>
    </row>
    <row r="209" spans="1:6" ht="12.75">
      <c r="A209" s="47" t="str">
        <f>'[3]Mar DL 1'!A205</f>
        <v>255101.6260</v>
      </c>
      <c r="B209" s="58" t="str">
        <f>'[3]Mar DL 1'!C205</f>
        <v>HACH COMPANY</v>
      </c>
      <c r="C209" s="59">
        <f>'[3]Mar DL 1'!F205</f>
        <v>178.13</v>
      </c>
      <c r="E209" s="60" t="str">
        <f t="shared" si="6"/>
        <v>255.4525</v>
      </c>
      <c r="F209" s="61">
        <f t="shared" si="7"/>
        <v>178.13</v>
      </c>
    </row>
    <row r="210" spans="1:6" ht="12.75">
      <c r="A210" s="47" t="str">
        <f>'[3]Mar DL 1'!A206</f>
        <v>255101.6335</v>
      </c>
      <c r="B210" s="58" t="str">
        <f>'[3]Mar DL 1'!C206</f>
        <v>DAVE RASOR PORTABLE WELDING</v>
      </c>
      <c r="C210" s="59">
        <f>'[3]Mar DL 1'!F206</f>
        <v>0.8</v>
      </c>
      <c r="E210" s="60" t="str">
        <f t="shared" si="6"/>
        <v>255.4525</v>
      </c>
      <c r="F210" s="61">
        <f t="shared" si="7"/>
        <v>0.8</v>
      </c>
    </row>
    <row r="211" spans="1:6" ht="12.75">
      <c r="A211" s="47" t="str">
        <f>'[3]Mar DL 1'!A207</f>
        <v>255101.6345</v>
      </c>
      <c r="B211" s="58" t="str">
        <f>'[3]Mar DL 1'!C207</f>
        <v>GRAINGER</v>
      </c>
      <c r="C211" s="59">
        <f>'[3]Mar DL 1'!F207</f>
        <v>32.2</v>
      </c>
      <c r="E211" s="60" t="str">
        <f t="shared" si="6"/>
        <v>255.4525</v>
      </c>
      <c r="F211" s="61">
        <f t="shared" si="7"/>
        <v>32.2</v>
      </c>
    </row>
    <row r="212" spans="1:6" ht="12.75">
      <c r="A212" s="47" t="str">
        <f>'[3]Mar DL 1'!A208</f>
        <v>255101.6345</v>
      </c>
      <c r="B212" s="58" t="str">
        <f>'[3]Mar DL 1'!C208</f>
        <v>ACE INDUSTRIAL SUPPLY</v>
      </c>
      <c r="C212" s="59">
        <f>'[3]Mar DL 1'!F208</f>
        <v>126.44</v>
      </c>
      <c r="E212" s="60" t="str">
        <f t="shared" si="6"/>
        <v>255.4525</v>
      </c>
      <c r="F212" s="61">
        <f t="shared" si="7"/>
        <v>126.44</v>
      </c>
    </row>
    <row r="213" spans="1:6" ht="12.75">
      <c r="A213" s="47" t="str">
        <f>'[3]Mar DL 1'!A209</f>
        <v>255102.5960</v>
      </c>
      <c r="B213" s="58" t="str">
        <f>'[3]Mar DL 1'!C209</f>
        <v>C &amp; A SYSTEMS INC</v>
      </c>
      <c r="C213" s="59">
        <f>'[3]Mar DL 1'!F209</f>
        <v>27.6</v>
      </c>
      <c r="E213" s="60" t="str">
        <f t="shared" si="6"/>
        <v>255.4525</v>
      </c>
      <c r="F213" s="61">
        <f t="shared" si="7"/>
        <v>27.6</v>
      </c>
    </row>
    <row r="214" spans="1:6" ht="12.75">
      <c r="A214" s="47" t="str">
        <f>'[3]Mar DL 1'!A210</f>
        <v>256100.5950</v>
      </c>
      <c r="B214" s="58" t="str">
        <f>'[3]Mar DL 1'!C210</f>
        <v>WASTE MANAGEMENT CHARLOTTE CNTY</v>
      </c>
      <c r="C214" s="59">
        <f>'[3]Mar DL 1'!F210</f>
        <v>120.5</v>
      </c>
      <c r="E214" s="60" t="str">
        <f t="shared" si="6"/>
        <v>256.4525</v>
      </c>
      <c r="F214" s="61">
        <f t="shared" si="7"/>
        <v>120.5</v>
      </c>
    </row>
    <row r="215" spans="1:6" ht="12.75">
      <c r="A215" s="47" t="str">
        <f>'[3]Mar DL 1'!A211</f>
        <v>256100.5960</v>
      </c>
      <c r="B215" s="58" t="str">
        <f>'[3]Mar DL 1'!C211</f>
        <v>C &amp; A SYSTEMS INC</v>
      </c>
      <c r="C215" s="59">
        <f>'[3]Mar DL 1'!F211</f>
        <v>110.4</v>
      </c>
      <c r="E215" s="60" t="str">
        <f t="shared" si="6"/>
        <v>256.4525</v>
      </c>
      <c r="F215" s="61">
        <f t="shared" si="7"/>
        <v>110.4</v>
      </c>
    </row>
    <row r="216" spans="1:6" ht="12.75">
      <c r="A216" s="47" t="str">
        <f>'[3]Mar DL 1'!A212</f>
        <v>257101.5950</v>
      </c>
      <c r="B216" s="58" t="str">
        <f>'[3]Mar DL 1'!C212</f>
        <v>Waste Management of St Tammany</v>
      </c>
      <c r="C216" s="59">
        <f>'[3]Mar DL 1'!F212</f>
        <v>128.26</v>
      </c>
      <c r="E216" s="60" t="str">
        <f t="shared" si="6"/>
        <v>257.4525</v>
      </c>
      <c r="F216" s="61">
        <f t="shared" si="7"/>
        <v>128.26</v>
      </c>
    </row>
    <row r="217" spans="1:6" ht="12.75">
      <c r="A217" s="47" t="str">
        <f>'[3]Mar DL 1'!A213</f>
        <v>257101.6400</v>
      </c>
      <c r="B217" s="58" t="str">
        <f>'[3]Mar DL 1'!C213</f>
        <v>ROTO-ROOTER PLUMBERS</v>
      </c>
      <c r="C217" s="59">
        <f>'[3]Mar DL 1'!F213</f>
        <v>155.33</v>
      </c>
      <c r="E217" s="60" t="str">
        <f t="shared" si="6"/>
        <v>257.4525</v>
      </c>
      <c r="F217" s="61">
        <f t="shared" si="7"/>
        <v>155.33</v>
      </c>
    </row>
    <row r="218" spans="1:6" ht="12.75">
      <c r="A218" s="47" t="str">
        <f>'[3]Mar DL 1'!A214</f>
        <v>259100.5960</v>
      </c>
      <c r="B218" s="58" t="str">
        <f>'[3]Mar DL 1'!C214</f>
        <v>C &amp; A SYSTEMS INC</v>
      </c>
      <c r="C218" s="59">
        <f>'[3]Mar DL 1'!F214</f>
        <v>27.6</v>
      </c>
      <c r="E218" s="60" t="str">
        <f t="shared" si="6"/>
        <v>259.4525</v>
      </c>
      <c r="F218" s="61">
        <f t="shared" si="7"/>
        <v>27.6</v>
      </c>
    </row>
    <row r="219" spans="1:6" ht="12.75">
      <c r="A219" s="47" t="str">
        <f>'[3]Mar DL 1'!A215</f>
        <v>259100.6265</v>
      </c>
      <c r="B219" s="58" t="str">
        <f>'[3]Mar DL 1'!C215</f>
        <v>ADVANCED ENVIRONMENTAL LABS INC</v>
      </c>
      <c r="C219" s="59">
        <f>'[3]Mar DL 1'!F215</f>
        <v>108</v>
      </c>
      <c r="E219" s="60" t="str">
        <f t="shared" si="6"/>
        <v>259.4525</v>
      </c>
      <c r="F219" s="61">
        <f t="shared" si="7"/>
        <v>108</v>
      </c>
    </row>
    <row r="220" spans="1:6" ht="12.75">
      <c r="A220" s="47" t="str">
        <f>'[3]Mar DL 1'!A216</f>
        <v>259101.5895</v>
      </c>
      <c r="B220" s="58" t="str">
        <f>'[3]Mar DL 1'!C216</f>
        <v>FEDERAL EXPRESS</v>
      </c>
      <c r="C220" s="59">
        <f>'[3]Mar DL 1'!F216</f>
        <v>17.82</v>
      </c>
      <c r="E220" s="60" t="str">
        <f t="shared" si="6"/>
        <v>259.4525</v>
      </c>
      <c r="F220" s="61">
        <f t="shared" si="7"/>
        <v>17.82</v>
      </c>
    </row>
    <row r="221" spans="1:6" ht="12.75">
      <c r="A221" s="47" t="str">
        <f>'[3]Mar DL 1'!A217</f>
        <v>259101.5950</v>
      </c>
      <c r="B221" s="58" t="str">
        <f>'[3]Mar DL 1'!C217</f>
        <v>WASTE SERVICES, INC.</v>
      </c>
      <c r="C221" s="59">
        <f>'[3]Mar DL 1'!F217</f>
        <v>52.2</v>
      </c>
      <c r="E221" s="60" t="str">
        <f t="shared" si="6"/>
        <v>259.4525</v>
      </c>
      <c r="F221" s="61">
        <f t="shared" si="7"/>
        <v>52.2</v>
      </c>
    </row>
    <row r="222" spans="1:6" ht="12.75">
      <c r="A222" s="47" t="str">
        <f>'[3]Mar DL 1'!A218</f>
        <v>259101.5960</v>
      </c>
      <c r="B222" s="58" t="str">
        <f>'[3]Mar DL 1'!C218</f>
        <v>C &amp; A SYSTEMS INC</v>
      </c>
      <c r="C222" s="59">
        <f>'[3]Mar DL 1'!F218</f>
        <v>55.2</v>
      </c>
      <c r="E222" s="60" t="str">
        <f t="shared" si="6"/>
        <v>259.4525</v>
      </c>
      <c r="F222" s="61">
        <f t="shared" si="7"/>
        <v>55.2</v>
      </c>
    </row>
    <row r="223" spans="1:6" ht="12.75">
      <c r="A223" s="47" t="str">
        <f>'[3]Mar DL 1'!A219</f>
        <v>260100.5950</v>
      </c>
      <c r="B223" s="58" t="str">
        <f>'[3]Mar DL 1'!C219</f>
        <v>WASTE MANAGEMENT INC FL</v>
      </c>
      <c r="C223" s="59">
        <f>'[3]Mar DL 1'!F219</f>
        <v>147.36</v>
      </c>
      <c r="E223" s="60" t="str">
        <f t="shared" si="6"/>
        <v>260.4525</v>
      </c>
      <c r="F223" s="61">
        <f t="shared" si="7"/>
        <v>147.36</v>
      </c>
    </row>
    <row r="224" spans="1:6" ht="12.75">
      <c r="A224" s="47" t="str">
        <f>'[3]Mar DL 1'!A220</f>
        <v>260100.5960</v>
      </c>
      <c r="B224" s="58" t="str">
        <f>'[3]Mar DL 1'!C220</f>
        <v>C &amp; A SYSTEMS INC</v>
      </c>
      <c r="C224" s="59">
        <f>'[3]Mar DL 1'!F220</f>
        <v>146.28</v>
      </c>
      <c r="E224" s="60" t="str">
        <f t="shared" si="6"/>
        <v>260.4525</v>
      </c>
      <c r="F224" s="61">
        <f t="shared" si="7"/>
        <v>146.28</v>
      </c>
    </row>
    <row r="225" spans="1:6" ht="12.75">
      <c r="A225" s="47" t="str">
        <f>'[3]Mar DL 1'!A221</f>
        <v>262100.6290</v>
      </c>
      <c r="B225" s="58" t="str">
        <f>'[3]Mar DL 1'!C221</f>
        <v>ROTO-ROOTER PLUMBERS</v>
      </c>
      <c r="C225" s="59">
        <f>'[3]Mar DL 1'!F221</f>
        <v>125</v>
      </c>
      <c r="E225" s="60" t="str">
        <f t="shared" si="6"/>
        <v>262.4525</v>
      </c>
      <c r="F225" s="61">
        <f t="shared" si="7"/>
        <v>125</v>
      </c>
    </row>
    <row r="226" spans="1:6" ht="12.75">
      <c r="A226" s="47" t="str">
        <f>'[3]Mar DL 1'!A222</f>
        <v>262101.6325</v>
      </c>
      <c r="B226" s="58" t="str">
        <f>'[3]Mar DL 1'!C222</f>
        <v>ROTO-ROOTER PLUMBERS</v>
      </c>
      <c r="C226" s="59">
        <f>'[3]Mar DL 1'!F222</f>
        <v>150</v>
      </c>
      <c r="E226" s="60" t="str">
        <f t="shared" si="6"/>
        <v>262.4525</v>
      </c>
      <c r="F226" s="61">
        <f t="shared" si="7"/>
        <v>150</v>
      </c>
    </row>
    <row r="227" spans="1:6" ht="12.75">
      <c r="A227" s="47" t="str">
        <f>'[3]Mar DL 1'!A223</f>
        <v>287100.5950</v>
      </c>
      <c r="B227" s="58" t="str">
        <f>'[3]Mar DL 1'!C223</f>
        <v>ALLIED WASTE SERVICES #050</v>
      </c>
      <c r="C227" s="59">
        <f>'[3]Mar DL 1'!F223</f>
        <v>244.5</v>
      </c>
      <c r="E227" s="60" t="str">
        <f t="shared" si="6"/>
        <v>287.4525</v>
      </c>
      <c r="F227" s="61">
        <f t="shared" si="7"/>
        <v>244.5</v>
      </c>
    </row>
    <row r="228" spans="1:6" ht="12.75">
      <c r="A228" s="47" t="str">
        <f>'[3]Mar DL 1'!A224</f>
        <v>288100.6185</v>
      </c>
      <c r="B228" s="58" t="str">
        <f>'[3]Mar DL 1'!C224</f>
        <v>BEST WESTERN BRADDOCK MTR INN</v>
      </c>
      <c r="C228" s="59">
        <f>'[3]Mar DL 1'!F224</f>
        <v>136.79</v>
      </c>
      <c r="E228" s="60" t="str">
        <f t="shared" si="6"/>
        <v>288.4525</v>
      </c>
      <c r="F228" s="61">
        <f t="shared" si="7"/>
        <v>136.79</v>
      </c>
    </row>
    <row r="229" spans="1:6" ht="12.75">
      <c r="A229" s="47" t="str">
        <f>'[3]Mar DL 1'!A225</f>
        <v>288101.5895</v>
      </c>
      <c r="B229" s="58" t="str">
        <f>'[3]Mar DL 1'!C225</f>
        <v>FEDERAL EXPRESS</v>
      </c>
      <c r="C229" s="59">
        <f>'[3]Mar DL 1'!F225</f>
        <v>12.5</v>
      </c>
      <c r="E229" s="60" t="str">
        <f t="shared" si="6"/>
        <v>288.4525</v>
      </c>
      <c r="F229" s="61">
        <f t="shared" si="7"/>
        <v>12.5</v>
      </c>
    </row>
    <row r="230" spans="1:6" ht="12.75">
      <c r="A230" s="47" t="str">
        <f>'[3]Mar DL 1'!A226</f>
        <v>288102.5880</v>
      </c>
      <c r="B230" s="58" t="str">
        <f>'[3]Mar DL 1'!C226</f>
        <v>FEDEX OFFICE</v>
      </c>
      <c r="C230" s="59">
        <f>'[3]Mar DL 1'!F226</f>
        <v>33.29</v>
      </c>
      <c r="E230" s="60" t="str">
        <f t="shared" si="6"/>
        <v>288.4525</v>
      </c>
      <c r="F230" s="61">
        <f t="shared" si="7"/>
        <v>33.29</v>
      </c>
    </row>
    <row r="231" spans="1:6" ht="12.75">
      <c r="A231" s="47" t="str">
        <f>'[3]Mar DL 1'!A227</f>
        <v>288102.6200</v>
      </c>
      <c r="B231" s="58" t="str">
        <f>'[3]Mar DL 1'!C227</f>
        <v>Sharp, Tony L.</v>
      </c>
      <c r="C231" s="59">
        <f>'[3]Mar DL 1'!F227</f>
        <v>36.58</v>
      </c>
      <c r="E231" s="60" t="str">
        <f t="shared" si="6"/>
        <v>288.4525</v>
      </c>
      <c r="F231" s="61">
        <f t="shared" si="7"/>
        <v>36.58</v>
      </c>
    </row>
    <row r="232" spans="1:6" ht="12.75">
      <c r="A232" s="47" t="str">
        <f>'[3]Mar DL 1'!A228</f>
        <v>288102.6385</v>
      </c>
      <c r="B232" s="58" t="str">
        <f>'[3]Mar DL 1'!C228</f>
        <v>ARROW UNIFORM RENTAL INC.</v>
      </c>
      <c r="C232" s="59">
        <f>'[3]Mar DL 1'!F228</f>
        <v>92.98</v>
      </c>
      <c r="E232" s="60" t="str">
        <f t="shared" si="6"/>
        <v>288.4525</v>
      </c>
      <c r="F232" s="61">
        <f t="shared" si="7"/>
        <v>92.98</v>
      </c>
    </row>
    <row r="233" spans="1:6" ht="12.75">
      <c r="A233" s="47" t="str">
        <f>'[3]Mar DL 1'!A229</f>
        <v>300100.5810</v>
      </c>
      <c r="B233" s="58" t="str">
        <f>'[3]Mar DL 1'!C229</f>
        <v>COMMUNITY CORP OF HIGHPOINT INC</v>
      </c>
      <c r="C233" s="59">
        <f>'[3]Mar DL 1'!F229</f>
        <v>54.54</v>
      </c>
      <c r="E233" s="60" t="str">
        <f t="shared" si="6"/>
        <v>300.4525</v>
      </c>
      <c r="F233" s="61">
        <f t="shared" si="7"/>
        <v>54.54</v>
      </c>
    </row>
    <row r="234" spans="1:6" ht="12.75">
      <c r="A234" s="47" t="str">
        <f>'[3]Mar DL 1'!A230</f>
        <v>300100.6255</v>
      </c>
      <c r="B234" s="58" t="str">
        <f>'[3]Mar DL 1'!C230</f>
        <v>AGRA ENVIRONMENTAL AND LAB SERVICES</v>
      </c>
      <c r="C234" s="59">
        <f>'[3]Mar DL 1'!F230</f>
        <v>140</v>
      </c>
      <c r="E234" s="60" t="str">
        <f t="shared" si="6"/>
        <v>300.4525</v>
      </c>
      <c r="F234" s="61">
        <f t="shared" si="7"/>
        <v>140</v>
      </c>
    </row>
    <row r="235" spans="1:6" ht="12.75">
      <c r="A235" s="47" t="str">
        <f>'[3]Mar DL 1'!A231</f>
        <v>300100.6285</v>
      </c>
      <c r="B235" s="58" t="str">
        <f>'[3]Mar DL 1'!C231</f>
        <v>USA BLUEBOOK/UTILTY SUPPLY OF AMERICA</v>
      </c>
      <c r="C235" s="59">
        <f>'[3]Mar DL 1'!F231</f>
        <v>141.53</v>
      </c>
      <c r="E235" s="60" t="str">
        <f t="shared" si="6"/>
        <v>300.4525</v>
      </c>
      <c r="F235" s="61">
        <f t="shared" si="7"/>
        <v>141.53</v>
      </c>
    </row>
    <row r="236" spans="1:6" ht="12.75">
      <c r="A236" s="47" t="str">
        <f>'[3]Mar DL 1'!A232</f>
        <v>300101.5810</v>
      </c>
      <c r="B236" s="58" t="str">
        <f>'[3]Mar DL 1'!C232</f>
        <v>COMMUNITY CORP OF HIGHPOINT INC</v>
      </c>
      <c r="C236" s="59">
        <f>'[3]Mar DL 1'!F232</f>
        <v>54.54</v>
      </c>
      <c r="E236" s="60" t="str">
        <f t="shared" si="6"/>
        <v>300.4525</v>
      </c>
      <c r="F236" s="61">
        <f t="shared" si="7"/>
        <v>54.54</v>
      </c>
    </row>
    <row r="237" spans="1:6" ht="12.75">
      <c r="A237" s="47" t="str">
        <f>'[3]Mar DL 1'!A233</f>
        <v>300101.5810</v>
      </c>
      <c r="B237" s="58" t="str">
        <f>'[3]Mar DL 1'!C233</f>
        <v>COMMUNITY CORP OF HIGHPOINT INC</v>
      </c>
      <c r="C237" s="59">
        <f>'[3]Mar DL 1'!F233</f>
        <v>54.54</v>
      </c>
      <c r="E237" s="60" t="str">
        <f t="shared" si="6"/>
        <v>300.4525</v>
      </c>
      <c r="F237" s="61">
        <f t="shared" si="7"/>
        <v>54.54</v>
      </c>
    </row>
    <row r="238" spans="1:6" ht="12.75">
      <c r="A238" s="47" t="str">
        <f>'[3]Mar DL 1'!A234</f>
        <v>300102.5880</v>
      </c>
      <c r="B238" s="58" t="str">
        <f>'[3]Mar DL 1'!C234</f>
        <v>RUNCO OFFICE SUPPLY &amp; EQUIPMENT CO.</v>
      </c>
      <c r="C238" s="59">
        <f>'[3]Mar DL 1'!F234</f>
        <v>84.31</v>
      </c>
      <c r="E238" s="60" t="str">
        <f t="shared" si="6"/>
        <v>300.4525</v>
      </c>
      <c r="F238" s="61">
        <f t="shared" si="7"/>
        <v>84.31</v>
      </c>
    </row>
    <row r="239" spans="1:6" ht="12.75">
      <c r="A239" s="47" t="str">
        <f>'[3]Mar DL 1'!A235</f>
        <v>300102.5950</v>
      </c>
      <c r="B239" s="58" t="str">
        <f>'[3]Mar DL 1'!C235</f>
        <v>WASTE MANAGEMENT</v>
      </c>
      <c r="C239" s="59">
        <f>'[3]Mar DL 1'!F235</f>
        <v>133.01</v>
      </c>
      <c r="E239" s="60" t="str">
        <f t="shared" si="6"/>
        <v>300.4525</v>
      </c>
      <c r="F239" s="61">
        <f t="shared" si="7"/>
        <v>133.01</v>
      </c>
    </row>
    <row r="240" spans="1:6" ht="12.75">
      <c r="A240" s="47" t="str">
        <f>'[3]Mar DL 1'!A236</f>
        <v>300102.6050</v>
      </c>
      <c r="B240" s="58" t="str">
        <f>'[3]Mar DL 1'!C236</f>
        <v>ONE CALL CONCEPTS, INC.</v>
      </c>
      <c r="C240" s="59">
        <f>'[3]Mar DL 1'!F236</f>
        <v>14.16</v>
      </c>
      <c r="E240" s="60" t="str">
        <f t="shared" si="6"/>
        <v>300.4525</v>
      </c>
      <c r="F240" s="61">
        <f t="shared" si="7"/>
        <v>14.16</v>
      </c>
    </row>
    <row r="241" spans="1:6" ht="12.75">
      <c r="A241" s="47" t="str">
        <f>'[3]Mar DL 1'!A237</f>
        <v>315100.5950</v>
      </c>
      <c r="B241" s="58" t="str">
        <f>'[3]Mar DL 1'!C237</f>
        <v>WASTE MANAGEMENT</v>
      </c>
      <c r="C241" s="59">
        <f>'[3]Mar DL 1'!F237</f>
        <v>84.81</v>
      </c>
      <c r="E241" s="60" t="str">
        <f t="shared" si="6"/>
        <v>315.4525</v>
      </c>
      <c r="F241" s="61">
        <f t="shared" si="7"/>
        <v>84.81</v>
      </c>
    </row>
    <row r="242" spans="1:6" ht="12.75">
      <c r="A242" s="47" t="str">
        <f>'[3]Mar DL 1'!A238</f>
        <v>315100.6285</v>
      </c>
      <c r="B242" s="58" t="str">
        <f>'[3]Mar DL 1'!C238</f>
        <v>HD SUPPLY WATERWORKS #270</v>
      </c>
      <c r="C242" s="59">
        <f>'[3]Mar DL 1'!F238</f>
        <v>120.84</v>
      </c>
      <c r="E242" s="60" t="str">
        <f t="shared" si="6"/>
        <v>315.4525</v>
      </c>
      <c r="F242" s="61">
        <f t="shared" si="7"/>
        <v>120.84</v>
      </c>
    </row>
    <row r="243" spans="1:6" ht="12.75">
      <c r="A243" s="47" t="str">
        <f>'[3]Mar DL 1'!A239</f>
        <v>316100.5950</v>
      </c>
      <c r="B243" s="58" t="str">
        <f>'[3]Mar DL 1'!C239</f>
        <v>WASTE MANAGEMENT</v>
      </c>
      <c r="C243" s="59">
        <f>'[3]Mar DL 1'!F239</f>
        <v>112.62</v>
      </c>
      <c r="E243" s="60" t="str">
        <f t="shared" si="6"/>
        <v>316.4525</v>
      </c>
      <c r="F243" s="61">
        <f t="shared" si="7"/>
        <v>112.62</v>
      </c>
    </row>
    <row r="244" spans="1:6" ht="12.75">
      <c r="A244" s="47" t="str">
        <f>'[3]Mar DL 1'!A240</f>
        <v>316100.6385</v>
      </c>
      <c r="B244" s="58" t="str">
        <f>'[3]Mar DL 1'!C240</f>
        <v>ARROW UNIFORM RENTAL INC.</v>
      </c>
      <c r="C244" s="59">
        <f>'[3]Mar DL 1'!F240</f>
        <v>66.73</v>
      </c>
      <c r="E244" s="60" t="str">
        <f t="shared" si="6"/>
        <v>316.4525</v>
      </c>
      <c r="F244" s="61">
        <f t="shared" si="7"/>
        <v>66.73</v>
      </c>
    </row>
    <row r="245" spans="1:6" ht="12.75">
      <c r="A245" s="47" t="str">
        <f>'[3]Mar DL 1'!A241</f>
        <v>317100.5480</v>
      </c>
      <c r="B245" s="58" t="str">
        <f>'[3]Mar DL 1'!C241</f>
        <v>MAIN POOL &amp; CHEMICAL CO INC</v>
      </c>
      <c r="C245" s="59">
        <f>'[3]Mar DL 1'!F241</f>
        <v>187.5</v>
      </c>
      <c r="E245" s="60" t="str">
        <f t="shared" si="6"/>
        <v>317.4525</v>
      </c>
      <c r="F245" s="61">
        <f t="shared" si="7"/>
        <v>187.5</v>
      </c>
    </row>
    <row r="246" spans="1:6" ht="12.75">
      <c r="A246" s="47" t="str">
        <f>'[3]Mar DL 1'!A242</f>
        <v>317100.5495</v>
      </c>
      <c r="B246" s="58" t="str">
        <f>'[3]Mar DL 1'!C242</f>
        <v>RADJAVITCH, JOSEPH, M.</v>
      </c>
      <c r="C246" s="59">
        <f>'[3]Mar DL 1'!F242</f>
        <v>243.65</v>
      </c>
      <c r="E246" s="60" t="str">
        <f t="shared" si="6"/>
        <v>317.4525</v>
      </c>
      <c r="F246" s="61">
        <f t="shared" si="7"/>
        <v>243.65</v>
      </c>
    </row>
    <row r="247" spans="1:6" ht="12.75">
      <c r="A247" s="47" t="str">
        <f>'[3]Mar DL 1'!A243</f>
        <v>317100.5895</v>
      </c>
      <c r="B247" s="58" t="str">
        <f>'[3]Mar DL 1'!C243</f>
        <v>FEDERAL EXPRESS</v>
      </c>
      <c r="C247" s="59">
        <f>'[3]Mar DL 1'!F243</f>
        <v>11.41</v>
      </c>
      <c r="E247" s="60" t="str">
        <f t="shared" si="6"/>
        <v>317.4525</v>
      </c>
      <c r="F247" s="61">
        <f t="shared" si="7"/>
        <v>11.41</v>
      </c>
    </row>
    <row r="248" spans="1:6" ht="12.75">
      <c r="A248" s="47" t="str">
        <f>'[3]Mar DL 1'!A244</f>
        <v>317100.6255</v>
      </c>
      <c r="B248" s="58" t="str">
        <f>'[3]Mar DL 1'!C244</f>
        <v>MICROBAC LABORATORIES INC</v>
      </c>
      <c r="C248" s="59">
        <f>'[3]Mar DL 1'!F244</f>
        <v>30</v>
      </c>
      <c r="E248" s="60" t="str">
        <f t="shared" si="6"/>
        <v>317.4525</v>
      </c>
      <c r="F248" s="61">
        <f t="shared" si="7"/>
        <v>30</v>
      </c>
    </row>
    <row r="249" spans="1:6" ht="12.75">
      <c r="A249" s="47" t="str">
        <f>'[3]Mar DL 1'!A245</f>
        <v>317100.6255</v>
      </c>
      <c r="B249" s="58" t="str">
        <f>'[3]Mar DL 1'!C245</f>
        <v>MICROBAC LABORATORIES INC</v>
      </c>
      <c r="C249" s="59">
        <f>'[3]Mar DL 1'!F245</f>
        <v>30</v>
      </c>
      <c r="E249" s="60" t="str">
        <f t="shared" si="6"/>
        <v>317.4525</v>
      </c>
      <c r="F249" s="61">
        <f t="shared" si="7"/>
        <v>30</v>
      </c>
    </row>
    <row r="250" spans="1:6" ht="12.75">
      <c r="A250" s="47" t="str">
        <f>'[3]Mar DL 1'!A246</f>
        <v>317100.6285</v>
      </c>
      <c r="B250" s="58" t="str">
        <f>'[3]Mar DL 1'!C246</f>
        <v>USA BLUEBOOK/UTILTY SUPPLY OF AMERICA</v>
      </c>
      <c r="C250" s="59">
        <f>'[3]Mar DL 1'!F246</f>
        <v>89.35</v>
      </c>
      <c r="E250" s="60" t="str">
        <f t="shared" si="6"/>
        <v>317.4525</v>
      </c>
      <c r="F250" s="61">
        <f t="shared" si="7"/>
        <v>89.35</v>
      </c>
    </row>
    <row r="251" spans="1:6" ht="12.75">
      <c r="A251" s="47" t="str">
        <f>'[3]Mar DL 1'!A247</f>
        <v>317100.6285</v>
      </c>
      <c r="B251" s="58" t="str">
        <f>'[3]Mar DL 1'!C247</f>
        <v>HD SUPPLY WATERWORKS #270</v>
      </c>
      <c r="C251" s="59">
        <f>'[3]Mar DL 1'!F247</f>
        <v>189.32</v>
      </c>
      <c r="E251" s="60" t="str">
        <f t="shared" si="6"/>
        <v>317.4525</v>
      </c>
      <c r="F251" s="61">
        <f t="shared" si="7"/>
        <v>189.32</v>
      </c>
    </row>
    <row r="252" spans="1:6" ht="12.75">
      <c r="A252" s="47" t="str">
        <f>'[3]Mar DL 1'!A248</f>
        <v>317101.6270</v>
      </c>
      <c r="B252" s="58" t="str">
        <f>'[3]Mar DL 1'!C248</f>
        <v>MICROBAC LABORATORIES INC</v>
      </c>
      <c r="C252" s="59">
        <f>'[3]Mar DL 1'!F248</f>
        <v>121</v>
      </c>
      <c r="E252" s="60" t="str">
        <f t="shared" si="6"/>
        <v>317.4525</v>
      </c>
      <c r="F252" s="61">
        <f t="shared" si="7"/>
        <v>121</v>
      </c>
    </row>
    <row r="253" spans="1:6" ht="12.75">
      <c r="A253" s="47" t="str">
        <f>'[3]Mar DL 1'!A249</f>
        <v>317101.6270</v>
      </c>
      <c r="B253" s="58" t="str">
        <f>'[3]Mar DL 1'!C249</f>
        <v>MICROBAC LABORATORIES INC</v>
      </c>
      <c r="C253" s="59">
        <f>'[3]Mar DL 1'!F249</f>
        <v>121</v>
      </c>
      <c r="E253" s="60" t="str">
        <f t="shared" si="6"/>
        <v>317.4525</v>
      </c>
      <c r="F253" s="61">
        <f t="shared" si="7"/>
        <v>121</v>
      </c>
    </row>
    <row r="254" spans="1:6" ht="12.75">
      <c r="A254" s="47" t="str">
        <f>'[3]Mar DL 1'!A250</f>
        <v>317101.6270</v>
      </c>
      <c r="B254" s="58" t="str">
        <f>'[3]Mar DL 1'!C250</f>
        <v>MICROBAC LABORATORIES INC</v>
      </c>
      <c r="C254" s="59">
        <f>'[3]Mar DL 1'!F250</f>
        <v>141</v>
      </c>
      <c r="E254" s="60" t="str">
        <f t="shared" si="6"/>
        <v>317.4525</v>
      </c>
      <c r="F254" s="61">
        <f t="shared" si="7"/>
        <v>141</v>
      </c>
    </row>
    <row r="255" spans="1:6" ht="12.75">
      <c r="A255" s="47" t="str">
        <f>'[3]Mar DL 1'!A251</f>
        <v>317102.5880</v>
      </c>
      <c r="B255" s="58" t="str">
        <f>'[3]Mar DL 1'!C251</f>
        <v>RUNCO OFFICE SUPPLY &amp; EQUIPMENT CO.</v>
      </c>
      <c r="C255" s="59">
        <f>'[3]Mar DL 1'!F251</f>
        <v>92.55</v>
      </c>
      <c r="E255" s="60" t="str">
        <f t="shared" si="6"/>
        <v>317.4525</v>
      </c>
      <c r="F255" s="61">
        <f t="shared" si="7"/>
        <v>92.55</v>
      </c>
    </row>
    <row r="256" spans="1:6" ht="12.75">
      <c r="A256" s="47" t="str">
        <f>'[3]Mar DL 1'!A252</f>
        <v>317102.5950</v>
      </c>
      <c r="B256" s="58" t="str">
        <f>'[3]Mar DL 1'!C252</f>
        <v>KREITZER SANITATION</v>
      </c>
      <c r="C256" s="59">
        <f>'[3]Mar DL 1'!F252</f>
        <v>110</v>
      </c>
      <c r="E256" s="60" t="str">
        <f t="shared" si="6"/>
        <v>317.4525</v>
      </c>
      <c r="F256" s="61">
        <f t="shared" si="7"/>
        <v>110</v>
      </c>
    </row>
    <row r="257" spans="1:6" ht="12.75">
      <c r="A257" s="47" t="str">
        <f>'[3]Mar DL 1'!A253</f>
        <v>333100.6260</v>
      </c>
      <c r="B257" s="58" t="str">
        <f>'[3]Mar DL 1'!C253</f>
        <v>HACH COMPANY</v>
      </c>
      <c r="C257" s="59">
        <f>'[3]Mar DL 1'!F253</f>
        <v>193.21</v>
      </c>
      <c r="E257" s="60" t="str">
        <f t="shared" si="6"/>
        <v>333.4525</v>
      </c>
      <c r="F257" s="61">
        <f t="shared" si="7"/>
        <v>193.21</v>
      </c>
    </row>
    <row r="258" spans="1:6" ht="12.75">
      <c r="A258" s="47" t="str">
        <f>'[3]Mar DL 1'!A254</f>
        <v>333100.6285</v>
      </c>
      <c r="B258" s="58" t="str">
        <f>'[3]Mar DL 1'!C254</f>
        <v>USA BLUEBOOK/UTILTY SUPPLY OF AMERICA</v>
      </c>
      <c r="C258" s="59">
        <f>'[3]Mar DL 1'!F254</f>
        <v>162.51</v>
      </c>
      <c r="E258" s="60" t="str">
        <f t="shared" si="6"/>
        <v>333.4525</v>
      </c>
      <c r="F258" s="61">
        <f t="shared" si="7"/>
        <v>162.51</v>
      </c>
    </row>
    <row r="259" spans="1:6" ht="12.75">
      <c r="A259" s="47" t="str">
        <f>'[3]Mar DL 1'!A255</f>
        <v>333101.6320</v>
      </c>
      <c r="B259" s="58" t="str">
        <f>'[3]Mar DL 1'!C255</f>
        <v>XYLEM DEWATERING SOLUTIONS INC</v>
      </c>
      <c r="C259" s="59">
        <f>'[3]Mar DL 1'!F255</f>
        <v>75</v>
      </c>
      <c r="E259" s="60" t="str">
        <f t="shared" si="6"/>
        <v>333.4525</v>
      </c>
      <c r="F259" s="61">
        <f t="shared" si="7"/>
        <v>75</v>
      </c>
    </row>
    <row r="260" spans="1:6" ht="12.75">
      <c r="A260" s="47" t="str">
        <f>'[3]Mar DL 1'!A256</f>
        <v>333102.5885</v>
      </c>
      <c r="B260" s="58" t="str">
        <f>'[3]Mar DL 1'!C256</f>
        <v>BENTON, ALICE (PETTY CASH)</v>
      </c>
      <c r="C260" s="59">
        <f>'[3]Mar DL 1'!F256</f>
        <v>32.44</v>
      </c>
      <c r="E260" s="60" t="str">
        <f t="shared" si="6"/>
        <v>333.4525</v>
      </c>
      <c r="F260" s="61">
        <f t="shared" si="7"/>
        <v>32.44</v>
      </c>
    </row>
    <row r="261" spans="1:6" ht="12.75">
      <c r="A261" s="47" t="str">
        <f>'[3]Mar DL 1'!A257</f>
        <v>333102.5895</v>
      </c>
      <c r="B261" s="58" t="str">
        <f>'[3]Mar DL 1'!C257</f>
        <v>FEDERAL EXPRESS</v>
      </c>
      <c r="C261" s="59">
        <f>'[3]Mar DL 1'!F257</f>
        <v>16.53</v>
      </c>
      <c r="E261" s="60" t="str">
        <f t="shared" si="6"/>
        <v>333.4525</v>
      </c>
      <c r="F261" s="61">
        <f t="shared" si="7"/>
        <v>16.53</v>
      </c>
    </row>
    <row r="262" spans="1:6" ht="12.75">
      <c r="A262" s="47" t="str">
        <f>'[3]Mar DL 1'!A258</f>
        <v>333102.5950</v>
      </c>
      <c r="B262" s="58" t="str">
        <f>'[3]Mar DL 1'!C258</f>
        <v>WASTE MANAGEMENT</v>
      </c>
      <c r="C262" s="59">
        <f>'[3]Mar DL 1'!F258</f>
        <v>231.91</v>
      </c>
      <c r="E262" s="60" t="str">
        <f t="shared" si="6"/>
        <v>333.4525</v>
      </c>
      <c r="F262" s="61">
        <f t="shared" si="7"/>
        <v>231.91</v>
      </c>
    </row>
    <row r="263" spans="1:6" ht="12.75">
      <c r="A263" s="47" t="str">
        <f>'[3]Mar DL 1'!A259</f>
        <v>345101.5930</v>
      </c>
      <c r="B263" s="58" t="str">
        <f>'[3]Mar DL 1'!C259</f>
        <v>KENTUCKY UTILITIES</v>
      </c>
      <c r="C263" s="59">
        <f>'[3]Mar DL 1'!F259</f>
        <v>23.56</v>
      </c>
      <c r="E263" s="60" t="str">
        <f t="shared" si="6"/>
        <v>345.4525</v>
      </c>
      <c r="F263" s="61">
        <f t="shared" si="7"/>
        <v>23.56</v>
      </c>
    </row>
    <row r="264" spans="1:6" ht="12.75">
      <c r="A264" s="47" t="str">
        <f>'[3]Mar DL 1'!A260</f>
        <v>345101.6285</v>
      </c>
      <c r="B264" s="58" t="str">
        <f>'[3]Mar DL 1'!C260</f>
        <v>JIM'S AUTO PARTS</v>
      </c>
      <c r="C264" s="59">
        <f>'[3]Mar DL 1'!F260</f>
        <v>19.04</v>
      </c>
      <c r="E264" s="60" t="str">
        <f t="shared" si="6"/>
        <v>345.4525</v>
      </c>
      <c r="F264" s="61">
        <f t="shared" si="7"/>
        <v>19.04</v>
      </c>
    </row>
    <row r="265" spans="1:6" ht="12.75">
      <c r="A265" s="47" t="str">
        <f>'[3]Mar DL 1'!A261</f>
        <v>345101.6290</v>
      </c>
      <c r="B265" s="58" t="str">
        <f>'[3]Mar DL 1'!C261</f>
        <v>LEMONS ENTERPRISES</v>
      </c>
      <c r="C265" s="59">
        <f>'[3]Mar DL 1'!F261</f>
        <v>210</v>
      </c>
      <c r="E265" s="60" t="str">
        <f t="shared" si="6"/>
        <v>345.4525</v>
      </c>
      <c r="F265" s="61">
        <f t="shared" si="7"/>
        <v>210</v>
      </c>
    </row>
    <row r="266" spans="1:6" ht="12.75">
      <c r="A266" s="47" t="str">
        <f>'[3]Mar DL 1'!A262</f>
        <v>345101.6310</v>
      </c>
      <c r="B266" s="58" t="str">
        <f>'[3]Mar DL 1'!C262</f>
        <v>CLINTON HARDWARE</v>
      </c>
      <c r="C266" s="59">
        <f>'[3]Mar DL 1'!F262</f>
        <v>21.67</v>
      </c>
      <c r="E266" s="60" t="str">
        <f t="shared" si="6"/>
        <v>345.4525</v>
      </c>
      <c r="F266" s="61">
        <f t="shared" si="7"/>
        <v>21.67</v>
      </c>
    </row>
    <row r="267" spans="1:6" ht="12.75">
      <c r="A267" s="47" t="str">
        <f>'[3]Mar DL 1'!A263</f>
        <v>345102.5810</v>
      </c>
      <c r="B267" s="58" t="str">
        <f>'[3]Mar DL 1'!C263</f>
        <v>GARY MILLS</v>
      </c>
      <c r="C267" s="59">
        <f>'[3]Mar DL 1'!F263</f>
        <v>200</v>
      </c>
      <c r="E267" s="60" t="str">
        <f aca="true" t="shared" si="8" ref="E267:E330">CONCATENATE(LEFT(A267,3),".",4525)</f>
        <v>345.4525</v>
      </c>
      <c r="F267" s="61">
        <f aca="true" t="shared" si="9" ref="F267:F330">C267</f>
        <v>200</v>
      </c>
    </row>
    <row r="268" spans="1:6" ht="12.75">
      <c r="A268" s="47" t="str">
        <f>'[3]Mar DL 1'!A264</f>
        <v>345102.5880</v>
      </c>
      <c r="B268" s="58" t="str">
        <f>'[3]Mar DL 1'!C264</f>
        <v>GARY MILLS</v>
      </c>
      <c r="C268" s="59">
        <f>'[3]Mar DL 1'!F264</f>
        <v>3.15</v>
      </c>
      <c r="E268" s="60" t="str">
        <f t="shared" si="8"/>
        <v>345.4525</v>
      </c>
      <c r="F268" s="61">
        <f t="shared" si="9"/>
        <v>3.15</v>
      </c>
    </row>
    <row r="269" spans="1:6" ht="12.75">
      <c r="A269" s="47" t="str">
        <f>'[3]Mar DL 1'!A265</f>
        <v>345102.5895</v>
      </c>
      <c r="B269" s="58" t="str">
        <f>'[3]Mar DL 1'!C265</f>
        <v>GARY MILLS</v>
      </c>
      <c r="C269" s="59">
        <f>'[3]Mar DL 1'!F265</f>
        <v>37.9</v>
      </c>
      <c r="E269" s="60" t="str">
        <f t="shared" si="8"/>
        <v>345.4525</v>
      </c>
      <c r="F269" s="61">
        <f t="shared" si="9"/>
        <v>37.9</v>
      </c>
    </row>
    <row r="270" spans="1:6" ht="12.75">
      <c r="A270" s="47" t="str">
        <f>'[3]Mar DL 1'!A266</f>
        <v>345102.5895</v>
      </c>
      <c r="B270" s="58" t="str">
        <f>'[3]Mar DL 1'!C266</f>
        <v>FEDERAL EXPRESS</v>
      </c>
      <c r="C270" s="59">
        <f>'[3]Mar DL 1'!F266</f>
        <v>86.09</v>
      </c>
      <c r="E270" s="60" t="str">
        <f t="shared" si="8"/>
        <v>345.4525</v>
      </c>
      <c r="F270" s="61">
        <f t="shared" si="9"/>
        <v>86.09</v>
      </c>
    </row>
    <row r="271" spans="1:6" ht="12.75">
      <c r="A271" s="47" t="str">
        <f>'[3]Mar DL 1'!A267</f>
        <v>345102.5950</v>
      </c>
      <c r="B271" s="58" t="str">
        <f>'[3]Mar DL 1'!C267</f>
        <v>CWI OF KENTUCKY #796</v>
      </c>
      <c r="C271" s="59">
        <f>'[3]Mar DL 1'!F267</f>
        <v>122.01</v>
      </c>
      <c r="E271" s="60" t="str">
        <f t="shared" si="8"/>
        <v>345.4525</v>
      </c>
      <c r="F271" s="61">
        <f t="shared" si="9"/>
        <v>122.01</v>
      </c>
    </row>
    <row r="272" spans="1:6" ht="12.75">
      <c r="A272" s="47" t="str">
        <f>'[3]Mar DL 1'!A268</f>
        <v>345102.6200</v>
      </c>
      <c r="B272" s="58" t="str">
        <f>'[3]Mar DL 1'!C268</f>
        <v>GARY MILLS</v>
      </c>
      <c r="C272" s="59">
        <f>'[3]Mar DL 1'!F268</f>
        <v>27.6</v>
      </c>
      <c r="E272" s="60" t="str">
        <f t="shared" si="8"/>
        <v>345.4525</v>
      </c>
      <c r="F272" s="61">
        <f t="shared" si="9"/>
        <v>27.6</v>
      </c>
    </row>
    <row r="273" spans="1:6" ht="12.75">
      <c r="A273" s="47" t="str">
        <f>'[3]Mar DL 1'!A269</f>
        <v>345102.6260</v>
      </c>
      <c r="B273" s="58" t="str">
        <f>'[3]Mar DL 1'!C269</f>
        <v>HACH COMPANY</v>
      </c>
      <c r="C273" s="59">
        <f>'[3]Mar DL 1'!F269</f>
        <v>179.2</v>
      </c>
      <c r="E273" s="60" t="str">
        <f t="shared" si="8"/>
        <v>345.4525</v>
      </c>
      <c r="F273" s="61">
        <f t="shared" si="9"/>
        <v>179.2</v>
      </c>
    </row>
    <row r="274" spans="1:6" ht="12.75">
      <c r="A274" s="47" t="str">
        <f>'[3]Mar DL 1'!A270</f>
        <v>345102.6285</v>
      </c>
      <c r="B274" s="58" t="str">
        <f>'[3]Mar DL 1'!C270</f>
        <v>HICKMAN BUILDING SUPPLIES</v>
      </c>
      <c r="C274" s="59">
        <f>'[3]Mar DL 1'!F270</f>
        <v>34.39</v>
      </c>
      <c r="E274" s="60" t="str">
        <f t="shared" si="8"/>
        <v>345.4525</v>
      </c>
      <c r="F274" s="61">
        <f t="shared" si="9"/>
        <v>34.39</v>
      </c>
    </row>
    <row r="275" spans="1:6" ht="12.75">
      <c r="A275" s="47" t="str">
        <f>'[3]Mar DL 1'!A271</f>
        <v>345102.6285</v>
      </c>
      <c r="B275" s="58" t="str">
        <f>'[3]Mar DL 1'!C271</f>
        <v>HICKMAN BUILDING SUPPLIES</v>
      </c>
      <c r="C275" s="59">
        <f>'[3]Mar DL 1'!F271</f>
        <v>61.46</v>
      </c>
      <c r="E275" s="60" t="str">
        <f t="shared" si="8"/>
        <v>345.4525</v>
      </c>
      <c r="F275" s="61">
        <f t="shared" si="9"/>
        <v>61.46</v>
      </c>
    </row>
    <row r="276" spans="1:6" ht="12.75">
      <c r="A276" s="47" t="str">
        <f>'[3]Mar DL 1'!A272</f>
        <v>345102.6310</v>
      </c>
      <c r="B276" s="58" t="str">
        <f>'[3]Mar DL 1'!C272</f>
        <v>HICKMAN BUILDING SUPPLIES</v>
      </c>
      <c r="C276" s="59">
        <f>'[3]Mar DL 1'!F272</f>
        <v>5.27</v>
      </c>
      <c r="E276" s="60" t="str">
        <f t="shared" si="8"/>
        <v>345.4525</v>
      </c>
      <c r="F276" s="61">
        <f t="shared" si="9"/>
        <v>5.27</v>
      </c>
    </row>
    <row r="277" spans="1:6" ht="12.75">
      <c r="A277" s="47" t="str">
        <f>'[3]Mar DL 1'!A273</f>
        <v>345102.6310</v>
      </c>
      <c r="B277" s="58" t="str">
        <f>'[3]Mar DL 1'!C273</f>
        <v>HICKMAN BUILDING SUPPLIES</v>
      </c>
      <c r="C277" s="59">
        <f>'[3]Mar DL 1'!F273</f>
        <v>5.82</v>
      </c>
      <c r="E277" s="60" t="str">
        <f t="shared" si="8"/>
        <v>345.4525</v>
      </c>
      <c r="F277" s="61">
        <f t="shared" si="9"/>
        <v>5.82</v>
      </c>
    </row>
    <row r="278" spans="1:6" ht="12.75">
      <c r="A278" s="47" t="str">
        <f>'[3]Mar DL 1'!A274</f>
        <v>345102.6310</v>
      </c>
      <c r="B278" s="58" t="str">
        <f>'[3]Mar DL 1'!C274</f>
        <v>HICKMAN BUILDING SUPPLIES</v>
      </c>
      <c r="C278" s="59">
        <f>'[3]Mar DL 1'!F274</f>
        <v>10.98</v>
      </c>
      <c r="E278" s="60" t="str">
        <f t="shared" si="8"/>
        <v>345.4525</v>
      </c>
      <c r="F278" s="61">
        <f t="shared" si="9"/>
        <v>10.98</v>
      </c>
    </row>
    <row r="279" spans="1:6" ht="12.75">
      <c r="A279" s="47" t="str">
        <f>'[3]Mar DL 1'!A275</f>
        <v>345102.6310</v>
      </c>
      <c r="B279" s="58" t="str">
        <f>'[3]Mar DL 1'!C275</f>
        <v>HICKMAN BUILDING SUPPLIES</v>
      </c>
      <c r="C279" s="59">
        <f>'[3]Mar DL 1'!F275</f>
        <v>12.06</v>
      </c>
      <c r="E279" s="60" t="str">
        <f t="shared" si="8"/>
        <v>345.4525</v>
      </c>
      <c r="F279" s="61">
        <f t="shared" si="9"/>
        <v>12.06</v>
      </c>
    </row>
    <row r="280" spans="1:6" ht="12.75">
      <c r="A280" s="47" t="str">
        <f>'[3]Mar DL 1'!A276</f>
        <v>345102.6310</v>
      </c>
      <c r="B280" s="58" t="str">
        <f>'[3]Mar DL 1'!C276</f>
        <v>JIM BROWN SUPPLY</v>
      </c>
      <c r="C280" s="59">
        <f>'[3]Mar DL 1'!F276</f>
        <v>122.94</v>
      </c>
      <c r="E280" s="60" t="str">
        <f t="shared" si="8"/>
        <v>345.4525</v>
      </c>
      <c r="F280" s="61">
        <f t="shared" si="9"/>
        <v>122.94</v>
      </c>
    </row>
    <row r="281" spans="1:6" ht="12.75">
      <c r="A281" s="47" t="str">
        <f>'[3]Mar DL 1'!A277</f>
        <v>356107.5950</v>
      </c>
      <c r="B281" s="58" t="str">
        <f>'[3]Mar DL 1'!C277</f>
        <v>Waste Management of St Tammany</v>
      </c>
      <c r="C281" s="59">
        <f>'[3]Mar DL 1'!F277</f>
        <v>128.26</v>
      </c>
      <c r="E281" s="60" t="str">
        <f t="shared" si="8"/>
        <v>356.4525</v>
      </c>
      <c r="F281" s="61">
        <f t="shared" si="9"/>
        <v>128.26</v>
      </c>
    </row>
    <row r="282" spans="1:6" ht="12.75">
      <c r="A282" s="47" t="str">
        <f>'[3]Mar DL 1'!A278</f>
        <v>356110.5950</v>
      </c>
      <c r="B282" s="58" t="str">
        <f>'[3]Mar DL 1'!C278</f>
        <v>Waste Management of St Tammany</v>
      </c>
      <c r="C282" s="59">
        <f>'[3]Mar DL 1'!F278</f>
        <v>128.26</v>
      </c>
      <c r="E282" s="60" t="str">
        <f t="shared" si="8"/>
        <v>356.4525</v>
      </c>
      <c r="F282" s="61">
        <f t="shared" si="9"/>
        <v>128.26</v>
      </c>
    </row>
    <row r="283" spans="1:6" ht="12.75">
      <c r="A283" s="47" t="str">
        <f>'[3]Mar DL 1'!A279</f>
        <v>357100.5875</v>
      </c>
      <c r="B283" s="58" t="str">
        <f>'[3]Mar DL 1'!C279</f>
        <v>STANDARD COFFEE</v>
      </c>
      <c r="C283" s="59">
        <f>'[3]Mar DL 1'!F279</f>
        <v>34.22</v>
      </c>
      <c r="E283" s="60" t="str">
        <f t="shared" si="8"/>
        <v>357.4525</v>
      </c>
      <c r="F283" s="61">
        <f t="shared" si="9"/>
        <v>34.22</v>
      </c>
    </row>
    <row r="284" spans="1:6" ht="12.75">
      <c r="A284" s="47" t="str">
        <f>'[3]Mar DL 1'!A280</f>
        <v>357101.5480</v>
      </c>
      <c r="B284" s="58" t="str">
        <f>'[3]Mar DL 1'!C280</f>
        <v>DELTA CHEMICAL CORP</v>
      </c>
      <c r="C284" s="59">
        <f>'[3]Mar DL 1'!F280</f>
        <v>121.6</v>
      </c>
      <c r="E284" s="60" t="str">
        <f t="shared" si="8"/>
        <v>357.4525</v>
      </c>
      <c r="F284" s="61">
        <f t="shared" si="9"/>
        <v>121.6</v>
      </c>
    </row>
    <row r="285" spans="1:6" ht="12.75">
      <c r="A285" s="47" t="str">
        <f>'[3]Mar DL 1'!A281</f>
        <v>357101.6255</v>
      </c>
      <c r="B285" s="58" t="str">
        <f>'[3]Mar DL 1'!C281</f>
        <v>ANALYSIS LABORATORIES, INC</v>
      </c>
      <c r="C285" s="59">
        <f>'[3]Mar DL 1'!F281</f>
        <v>130</v>
      </c>
      <c r="E285" s="60" t="str">
        <f t="shared" si="8"/>
        <v>357.4525</v>
      </c>
      <c r="F285" s="61">
        <f t="shared" si="9"/>
        <v>130</v>
      </c>
    </row>
    <row r="286" spans="1:6" ht="12.75">
      <c r="A286" s="47" t="str">
        <f>'[3]Mar DL 1'!A282</f>
        <v>357101.6285</v>
      </c>
      <c r="B286" s="58" t="str">
        <f>'[3]Mar DL 1'!C282</f>
        <v>NU-LITE ELEC WHOLESALERS INC</v>
      </c>
      <c r="C286" s="59">
        <f>'[3]Mar DL 1'!F282</f>
        <v>115.06</v>
      </c>
      <c r="E286" s="60" t="str">
        <f t="shared" si="8"/>
        <v>357.4525</v>
      </c>
      <c r="F286" s="61">
        <f t="shared" si="9"/>
        <v>115.06</v>
      </c>
    </row>
    <row r="287" spans="1:6" ht="12.75">
      <c r="A287" s="47" t="str">
        <f>'[3]Mar DL 1'!A283</f>
        <v>357101.6290</v>
      </c>
      <c r="B287" s="58" t="str">
        <f>'[3]Mar DL 1'!C283</f>
        <v>JOE'S SERVICES INC</v>
      </c>
      <c r="C287" s="59">
        <f>'[3]Mar DL 1'!F283</f>
        <v>150</v>
      </c>
      <c r="E287" s="60" t="str">
        <f t="shared" si="8"/>
        <v>357.4525</v>
      </c>
      <c r="F287" s="61">
        <f t="shared" si="9"/>
        <v>150</v>
      </c>
    </row>
    <row r="288" spans="1:6" ht="12.75">
      <c r="A288" s="47" t="str">
        <f>'[3]Mar DL 1'!A284</f>
        <v>357102.5950</v>
      </c>
      <c r="B288" s="58" t="str">
        <f>'[3]Mar DL 1'!C284</f>
        <v>Waste Management of St Tammany</v>
      </c>
      <c r="C288" s="59">
        <f>'[3]Mar DL 1'!F284</f>
        <v>102.37</v>
      </c>
      <c r="E288" s="60" t="str">
        <f t="shared" si="8"/>
        <v>357.4525</v>
      </c>
      <c r="F288" s="61">
        <f t="shared" si="9"/>
        <v>102.37</v>
      </c>
    </row>
    <row r="289" spans="1:6" ht="12.75">
      <c r="A289" s="47" t="str">
        <f>'[3]Mar DL 1'!A285</f>
        <v>357102.6320</v>
      </c>
      <c r="B289" s="58" t="str">
        <f>'[3]Mar DL 1'!C285</f>
        <v>SERVICE ONE</v>
      </c>
      <c r="C289" s="59">
        <f>'[3]Mar DL 1'!F285</f>
        <v>63.08</v>
      </c>
      <c r="E289" s="60" t="str">
        <f t="shared" si="8"/>
        <v>357.4525</v>
      </c>
      <c r="F289" s="61">
        <f t="shared" si="9"/>
        <v>63.08</v>
      </c>
    </row>
    <row r="290" spans="1:6" ht="12.75">
      <c r="A290" s="47" t="str">
        <f>'[3]Mar DL 1'!A286</f>
        <v>357102.6345</v>
      </c>
      <c r="B290" s="58" t="str">
        <f>'[3]Mar DL 1'!C286</f>
        <v>PAIGE LAWNMOWER</v>
      </c>
      <c r="C290" s="59">
        <f>'[3]Mar DL 1'!F286</f>
        <v>154.7</v>
      </c>
      <c r="E290" s="60" t="str">
        <f t="shared" si="8"/>
        <v>357.4525</v>
      </c>
      <c r="F290" s="61">
        <f t="shared" si="9"/>
        <v>154.7</v>
      </c>
    </row>
    <row r="291" spans="1:6" ht="12.75">
      <c r="A291" s="47" t="str">
        <f>'[3]Mar DL 1'!A287</f>
        <v>357105.5950</v>
      </c>
      <c r="B291" s="58" t="str">
        <f>'[3]Mar DL 1'!C287</f>
        <v>Waste Management of St Tammany</v>
      </c>
      <c r="C291" s="59">
        <f>'[3]Mar DL 1'!F287</f>
        <v>99.11</v>
      </c>
      <c r="E291" s="60" t="str">
        <f t="shared" si="8"/>
        <v>357.4525</v>
      </c>
      <c r="F291" s="61">
        <f t="shared" si="9"/>
        <v>99.11</v>
      </c>
    </row>
    <row r="292" spans="1:6" ht="12.75">
      <c r="A292" s="47" t="str">
        <f>'[3]Mar DL 1'!A288</f>
        <v>357105.6325</v>
      </c>
      <c r="B292" s="58" t="str">
        <f>'[3]Mar DL 1'!C288</f>
        <v>JOE'S SERVICES INC</v>
      </c>
      <c r="C292" s="59">
        <f>'[3]Mar DL 1'!F288</f>
        <v>63.79</v>
      </c>
      <c r="E292" s="60" t="str">
        <f t="shared" si="8"/>
        <v>357.4525</v>
      </c>
      <c r="F292" s="61">
        <f t="shared" si="9"/>
        <v>63.79</v>
      </c>
    </row>
    <row r="293" spans="1:6" ht="12.75">
      <c r="A293" s="47" t="str">
        <f>'[3]Mar DL 1'!A289</f>
        <v>385101.6270</v>
      </c>
      <c r="B293" s="58" t="str">
        <f>'[3]Mar DL 1'!C289</f>
        <v>AVERY LABORATORIES &amp; ENVIRONMENTAL SERVI</v>
      </c>
      <c r="C293" s="59">
        <f>'[3]Mar DL 1'!F289</f>
        <v>147</v>
      </c>
      <c r="E293" s="60" t="str">
        <f t="shared" si="8"/>
        <v>385.4525</v>
      </c>
      <c r="F293" s="61">
        <f t="shared" si="9"/>
        <v>147</v>
      </c>
    </row>
    <row r="294" spans="1:6" ht="12.75">
      <c r="A294" s="47" t="str">
        <f>'[3]Mar DL 1'!A290</f>
        <v>385101.6320</v>
      </c>
      <c r="B294" s="58" t="str">
        <f>'[3]Mar DL 1'!C290</f>
        <v>LANIER MUNICIPAL SUPPLY CO INC</v>
      </c>
      <c r="C294" s="59">
        <f>'[3]Mar DL 1'!F290</f>
        <v>126.71</v>
      </c>
      <c r="E294" s="60" t="str">
        <f t="shared" si="8"/>
        <v>385.4525</v>
      </c>
      <c r="F294" s="61">
        <f t="shared" si="9"/>
        <v>126.71</v>
      </c>
    </row>
    <row r="295" spans="1:6" ht="12.75">
      <c r="A295" s="47" t="str">
        <f>'[3]Mar DL 1'!A291</f>
        <v>385101.6335</v>
      </c>
      <c r="B295" s="58" t="str">
        <f>'[3]Mar DL 1'!C291</f>
        <v>GEORGIA ELECTRIC SUPPLY</v>
      </c>
      <c r="C295" s="59">
        <f>'[3]Mar DL 1'!F291</f>
        <v>24.61</v>
      </c>
      <c r="E295" s="60" t="str">
        <f t="shared" si="8"/>
        <v>385.4525</v>
      </c>
      <c r="F295" s="61">
        <f t="shared" si="9"/>
        <v>24.61</v>
      </c>
    </row>
    <row r="296" spans="1:6" ht="12.75">
      <c r="A296" s="47" t="str">
        <f>'[3]Mar DL 1'!A292</f>
        <v>385101.6345</v>
      </c>
      <c r="B296" s="58" t="str">
        <f>'[3]Mar DL 1'!C292</f>
        <v>LANIER MUNICIPAL SUPPLY CO INC</v>
      </c>
      <c r="C296" s="59">
        <f>'[3]Mar DL 1'!F292</f>
        <v>56.6</v>
      </c>
      <c r="E296" s="60" t="str">
        <f t="shared" si="8"/>
        <v>385.4525</v>
      </c>
      <c r="F296" s="61">
        <f t="shared" si="9"/>
        <v>56.6</v>
      </c>
    </row>
    <row r="297" spans="1:6" ht="12.75">
      <c r="A297" s="47" t="str">
        <f>'[3]Mar DL 1'!A293</f>
        <v>385101.6385</v>
      </c>
      <c r="B297" s="58" t="str">
        <f>'[3]Mar DL 1'!C293</f>
        <v>Lanier, Clayton W.</v>
      </c>
      <c r="C297" s="59">
        <f>'[3]Mar DL 1'!F293</f>
        <v>58.84</v>
      </c>
      <c r="E297" s="60" t="str">
        <f t="shared" si="8"/>
        <v>385.4525</v>
      </c>
      <c r="F297" s="61">
        <f t="shared" si="9"/>
        <v>58.84</v>
      </c>
    </row>
    <row r="298" spans="1:6" ht="12.75">
      <c r="A298" s="47" t="str">
        <f>'[3]Mar DL 1'!A294</f>
        <v>385102.5900</v>
      </c>
      <c r="B298" s="58" t="str">
        <f>'[3]Mar DL 1'!C294</f>
        <v>SKIDAWAY ISLAND UTILITIES, INC</v>
      </c>
      <c r="C298" s="59">
        <f>'[3]Mar DL 1'!F294</f>
        <v>200</v>
      </c>
      <c r="E298" s="60" t="str">
        <f t="shared" si="8"/>
        <v>385.4525</v>
      </c>
      <c r="F298" s="61">
        <f t="shared" si="9"/>
        <v>200</v>
      </c>
    </row>
    <row r="299" spans="1:6" ht="12.75">
      <c r="A299" s="47" t="str">
        <f>'[3]Mar DL 1'!A295</f>
        <v>385102.5950</v>
      </c>
      <c r="B299" s="58" t="str">
        <f>'[3]Mar DL 1'!C295</f>
        <v>WASTE MANAGEMENT</v>
      </c>
      <c r="C299" s="59">
        <f>'[3]Mar DL 1'!F295</f>
        <v>175.94</v>
      </c>
      <c r="E299" s="60" t="str">
        <f t="shared" si="8"/>
        <v>385.4525</v>
      </c>
      <c r="F299" s="61">
        <f t="shared" si="9"/>
        <v>175.94</v>
      </c>
    </row>
    <row r="300" spans="1:6" ht="12.75">
      <c r="A300" s="47" t="str">
        <f>'[3]Mar DL 1'!A296</f>
        <v>385102.5965</v>
      </c>
      <c r="B300" s="58" t="str">
        <f>'[3]Mar DL 1'!C296</f>
        <v>TERMINIX INTERNATIONAL</v>
      </c>
      <c r="C300" s="59">
        <f>'[3]Mar DL 1'!F296</f>
        <v>24</v>
      </c>
      <c r="E300" s="60" t="str">
        <f t="shared" si="8"/>
        <v>385.4525</v>
      </c>
      <c r="F300" s="61">
        <f t="shared" si="9"/>
        <v>24</v>
      </c>
    </row>
    <row r="301" spans="1:6" ht="12.75">
      <c r="A301" s="47" t="str">
        <f>'[3]Mar DL 1'!A297</f>
        <v>385103.5950</v>
      </c>
      <c r="B301" s="58" t="str">
        <f>'[3]Mar DL 1'!C297</f>
        <v>ALLIED WASTE SERVICES #800</v>
      </c>
      <c r="C301" s="59">
        <f>'[3]Mar DL 1'!F297</f>
        <v>159.09</v>
      </c>
      <c r="E301" s="60" t="str">
        <f t="shared" si="8"/>
        <v>385.4525</v>
      </c>
      <c r="F301" s="61">
        <f t="shared" si="9"/>
        <v>159.09</v>
      </c>
    </row>
    <row r="302" spans="1:6" ht="12.75">
      <c r="A302" s="47" t="str">
        <f>'[3]Mar DL 1'!A298</f>
        <v>385103.5955</v>
      </c>
      <c r="B302" s="58" t="str">
        <f>'[3]Mar DL 1'!C298</f>
        <v>NATURE SCAPES INC.</v>
      </c>
      <c r="C302" s="59">
        <f>'[3]Mar DL 1'!F298</f>
        <v>195</v>
      </c>
      <c r="E302" s="60" t="str">
        <f t="shared" si="8"/>
        <v>385.4525</v>
      </c>
      <c r="F302" s="61">
        <f t="shared" si="9"/>
        <v>195</v>
      </c>
    </row>
    <row r="303" spans="1:6" ht="12.75">
      <c r="A303" s="47" t="str">
        <f>'[3]Mar DL 1'!A299</f>
        <v>386103.5950</v>
      </c>
      <c r="B303" s="58" t="str">
        <f>'[3]Mar DL 1'!C299</f>
        <v>VEOLIA ES SOLID WASTE SOUTHEAST INC P5</v>
      </c>
      <c r="C303" s="59">
        <f>'[3]Mar DL 1'!F299</f>
        <v>28.45</v>
      </c>
      <c r="E303" s="60" t="str">
        <f t="shared" si="8"/>
        <v>386.4525</v>
      </c>
      <c r="F303" s="61">
        <f t="shared" si="9"/>
        <v>28.45</v>
      </c>
    </row>
    <row r="304" spans="1:6" ht="12.75">
      <c r="A304" s="47" t="str">
        <f>'[3]Mar DL 1'!A300</f>
        <v>386118.5545</v>
      </c>
      <c r="B304" s="58" t="str">
        <f>'[3]Mar DL 1'!C300</f>
        <v>J &amp; H PRINTING COMPANY</v>
      </c>
      <c r="C304" s="59">
        <f>'[3]Mar DL 1'!F300</f>
        <v>172.27</v>
      </c>
      <c r="E304" s="60" t="str">
        <f t="shared" si="8"/>
        <v>386.4525</v>
      </c>
      <c r="F304" s="61">
        <f t="shared" si="9"/>
        <v>172.27</v>
      </c>
    </row>
    <row r="305" spans="1:6" ht="12.75">
      <c r="A305" s="47" t="str">
        <f>'[3]Mar DL 1'!A301</f>
        <v>386132.6290</v>
      </c>
      <c r="B305" s="58" t="str">
        <f>'[3]Mar DL 1'!C301</f>
        <v>ALAN STONE PLUMBING</v>
      </c>
      <c r="C305" s="59">
        <f>'[3]Mar DL 1'!F301</f>
        <v>125</v>
      </c>
      <c r="E305" s="60" t="str">
        <f t="shared" si="8"/>
        <v>386.4525</v>
      </c>
      <c r="F305" s="61">
        <f t="shared" si="9"/>
        <v>125</v>
      </c>
    </row>
    <row r="306" spans="1:6" ht="12.75">
      <c r="A306" s="47" t="str">
        <f>'[3]Mar DL 1'!A302</f>
        <v>400100.5880</v>
      </c>
      <c r="B306" s="58" t="str">
        <f>'[3]Mar DL 1'!C302</f>
        <v>RUNCO OFFICE SUPPLY &amp; EQUIPMENT CO.</v>
      </c>
      <c r="C306" s="59">
        <f>'[3]Mar DL 1'!F302</f>
        <v>130.79</v>
      </c>
      <c r="E306" s="60" t="str">
        <f t="shared" si="8"/>
        <v>400.4525</v>
      </c>
      <c r="F306" s="61">
        <f t="shared" si="9"/>
        <v>130.79</v>
      </c>
    </row>
    <row r="307" spans="1:6" ht="12.75">
      <c r="A307" s="47" t="str">
        <f>'[3]Mar DL 1'!A303</f>
        <v>400100.5880</v>
      </c>
      <c r="B307" s="58" t="str">
        <f>'[3]Mar DL 1'!C303</f>
        <v>RUNCO OFFICE SUPPLY &amp; EQUIPMENT CO.</v>
      </c>
      <c r="C307" s="59">
        <f>'[3]Mar DL 1'!F303</f>
        <v>148.45</v>
      </c>
      <c r="E307" s="60" t="str">
        <f t="shared" si="8"/>
        <v>400.4525</v>
      </c>
      <c r="F307" s="61">
        <f t="shared" si="9"/>
        <v>148.45</v>
      </c>
    </row>
    <row r="308" spans="1:6" ht="12.75">
      <c r="A308" s="47" t="str">
        <f>'[3]Mar DL 1'!A304</f>
        <v>400106.6270</v>
      </c>
      <c r="B308" s="58" t="str">
        <f>'[3]Mar DL 1'!C304</f>
        <v>ON LINE ENVIRONMENTAL INC</v>
      </c>
      <c r="C308" s="59">
        <f>'[3]Mar DL 1'!F304</f>
        <v>43</v>
      </c>
      <c r="E308" s="60" t="str">
        <f t="shared" si="8"/>
        <v>400.4525</v>
      </c>
      <c r="F308" s="61">
        <f t="shared" si="9"/>
        <v>43</v>
      </c>
    </row>
    <row r="309" spans="1:6" ht="12.75">
      <c r="A309" s="47" t="str">
        <f>'[3]Mar DL 1'!A305</f>
        <v>400106.6270</v>
      </c>
      <c r="B309" s="58" t="str">
        <f>'[3]Mar DL 1'!C305</f>
        <v>ON LINE ENVIRONMENTAL INC</v>
      </c>
      <c r="C309" s="59">
        <f>'[3]Mar DL 1'!F305</f>
        <v>93</v>
      </c>
      <c r="E309" s="60" t="str">
        <f t="shared" si="8"/>
        <v>400.4525</v>
      </c>
      <c r="F309" s="61">
        <f t="shared" si="9"/>
        <v>93</v>
      </c>
    </row>
    <row r="310" spans="1:6" ht="12.75">
      <c r="A310" s="47" t="str">
        <f>'[3]Mar DL 1'!A306</f>
        <v>400107.5955</v>
      </c>
      <c r="B310" s="58" t="str">
        <f>'[3]Mar DL 1'!C306</f>
        <v>LOWDER JR, HOWARD D.</v>
      </c>
      <c r="C310" s="59">
        <f>'[3]Mar DL 1'!F306</f>
        <v>250</v>
      </c>
      <c r="E310" s="60" t="str">
        <f t="shared" si="8"/>
        <v>400.4525</v>
      </c>
      <c r="F310" s="61">
        <f t="shared" si="9"/>
        <v>250</v>
      </c>
    </row>
    <row r="311" spans="1:6" ht="12.75">
      <c r="A311" s="47" t="str">
        <f>'[3]Mar DL 1'!A307</f>
        <v>400109.5955</v>
      </c>
      <c r="B311" s="58" t="str">
        <f>'[3]Mar DL 1'!C307</f>
        <v>LOWDER JR, HOWARD D.</v>
      </c>
      <c r="C311" s="59">
        <f>'[3]Mar DL 1'!F307</f>
        <v>250</v>
      </c>
      <c r="E311" s="60" t="str">
        <f t="shared" si="8"/>
        <v>400.4525</v>
      </c>
      <c r="F311" s="61">
        <f t="shared" si="9"/>
        <v>250</v>
      </c>
    </row>
    <row r="312" spans="1:6" ht="12.75">
      <c r="A312" s="47" t="str">
        <f>'[3]Mar DL 1'!A308</f>
        <v>400109.6270</v>
      </c>
      <c r="B312" s="58" t="str">
        <f>'[3]Mar DL 1'!C308</f>
        <v>ON LINE ENVIRONMENTAL INC</v>
      </c>
      <c r="C312" s="59">
        <f>'[3]Mar DL 1'!F308</f>
        <v>93</v>
      </c>
      <c r="E312" s="60" t="str">
        <f t="shared" si="8"/>
        <v>400.4525</v>
      </c>
      <c r="F312" s="61">
        <f t="shared" si="9"/>
        <v>93</v>
      </c>
    </row>
    <row r="313" spans="1:6" ht="12.75">
      <c r="A313" s="47" t="str">
        <f>'[3]Mar DL 1'!A309</f>
        <v>400110.6285</v>
      </c>
      <c r="B313" s="58" t="str">
        <f>'[3]Mar DL 1'!C309</f>
        <v>W P LAW, INC</v>
      </c>
      <c r="C313" s="59">
        <f>'[3]Mar DL 1'!F309</f>
        <v>84.34</v>
      </c>
      <c r="E313" s="60" t="str">
        <f t="shared" si="8"/>
        <v>400.4525</v>
      </c>
      <c r="F313" s="61">
        <f t="shared" si="9"/>
        <v>84.34</v>
      </c>
    </row>
    <row r="314" spans="1:6" ht="12.75">
      <c r="A314" s="47" t="str">
        <f>'[3]Mar DL 1'!A310</f>
        <v>400115.6255</v>
      </c>
      <c r="B314" s="58" t="str">
        <f>'[3]Mar DL 1'!C310</f>
        <v>ON LINE ENVIRONMENTAL INC</v>
      </c>
      <c r="C314" s="59">
        <f>'[3]Mar DL 1'!F310</f>
        <v>18</v>
      </c>
      <c r="E314" s="60" t="str">
        <f t="shared" si="8"/>
        <v>400.4525</v>
      </c>
      <c r="F314" s="61">
        <f t="shared" si="9"/>
        <v>18</v>
      </c>
    </row>
    <row r="315" spans="1:6" ht="12.75">
      <c r="A315" s="47" t="str">
        <f>'[3]Mar DL 1'!A311</f>
        <v>400116.6270</v>
      </c>
      <c r="B315" s="58" t="str">
        <f>'[3]Mar DL 1'!C311</f>
        <v>ON LINE ENVIRONMENTAL INC</v>
      </c>
      <c r="C315" s="59">
        <f>'[3]Mar DL 1'!F311</f>
        <v>83</v>
      </c>
      <c r="E315" s="60" t="str">
        <f t="shared" si="8"/>
        <v>400.4525</v>
      </c>
      <c r="F315" s="61">
        <f t="shared" si="9"/>
        <v>83</v>
      </c>
    </row>
    <row r="316" spans="1:6" ht="12.75">
      <c r="A316" s="47" t="str">
        <f>'[3]Mar DL 1'!A312</f>
        <v>400119.6270</v>
      </c>
      <c r="B316" s="58" t="str">
        <f>'[3]Mar DL 1'!C312</f>
        <v>ON LINE ENVIRONMENTAL INC</v>
      </c>
      <c r="C316" s="59">
        <f>'[3]Mar DL 1'!F312</f>
        <v>93</v>
      </c>
      <c r="E316" s="60" t="str">
        <f t="shared" si="8"/>
        <v>400.4525</v>
      </c>
      <c r="F316" s="61">
        <f t="shared" si="9"/>
        <v>93</v>
      </c>
    </row>
    <row r="317" spans="1:6" ht="12.75">
      <c r="A317" s="47" t="str">
        <f>'[3]Mar DL 1'!A313</f>
        <v>400119.6400</v>
      </c>
      <c r="B317" s="58" t="str">
        <f>'[3]Mar DL 1'!C313</f>
        <v>P &amp; S CONSTRUCTION INC</v>
      </c>
      <c r="C317" s="59">
        <f>'[3]Mar DL 1'!F313</f>
        <v>160.5</v>
      </c>
      <c r="E317" s="60" t="str">
        <f t="shared" si="8"/>
        <v>400.4525</v>
      </c>
      <c r="F317" s="61">
        <f t="shared" si="9"/>
        <v>160.5</v>
      </c>
    </row>
    <row r="318" spans="1:6" ht="12.75">
      <c r="A318" s="47" t="str">
        <f>'[3]Mar DL 1'!A314</f>
        <v>400123.6370</v>
      </c>
      <c r="B318" s="58" t="str">
        <f>'[3]Mar DL 1'!C314</f>
        <v>WALL, CHARLES B</v>
      </c>
      <c r="C318" s="59">
        <f>'[3]Mar DL 1'!F314</f>
        <v>48</v>
      </c>
      <c r="E318" s="60" t="str">
        <f t="shared" si="8"/>
        <v>400.4525</v>
      </c>
      <c r="F318" s="61">
        <f t="shared" si="9"/>
        <v>48</v>
      </c>
    </row>
    <row r="319" spans="1:6" ht="12.75">
      <c r="A319" s="47" t="str">
        <f>'[3]Mar DL 1'!A315</f>
        <v>400123.6370</v>
      </c>
      <c r="B319" s="58" t="str">
        <f>'[3]Mar DL 1'!C315</f>
        <v>GODWIN LLC, JOHN</v>
      </c>
      <c r="C319" s="59">
        <f>'[3]Mar DL 1'!F315</f>
        <v>102</v>
      </c>
      <c r="E319" s="60" t="str">
        <f t="shared" si="8"/>
        <v>400.4525</v>
      </c>
      <c r="F319" s="61">
        <f t="shared" si="9"/>
        <v>102</v>
      </c>
    </row>
    <row r="320" spans="1:6" ht="12.75">
      <c r="A320" s="47" t="str">
        <f>'[3]Mar DL 1'!A316</f>
        <v>400123.6370</v>
      </c>
      <c r="B320" s="58" t="str">
        <f>'[3]Mar DL 1'!C316</f>
        <v>GODWIN LLC, JOHN</v>
      </c>
      <c r="C320" s="59">
        <f>'[3]Mar DL 1'!F316</f>
        <v>150</v>
      </c>
      <c r="E320" s="60" t="str">
        <f t="shared" si="8"/>
        <v>400.4525</v>
      </c>
      <c r="F320" s="61">
        <f t="shared" si="9"/>
        <v>150</v>
      </c>
    </row>
    <row r="321" spans="1:6" ht="12.75">
      <c r="A321" s="47" t="str">
        <f>'[3]Mar DL 1'!A317</f>
        <v>400123.6370</v>
      </c>
      <c r="B321" s="58" t="str">
        <f>'[3]Mar DL 1'!C317</f>
        <v>WALL, CHARLES B</v>
      </c>
      <c r="C321" s="59">
        <f>'[3]Mar DL 1'!F317</f>
        <v>224</v>
      </c>
      <c r="E321" s="60" t="str">
        <f t="shared" si="8"/>
        <v>400.4525</v>
      </c>
      <c r="F321" s="61">
        <f t="shared" si="9"/>
        <v>224</v>
      </c>
    </row>
    <row r="322" spans="1:6" ht="12.75">
      <c r="A322" s="47" t="str">
        <f>'[3]Mar DL 1'!A318</f>
        <v>400123.6370</v>
      </c>
      <c r="B322" s="58" t="str">
        <f>'[3]Mar DL 1'!C318</f>
        <v>GODWIN LLC, JOHN</v>
      </c>
      <c r="C322" s="59">
        <f>'[3]Mar DL 1'!F318</f>
        <v>249</v>
      </c>
      <c r="E322" s="60" t="str">
        <f t="shared" si="8"/>
        <v>400.4525</v>
      </c>
      <c r="F322" s="61">
        <f t="shared" si="9"/>
        <v>249</v>
      </c>
    </row>
    <row r="323" spans="1:6" ht="12.75">
      <c r="A323" s="47" t="str">
        <f>'[3]Mar DL 1'!A319</f>
        <v>400123.6370</v>
      </c>
      <c r="B323" s="58" t="str">
        <f>'[3]Mar DL 1'!C319</f>
        <v>GODWIN LLC, JOHN</v>
      </c>
      <c r="C323" s="59">
        <f>'[3]Mar DL 1'!F319</f>
        <v>249</v>
      </c>
      <c r="E323" s="60" t="str">
        <f t="shared" si="8"/>
        <v>400.4525</v>
      </c>
      <c r="F323" s="61">
        <f t="shared" si="9"/>
        <v>249</v>
      </c>
    </row>
    <row r="324" spans="1:6" ht="12.75">
      <c r="A324" s="47" t="str">
        <f>'[3]Mar DL 1'!A320</f>
        <v>400127.5955</v>
      </c>
      <c r="B324" s="58" t="str">
        <f>'[3]Mar DL 1'!C320</f>
        <v>EUDY, RANDY</v>
      </c>
      <c r="C324" s="59">
        <f>'[3]Mar DL 1'!F320</f>
        <v>210</v>
      </c>
      <c r="E324" s="60" t="str">
        <f t="shared" si="8"/>
        <v>400.4525</v>
      </c>
      <c r="F324" s="61">
        <f t="shared" si="9"/>
        <v>210</v>
      </c>
    </row>
    <row r="325" spans="1:6" ht="12.75">
      <c r="A325" s="47" t="str">
        <f>'[3]Mar DL 1'!A321</f>
        <v>400128.5935</v>
      </c>
      <c r="B325" s="58" t="str">
        <f>'[3]Mar DL 1'!C321</f>
        <v>YORK COUTY NATURAL GAS</v>
      </c>
      <c r="C325" s="59">
        <f>'[3]Mar DL 1'!F321</f>
        <v>10.17</v>
      </c>
      <c r="E325" s="60" t="str">
        <f t="shared" si="8"/>
        <v>400.4525</v>
      </c>
      <c r="F325" s="61">
        <f t="shared" si="9"/>
        <v>10.17</v>
      </c>
    </row>
    <row r="326" spans="1:6" ht="12.75">
      <c r="A326" s="47" t="str">
        <f>'[3]Mar DL 1'!A322</f>
        <v>400128.5935</v>
      </c>
      <c r="B326" s="58" t="str">
        <f>'[3]Mar DL 1'!C322</f>
        <v>YORK COUTY NATURAL GAS</v>
      </c>
      <c r="C326" s="59">
        <f>'[3]Mar DL 1'!F322</f>
        <v>10.17</v>
      </c>
      <c r="E326" s="60" t="str">
        <f t="shared" si="8"/>
        <v>400.4525</v>
      </c>
      <c r="F326" s="61">
        <f t="shared" si="9"/>
        <v>10.17</v>
      </c>
    </row>
    <row r="327" spans="1:6" ht="12.75">
      <c r="A327" s="47" t="str">
        <f>'[3]Mar DL 1'!A323</f>
        <v>400128.5935</v>
      </c>
      <c r="B327" s="58" t="str">
        <f>'[3]Mar DL 1'!C323</f>
        <v>YORK COUTY NATURAL GAS</v>
      </c>
      <c r="C327" s="59">
        <f>'[3]Mar DL 1'!F323</f>
        <v>10.17</v>
      </c>
      <c r="E327" s="60" t="str">
        <f t="shared" si="8"/>
        <v>400.4525</v>
      </c>
      <c r="F327" s="61">
        <f t="shared" si="9"/>
        <v>10.17</v>
      </c>
    </row>
    <row r="328" spans="1:6" ht="12.75">
      <c r="A328" s="47" t="str">
        <f>'[3]Mar DL 1'!A324</f>
        <v>400128.5935</v>
      </c>
      <c r="B328" s="58" t="str">
        <f>'[3]Mar DL 1'!C324</f>
        <v>YORK COUTY NATURAL GAS</v>
      </c>
      <c r="C328" s="59">
        <f>'[3]Mar DL 1'!F324</f>
        <v>10.17</v>
      </c>
      <c r="E328" s="60" t="str">
        <f t="shared" si="8"/>
        <v>400.4525</v>
      </c>
      <c r="F328" s="61">
        <f t="shared" si="9"/>
        <v>10.17</v>
      </c>
    </row>
    <row r="329" spans="1:6" ht="12.75">
      <c r="A329" s="47" t="str">
        <f>'[3]Mar DL 1'!A325</f>
        <v>400128.5935</v>
      </c>
      <c r="B329" s="58" t="str">
        <f>'[3]Mar DL 1'!C325</f>
        <v>YORK COUTY NATURAL GAS</v>
      </c>
      <c r="C329" s="59">
        <f>'[3]Mar DL 1'!F325</f>
        <v>10.17</v>
      </c>
      <c r="E329" s="60" t="str">
        <f t="shared" si="8"/>
        <v>400.4525</v>
      </c>
      <c r="F329" s="61">
        <f t="shared" si="9"/>
        <v>10.17</v>
      </c>
    </row>
    <row r="330" spans="1:6" ht="12.75">
      <c r="A330" s="47" t="str">
        <f>'[3]Mar DL 1'!A326</f>
        <v>400128.5935</v>
      </c>
      <c r="B330" s="58" t="str">
        <f>'[3]Mar DL 1'!C326</f>
        <v>YORK COUTY NATURAL GAS</v>
      </c>
      <c r="C330" s="59">
        <f>'[3]Mar DL 1'!F326</f>
        <v>10.17</v>
      </c>
      <c r="E330" s="60" t="str">
        <f t="shared" si="8"/>
        <v>400.4525</v>
      </c>
      <c r="F330" s="61">
        <f t="shared" si="9"/>
        <v>10.17</v>
      </c>
    </row>
    <row r="331" spans="1:6" ht="12.75">
      <c r="A331" s="47" t="str">
        <f>'[3]Mar DL 1'!A327</f>
        <v>400128.5935</v>
      </c>
      <c r="B331" s="58" t="str">
        <f>'[3]Mar DL 1'!C327</f>
        <v>YORK COUTY NATURAL GAS</v>
      </c>
      <c r="C331" s="59">
        <f>'[3]Mar DL 1'!F327</f>
        <v>12.27</v>
      </c>
      <c r="E331" s="60" t="str">
        <f aca="true" t="shared" si="10" ref="E331:E394">CONCATENATE(LEFT(A331,3),".",4525)</f>
        <v>400.4525</v>
      </c>
      <c r="F331" s="61">
        <f aca="true" t="shared" si="11" ref="F331:F394">C331</f>
        <v>12.27</v>
      </c>
    </row>
    <row r="332" spans="1:6" ht="12.75">
      <c r="A332" s="47" t="str">
        <f>'[3]Mar DL 1'!A328</f>
        <v>400128.5935</v>
      </c>
      <c r="B332" s="58" t="str">
        <f>'[3]Mar DL 1'!C328</f>
        <v>YORK COUTY NATURAL GAS</v>
      </c>
      <c r="C332" s="59">
        <f>'[3]Mar DL 1'!F328</f>
        <v>13.33</v>
      </c>
      <c r="E332" s="60" t="str">
        <f t="shared" si="10"/>
        <v>400.4525</v>
      </c>
      <c r="F332" s="61">
        <f t="shared" si="11"/>
        <v>13.33</v>
      </c>
    </row>
    <row r="333" spans="1:6" ht="12.75">
      <c r="A333" s="47" t="str">
        <f>'[3]Mar DL 1'!A329</f>
        <v>400128.6400</v>
      </c>
      <c r="B333" s="58" t="str">
        <f>'[3]Mar DL 1'!C329</f>
        <v>EUDY, RANDY</v>
      </c>
      <c r="C333" s="59">
        <f>'[3]Mar DL 1'!F329</f>
        <v>70</v>
      </c>
      <c r="E333" s="60" t="str">
        <f t="shared" si="10"/>
        <v>400.4525</v>
      </c>
      <c r="F333" s="61">
        <f t="shared" si="11"/>
        <v>70</v>
      </c>
    </row>
    <row r="334" spans="1:6" ht="12.75">
      <c r="A334" s="47" t="str">
        <f>'[3]Mar DL 1'!A330</f>
        <v>400128.6400</v>
      </c>
      <c r="B334" s="58" t="str">
        <f>'[3]Mar DL 1'!C330</f>
        <v>EUDY, RANDY</v>
      </c>
      <c r="C334" s="59">
        <f>'[3]Mar DL 1'!F330</f>
        <v>70</v>
      </c>
      <c r="E334" s="60" t="str">
        <f t="shared" si="10"/>
        <v>400.4525</v>
      </c>
      <c r="F334" s="61">
        <f t="shared" si="11"/>
        <v>70</v>
      </c>
    </row>
    <row r="335" spans="1:6" ht="12.75">
      <c r="A335" s="47" t="str">
        <f>'[3]Mar DL 1'!A331</f>
        <v>400128.6400</v>
      </c>
      <c r="B335" s="58" t="str">
        <f>'[3]Mar DL 1'!C331</f>
        <v>EUDY, RANDY</v>
      </c>
      <c r="C335" s="59">
        <f>'[3]Mar DL 1'!F331</f>
        <v>70</v>
      </c>
      <c r="E335" s="60" t="str">
        <f t="shared" si="10"/>
        <v>400.4525</v>
      </c>
      <c r="F335" s="61">
        <f t="shared" si="11"/>
        <v>70</v>
      </c>
    </row>
    <row r="336" spans="1:6" ht="12.75">
      <c r="A336" s="47" t="str">
        <f>'[3]Mar DL 1'!A332</f>
        <v>400128.6400</v>
      </c>
      <c r="B336" s="58" t="str">
        <f>'[3]Mar DL 1'!C332</f>
        <v>EUDY, RANDY</v>
      </c>
      <c r="C336" s="59">
        <f>'[3]Mar DL 1'!F332</f>
        <v>90</v>
      </c>
      <c r="E336" s="60" t="str">
        <f t="shared" si="10"/>
        <v>400.4525</v>
      </c>
      <c r="F336" s="61">
        <f t="shared" si="11"/>
        <v>90</v>
      </c>
    </row>
    <row r="337" spans="1:6" ht="12.75">
      <c r="A337" s="47" t="str">
        <f>'[3]Mar DL 1'!A333</f>
        <v>400128.6400</v>
      </c>
      <c r="B337" s="58" t="str">
        <f>'[3]Mar DL 1'!C333</f>
        <v>EUDY, RANDY</v>
      </c>
      <c r="C337" s="59">
        <f>'[3]Mar DL 1'!F333</f>
        <v>130</v>
      </c>
      <c r="E337" s="60" t="str">
        <f t="shared" si="10"/>
        <v>400.4525</v>
      </c>
      <c r="F337" s="61">
        <f t="shared" si="11"/>
        <v>130</v>
      </c>
    </row>
    <row r="338" spans="1:6" ht="12.75">
      <c r="A338" s="47" t="str">
        <f>'[3]Mar DL 1'!A334</f>
        <v>400128.6400</v>
      </c>
      <c r="B338" s="58" t="str">
        <f>'[3]Mar DL 1'!C334</f>
        <v>EUDY, RANDY</v>
      </c>
      <c r="C338" s="59">
        <f>'[3]Mar DL 1'!F334</f>
        <v>140</v>
      </c>
      <c r="E338" s="60" t="str">
        <f t="shared" si="10"/>
        <v>400.4525</v>
      </c>
      <c r="F338" s="61">
        <f t="shared" si="11"/>
        <v>140</v>
      </c>
    </row>
    <row r="339" spans="1:6" ht="12.75">
      <c r="A339" s="47" t="str">
        <f>'[3]Mar DL 1'!A335</f>
        <v>400128.6400</v>
      </c>
      <c r="B339" s="58" t="str">
        <f>'[3]Mar DL 1'!C335</f>
        <v>EUDY, RANDY</v>
      </c>
      <c r="C339" s="59">
        <f>'[3]Mar DL 1'!F335</f>
        <v>300</v>
      </c>
      <c r="E339" s="60" t="str">
        <f t="shared" si="10"/>
        <v>400.4525</v>
      </c>
      <c r="F339" s="61">
        <f t="shared" si="11"/>
        <v>300</v>
      </c>
    </row>
    <row r="340" spans="1:6" ht="12.75">
      <c r="A340" s="47" t="str">
        <f>'[3]Mar DL 1'!A336</f>
        <v>400132.5935</v>
      </c>
      <c r="B340" s="58" t="str">
        <f>'[3]Mar DL 1'!C336</f>
        <v>YORK COUTY NATURAL GAS</v>
      </c>
      <c r="C340" s="59">
        <f>'[3]Mar DL 1'!F336</f>
        <v>13.33</v>
      </c>
      <c r="E340" s="60" t="str">
        <f t="shared" si="10"/>
        <v>400.4525</v>
      </c>
      <c r="F340" s="61">
        <f t="shared" si="11"/>
        <v>13.33</v>
      </c>
    </row>
    <row r="341" spans="1:6" ht="12.75">
      <c r="A341" s="47" t="str">
        <f>'[3]Mar DL 1'!A337</f>
        <v>400132.5935</v>
      </c>
      <c r="B341" s="58" t="str">
        <f>'[3]Mar DL 1'!C337</f>
        <v>YORK COUTY NATURAL GAS</v>
      </c>
      <c r="C341" s="59">
        <f>'[3]Mar DL 1'!F337</f>
        <v>32.34</v>
      </c>
      <c r="E341" s="60" t="str">
        <f t="shared" si="10"/>
        <v>400.4525</v>
      </c>
      <c r="F341" s="61">
        <f t="shared" si="11"/>
        <v>32.34</v>
      </c>
    </row>
    <row r="342" spans="1:6" ht="12.75">
      <c r="A342" s="47" t="str">
        <f>'[3]Mar DL 1'!A338</f>
        <v>400137.6255</v>
      </c>
      <c r="B342" s="58" t="str">
        <f>'[3]Mar DL 1'!C338</f>
        <v>ON LINE ENVIRONMENTAL INC</v>
      </c>
      <c r="C342" s="59">
        <f>'[3]Mar DL 1'!F338</f>
        <v>25</v>
      </c>
      <c r="E342" s="60" t="str">
        <f t="shared" si="10"/>
        <v>400.4525</v>
      </c>
      <c r="F342" s="61">
        <f t="shared" si="11"/>
        <v>25</v>
      </c>
    </row>
    <row r="343" spans="1:6" ht="12.75">
      <c r="A343" s="47" t="str">
        <f>'[3]Mar DL 1'!A339</f>
        <v>400141.6270</v>
      </c>
      <c r="B343" s="58" t="str">
        <f>'[3]Mar DL 1'!C339</f>
        <v>ON LINE ENVIRONMENTAL INC</v>
      </c>
      <c r="C343" s="59">
        <f>'[3]Mar DL 1'!F339</f>
        <v>68</v>
      </c>
      <c r="E343" s="60" t="str">
        <f t="shared" si="10"/>
        <v>400.4525</v>
      </c>
      <c r="F343" s="61">
        <f t="shared" si="11"/>
        <v>68</v>
      </c>
    </row>
    <row r="344" spans="1:6" ht="12.75">
      <c r="A344" s="47" t="str">
        <f>'[3]Mar DL 1'!A340</f>
        <v>400143.5490</v>
      </c>
      <c r="B344" s="58" t="str">
        <f>'[3]Mar DL 1'!C340</f>
        <v>NORTH AMERICAN GEOCHEMICAL LLC</v>
      </c>
      <c r="C344" s="59">
        <f>'[3]Mar DL 1'!F340</f>
        <v>4.6</v>
      </c>
      <c r="E344" s="60" t="str">
        <f t="shared" si="10"/>
        <v>400.4525</v>
      </c>
      <c r="F344" s="61">
        <f t="shared" si="11"/>
        <v>4.6</v>
      </c>
    </row>
    <row r="345" spans="1:6" ht="12.75">
      <c r="A345" s="47" t="str">
        <f>'[3]Mar DL 1'!A341</f>
        <v>400143.6270</v>
      </c>
      <c r="B345" s="58" t="str">
        <f>'[3]Mar DL 1'!C341</f>
        <v>ON LINE ENVIRONMENTAL INC</v>
      </c>
      <c r="C345" s="59">
        <f>'[3]Mar DL 1'!F341</f>
        <v>145</v>
      </c>
      <c r="E345" s="60" t="str">
        <f t="shared" si="10"/>
        <v>400.4525</v>
      </c>
      <c r="F345" s="61">
        <f t="shared" si="11"/>
        <v>145</v>
      </c>
    </row>
    <row r="346" spans="1:6" ht="12.75">
      <c r="A346" s="47" t="str">
        <f>'[3]Mar DL 1'!A342</f>
        <v>400143.6270</v>
      </c>
      <c r="B346" s="58" t="str">
        <f>'[3]Mar DL 1'!C342</f>
        <v>SWEARINGEN ECOLOGY ASSOCIATES UNITED STA</v>
      </c>
      <c r="C346" s="59">
        <f>'[3]Mar DL 1'!F342</f>
        <v>195</v>
      </c>
      <c r="E346" s="60" t="str">
        <f t="shared" si="10"/>
        <v>400.4525</v>
      </c>
      <c r="F346" s="61">
        <f t="shared" si="11"/>
        <v>195</v>
      </c>
    </row>
    <row r="347" spans="1:6" ht="12.75">
      <c r="A347" s="47" t="str">
        <f>'[3]Mar DL 1'!A343</f>
        <v>400143.6400</v>
      </c>
      <c r="B347" s="58" t="str">
        <f>'[3]Mar DL 1'!C343</f>
        <v>P &amp; S CONSTRUCTION INC</v>
      </c>
      <c r="C347" s="59">
        <f>'[3]Mar DL 1'!F343</f>
        <v>214</v>
      </c>
      <c r="E347" s="60" t="str">
        <f t="shared" si="10"/>
        <v>400.4525</v>
      </c>
      <c r="F347" s="61">
        <f t="shared" si="11"/>
        <v>214</v>
      </c>
    </row>
    <row r="348" spans="1:6" ht="12.75">
      <c r="A348" s="47" t="str">
        <f>'[3]Mar DL 1'!A344</f>
        <v>400143.6400</v>
      </c>
      <c r="B348" s="58" t="str">
        <f>'[3]Mar DL 1'!C344</f>
        <v>P &amp; S CONSTRUCTION INC</v>
      </c>
      <c r="C348" s="59">
        <f>'[3]Mar DL 1'!F344</f>
        <v>214</v>
      </c>
      <c r="E348" s="60" t="str">
        <f t="shared" si="10"/>
        <v>400.4525</v>
      </c>
      <c r="F348" s="61">
        <f t="shared" si="11"/>
        <v>214</v>
      </c>
    </row>
    <row r="349" spans="1:6" ht="12.75">
      <c r="A349" s="47" t="str">
        <f>'[3]Mar DL 1'!A345</f>
        <v>400143.6410</v>
      </c>
      <c r="B349" s="58" t="str">
        <f>'[3]Mar DL 1'!C345</f>
        <v>P &amp; S CONSTRUCTION INC</v>
      </c>
      <c r="C349" s="59">
        <f>'[3]Mar DL 1'!F345</f>
        <v>230.81</v>
      </c>
      <c r="E349" s="60" t="str">
        <f t="shared" si="10"/>
        <v>400.4525</v>
      </c>
      <c r="F349" s="61">
        <f t="shared" si="11"/>
        <v>230.81</v>
      </c>
    </row>
    <row r="350" spans="1:6" ht="12.75">
      <c r="A350" s="47" t="str">
        <f>'[3]Mar DL 1'!A346</f>
        <v>400145.5950</v>
      </c>
      <c r="B350" s="58" t="str">
        <f>'[3]Mar DL 1'!C346</f>
        <v>ALLIED WASTE SERVICES #743</v>
      </c>
      <c r="C350" s="59">
        <f>'[3]Mar DL 1'!F346</f>
        <v>166.5</v>
      </c>
      <c r="E350" s="60" t="str">
        <f t="shared" si="10"/>
        <v>400.4525</v>
      </c>
      <c r="F350" s="61">
        <f t="shared" si="11"/>
        <v>166.5</v>
      </c>
    </row>
    <row r="351" spans="1:6" ht="12.75">
      <c r="A351" s="47" t="str">
        <f>'[3]Mar DL 1'!A347</f>
        <v>400145.6270</v>
      </c>
      <c r="B351" s="58" t="str">
        <f>'[3]Mar DL 1'!C347</f>
        <v>ON LINE ENVIRONMENTAL INC</v>
      </c>
      <c r="C351" s="59">
        <f>'[3]Mar DL 1'!F347</f>
        <v>111</v>
      </c>
      <c r="E351" s="60" t="str">
        <f t="shared" si="10"/>
        <v>400.4525</v>
      </c>
      <c r="F351" s="61">
        <f t="shared" si="11"/>
        <v>111</v>
      </c>
    </row>
    <row r="352" spans="1:6" ht="12.75">
      <c r="A352" s="47" t="str">
        <f>'[3]Mar DL 1'!A348</f>
        <v>401102.5885</v>
      </c>
      <c r="B352" s="58" t="str">
        <f>'[3]Mar DL 1'!C348</f>
        <v>FEDEX OFFICE</v>
      </c>
      <c r="C352" s="59">
        <f>'[3]Mar DL 1'!F348</f>
        <v>7.12</v>
      </c>
      <c r="E352" s="60" t="str">
        <f t="shared" si="10"/>
        <v>401.4525</v>
      </c>
      <c r="F352" s="61">
        <f t="shared" si="11"/>
        <v>7.12</v>
      </c>
    </row>
    <row r="353" spans="1:6" ht="12.75">
      <c r="A353" s="47" t="str">
        <f>'[3]Mar DL 1'!A349</f>
        <v>401102.5885</v>
      </c>
      <c r="B353" s="58" t="str">
        <f>'[3]Mar DL 1'!C349</f>
        <v>FEDEX OFFICE</v>
      </c>
      <c r="C353" s="59">
        <f>'[3]Mar DL 1'!F349</f>
        <v>16.1</v>
      </c>
      <c r="E353" s="60" t="str">
        <f t="shared" si="10"/>
        <v>401.4525</v>
      </c>
      <c r="F353" s="61">
        <f t="shared" si="11"/>
        <v>16.1</v>
      </c>
    </row>
    <row r="354" spans="1:6" ht="12.75">
      <c r="A354" s="47" t="str">
        <f>'[3]Mar DL 1'!A350</f>
        <v>401102.5885</v>
      </c>
      <c r="B354" s="58" t="str">
        <f>'[3]Mar DL 1'!C350</f>
        <v>FEDEX OFFICE</v>
      </c>
      <c r="C354" s="59">
        <f>'[3]Mar DL 1'!F350</f>
        <v>23.06</v>
      </c>
      <c r="E354" s="60" t="str">
        <f t="shared" si="10"/>
        <v>401.4525</v>
      </c>
      <c r="F354" s="61">
        <f t="shared" si="11"/>
        <v>23.06</v>
      </c>
    </row>
    <row r="355" spans="1:6" ht="12.75">
      <c r="A355" s="47" t="str">
        <f>'[3]Mar DL 1'!A351</f>
        <v>401102.5885</v>
      </c>
      <c r="B355" s="58" t="str">
        <f>'[3]Mar DL 1'!C351</f>
        <v>FEDEX OFFICE</v>
      </c>
      <c r="C355" s="59">
        <f>'[3]Mar DL 1'!F351</f>
        <v>36.9</v>
      </c>
      <c r="E355" s="60" t="str">
        <f t="shared" si="10"/>
        <v>401.4525</v>
      </c>
      <c r="F355" s="61">
        <f t="shared" si="11"/>
        <v>36.9</v>
      </c>
    </row>
    <row r="356" spans="1:6" ht="12.75">
      <c r="A356" s="47" t="str">
        <f>'[3]Mar DL 1'!A352</f>
        <v>401102.6285</v>
      </c>
      <c r="B356" s="58" t="str">
        <f>'[3]Mar DL 1'!C352</f>
        <v>MSC WATERWORKS</v>
      </c>
      <c r="C356" s="59">
        <f>'[3]Mar DL 1'!F352</f>
        <v>11.51</v>
      </c>
      <c r="E356" s="60" t="str">
        <f t="shared" si="10"/>
        <v>401.4525</v>
      </c>
      <c r="F356" s="61">
        <f t="shared" si="11"/>
        <v>11.51</v>
      </c>
    </row>
    <row r="357" spans="1:6" ht="12.75">
      <c r="A357" s="47" t="str">
        <f>'[3]Mar DL 1'!A353</f>
        <v>401103.6285</v>
      </c>
      <c r="B357" s="58" t="str">
        <f>'[3]Mar DL 1'!C353</f>
        <v>WHITE JONES HARDWARE &amp;</v>
      </c>
      <c r="C357" s="59">
        <f>'[3]Mar DL 1'!F353</f>
        <v>22.77</v>
      </c>
      <c r="E357" s="60" t="str">
        <f t="shared" si="10"/>
        <v>401.4525</v>
      </c>
      <c r="F357" s="61">
        <f t="shared" si="11"/>
        <v>22.77</v>
      </c>
    </row>
    <row r="358" spans="1:6" ht="12.75">
      <c r="A358" s="47" t="str">
        <f>'[3]Mar DL 1'!A354</f>
        <v>401108.5895</v>
      </c>
      <c r="B358" s="58" t="str">
        <f>'[3]Mar DL 1'!C354</f>
        <v>FEDERAL EXPRESS</v>
      </c>
      <c r="C358" s="59">
        <f>'[3]Mar DL 1'!F354</f>
        <v>6.46</v>
      </c>
      <c r="E358" s="60" t="str">
        <f t="shared" si="10"/>
        <v>401.4525</v>
      </c>
      <c r="F358" s="61">
        <f t="shared" si="11"/>
        <v>6.46</v>
      </c>
    </row>
    <row r="359" spans="1:6" ht="12.75">
      <c r="A359" s="47" t="str">
        <f>'[3]Mar DL 1'!A355</f>
        <v>401127.5955</v>
      </c>
      <c r="B359" s="58" t="str">
        <f>'[3]Mar DL 1'!C355</f>
        <v>LOWDER JR, HOWARD D.</v>
      </c>
      <c r="C359" s="59">
        <f>'[3]Mar DL 1'!F355</f>
        <v>250</v>
      </c>
      <c r="E359" s="60" t="str">
        <f t="shared" si="10"/>
        <v>401.4525</v>
      </c>
      <c r="F359" s="61">
        <f t="shared" si="11"/>
        <v>250</v>
      </c>
    </row>
    <row r="360" spans="1:6" ht="12.75">
      <c r="A360" s="47" t="str">
        <f>'[3]Mar DL 1'!A356</f>
        <v>401139.6255</v>
      </c>
      <c r="B360" s="58" t="str">
        <f>'[3]Mar DL 1'!C356</f>
        <v>PRISM LABORATORIES INC</v>
      </c>
      <c r="C360" s="59">
        <f>'[3]Mar DL 1'!F356</f>
        <v>13</v>
      </c>
      <c r="E360" s="60" t="str">
        <f t="shared" si="10"/>
        <v>401.4525</v>
      </c>
      <c r="F360" s="61">
        <f t="shared" si="11"/>
        <v>13</v>
      </c>
    </row>
    <row r="361" spans="1:6" ht="12.75">
      <c r="A361" s="47" t="str">
        <f>'[3]Mar DL 1'!A357</f>
        <v>401140.6270</v>
      </c>
      <c r="B361" s="58" t="str">
        <f>'[3]Mar DL 1'!C357</f>
        <v>ON LINE ENVIRONMENTAL INC</v>
      </c>
      <c r="C361" s="59">
        <f>'[3]Mar DL 1'!F357</f>
        <v>111</v>
      </c>
      <c r="E361" s="60" t="str">
        <f t="shared" si="10"/>
        <v>401.4525</v>
      </c>
      <c r="F361" s="61">
        <f t="shared" si="11"/>
        <v>111</v>
      </c>
    </row>
    <row r="362" spans="1:6" ht="12.75">
      <c r="A362" s="47" t="str">
        <f>'[3]Mar DL 1'!A358</f>
        <v>401142.6255</v>
      </c>
      <c r="B362" s="58" t="str">
        <f>'[3]Mar DL 1'!C358</f>
        <v>PRISM LABORATORIES INC</v>
      </c>
      <c r="C362" s="59">
        <f>'[3]Mar DL 1'!F358</f>
        <v>13</v>
      </c>
      <c r="E362" s="60" t="str">
        <f t="shared" si="10"/>
        <v>401.4525</v>
      </c>
      <c r="F362" s="61">
        <f t="shared" si="11"/>
        <v>13</v>
      </c>
    </row>
    <row r="363" spans="1:6" ht="12.75">
      <c r="A363" s="47" t="str">
        <f>'[3]Mar DL 1'!A359</f>
        <v>401143.5480</v>
      </c>
      <c r="B363" s="58" t="str">
        <f>'[3]Mar DL 1'!C359</f>
        <v>WATER GUARD INC</v>
      </c>
      <c r="C363" s="59">
        <f>'[3]Mar DL 1'!F359</f>
        <v>43.8</v>
      </c>
      <c r="E363" s="60" t="str">
        <f t="shared" si="10"/>
        <v>401.4525</v>
      </c>
      <c r="F363" s="61">
        <f t="shared" si="11"/>
        <v>43.8</v>
      </c>
    </row>
    <row r="364" spans="1:6" ht="12.75">
      <c r="A364" s="47" t="str">
        <f>'[3]Mar DL 1'!A360</f>
        <v>401143.5490</v>
      </c>
      <c r="B364" s="58" t="str">
        <f>'[3]Mar DL 1'!C360</f>
        <v>WATER GUARD INC</v>
      </c>
      <c r="C364" s="59">
        <f>'[3]Mar DL 1'!F360</f>
        <v>43.8</v>
      </c>
      <c r="E364" s="60" t="str">
        <f t="shared" si="10"/>
        <v>401.4525</v>
      </c>
      <c r="F364" s="61">
        <f t="shared" si="11"/>
        <v>43.8</v>
      </c>
    </row>
    <row r="365" spans="1:6" ht="12.75">
      <c r="A365" s="47" t="str">
        <f>'[3]Mar DL 1'!A361</f>
        <v>401143.6270</v>
      </c>
      <c r="B365" s="58" t="str">
        <f>'[3]Mar DL 1'!C361</f>
        <v>ON LINE ENVIRONMENTAL INC</v>
      </c>
      <c r="C365" s="59">
        <f>'[3]Mar DL 1'!F361</f>
        <v>111</v>
      </c>
      <c r="E365" s="60" t="str">
        <f t="shared" si="10"/>
        <v>401.4525</v>
      </c>
      <c r="F365" s="61">
        <f t="shared" si="11"/>
        <v>111</v>
      </c>
    </row>
    <row r="366" spans="1:6" ht="12.75">
      <c r="A366" s="47" t="str">
        <f>'[3]Mar DL 1'!A362</f>
        <v>401143.6270</v>
      </c>
      <c r="B366" s="58" t="str">
        <f>'[3]Mar DL 1'!C362</f>
        <v>ON LINE ENVIRONMENTAL INC</v>
      </c>
      <c r="C366" s="59">
        <f>'[3]Mar DL 1'!F362</f>
        <v>111</v>
      </c>
      <c r="E366" s="60" t="str">
        <f t="shared" si="10"/>
        <v>401.4525</v>
      </c>
      <c r="F366" s="61">
        <f t="shared" si="11"/>
        <v>111</v>
      </c>
    </row>
    <row r="367" spans="1:6" ht="12.75">
      <c r="A367" s="47" t="str">
        <f>'[3]Mar DL 1'!A363</f>
        <v>401154.6270</v>
      </c>
      <c r="B367" s="58" t="str">
        <f>'[3]Mar DL 1'!C363</f>
        <v>ON LINE ENVIRONMENTAL INC</v>
      </c>
      <c r="C367" s="59">
        <f>'[3]Mar DL 1'!F363</f>
        <v>223</v>
      </c>
      <c r="E367" s="60" t="str">
        <f t="shared" si="10"/>
        <v>401.4525</v>
      </c>
      <c r="F367" s="61">
        <f t="shared" si="11"/>
        <v>223</v>
      </c>
    </row>
    <row r="368" spans="1:6" ht="12.75">
      <c r="A368" s="47" t="str">
        <f>'[3]Mar DL 1'!A364</f>
        <v>401160.6290</v>
      </c>
      <c r="B368" s="58" t="str">
        <f>'[3]Mar DL 1'!C364</f>
        <v>EUDY, RANDY</v>
      </c>
      <c r="C368" s="59">
        <f>'[3]Mar DL 1'!F364</f>
        <v>240</v>
      </c>
      <c r="E368" s="60" t="str">
        <f t="shared" si="10"/>
        <v>401.4525</v>
      </c>
      <c r="F368" s="61">
        <f t="shared" si="11"/>
        <v>240</v>
      </c>
    </row>
    <row r="369" spans="1:6" ht="12.75">
      <c r="A369" s="47" t="str">
        <f>'[3]Mar DL 1'!A365</f>
        <v>401177.6285</v>
      </c>
      <c r="B369" s="58" t="str">
        <f>'[3]Mar DL 1'!C365</f>
        <v>WHITE JONES HARDWARE &amp;</v>
      </c>
      <c r="C369" s="59">
        <f>'[3]Mar DL 1'!F365</f>
        <v>64.22</v>
      </c>
      <c r="E369" s="60" t="str">
        <f t="shared" si="10"/>
        <v>401.4525</v>
      </c>
      <c r="F369" s="61">
        <f t="shared" si="11"/>
        <v>64.22</v>
      </c>
    </row>
    <row r="370" spans="1:6" ht="12.75">
      <c r="A370" s="47" t="str">
        <f>'[3]Mar DL 1'!A366</f>
        <v>401178.6285</v>
      </c>
      <c r="B370" s="58" t="str">
        <f>'[3]Mar DL 1'!C366</f>
        <v>WHITE JONES HARDWARE &amp;</v>
      </c>
      <c r="C370" s="59">
        <f>'[3]Mar DL 1'!F366</f>
        <v>41.1</v>
      </c>
      <c r="E370" s="60" t="str">
        <f t="shared" si="10"/>
        <v>401.4525</v>
      </c>
      <c r="F370" s="61">
        <f t="shared" si="11"/>
        <v>41.1</v>
      </c>
    </row>
    <row r="371" spans="1:6" ht="12.75">
      <c r="A371" s="47" t="str">
        <f>'[3]Mar DL 1'!A367</f>
        <v>401186.6285</v>
      </c>
      <c r="B371" s="58" t="str">
        <f>'[3]Mar DL 1'!C367</f>
        <v>WHITE JONES HARDWARE &amp;</v>
      </c>
      <c r="C371" s="59">
        <f>'[3]Mar DL 1'!F367</f>
        <v>17.45</v>
      </c>
      <c r="E371" s="60" t="str">
        <f t="shared" si="10"/>
        <v>401.4525</v>
      </c>
      <c r="F371" s="61">
        <f t="shared" si="11"/>
        <v>17.45</v>
      </c>
    </row>
    <row r="372" spans="1:6" ht="12.75">
      <c r="A372" s="47" t="str">
        <f>'[3]Mar DL 1'!A368</f>
        <v>403100.6370</v>
      </c>
      <c r="B372" s="58" t="str">
        <f>'[3]Mar DL 1'!C368</f>
        <v>NEWTON, CHARLES P</v>
      </c>
      <c r="C372" s="59">
        <f>'[3]Mar DL 1'!F368</f>
        <v>30</v>
      </c>
      <c r="E372" s="60" t="str">
        <f t="shared" si="10"/>
        <v>403.4525</v>
      </c>
      <c r="F372" s="61">
        <f t="shared" si="11"/>
        <v>30</v>
      </c>
    </row>
    <row r="373" spans="1:6" ht="12.75">
      <c r="A373" s="47" t="str">
        <f>'[3]Mar DL 1'!A369</f>
        <v>403108.6260</v>
      </c>
      <c r="B373" s="58" t="str">
        <f>'[3]Mar DL 1'!C369</f>
        <v>USA BLUEBOOK/UTILTY SUPPLY OF AMERICA</v>
      </c>
      <c r="C373" s="59">
        <f>'[3]Mar DL 1'!F369</f>
        <v>100.84</v>
      </c>
      <c r="E373" s="60" t="str">
        <f t="shared" si="10"/>
        <v>403.4525</v>
      </c>
      <c r="F373" s="61">
        <f t="shared" si="11"/>
        <v>100.84</v>
      </c>
    </row>
    <row r="374" spans="1:6" ht="12.75">
      <c r="A374" s="47" t="str">
        <f>'[3]Mar DL 1'!A370</f>
        <v>403113.6325</v>
      </c>
      <c r="B374" s="58" t="str">
        <f>'[3]Mar DL 1'!C370</f>
        <v>GOLDEN STRIP CONTRACTORS INC</v>
      </c>
      <c r="C374" s="59">
        <f>'[3]Mar DL 1'!F370</f>
        <v>236</v>
      </c>
      <c r="E374" s="60" t="str">
        <f t="shared" si="10"/>
        <v>403.4525</v>
      </c>
      <c r="F374" s="61">
        <f t="shared" si="11"/>
        <v>236</v>
      </c>
    </row>
    <row r="375" spans="1:6" ht="12.75">
      <c r="A375" s="47" t="str">
        <f>'[3]Mar DL 1'!A371</f>
        <v>403114.5490</v>
      </c>
      <c r="B375" s="58" t="str">
        <f>'[3]Mar DL 1'!C371</f>
        <v>ENVIRONMENTAL SPECIALTIES INC</v>
      </c>
      <c r="C375" s="59">
        <f>'[3]Mar DL 1'!F371</f>
        <v>209.88</v>
      </c>
      <c r="E375" s="60" t="str">
        <f t="shared" si="10"/>
        <v>403.4525</v>
      </c>
      <c r="F375" s="61">
        <f t="shared" si="11"/>
        <v>209.88</v>
      </c>
    </row>
    <row r="376" spans="1:6" ht="12.75">
      <c r="A376" s="47" t="str">
        <f>'[3]Mar DL 1'!A372</f>
        <v>403114.5490</v>
      </c>
      <c r="B376" s="58" t="str">
        <f>'[3]Mar DL 1'!C372</f>
        <v>ENVIRONMENTAL SPECIALTIES INC</v>
      </c>
      <c r="C376" s="59">
        <f>'[3]Mar DL 1'!F372</f>
        <v>238.5</v>
      </c>
      <c r="E376" s="60" t="str">
        <f t="shared" si="10"/>
        <v>403.4525</v>
      </c>
      <c r="F376" s="61">
        <f t="shared" si="11"/>
        <v>238.5</v>
      </c>
    </row>
    <row r="377" spans="1:6" ht="12.75">
      <c r="A377" s="47" t="str">
        <f>'[3]Mar DL 1'!A373</f>
        <v>403115.6325</v>
      </c>
      <c r="B377" s="58" t="str">
        <f>'[3]Mar DL 1'!C373</f>
        <v>GOLDEN STRIP CONTRACTORS INC</v>
      </c>
      <c r="C377" s="59">
        <f>'[3]Mar DL 1'!F373</f>
        <v>225</v>
      </c>
      <c r="E377" s="60" t="str">
        <f t="shared" si="10"/>
        <v>403.4525</v>
      </c>
      <c r="F377" s="61">
        <f t="shared" si="11"/>
        <v>225</v>
      </c>
    </row>
    <row r="378" spans="1:6" ht="12.75">
      <c r="A378" s="47" t="str">
        <f>'[3]Mar DL 1'!A374</f>
        <v>406100.6285</v>
      </c>
      <c r="B378" s="58" t="str">
        <f>'[3]Mar DL 1'!C374</f>
        <v>MSC WATERWORKS</v>
      </c>
      <c r="C378" s="59">
        <f>'[3]Mar DL 1'!F374</f>
        <v>103.83</v>
      </c>
      <c r="E378" s="60" t="str">
        <f t="shared" si="10"/>
        <v>406.4525</v>
      </c>
      <c r="F378" s="61">
        <f t="shared" si="11"/>
        <v>103.83</v>
      </c>
    </row>
    <row r="379" spans="1:6" ht="12.75">
      <c r="A379" s="47" t="str">
        <f>'[3]Mar DL 1'!A375</f>
        <v>406101.5950</v>
      </c>
      <c r="B379" s="58" t="str">
        <f>'[3]Mar DL 1'!C375</f>
        <v>WASTE MANAGEMENT CHARLOTTE CNTY</v>
      </c>
      <c r="C379" s="59">
        <f>'[3]Mar DL 1'!F375</f>
        <v>81.48</v>
      </c>
      <c r="E379" s="60" t="str">
        <f t="shared" si="10"/>
        <v>406.4525</v>
      </c>
      <c r="F379" s="61">
        <f t="shared" si="11"/>
        <v>81.48</v>
      </c>
    </row>
    <row r="380" spans="1:6" ht="12.75">
      <c r="A380" s="47" t="str">
        <f>'[3]Mar DL 1'!A376</f>
        <v>406101.5950</v>
      </c>
      <c r="B380" s="58" t="str">
        <f>'[3]Mar DL 1'!C376</f>
        <v>WASTE MANAGEMENT CHARLOTTE CNTY</v>
      </c>
      <c r="C380" s="59">
        <f>'[3]Mar DL 1'!F376</f>
        <v>81.48</v>
      </c>
      <c r="E380" s="60" t="str">
        <f t="shared" si="10"/>
        <v>406.4525</v>
      </c>
      <c r="F380" s="61">
        <f t="shared" si="11"/>
        <v>81.48</v>
      </c>
    </row>
    <row r="381" spans="1:6" ht="12.75">
      <c r="A381" s="47" t="str">
        <f>'[3]Mar DL 1'!A377</f>
        <v>406101.6270</v>
      </c>
      <c r="B381" s="58" t="str">
        <f>'[3]Mar DL 1'!C377</f>
        <v>ON LINE ENVIRONMENTAL INC</v>
      </c>
      <c r="C381" s="59">
        <f>'[3]Mar DL 1'!F377</f>
        <v>93</v>
      </c>
      <c r="E381" s="60" t="str">
        <f t="shared" si="10"/>
        <v>406.4525</v>
      </c>
      <c r="F381" s="61">
        <f t="shared" si="11"/>
        <v>93</v>
      </c>
    </row>
    <row r="382" spans="1:6" ht="12.75">
      <c r="A382" s="47" t="str">
        <f>'[3]Mar DL 1'!A378</f>
        <v>406101.6270</v>
      </c>
      <c r="B382" s="58" t="str">
        <f>'[3]Mar DL 1'!C378</f>
        <v>ON LINE ENVIRONMENTAL INC</v>
      </c>
      <c r="C382" s="59">
        <f>'[3]Mar DL 1'!F378</f>
        <v>93</v>
      </c>
      <c r="E382" s="60" t="str">
        <f t="shared" si="10"/>
        <v>406.4525</v>
      </c>
      <c r="F382" s="61">
        <f t="shared" si="11"/>
        <v>93</v>
      </c>
    </row>
    <row r="383" spans="1:6" ht="12.75">
      <c r="A383" s="47" t="str">
        <f>'[3]Mar DL 1'!A379</f>
        <v>406101.6270</v>
      </c>
      <c r="B383" s="58" t="str">
        <f>'[3]Mar DL 1'!C379</f>
        <v>ON LINE ENVIRONMENTAL INC</v>
      </c>
      <c r="C383" s="59">
        <f>'[3]Mar DL 1'!F379</f>
        <v>151</v>
      </c>
      <c r="E383" s="60" t="str">
        <f t="shared" si="10"/>
        <v>406.4525</v>
      </c>
      <c r="F383" s="61">
        <f t="shared" si="11"/>
        <v>151</v>
      </c>
    </row>
    <row r="384" spans="1:6" ht="12.75">
      <c r="A384" s="47" t="str">
        <f>'[3]Mar DL 1'!A380</f>
        <v>406101.6270</v>
      </c>
      <c r="B384" s="58" t="str">
        <f>'[3]Mar DL 1'!C380</f>
        <v>ON LINE ENVIRONMENTAL INC</v>
      </c>
      <c r="C384" s="59">
        <f>'[3]Mar DL 1'!F380</f>
        <v>151</v>
      </c>
      <c r="E384" s="60" t="str">
        <f t="shared" si="10"/>
        <v>406.4525</v>
      </c>
      <c r="F384" s="61">
        <f t="shared" si="11"/>
        <v>151</v>
      </c>
    </row>
    <row r="385" spans="1:6" ht="12.75">
      <c r="A385" s="47" t="str">
        <f>'[3]Mar DL 1'!A381</f>
        <v>406101.6320</v>
      </c>
      <c r="B385" s="58" t="str">
        <f>'[3]Mar DL 1'!C381</f>
        <v>USA BLUEBOOK/UTILTY SUPPLY OF AMERICA</v>
      </c>
      <c r="C385" s="59">
        <f>'[3]Mar DL 1'!F381</f>
        <v>125.87</v>
      </c>
      <c r="E385" s="60" t="str">
        <f t="shared" si="10"/>
        <v>406.4525</v>
      </c>
      <c r="F385" s="61">
        <f t="shared" si="11"/>
        <v>125.87</v>
      </c>
    </row>
    <row r="386" spans="1:6" ht="12.75">
      <c r="A386" s="47" t="str">
        <f>'[3]Mar DL 1'!A382</f>
        <v>406101.6325</v>
      </c>
      <c r="B386" s="58" t="str">
        <f>'[3]Mar DL 1'!C382</f>
        <v>EUDY, RANDY</v>
      </c>
      <c r="C386" s="59">
        <f>'[3]Mar DL 1'!F382</f>
        <v>158.68</v>
      </c>
      <c r="E386" s="60" t="str">
        <f t="shared" si="10"/>
        <v>406.4525</v>
      </c>
      <c r="F386" s="61">
        <f t="shared" si="11"/>
        <v>158.68</v>
      </c>
    </row>
    <row r="387" spans="1:6" ht="12.75">
      <c r="A387" s="47" t="str">
        <f>'[3]Mar DL 1'!A383</f>
        <v>406101.6400</v>
      </c>
      <c r="B387" s="58" t="str">
        <f>'[3]Mar DL 1'!C383</f>
        <v>EUDY, RANDY</v>
      </c>
      <c r="C387" s="59">
        <f>'[3]Mar DL 1'!F383</f>
        <v>140</v>
      </c>
      <c r="E387" s="60" t="str">
        <f t="shared" si="10"/>
        <v>406.4525</v>
      </c>
      <c r="F387" s="61">
        <f t="shared" si="11"/>
        <v>140</v>
      </c>
    </row>
    <row r="388" spans="1:6" ht="12.75">
      <c r="A388" s="47" t="str">
        <f>'[3]Mar DL 1'!A384</f>
        <v>425100.5480</v>
      </c>
      <c r="B388" s="58" t="str">
        <f>'[3]Mar DL 1'!C384</f>
        <v>THATCHER COMPANY OF NEVADA, INC</v>
      </c>
      <c r="C388" s="59">
        <f>'[3]Mar DL 1'!F384</f>
        <v>10</v>
      </c>
      <c r="E388" s="60" t="str">
        <f t="shared" si="10"/>
        <v>425.4525</v>
      </c>
      <c r="F388" s="61">
        <f t="shared" si="11"/>
        <v>10</v>
      </c>
    </row>
    <row r="389" spans="1:6" ht="12.75">
      <c r="A389" s="47" t="str">
        <f>'[3]Mar DL 1'!A385</f>
        <v>425100.5480</v>
      </c>
      <c r="B389" s="58" t="str">
        <f>'[3]Mar DL 1'!C385</f>
        <v>THATCHER COMPANY OF NEVADA, INC</v>
      </c>
      <c r="C389" s="59">
        <f>'[3]Mar DL 1'!F385</f>
        <v>10</v>
      </c>
      <c r="E389" s="60" t="str">
        <f t="shared" si="10"/>
        <v>425.4525</v>
      </c>
      <c r="F389" s="61">
        <f t="shared" si="11"/>
        <v>10</v>
      </c>
    </row>
    <row r="390" spans="1:6" ht="12.75">
      <c r="A390" s="47" t="str">
        <f>'[3]Mar DL 1'!A386</f>
        <v>425100.5865</v>
      </c>
      <c r="B390" s="58" t="str">
        <f>'[3]Mar DL 1'!C386</f>
        <v>XEROX CORPORATION</v>
      </c>
      <c r="C390" s="59">
        <f>'[3]Mar DL 1'!F386</f>
        <v>42.03</v>
      </c>
      <c r="E390" s="60" t="str">
        <f t="shared" si="10"/>
        <v>425.4525</v>
      </c>
      <c r="F390" s="61">
        <f t="shared" si="11"/>
        <v>42.03</v>
      </c>
    </row>
    <row r="391" spans="1:6" ht="12.75">
      <c r="A391" s="47" t="str">
        <f>'[3]Mar DL 1'!A387</f>
        <v>425100.5950</v>
      </c>
      <c r="B391" s="58" t="str">
        <f>'[3]Mar DL 1'!C387</f>
        <v>ALLIED WASTE SERVICES #785</v>
      </c>
      <c r="C391" s="59">
        <f>'[3]Mar DL 1'!F387</f>
        <v>68.14</v>
      </c>
      <c r="E391" s="60" t="str">
        <f t="shared" si="10"/>
        <v>425.4525</v>
      </c>
      <c r="F391" s="61">
        <f t="shared" si="11"/>
        <v>68.14</v>
      </c>
    </row>
    <row r="392" spans="1:6" ht="12.75">
      <c r="A392" s="47" t="str">
        <f>'[3]Mar DL 1'!A388</f>
        <v>425100.5955</v>
      </c>
      <c r="B392" s="58" t="str">
        <f>'[3]Mar DL 1'!C388</f>
        <v>JIM'S LANDSCAPING DBA/JAMES L WHITE</v>
      </c>
      <c r="C392" s="59">
        <f>'[3]Mar DL 1'!F388</f>
        <v>75</v>
      </c>
      <c r="E392" s="60" t="str">
        <f t="shared" si="10"/>
        <v>425.4525</v>
      </c>
      <c r="F392" s="61">
        <f t="shared" si="11"/>
        <v>75</v>
      </c>
    </row>
    <row r="393" spans="1:6" ht="12.75">
      <c r="A393" s="47" t="str">
        <f>'[3]Mar DL 1'!A389</f>
        <v>425100.6285</v>
      </c>
      <c r="B393" s="58" t="str">
        <f>'[3]Mar DL 1'!C389</f>
        <v>HD SUPPLY WATERWORKS #043</v>
      </c>
      <c r="C393" s="59">
        <f>'[3]Mar DL 1'!F389</f>
        <v>11.57</v>
      </c>
      <c r="E393" s="60" t="str">
        <f t="shared" si="10"/>
        <v>425.4525</v>
      </c>
      <c r="F393" s="61">
        <f t="shared" si="11"/>
        <v>11.57</v>
      </c>
    </row>
    <row r="394" spans="1:6" ht="12.75">
      <c r="A394" s="47" t="str">
        <f>'[3]Mar DL 1'!A390</f>
        <v>425100.6285</v>
      </c>
      <c r="B394" s="58" t="str">
        <f>'[3]Mar DL 1'!C390</f>
        <v>HD SUPPLY WATERWORKS #043</v>
      </c>
      <c r="C394" s="59">
        <f>'[3]Mar DL 1'!F390</f>
        <v>11.58</v>
      </c>
      <c r="E394" s="60" t="str">
        <f t="shared" si="10"/>
        <v>425.4525</v>
      </c>
      <c r="F394" s="61">
        <f t="shared" si="11"/>
        <v>11.58</v>
      </c>
    </row>
    <row r="395" spans="1:6" ht="12.75">
      <c r="A395" s="47" t="str">
        <f>'[3]Mar DL 1'!A391</f>
        <v>425100.6285</v>
      </c>
      <c r="B395" s="58" t="str">
        <f>'[3]Mar DL 1'!C391</f>
        <v>MESA/VALLEY PIPE AND SUPPLY</v>
      </c>
      <c r="C395" s="59">
        <f>'[3]Mar DL 1'!F391</f>
        <v>15.39</v>
      </c>
      <c r="E395" s="60" t="str">
        <f aca="true" t="shared" si="12" ref="E395:E458">CONCATENATE(LEFT(A395,3),".",4525)</f>
        <v>425.4525</v>
      </c>
      <c r="F395" s="61">
        <f aca="true" t="shared" si="13" ref="F395:F458">C395</f>
        <v>15.39</v>
      </c>
    </row>
    <row r="396" spans="1:6" ht="12.75">
      <c r="A396" s="47" t="str">
        <f>'[3]Mar DL 1'!A392</f>
        <v>425100.6285</v>
      </c>
      <c r="B396" s="58" t="str">
        <f>'[3]Mar DL 1'!C392</f>
        <v>MESA/VALLEY PIPE AND SUPPLY</v>
      </c>
      <c r="C396" s="59">
        <f>'[3]Mar DL 1'!F392</f>
        <v>47.56</v>
      </c>
      <c r="E396" s="60" t="str">
        <f t="shared" si="12"/>
        <v>425.4525</v>
      </c>
      <c r="F396" s="61">
        <f t="shared" si="13"/>
        <v>47.56</v>
      </c>
    </row>
    <row r="397" spans="1:6" ht="12.75">
      <c r="A397" s="47" t="str">
        <f>'[3]Mar DL 1'!A393</f>
        <v>425100.6290</v>
      </c>
      <c r="B397" s="58" t="str">
        <f>'[3]Mar DL 1'!C393</f>
        <v>CRAIG PLUMBING CONTRACTORS INC.</v>
      </c>
      <c r="C397" s="59">
        <f>'[3]Mar DL 1'!F393</f>
        <v>218.25</v>
      </c>
      <c r="E397" s="60" t="str">
        <f t="shared" si="12"/>
        <v>425.4525</v>
      </c>
      <c r="F397" s="61">
        <f t="shared" si="13"/>
        <v>218.25</v>
      </c>
    </row>
    <row r="398" spans="1:6" ht="12.75">
      <c r="A398" s="47" t="str">
        <f>'[3]Mar DL 1'!A394</f>
        <v>425100.6310</v>
      </c>
      <c r="B398" s="58" t="str">
        <f>'[3]Mar DL 1'!C394</f>
        <v>MESA/VALLEY PIPE AND SUPPLY</v>
      </c>
      <c r="C398" s="59">
        <f>'[3]Mar DL 1'!F394</f>
        <v>33.26</v>
      </c>
      <c r="E398" s="60" t="str">
        <f t="shared" si="12"/>
        <v>425.4525</v>
      </c>
      <c r="F398" s="61">
        <f t="shared" si="13"/>
        <v>33.26</v>
      </c>
    </row>
    <row r="399" spans="1:6" ht="12.75">
      <c r="A399" s="47" t="str">
        <f>'[3]Mar DL 1'!A395</f>
        <v>425100.6310</v>
      </c>
      <c r="B399" s="58" t="str">
        <f>'[3]Mar DL 1'!C395</f>
        <v>MESA/VALLEY PIPE AND SUPPLY</v>
      </c>
      <c r="C399" s="59">
        <f>'[3]Mar DL 1'!F395</f>
        <v>54.17</v>
      </c>
      <c r="E399" s="60" t="str">
        <f t="shared" si="12"/>
        <v>425.4525</v>
      </c>
      <c r="F399" s="61">
        <f t="shared" si="13"/>
        <v>54.17</v>
      </c>
    </row>
    <row r="400" spans="1:6" ht="12.75">
      <c r="A400" s="47" t="str">
        <f>'[3]Mar DL 1'!A396</f>
        <v>451100.5490</v>
      </c>
      <c r="B400" s="58" t="str">
        <f>'[3]Mar DL 1'!C396</f>
        <v>SIERRA CHEMICAL CO.</v>
      </c>
      <c r="C400" s="59">
        <f>'[3]Mar DL 1'!F396</f>
        <v>7.32</v>
      </c>
      <c r="E400" s="60" t="str">
        <f t="shared" si="12"/>
        <v>451.4525</v>
      </c>
      <c r="F400" s="61">
        <f t="shared" si="13"/>
        <v>7.32</v>
      </c>
    </row>
    <row r="401" spans="1:6" ht="12.75">
      <c r="A401" s="47" t="str">
        <f>'[3]Mar DL 1'!A397</f>
        <v>451100.6255</v>
      </c>
      <c r="B401" s="58" t="str">
        <f>'[3]Mar DL 1'!C397</f>
        <v>WESTERN ENVIRONMENTAL TESTING LABORATORY</v>
      </c>
      <c r="C401" s="59">
        <f>'[3]Mar DL 1'!F397</f>
        <v>15</v>
      </c>
      <c r="E401" s="60" t="str">
        <f t="shared" si="12"/>
        <v>451.4525</v>
      </c>
      <c r="F401" s="61">
        <f t="shared" si="13"/>
        <v>15</v>
      </c>
    </row>
    <row r="402" spans="1:6" ht="12.75">
      <c r="A402" s="47" t="str">
        <f>'[3]Mar DL 1'!A398</f>
        <v>451100.6255</v>
      </c>
      <c r="B402" s="58" t="str">
        <f>'[3]Mar DL 1'!C398</f>
        <v>WESTERN ENVIRONMENTAL TESTING LABORATORY</v>
      </c>
      <c r="C402" s="59">
        <f>'[3]Mar DL 1'!F398</f>
        <v>18</v>
      </c>
      <c r="E402" s="60" t="str">
        <f t="shared" si="12"/>
        <v>451.4525</v>
      </c>
      <c r="F402" s="61">
        <f t="shared" si="13"/>
        <v>18</v>
      </c>
    </row>
    <row r="403" spans="1:6" ht="12.75">
      <c r="A403" s="47" t="str">
        <f>'[3]Mar DL 1'!A399</f>
        <v>451100.6255</v>
      </c>
      <c r="B403" s="58" t="str">
        <f>'[3]Mar DL 1'!C399</f>
        <v>WESTERN ENVIRONMENTAL TESTING LABORATORY</v>
      </c>
      <c r="C403" s="59">
        <f>'[3]Mar DL 1'!F399</f>
        <v>18</v>
      </c>
      <c r="E403" s="60" t="str">
        <f t="shared" si="12"/>
        <v>451.4525</v>
      </c>
      <c r="F403" s="61">
        <f t="shared" si="13"/>
        <v>18</v>
      </c>
    </row>
    <row r="404" spans="1:6" ht="12.75">
      <c r="A404" s="47" t="str">
        <f>'[3]Mar DL 1'!A400</f>
        <v>451100.6255</v>
      </c>
      <c r="B404" s="58" t="str">
        <f>'[3]Mar DL 1'!C400</f>
        <v>WESTERN ENVIRONMENTAL TESTING LABORATORY</v>
      </c>
      <c r="C404" s="59">
        <f>'[3]Mar DL 1'!F400</f>
        <v>18</v>
      </c>
      <c r="E404" s="60" t="str">
        <f t="shared" si="12"/>
        <v>451.4525</v>
      </c>
      <c r="F404" s="61">
        <f t="shared" si="13"/>
        <v>18</v>
      </c>
    </row>
    <row r="405" spans="1:6" ht="12.75">
      <c r="A405" s="47" t="str">
        <f>'[3]Mar DL 1'!A401</f>
        <v>451100.6255</v>
      </c>
      <c r="B405" s="58" t="str">
        <f>'[3]Mar DL 1'!C401</f>
        <v>WESTERN ENVIRONMENTAL TESTING LABORATORY</v>
      </c>
      <c r="C405" s="59">
        <f>'[3]Mar DL 1'!F401</f>
        <v>18</v>
      </c>
      <c r="E405" s="60" t="str">
        <f t="shared" si="12"/>
        <v>451.4525</v>
      </c>
      <c r="F405" s="61">
        <f t="shared" si="13"/>
        <v>18</v>
      </c>
    </row>
    <row r="406" spans="1:6" ht="12.75">
      <c r="A406" s="47" t="str">
        <f>'[3]Mar DL 1'!A402</f>
        <v>451100.6255</v>
      </c>
      <c r="B406" s="58" t="str">
        <f>'[3]Mar DL 1'!C402</f>
        <v>WESTERN ENVIRONMENTAL TESTING LABORATORY</v>
      </c>
      <c r="C406" s="59">
        <f>'[3]Mar DL 1'!F402</f>
        <v>25</v>
      </c>
      <c r="E406" s="60" t="str">
        <f t="shared" si="12"/>
        <v>451.4525</v>
      </c>
      <c r="F406" s="61">
        <f t="shared" si="13"/>
        <v>25</v>
      </c>
    </row>
    <row r="407" spans="1:6" ht="12.75">
      <c r="A407" s="47" t="str">
        <f>'[3]Mar DL 1'!A403</f>
        <v>451100.6255</v>
      </c>
      <c r="B407" s="58" t="str">
        <f>'[3]Mar DL 1'!C403</f>
        <v>WESTERN ENVIRONMENTAL TESTING LABORATORY</v>
      </c>
      <c r="C407" s="59">
        <f>'[3]Mar DL 1'!F403</f>
        <v>25</v>
      </c>
      <c r="E407" s="60" t="str">
        <f t="shared" si="12"/>
        <v>451.4525</v>
      </c>
      <c r="F407" s="61">
        <f t="shared" si="13"/>
        <v>25</v>
      </c>
    </row>
    <row r="408" spans="1:6" ht="12.75">
      <c r="A408" s="47" t="str">
        <f>'[3]Mar DL 1'!A404</f>
        <v>451100.6255</v>
      </c>
      <c r="B408" s="58" t="str">
        <f>'[3]Mar DL 1'!C404</f>
        <v>WESTERN ENVIRONMENTAL TESTING LABORATORY</v>
      </c>
      <c r="C408" s="59">
        <f>'[3]Mar DL 1'!F404</f>
        <v>25</v>
      </c>
      <c r="E408" s="60" t="str">
        <f t="shared" si="12"/>
        <v>451.4525</v>
      </c>
      <c r="F408" s="61">
        <f t="shared" si="13"/>
        <v>25</v>
      </c>
    </row>
    <row r="409" spans="1:6" ht="12.75">
      <c r="A409" s="47" t="str">
        <f>'[3]Mar DL 1'!A405</f>
        <v>451100.6255</v>
      </c>
      <c r="B409" s="58" t="str">
        <f>'[3]Mar DL 1'!C405</f>
        <v>WESTERN ENVIRONMENTAL TESTING LABORATORY</v>
      </c>
      <c r="C409" s="59">
        <f>'[3]Mar DL 1'!F405</f>
        <v>25</v>
      </c>
      <c r="E409" s="60" t="str">
        <f t="shared" si="12"/>
        <v>451.4525</v>
      </c>
      <c r="F409" s="61">
        <f t="shared" si="13"/>
        <v>25</v>
      </c>
    </row>
    <row r="410" spans="1:6" ht="12.75">
      <c r="A410" s="47" t="str">
        <f>'[3]Mar DL 1'!A406</f>
        <v>451100.6255</v>
      </c>
      <c r="B410" s="58" t="str">
        <f>'[3]Mar DL 1'!C406</f>
        <v>WESTERN ENVIRONMENTAL TESTING LABORATORY</v>
      </c>
      <c r="C410" s="59">
        <f>'[3]Mar DL 1'!F406</f>
        <v>36</v>
      </c>
      <c r="E410" s="60" t="str">
        <f t="shared" si="12"/>
        <v>451.4525</v>
      </c>
      <c r="F410" s="61">
        <f t="shared" si="13"/>
        <v>36</v>
      </c>
    </row>
    <row r="411" spans="1:6" ht="12.75">
      <c r="A411" s="47" t="str">
        <f>'[3]Mar DL 1'!A407</f>
        <v>451100.6255</v>
      </c>
      <c r="B411" s="58" t="str">
        <f>'[3]Mar DL 1'!C407</f>
        <v>WESTERN ENVIRONMENTAL TESTING LABORATORY</v>
      </c>
      <c r="C411" s="59">
        <f>'[3]Mar DL 1'!F407</f>
        <v>165</v>
      </c>
      <c r="E411" s="60" t="str">
        <f t="shared" si="12"/>
        <v>451.4525</v>
      </c>
      <c r="F411" s="61">
        <f t="shared" si="13"/>
        <v>165</v>
      </c>
    </row>
    <row r="412" spans="1:6" ht="12.75">
      <c r="A412" s="47" t="str">
        <f>'[3]Mar DL 1'!A408</f>
        <v>451100.6255</v>
      </c>
      <c r="B412" s="58" t="str">
        <f>'[3]Mar DL 1'!C408</f>
        <v>WESTERN ENVIRONMENTAL TESTING LABORATORY</v>
      </c>
      <c r="C412" s="59">
        <f>'[3]Mar DL 1'!F408</f>
        <v>192</v>
      </c>
      <c r="E412" s="60" t="str">
        <f t="shared" si="12"/>
        <v>451.4525</v>
      </c>
      <c r="F412" s="61">
        <f t="shared" si="13"/>
        <v>192</v>
      </c>
    </row>
    <row r="413" spans="1:6" ht="12.75">
      <c r="A413" s="47" t="str">
        <f>'[3]Mar DL 1'!A409</f>
        <v>451102.5740</v>
      </c>
      <c r="B413" s="58" t="str">
        <f>'[3]Mar DL 1'!C409</f>
        <v>RUNCO OFFICE SUPPLY &amp; EQUIPMENT CO.</v>
      </c>
      <c r="C413" s="59">
        <f>'[3]Mar DL 1'!F409</f>
        <v>49.14</v>
      </c>
      <c r="E413" s="60" t="str">
        <f t="shared" si="12"/>
        <v>451.4525</v>
      </c>
      <c r="F413" s="61">
        <f t="shared" si="13"/>
        <v>49.14</v>
      </c>
    </row>
    <row r="414" spans="1:6" ht="12.75">
      <c r="A414" s="47" t="str">
        <f>'[3]Mar DL 1'!A410</f>
        <v>451102.5860</v>
      </c>
      <c r="B414" s="58" t="str">
        <f>'[3]Mar DL 1'!C410</f>
        <v>RUNCO OFFICE SUPPLY &amp; EQUIPMENT CO.</v>
      </c>
      <c r="C414" s="59">
        <f>'[3]Mar DL 1'!F410</f>
        <v>17.84</v>
      </c>
      <c r="E414" s="60" t="str">
        <f t="shared" si="12"/>
        <v>451.4525</v>
      </c>
      <c r="F414" s="61">
        <f t="shared" si="13"/>
        <v>17.84</v>
      </c>
    </row>
    <row r="415" spans="1:6" ht="12.75">
      <c r="A415" s="47" t="str">
        <f>'[3]Mar DL 1'!A411</f>
        <v>451102.5865</v>
      </c>
      <c r="B415" s="58" t="str">
        <f>'[3]Mar DL 1'!C411</f>
        <v>RUNCO OFFICE SUPPLY &amp; EQUIPMENT CO.</v>
      </c>
      <c r="C415" s="59">
        <f>'[3]Mar DL 1'!F411</f>
        <v>67.24</v>
      </c>
      <c r="E415" s="60" t="str">
        <f t="shared" si="12"/>
        <v>451.4525</v>
      </c>
      <c r="F415" s="61">
        <f t="shared" si="13"/>
        <v>67.24</v>
      </c>
    </row>
    <row r="416" spans="1:6" ht="12.75">
      <c r="A416" s="47" t="str">
        <f>'[3]Mar DL 1'!A412</f>
        <v>451102.5880</v>
      </c>
      <c r="B416" s="58" t="str">
        <f>'[3]Mar DL 1'!C412</f>
        <v>RUNCO OFFICE SUPPLY &amp; EQUIPMENT CO.</v>
      </c>
      <c r="C416" s="59">
        <f>'[3]Mar DL 1'!F412</f>
        <v>78.41</v>
      </c>
      <c r="E416" s="60" t="str">
        <f t="shared" si="12"/>
        <v>451.4525</v>
      </c>
      <c r="F416" s="61">
        <f t="shared" si="13"/>
        <v>78.41</v>
      </c>
    </row>
    <row r="417" spans="1:6" ht="12.75">
      <c r="A417" s="47" t="str">
        <f>'[3]Mar DL 1'!A413</f>
        <v>451102.5950</v>
      </c>
      <c r="B417" s="58" t="str">
        <f>'[3]Mar DL 1'!C413</f>
        <v>ELKO SANITATION CO</v>
      </c>
      <c r="C417" s="59">
        <f>'[3]Mar DL 1'!F413</f>
        <v>180.28</v>
      </c>
      <c r="E417" s="60" t="str">
        <f t="shared" si="12"/>
        <v>451.4525</v>
      </c>
      <c r="F417" s="61">
        <f t="shared" si="13"/>
        <v>180.28</v>
      </c>
    </row>
    <row r="418" spans="1:6" ht="12.75">
      <c r="A418" s="47" t="str">
        <f>'[3]Mar DL 1'!A414</f>
        <v>451102.5960</v>
      </c>
      <c r="B418" s="58" t="str">
        <f>'[3]Mar DL 1'!C414</f>
        <v>STATE FIRE DC SPECIALTIES LLC</v>
      </c>
      <c r="C418" s="59">
        <f>'[3]Mar DL 1'!F414</f>
        <v>75</v>
      </c>
      <c r="E418" s="60" t="str">
        <f t="shared" si="12"/>
        <v>451.4525</v>
      </c>
      <c r="F418" s="61">
        <f t="shared" si="13"/>
        <v>75</v>
      </c>
    </row>
    <row r="419" spans="1:6" ht="12.75">
      <c r="A419" s="47" t="str">
        <f>'[3]Mar DL 1'!A415</f>
        <v>451102.6385</v>
      </c>
      <c r="B419" s="58" t="str">
        <f>'[3]Mar DL 1'!C415</f>
        <v>ARROW UNIFORM RENTAL INC.</v>
      </c>
      <c r="C419" s="59">
        <f>'[3]Mar DL 1'!F415</f>
        <v>22.65</v>
      </c>
      <c r="E419" s="60" t="str">
        <f t="shared" si="12"/>
        <v>451.4525</v>
      </c>
      <c r="F419" s="61">
        <f t="shared" si="13"/>
        <v>22.65</v>
      </c>
    </row>
    <row r="420" spans="1:6" ht="12.75">
      <c r="A420" s="47" t="str">
        <f>'[3]Mar DL 1'!A416</f>
        <v>453100.6255</v>
      </c>
      <c r="B420" s="58" t="str">
        <f>'[3]Mar DL 1'!C416</f>
        <v>ACTION EXPEDITER-COURIER</v>
      </c>
      <c r="C420" s="59">
        <f>'[3]Mar DL 1'!F416</f>
        <v>117.5</v>
      </c>
      <c r="E420" s="60" t="str">
        <f t="shared" si="12"/>
        <v>453.4525</v>
      </c>
      <c r="F420" s="61">
        <f t="shared" si="13"/>
        <v>117.5</v>
      </c>
    </row>
    <row r="421" spans="1:6" ht="12.75">
      <c r="A421" s="47" t="str">
        <f>'[3]Mar DL 1'!A417</f>
        <v>453100.6285</v>
      </c>
      <c r="B421" s="58" t="str">
        <f>'[3]Mar DL 1'!C417</f>
        <v>HACH COMPANY</v>
      </c>
      <c r="C421" s="59">
        <f>'[3]Mar DL 1'!F417</f>
        <v>43.45</v>
      </c>
      <c r="E421" s="60" t="str">
        <f t="shared" si="12"/>
        <v>453.4525</v>
      </c>
      <c r="F421" s="61">
        <f t="shared" si="13"/>
        <v>43.45</v>
      </c>
    </row>
    <row r="422" spans="1:6" ht="12.75">
      <c r="A422" s="47" t="str">
        <f>'[3]Mar DL 1'!A418</f>
        <v>453100.6310</v>
      </c>
      <c r="B422" s="58" t="str">
        <f>'[3]Mar DL 1'!C418</f>
        <v>PAHRUMP RENTALS &amp; DO IT BEST HARDWARE</v>
      </c>
      <c r="C422" s="59">
        <f>'[3]Mar DL 1'!F418</f>
        <v>16.78</v>
      </c>
      <c r="E422" s="60" t="str">
        <f t="shared" si="12"/>
        <v>453.4525</v>
      </c>
      <c r="F422" s="61">
        <f t="shared" si="13"/>
        <v>16.78</v>
      </c>
    </row>
    <row r="423" spans="1:6" ht="12.75">
      <c r="A423" s="47" t="str">
        <f>'[3]Mar DL 1'!A419</f>
        <v>453100.6310</v>
      </c>
      <c r="B423" s="58" t="str">
        <f>'[3]Mar DL 1'!C419</f>
        <v>EMPIRE WEST INC.</v>
      </c>
      <c r="C423" s="59">
        <f>'[3]Mar DL 1'!F419</f>
        <v>19.8</v>
      </c>
      <c r="E423" s="60" t="str">
        <f t="shared" si="12"/>
        <v>453.4525</v>
      </c>
      <c r="F423" s="61">
        <f t="shared" si="13"/>
        <v>19.8</v>
      </c>
    </row>
    <row r="424" spans="1:6" ht="12.75">
      <c r="A424" s="47" t="str">
        <f>'[3]Mar DL 1'!A420</f>
        <v>453100.6310</v>
      </c>
      <c r="B424" s="58" t="str">
        <f>'[3]Mar DL 1'!C420</f>
        <v>PAHRUMP RENTALS &amp; DO IT BEST HARDWARE</v>
      </c>
      <c r="C424" s="59">
        <f>'[3]Mar DL 1'!F420</f>
        <v>35.81</v>
      </c>
      <c r="E424" s="60" t="str">
        <f t="shared" si="12"/>
        <v>453.4525</v>
      </c>
      <c r="F424" s="61">
        <f t="shared" si="13"/>
        <v>35.81</v>
      </c>
    </row>
    <row r="425" spans="1:6" ht="12.75">
      <c r="A425" s="47" t="str">
        <f>'[3]Mar DL 1'!A421</f>
        <v>453100.6310</v>
      </c>
      <c r="B425" s="58" t="str">
        <f>'[3]Mar DL 1'!C421</f>
        <v>H &amp; M PIPE &amp; SUPPLY, INC.</v>
      </c>
      <c r="C425" s="59">
        <f>'[3]Mar DL 1'!F421</f>
        <v>58.31</v>
      </c>
      <c r="E425" s="60" t="str">
        <f t="shared" si="12"/>
        <v>453.4525</v>
      </c>
      <c r="F425" s="61">
        <f t="shared" si="13"/>
        <v>58.31</v>
      </c>
    </row>
    <row r="426" spans="1:6" ht="12.75">
      <c r="A426" s="47" t="str">
        <f>'[3]Mar DL 1'!A422</f>
        <v>453101.6270</v>
      </c>
      <c r="B426" s="58" t="str">
        <f>'[3]Mar DL 1'!C422</f>
        <v>SILVER STATE ANALYTICAL LABORATORIES INC</v>
      </c>
      <c r="C426" s="59">
        <f>'[3]Mar DL 1'!F422</f>
        <v>72</v>
      </c>
      <c r="E426" s="60" t="str">
        <f t="shared" si="12"/>
        <v>453.4525</v>
      </c>
      <c r="F426" s="61">
        <f t="shared" si="13"/>
        <v>72</v>
      </c>
    </row>
    <row r="427" spans="1:6" ht="12.75">
      <c r="A427" s="47" t="str">
        <f>'[3]Mar DL 1'!A423</f>
        <v>453101.6270</v>
      </c>
      <c r="B427" s="58" t="str">
        <f>'[3]Mar DL 1'!C423</f>
        <v>SIERRA ENVIRONMENTAL MONITORING, INC</v>
      </c>
      <c r="C427" s="59">
        <f>'[3]Mar DL 1'!F423</f>
        <v>85</v>
      </c>
      <c r="E427" s="60" t="str">
        <f t="shared" si="12"/>
        <v>453.4525</v>
      </c>
      <c r="F427" s="61">
        <f t="shared" si="13"/>
        <v>85</v>
      </c>
    </row>
    <row r="428" spans="1:6" ht="12.75">
      <c r="A428" s="47" t="str">
        <f>'[3]Mar DL 1'!A424</f>
        <v>453101.6270</v>
      </c>
      <c r="B428" s="58" t="str">
        <f>'[3]Mar DL 1'!C424</f>
        <v>SILVER STATE ANALYTICAL LABORATORIES INC</v>
      </c>
      <c r="C428" s="59">
        <f>'[3]Mar DL 1'!F424</f>
        <v>216</v>
      </c>
      <c r="E428" s="60" t="str">
        <f t="shared" si="12"/>
        <v>453.4525</v>
      </c>
      <c r="F428" s="61">
        <f t="shared" si="13"/>
        <v>216</v>
      </c>
    </row>
    <row r="429" spans="1:6" ht="12.75">
      <c r="A429" s="47" t="str">
        <f>'[3]Mar DL 1'!A425</f>
        <v>453101.6270</v>
      </c>
      <c r="B429" s="58" t="str">
        <f>'[3]Mar DL 1'!C425</f>
        <v>SILVER STATE ANALYTICAL LABORATORIES INC</v>
      </c>
      <c r="C429" s="59">
        <f>'[3]Mar DL 1'!F425</f>
        <v>221</v>
      </c>
      <c r="E429" s="60" t="str">
        <f t="shared" si="12"/>
        <v>453.4525</v>
      </c>
      <c r="F429" s="61">
        <f t="shared" si="13"/>
        <v>221</v>
      </c>
    </row>
    <row r="430" spans="1:6" ht="12.75">
      <c r="A430" s="47" t="str">
        <f>'[3]Mar DL 1'!A426</f>
        <v>453101.6345</v>
      </c>
      <c r="B430" s="58" t="str">
        <f>'[3]Mar DL 1'!C426</f>
        <v>USA BLUEBOOK/UTILTY SUPPLY OF AMERICA</v>
      </c>
      <c r="C430" s="59">
        <f>'[3]Mar DL 1'!F426</f>
        <v>215.69</v>
      </c>
      <c r="E430" s="60" t="str">
        <f t="shared" si="12"/>
        <v>453.4525</v>
      </c>
      <c r="F430" s="61">
        <f t="shared" si="13"/>
        <v>215.69</v>
      </c>
    </row>
    <row r="431" spans="1:6" ht="12.75">
      <c r="A431" s="47" t="str">
        <f>'[3]Mar DL 1'!A427</f>
        <v>453101.6345</v>
      </c>
      <c r="B431" s="58" t="str">
        <f>'[3]Mar DL 1'!C427</f>
        <v>USA BLUEBOOK/UTILTY SUPPLY OF AMERICA</v>
      </c>
      <c r="C431" s="59">
        <f>'[3]Mar DL 1'!F427</f>
        <v>220.85</v>
      </c>
      <c r="E431" s="60" t="str">
        <f t="shared" si="12"/>
        <v>453.4525</v>
      </c>
      <c r="F431" s="61">
        <f t="shared" si="13"/>
        <v>220.85</v>
      </c>
    </row>
    <row r="432" spans="1:6" ht="12.75">
      <c r="A432" s="47" t="str">
        <f>'[3]Mar DL 1'!A428</f>
        <v>453103.6255</v>
      </c>
      <c r="B432" s="58" t="str">
        <f>'[3]Mar DL 1'!C428</f>
        <v>ACTION EXPEDITER-COURIER</v>
      </c>
      <c r="C432" s="59">
        <f>'[3]Mar DL 1'!F428</f>
        <v>12.5</v>
      </c>
      <c r="E432" s="60" t="str">
        <f t="shared" si="12"/>
        <v>453.4525</v>
      </c>
      <c r="F432" s="61">
        <f t="shared" si="13"/>
        <v>12.5</v>
      </c>
    </row>
    <row r="433" spans="1:6" ht="12.75">
      <c r="A433" s="47" t="str">
        <f>'[3]Mar DL 1'!A429</f>
        <v>453103.6285</v>
      </c>
      <c r="B433" s="58" t="str">
        <f>'[3]Mar DL 1'!C429</f>
        <v>H &amp; M PIPE &amp; SUPPLY, INC.</v>
      </c>
      <c r="C433" s="59">
        <f>'[3]Mar DL 1'!F429</f>
        <v>23.89</v>
      </c>
      <c r="E433" s="60" t="str">
        <f t="shared" si="12"/>
        <v>453.4525</v>
      </c>
      <c r="F433" s="61">
        <f t="shared" si="13"/>
        <v>23.89</v>
      </c>
    </row>
    <row r="434" spans="1:6" ht="12.75">
      <c r="A434" s="47" t="str">
        <f>'[3]Mar DL 1'!A430</f>
        <v>453104.6270</v>
      </c>
      <c r="B434" s="58" t="str">
        <f>'[3]Mar DL 1'!C430</f>
        <v>SILVER STATE ANALYTICAL LABORATORIES INC</v>
      </c>
      <c r="C434" s="59">
        <f>'[3]Mar DL 1'!F430</f>
        <v>225</v>
      </c>
      <c r="E434" s="60" t="str">
        <f t="shared" si="12"/>
        <v>453.4525</v>
      </c>
      <c r="F434" s="61">
        <f t="shared" si="13"/>
        <v>225</v>
      </c>
    </row>
    <row r="435" spans="1:6" ht="12.75">
      <c r="A435" s="47" t="str">
        <f>'[3]Mar DL 1'!A431</f>
        <v>800100.5950</v>
      </c>
      <c r="B435" s="58" t="str">
        <f>'[3]Mar DL 1'!C431</f>
        <v>BAY AREA DISPOSAL LLC</v>
      </c>
      <c r="C435" s="59">
        <f>'[3]Mar DL 1'!F431</f>
        <v>64.66</v>
      </c>
      <c r="E435" s="60" t="str">
        <f t="shared" si="12"/>
        <v>800.4525</v>
      </c>
      <c r="F435" s="61">
        <f t="shared" si="13"/>
        <v>64.66</v>
      </c>
    </row>
    <row r="436" spans="1:6" ht="12.75">
      <c r="A436" s="47" t="str">
        <f>'[3]Mar DL 1'!A432</f>
        <v>806100.5860</v>
      </c>
      <c r="B436" s="58" t="str">
        <f>'[3]Mar DL 1'!C432</f>
        <v>RUNCO OFFICE SUPPLY &amp; EQUIPMENT CO.</v>
      </c>
      <c r="C436" s="59">
        <f>'[3]Mar DL 1'!F432</f>
        <v>14.21</v>
      </c>
      <c r="E436" s="60" t="str">
        <f t="shared" si="12"/>
        <v>806.4525</v>
      </c>
      <c r="F436" s="61">
        <f t="shared" si="13"/>
        <v>14.21</v>
      </c>
    </row>
    <row r="437" spans="1:6" ht="12.75">
      <c r="A437" s="47" t="str">
        <f>'[3]Mar DL 1'!A433</f>
        <v>806100.5860</v>
      </c>
      <c r="B437" s="58" t="str">
        <f>'[3]Mar DL 1'!C433</f>
        <v>RUNCO OFFICE SUPPLY &amp; EQUIPMENT CO.</v>
      </c>
      <c r="C437" s="59">
        <f>'[3]Mar DL 1'!F433</f>
        <v>17.12</v>
      </c>
      <c r="E437" s="60" t="str">
        <f t="shared" si="12"/>
        <v>806.4525</v>
      </c>
      <c r="F437" s="61">
        <f t="shared" si="13"/>
        <v>17.12</v>
      </c>
    </row>
    <row r="438" spans="1:6" ht="12.75">
      <c r="A438" s="47" t="str">
        <f>'[3]Mar DL 1'!A434</f>
        <v>806100.5860</v>
      </c>
      <c r="B438" s="58" t="str">
        <f>'[3]Mar DL 1'!C434</f>
        <v>RUNCO OFFICE SUPPLY &amp; EQUIPMENT CO.</v>
      </c>
      <c r="C438" s="59">
        <f>'[3]Mar DL 1'!F434</f>
        <v>35.05</v>
      </c>
      <c r="E438" s="60" t="str">
        <f t="shared" si="12"/>
        <v>806.4525</v>
      </c>
      <c r="F438" s="61">
        <f t="shared" si="13"/>
        <v>35.05</v>
      </c>
    </row>
    <row r="439" spans="1:6" ht="12.75">
      <c r="A439" s="47" t="str">
        <f>'[3]Mar DL 1'!A435</f>
        <v>806100.5865</v>
      </c>
      <c r="B439" s="58" t="str">
        <f>'[3]Mar DL 1'!C435</f>
        <v>XEROX CORPORATION</v>
      </c>
      <c r="C439" s="59">
        <f>'[3]Mar DL 1'!F435</f>
        <v>75.31</v>
      </c>
      <c r="E439" s="60" t="str">
        <f t="shared" si="12"/>
        <v>806.4525</v>
      </c>
      <c r="F439" s="61">
        <f t="shared" si="13"/>
        <v>75.31</v>
      </c>
    </row>
    <row r="440" spans="1:6" ht="12.75">
      <c r="A440" s="47" t="str">
        <f>'[3]Mar DL 1'!A436</f>
        <v>806100.5865</v>
      </c>
      <c r="B440" s="58" t="str">
        <f>'[3]Mar DL 1'!C436</f>
        <v>RUNCO OFFICE SUPPLY &amp; EQUIPMENT CO.</v>
      </c>
      <c r="C440" s="59">
        <f>'[3]Mar DL 1'!F436</f>
        <v>92.12</v>
      </c>
      <c r="E440" s="60" t="str">
        <f t="shared" si="12"/>
        <v>806.4525</v>
      </c>
      <c r="F440" s="61">
        <f t="shared" si="13"/>
        <v>92.12</v>
      </c>
    </row>
    <row r="441" spans="1:6" ht="12.75">
      <c r="A441" s="47" t="str">
        <f>'[3]Mar DL 1'!A437</f>
        <v>806100.5865</v>
      </c>
      <c r="B441" s="58" t="str">
        <f>'[3]Mar DL 1'!C437</f>
        <v>RUNCO OFFICE SUPPLY &amp; EQUIPMENT CO.</v>
      </c>
      <c r="C441" s="59">
        <f>'[3]Mar DL 1'!F437</f>
        <v>175.86</v>
      </c>
      <c r="E441" s="60" t="str">
        <f t="shared" si="12"/>
        <v>806.4525</v>
      </c>
      <c r="F441" s="61">
        <f t="shared" si="13"/>
        <v>175.86</v>
      </c>
    </row>
    <row r="442" spans="1:6" ht="12.75">
      <c r="A442" s="47" t="str">
        <f>'[3]Mar DL 1'!A438</f>
        <v>806100.5875</v>
      </c>
      <c r="B442" s="58" t="str">
        <f>'[3]Mar DL 1'!C438</f>
        <v>RUNCO OFFICE SUPPLY &amp; EQUIPMENT CO.</v>
      </c>
      <c r="C442" s="59">
        <f>'[3]Mar DL 1'!F438</f>
        <v>13.79</v>
      </c>
      <c r="E442" s="60" t="str">
        <f t="shared" si="12"/>
        <v>806.4525</v>
      </c>
      <c r="F442" s="61">
        <f t="shared" si="13"/>
        <v>13.79</v>
      </c>
    </row>
    <row r="443" spans="1:6" ht="12.75">
      <c r="A443" s="47" t="str">
        <f>'[3]Mar DL 1'!A439</f>
        <v>806100.5875</v>
      </c>
      <c r="B443" s="58" t="str">
        <f>'[3]Mar DL 1'!C439</f>
        <v>RUNCO OFFICE SUPPLY &amp; EQUIPMENT CO.</v>
      </c>
      <c r="C443" s="59">
        <f>'[3]Mar DL 1'!F439</f>
        <v>38.55</v>
      </c>
      <c r="E443" s="60" t="str">
        <f t="shared" si="12"/>
        <v>806.4525</v>
      </c>
      <c r="F443" s="61">
        <f t="shared" si="13"/>
        <v>38.55</v>
      </c>
    </row>
    <row r="444" spans="1:6" ht="12.75">
      <c r="A444" s="47" t="str">
        <f>'[3]Mar DL 1'!A440</f>
        <v>806100.5875</v>
      </c>
      <c r="B444" s="58" t="str">
        <f>'[3]Mar DL 1'!C440</f>
        <v>RUNCO OFFICE SUPPLY &amp; EQUIPMENT CO.</v>
      </c>
      <c r="C444" s="59">
        <f>'[3]Mar DL 1'!F440</f>
        <v>45.44</v>
      </c>
      <c r="E444" s="60" t="str">
        <f t="shared" si="12"/>
        <v>806.4525</v>
      </c>
      <c r="F444" s="61">
        <f t="shared" si="13"/>
        <v>45.44</v>
      </c>
    </row>
    <row r="445" spans="1:6" ht="12.75">
      <c r="A445" s="47" t="str">
        <f>'[3]Mar DL 1'!A441</f>
        <v>806100.5875</v>
      </c>
      <c r="B445" s="58" t="str">
        <f>'[3]Mar DL 1'!C441</f>
        <v>RUNCO OFFICE SUPPLY &amp; EQUIPMENT CO.</v>
      </c>
      <c r="C445" s="59">
        <f>'[3]Mar DL 1'!F441</f>
        <v>98.48</v>
      </c>
      <c r="E445" s="60" t="str">
        <f t="shared" si="12"/>
        <v>806.4525</v>
      </c>
      <c r="F445" s="61">
        <f t="shared" si="13"/>
        <v>98.48</v>
      </c>
    </row>
    <row r="446" spans="1:6" ht="12.75">
      <c r="A446" s="47" t="str">
        <f>'[3]Mar DL 1'!A442</f>
        <v>806100.5880</v>
      </c>
      <c r="B446" s="58" t="str">
        <f>'[3]Mar DL 1'!C442</f>
        <v>RUNCO OFFICE SUPPLY &amp; EQUIPMENT CO.</v>
      </c>
      <c r="C446" s="59">
        <f>'[3]Mar DL 1'!F442</f>
        <v>14.91</v>
      </c>
      <c r="E446" s="60" t="str">
        <f t="shared" si="12"/>
        <v>806.4525</v>
      </c>
      <c r="F446" s="61">
        <f t="shared" si="13"/>
        <v>14.91</v>
      </c>
    </row>
    <row r="447" spans="1:6" ht="12.75">
      <c r="A447" s="47" t="str">
        <f>'[3]Mar DL 1'!A443</f>
        <v>806100.5880</v>
      </c>
      <c r="B447" s="58" t="str">
        <f>'[3]Mar DL 1'!C443</f>
        <v>RUNCO OFFICE SUPPLY &amp; EQUIPMENT CO.</v>
      </c>
      <c r="C447" s="59">
        <f>'[3]Mar DL 1'!F443</f>
        <v>19.26</v>
      </c>
      <c r="E447" s="60" t="str">
        <f t="shared" si="12"/>
        <v>806.4525</v>
      </c>
      <c r="F447" s="61">
        <f t="shared" si="13"/>
        <v>19.26</v>
      </c>
    </row>
    <row r="448" spans="1:6" ht="12.75">
      <c r="A448" s="47" t="str">
        <f>'[3]Mar DL 1'!A444</f>
        <v>806100.5880</v>
      </c>
      <c r="B448" s="58" t="str">
        <f>'[3]Mar DL 1'!C444</f>
        <v>RUNCO OFFICE SUPPLY &amp; EQUIPMENT CO.</v>
      </c>
      <c r="C448" s="59">
        <f>'[3]Mar DL 1'!F444</f>
        <v>37.02</v>
      </c>
      <c r="E448" s="60" t="str">
        <f t="shared" si="12"/>
        <v>806.4525</v>
      </c>
      <c r="F448" s="61">
        <f t="shared" si="13"/>
        <v>37.02</v>
      </c>
    </row>
    <row r="449" spans="1:6" ht="12.75">
      <c r="A449" s="47" t="str">
        <f>'[3]Mar DL 1'!A445</f>
        <v>851100.5825</v>
      </c>
      <c r="B449" s="58" t="str">
        <f>'[3]Mar DL 1'!C445</f>
        <v>Tapella, Thomas A.</v>
      </c>
      <c r="C449" s="59">
        <f>'[3]Mar DL 1'!F445</f>
        <v>44.88</v>
      </c>
      <c r="E449" s="60" t="str">
        <f t="shared" si="12"/>
        <v>851.4525</v>
      </c>
      <c r="F449" s="61">
        <f t="shared" si="13"/>
        <v>44.88</v>
      </c>
    </row>
    <row r="450" spans="1:6" ht="12.75">
      <c r="A450" s="47" t="str">
        <f>'[3]Mar DL 1'!A446</f>
        <v>853100.5895</v>
      </c>
      <c r="B450" s="58" t="str">
        <f>'[3]Mar DL 1'!C446</f>
        <v>FEDERAL EXPRESS</v>
      </c>
      <c r="C450" s="59">
        <f>'[3]Mar DL 1'!F446</f>
        <v>16.53</v>
      </c>
      <c r="E450" s="60" t="str">
        <f t="shared" si="12"/>
        <v>853.4525</v>
      </c>
      <c r="F450" s="61">
        <f t="shared" si="13"/>
        <v>16.53</v>
      </c>
    </row>
    <row r="451" spans="1:6" ht="12.75">
      <c r="A451" s="47" t="str">
        <f>'[3]Mar DL 1'!A447</f>
        <v>853100.5930</v>
      </c>
      <c r="B451" s="58" t="str">
        <f>'[3]Mar DL 1'!C447</f>
        <v>PROGRESS ENERGY CAROLINAS, INC.</v>
      </c>
      <c r="C451" s="59">
        <f>'[3]Mar DL 1'!F447</f>
        <v>110.85</v>
      </c>
      <c r="E451" s="60" t="str">
        <f t="shared" si="12"/>
        <v>853.4525</v>
      </c>
      <c r="F451" s="61">
        <f t="shared" si="13"/>
        <v>110.85</v>
      </c>
    </row>
    <row r="452" spans="1:6" ht="12.75">
      <c r="A452" s="47" t="str">
        <f>'[3]Mar DL 1'!A448</f>
        <v>853100.6185</v>
      </c>
      <c r="B452" s="58" t="str">
        <f>'[3]Mar DL 1'!C448</f>
        <v>WINGATE BY WYNDHAM</v>
      </c>
      <c r="C452" s="59">
        <f>'[3]Mar DL 1'!F448</f>
        <v>68</v>
      </c>
      <c r="E452" s="60" t="str">
        <f t="shared" si="12"/>
        <v>853.4525</v>
      </c>
      <c r="F452" s="61">
        <f t="shared" si="13"/>
        <v>68</v>
      </c>
    </row>
    <row r="453" spans="1:6" ht="12.75">
      <c r="A453" s="47" t="str">
        <f>'[3]Mar DL 1'!A449</f>
        <v>853100.6220</v>
      </c>
      <c r="B453" s="58" t="str">
        <f>'[3]Mar DL 1'!C449</f>
        <v>TIM'S AUTO PARTS</v>
      </c>
      <c r="C453" s="59">
        <f>'[3]Mar DL 1'!F449</f>
        <v>8.85</v>
      </c>
      <c r="E453" s="60" t="str">
        <f t="shared" si="12"/>
        <v>853.4525</v>
      </c>
      <c r="F453" s="61">
        <f t="shared" si="13"/>
        <v>8.85</v>
      </c>
    </row>
    <row r="454" spans="1:6" ht="12.75">
      <c r="A454" s="47" t="str">
        <f>'[3]Mar DL 1'!A450</f>
        <v>853100.6220</v>
      </c>
      <c r="B454" s="58" t="str">
        <f>'[3]Mar DL 1'!C450</f>
        <v>TIM'S AUTO PARTS</v>
      </c>
      <c r="C454" s="59">
        <f>'[3]Mar DL 1'!F450</f>
        <v>165.98</v>
      </c>
      <c r="E454" s="60" t="str">
        <f t="shared" si="12"/>
        <v>853.4525</v>
      </c>
      <c r="F454" s="61">
        <f t="shared" si="13"/>
        <v>165.98</v>
      </c>
    </row>
    <row r="455" spans="1:6" ht="12.75">
      <c r="A455" s="47" t="str">
        <f>'[3]Mar DL 1'!A451</f>
        <v>853100.6220</v>
      </c>
      <c r="B455" s="58" t="str">
        <f>'[3]Mar DL 1'!C451</f>
        <v>SPRUCE PINE TIRE SERVICE INC</v>
      </c>
      <c r="C455" s="59">
        <f>'[3]Mar DL 1'!F451</f>
        <v>168.14</v>
      </c>
      <c r="E455" s="60" t="str">
        <f t="shared" si="12"/>
        <v>853.4525</v>
      </c>
      <c r="F455" s="61">
        <f t="shared" si="13"/>
        <v>168.14</v>
      </c>
    </row>
    <row r="456" spans="1:6" ht="12.75">
      <c r="A456" s="47" t="str">
        <f>'[3]Mar DL 1'!A452</f>
        <v>853100.6360</v>
      </c>
      <c r="B456" s="58" t="str">
        <f>'[3]Mar DL 1'!C452</f>
        <v>RCS COMMUNICATIONS GROUP</v>
      </c>
      <c r="C456" s="59">
        <f>'[3]Mar DL 1'!F452</f>
        <v>15.25</v>
      </c>
      <c r="E456" s="60" t="str">
        <f t="shared" si="12"/>
        <v>853.4525</v>
      </c>
      <c r="F456" s="61">
        <f t="shared" si="13"/>
        <v>15.25</v>
      </c>
    </row>
    <row r="457" spans="1:6" ht="12.75">
      <c r="A457" s="47" t="str">
        <f>'[3]Mar DL 1'!A453</f>
        <v>853100.6360</v>
      </c>
      <c r="B457" s="58" t="str">
        <f>'[3]Mar DL 1'!C453</f>
        <v>RCS COMMUNICATIONS GROUP</v>
      </c>
      <c r="C457" s="59">
        <f>'[3]Mar DL 1'!F453</f>
        <v>15.25</v>
      </c>
      <c r="E457" s="60" t="str">
        <f t="shared" si="12"/>
        <v>853.4525</v>
      </c>
      <c r="F457" s="61">
        <f t="shared" si="13"/>
        <v>15.25</v>
      </c>
    </row>
    <row r="458" spans="1:6" ht="12.75">
      <c r="A458" s="47" t="str">
        <f>'[3]Mar DL 1'!A454</f>
        <v>855100.5895</v>
      </c>
      <c r="B458" s="58" t="str">
        <f>'[3]Mar DL 1'!C454</f>
        <v>FEDERAL EXPRESS</v>
      </c>
      <c r="C458" s="59">
        <f>'[3]Mar DL 1'!F454</f>
        <v>20.83</v>
      </c>
      <c r="E458" s="60" t="str">
        <f t="shared" si="12"/>
        <v>855.4525</v>
      </c>
      <c r="F458" s="61">
        <f t="shared" si="13"/>
        <v>20.83</v>
      </c>
    </row>
    <row r="459" spans="1:6" ht="12.75">
      <c r="A459" s="47" t="str">
        <f>'[3]Mar DL 1'!A455</f>
        <v>855100.5900</v>
      </c>
      <c r="B459" s="58" t="str">
        <f>'[3]Mar DL 1'!C455</f>
        <v>UTILITIES, INC OF FLORIDA</v>
      </c>
      <c r="C459" s="59">
        <f>'[3]Mar DL 1'!F455</f>
        <v>44.49</v>
      </c>
      <c r="E459" s="60" t="str">
        <f aca="true" t="shared" si="14" ref="E459:E522">CONCATENATE(LEFT(A459,3),".",4525)</f>
        <v>855.4525</v>
      </c>
      <c r="F459" s="61">
        <f aca="true" t="shared" si="15" ref="F459:F522">C459</f>
        <v>44.49</v>
      </c>
    </row>
    <row r="460" spans="1:6" ht="12.75">
      <c r="A460" s="47" t="str">
        <f>'[3]Mar DL 1'!A456</f>
        <v>855100.5950</v>
      </c>
      <c r="B460" s="58" t="str">
        <f>'[3]Mar DL 1'!C456</f>
        <v>WASTE SERVIES, INC.</v>
      </c>
      <c r="C460" s="59">
        <f>'[3]Mar DL 1'!F456</f>
        <v>449.31</v>
      </c>
      <c r="E460" s="60" t="str">
        <f t="shared" si="14"/>
        <v>855.4525</v>
      </c>
      <c r="F460" s="61">
        <f t="shared" si="15"/>
        <v>449.31</v>
      </c>
    </row>
    <row r="461" spans="1:6" ht="12.75">
      <c r="A461" s="47" t="str">
        <f>'[3]Mar DL 1'!A457</f>
        <v>855100.5965</v>
      </c>
      <c r="B461" s="58" t="str">
        <f>'[3]Mar DL 1'!C457</f>
        <v>XEROX CORPORATION</v>
      </c>
      <c r="C461" s="59">
        <f>'[3]Mar DL 1'!F457</f>
        <v>28.29</v>
      </c>
      <c r="E461" s="60" t="str">
        <f t="shared" si="14"/>
        <v>855.4525</v>
      </c>
      <c r="F461" s="61">
        <f t="shared" si="15"/>
        <v>28.29</v>
      </c>
    </row>
    <row r="462" spans="1:6" ht="12.75">
      <c r="A462" s="47" t="str">
        <f>'[3]Mar DL 1'!A458</f>
        <v>855100.5965</v>
      </c>
      <c r="B462" s="58" t="str">
        <f>'[3]Mar DL 1'!C458</f>
        <v>XEROX CORPORATION</v>
      </c>
      <c r="C462" s="59">
        <f>'[3]Mar DL 1'!F458</f>
        <v>59.1</v>
      </c>
      <c r="E462" s="60" t="str">
        <f t="shared" si="14"/>
        <v>855.4525</v>
      </c>
      <c r="F462" s="61">
        <f t="shared" si="15"/>
        <v>59.1</v>
      </c>
    </row>
    <row r="463" spans="1:6" ht="12.75">
      <c r="A463" s="47" t="str">
        <f>'[3]Mar DL 1'!A459</f>
        <v>855100.5965</v>
      </c>
      <c r="B463" s="58" t="str">
        <f>'[3]Mar DL 1'!C459</f>
        <v>XEROX CORP.</v>
      </c>
      <c r="C463" s="59">
        <f>'[3]Mar DL 1'!F459</f>
        <v>95.57</v>
      </c>
      <c r="E463" s="60" t="str">
        <f t="shared" si="14"/>
        <v>855.4525</v>
      </c>
      <c r="F463" s="61">
        <f t="shared" si="15"/>
        <v>95.57</v>
      </c>
    </row>
    <row r="464" spans="1:6" ht="12.75">
      <c r="A464" s="47" t="str">
        <f>'[3]Mar DL 1'!A460</f>
        <v>855100.5965</v>
      </c>
      <c r="B464" s="58" t="str">
        <f>'[3]Mar DL 1'!C460</f>
        <v>TERMINIX PROCESSING CENTER</v>
      </c>
      <c r="C464" s="59">
        <f>'[3]Mar DL 1'!F460</f>
        <v>104</v>
      </c>
      <c r="E464" s="60" t="str">
        <f t="shared" si="14"/>
        <v>855.4525</v>
      </c>
      <c r="F464" s="61">
        <f t="shared" si="15"/>
        <v>104</v>
      </c>
    </row>
    <row r="465" spans="1:6" ht="12.75">
      <c r="A465" s="47" t="str">
        <f>'[3]Mar DL 1'!A461</f>
        <v>855100.6385</v>
      </c>
      <c r="B465" s="58" t="str">
        <f>'[3]Mar DL 1'!C461</f>
        <v>Overton, Michael A.</v>
      </c>
      <c r="C465" s="59">
        <f>'[3]Mar DL 1'!F461</f>
        <v>74.18</v>
      </c>
      <c r="E465" s="60" t="str">
        <f t="shared" si="14"/>
        <v>855.4525</v>
      </c>
      <c r="F465" s="61">
        <f t="shared" si="15"/>
        <v>74.18</v>
      </c>
    </row>
    <row r="466" spans="1:6" ht="12.75">
      <c r="A466" s="47" t="str">
        <f>'[3]Mar DL 1'!A462</f>
        <v>856100.5895</v>
      </c>
      <c r="B466" s="58" t="str">
        <f>'[3]Mar DL 1'!C462</f>
        <v>BENTON, ALICE (PETTY CASH)</v>
      </c>
      <c r="C466" s="59">
        <f>'[3]Mar DL 1'!F462</f>
        <v>3</v>
      </c>
      <c r="E466" s="60" t="str">
        <f t="shared" si="14"/>
        <v>856.4525</v>
      </c>
      <c r="F466" s="61">
        <f t="shared" si="15"/>
        <v>3</v>
      </c>
    </row>
    <row r="467" spans="1:6" ht="12.75">
      <c r="A467" s="47" t="str">
        <f>'[3]Mar DL 1'!A463</f>
        <v>856100.5895</v>
      </c>
      <c r="B467" s="58" t="str">
        <f>'[3]Mar DL 1'!C463</f>
        <v>UTILITIES, INC OF MARYLAND</v>
      </c>
      <c r="C467" s="59">
        <f>'[3]Mar DL 1'!F463</f>
        <v>11.66</v>
      </c>
      <c r="E467" s="60" t="str">
        <f t="shared" si="14"/>
        <v>856.4525</v>
      </c>
      <c r="F467" s="61">
        <f t="shared" si="15"/>
        <v>11.66</v>
      </c>
    </row>
    <row r="468" spans="1:6" ht="12.75">
      <c r="A468" s="47" t="str">
        <f>'[3]Mar DL 1'!A464</f>
        <v>856100.5900</v>
      </c>
      <c r="B468" s="58" t="str">
        <f>'[3]Mar DL 1'!C464</f>
        <v>BENTON, ALICE (PETTY CASH)</v>
      </c>
      <c r="C468" s="59">
        <f>'[3]Mar DL 1'!F464</f>
        <v>12.35</v>
      </c>
      <c r="E468" s="60" t="str">
        <f t="shared" si="14"/>
        <v>856.4525</v>
      </c>
      <c r="F468" s="61">
        <f t="shared" si="15"/>
        <v>12.35</v>
      </c>
    </row>
    <row r="469" spans="1:6" ht="12.75">
      <c r="A469" s="47" t="str">
        <f>'[3]Mar DL 1'!A465</f>
        <v>857100.6220</v>
      </c>
      <c r="B469" s="58" t="str">
        <f>'[3]Mar DL 1'!C465</f>
        <v>WINTERS AUTO PARTS OF NY INC.</v>
      </c>
      <c r="C469" s="59">
        <f>'[3]Mar DL 1'!F465</f>
        <v>29.52</v>
      </c>
      <c r="E469" s="60" t="str">
        <f t="shared" si="14"/>
        <v>857.4525</v>
      </c>
      <c r="F469" s="61">
        <f t="shared" si="15"/>
        <v>29.52</v>
      </c>
    </row>
    <row r="470" spans="1:6" ht="12.75">
      <c r="A470" s="47" t="str">
        <f>'[3]Mar DL 1'!A466</f>
        <v>858100.5895</v>
      </c>
      <c r="B470" s="58" t="str">
        <f>'[3]Mar DL 1'!C466</f>
        <v>BENTON, ALICE (PETTY CASH)</v>
      </c>
      <c r="C470" s="59">
        <f>'[3]Mar DL 1'!F466</f>
        <v>3</v>
      </c>
      <c r="E470" s="60" t="str">
        <f t="shared" si="14"/>
        <v>858.4525</v>
      </c>
      <c r="F470" s="61">
        <f t="shared" si="15"/>
        <v>3</v>
      </c>
    </row>
    <row r="471" spans="1:6" ht="12.75">
      <c r="A471" s="47" t="str">
        <f>'[3]Mar DL 1'!A467</f>
        <v>858100.5895</v>
      </c>
      <c r="B471" s="58" t="str">
        <f>'[3]Mar DL 1'!C467</f>
        <v>FEDERAL EXPRESS</v>
      </c>
      <c r="C471" s="59">
        <f>'[3]Mar DL 1'!F467</f>
        <v>10.49</v>
      </c>
      <c r="E471" s="60" t="str">
        <f t="shared" si="14"/>
        <v>858.4525</v>
      </c>
      <c r="F471" s="61">
        <f t="shared" si="15"/>
        <v>10.49</v>
      </c>
    </row>
    <row r="472" spans="1:6" ht="12.75">
      <c r="A472" s="47" t="str">
        <f>'[3]Mar DL 1'!A468</f>
        <v>858100.5895</v>
      </c>
      <c r="B472" s="58" t="str">
        <f>'[3]Mar DL 1'!C468</f>
        <v>UTILITIES, INC OF MARYLAND</v>
      </c>
      <c r="C472" s="59">
        <f>'[3]Mar DL 1'!F468</f>
        <v>11.67</v>
      </c>
      <c r="E472" s="60" t="str">
        <f t="shared" si="14"/>
        <v>858.4525</v>
      </c>
      <c r="F472" s="61">
        <f t="shared" si="15"/>
        <v>11.67</v>
      </c>
    </row>
    <row r="473" spans="1:6" ht="12.75">
      <c r="A473" s="47" t="str">
        <f>'[3]Mar DL 1'!A469</f>
        <v>859100.5895</v>
      </c>
      <c r="B473" s="58" t="str">
        <f>'[3]Mar DL 1'!C469</f>
        <v>BENTON, ALICE (PETTY CASH)</v>
      </c>
      <c r="C473" s="59">
        <f>'[3]Mar DL 1'!F469</f>
        <v>3</v>
      </c>
      <c r="E473" s="60" t="str">
        <f t="shared" si="14"/>
        <v>859.4525</v>
      </c>
      <c r="F473" s="61">
        <f t="shared" si="15"/>
        <v>3</v>
      </c>
    </row>
    <row r="474" spans="1:6" ht="12.75">
      <c r="A474" s="47" t="str">
        <f>'[3]Mar DL 1'!A470</f>
        <v>859100.5895</v>
      </c>
      <c r="B474" s="58" t="str">
        <f>'[3]Mar DL 1'!C470</f>
        <v>UTILITIES, INC OF MARYLAND</v>
      </c>
      <c r="C474" s="59">
        <f>'[3]Mar DL 1'!F470</f>
        <v>11.67</v>
      </c>
      <c r="E474" s="60" t="str">
        <f t="shared" si="14"/>
        <v>859.4525</v>
      </c>
      <c r="F474" s="61">
        <f t="shared" si="15"/>
        <v>11.67</v>
      </c>
    </row>
    <row r="475" spans="1:6" ht="12.75">
      <c r="A475" s="47" t="str">
        <f>'[3]Mar DL 1'!A471</f>
        <v>860100.6220</v>
      </c>
      <c r="B475" s="58" t="str">
        <f>'[3]Mar DL 1'!C471</f>
        <v>BLUEGRASS MOTOR SUPPLY</v>
      </c>
      <c r="C475" s="59">
        <f>'[3]Mar DL 1'!F471</f>
        <v>29.59</v>
      </c>
      <c r="E475" s="60" t="str">
        <f t="shared" si="14"/>
        <v>860.4525</v>
      </c>
      <c r="F475" s="61">
        <f t="shared" si="15"/>
        <v>29.59</v>
      </c>
    </row>
    <row r="476" spans="1:6" ht="12.75">
      <c r="A476" s="47" t="str">
        <f>'[3]Mar DL 1'!A472</f>
        <v>861100.5895</v>
      </c>
      <c r="B476" s="58" t="str">
        <f>'[3]Mar DL 1'!C472</f>
        <v>FEDERAL EXPRESS</v>
      </c>
      <c r="C476" s="59">
        <f>'[3]Mar DL 1'!F472</f>
        <v>12.5</v>
      </c>
      <c r="E476" s="60" t="str">
        <f t="shared" si="14"/>
        <v>861.4525</v>
      </c>
      <c r="F476" s="61">
        <f t="shared" si="15"/>
        <v>12.5</v>
      </c>
    </row>
    <row r="477" spans="1:6" ht="12.75">
      <c r="A477" s="47" t="str">
        <f>'[3]Mar DL 1'!A473</f>
        <v>861100.5965</v>
      </c>
      <c r="B477" s="58" t="str">
        <f>'[3]Mar DL 1'!C473</f>
        <v>UNI-COPY TECHNOLOGIES</v>
      </c>
      <c r="C477" s="59">
        <f>'[3]Mar DL 1'!F473</f>
        <v>53.83</v>
      </c>
      <c r="E477" s="60" t="str">
        <f t="shared" si="14"/>
        <v>861.4525</v>
      </c>
      <c r="F477" s="61">
        <f t="shared" si="15"/>
        <v>53.83</v>
      </c>
    </row>
    <row r="478" spans="1:6" ht="12.75">
      <c r="A478" s="47" t="str">
        <f>'[3]Mar DL 1'!A474</f>
        <v>864100.5490</v>
      </c>
      <c r="B478" s="58" t="str">
        <f>'[3]Mar DL 1'!C474</f>
        <v>CARUS CORPORATION</v>
      </c>
      <c r="C478" s="59">
        <f>'[3]Mar DL 1'!F474</f>
        <v>118.82</v>
      </c>
      <c r="E478" s="60" t="str">
        <f t="shared" si="14"/>
        <v>864.4525</v>
      </c>
      <c r="F478" s="61">
        <f t="shared" si="15"/>
        <v>118.82</v>
      </c>
    </row>
    <row r="479" spans="1:6" ht="12.75">
      <c r="A479" s="47" t="str">
        <f>'[3]Mar DL 1'!A475</f>
        <v>864100.5885</v>
      </c>
      <c r="B479" s="58" t="str">
        <f>'[3]Mar DL 1'!C475</f>
        <v>FEDEX OFFICE</v>
      </c>
      <c r="C479" s="59">
        <f>'[3]Mar DL 1'!F475</f>
        <v>10.65</v>
      </c>
      <c r="E479" s="60" t="str">
        <f t="shared" si="14"/>
        <v>864.4525</v>
      </c>
      <c r="F479" s="61">
        <f t="shared" si="15"/>
        <v>10.65</v>
      </c>
    </row>
    <row r="480" spans="1:6" ht="12.75">
      <c r="A480" s="47" t="str">
        <f>'[3]Mar DL 1'!A476</f>
        <v>864100.5895</v>
      </c>
      <c r="B480" s="58" t="str">
        <f>'[3]Mar DL 1'!C476</f>
        <v>FEDERAL EXPRESS</v>
      </c>
      <c r="C480" s="59">
        <f>'[3]Mar DL 1'!F476</f>
        <v>15.56</v>
      </c>
      <c r="E480" s="60" t="str">
        <f t="shared" si="14"/>
        <v>864.4525</v>
      </c>
      <c r="F480" s="61">
        <f t="shared" si="15"/>
        <v>15.56</v>
      </c>
    </row>
    <row r="481" spans="1:6" ht="12.75">
      <c r="A481" s="47" t="str">
        <f>'[3]Mar DL 1'!A477</f>
        <v>864100.5895</v>
      </c>
      <c r="B481" s="58" t="str">
        <f>'[3]Mar DL 1'!C477</f>
        <v>FEDERAL EXPRESS</v>
      </c>
      <c r="C481" s="59">
        <f>'[3]Mar DL 1'!F477</f>
        <v>150.43</v>
      </c>
      <c r="E481" s="60" t="str">
        <f t="shared" si="14"/>
        <v>864.4525</v>
      </c>
      <c r="F481" s="61">
        <f t="shared" si="15"/>
        <v>150.43</v>
      </c>
    </row>
    <row r="482" spans="1:6" ht="12.75">
      <c r="A482" s="47" t="str">
        <f>'[3]Mar DL 1'!A478</f>
        <v>864100.5950</v>
      </c>
      <c r="B482" s="58" t="str">
        <f>'[3]Mar DL 1'!C478</f>
        <v>ALLIED WASTE SERVICES #743</v>
      </c>
      <c r="C482" s="59">
        <f>'[3]Mar DL 1'!F478</f>
        <v>234.92</v>
      </c>
      <c r="E482" s="60" t="str">
        <f t="shared" si="14"/>
        <v>864.4525</v>
      </c>
      <c r="F482" s="61">
        <f t="shared" si="15"/>
        <v>234.92</v>
      </c>
    </row>
    <row r="483" spans="1:6" ht="12.75">
      <c r="A483" s="47" t="str">
        <f>'[3]Mar DL 1'!A479</f>
        <v>864100.5965</v>
      </c>
      <c r="B483" s="58" t="str">
        <f>'[3]Mar DL 1'!C479</f>
        <v>DIGITAL OFFICE SOLUTIONS</v>
      </c>
      <c r="C483" s="59">
        <f>'[3]Mar DL 1'!F479</f>
        <v>117.98</v>
      </c>
      <c r="E483" s="60" t="str">
        <f t="shared" si="14"/>
        <v>864.4525</v>
      </c>
      <c r="F483" s="61">
        <f t="shared" si="15"/>
        <v>117.98</v>
      </c>
    </row>
    <row r="484" spans="1:6" ht="12.75">
      <c r="A484" s="47" t="str">
        <f>'[3]Mar DL 1'!A480</f>
        <v>864100.5965</v>
      </c>
      <c r="B484" s="58" t="str">
        <f>'[3]Mar DL 1'!C480</f>
        <v>COVERALL NORTH AMERICA INC</v>
      </c>
      <c r="C484" s="59">
        <f>'[3]Mar DL 1'!F480</f>
        <v>145</v>
      </c>
      <c r="E484" s="60" t="str">
        <f t="shared" si="14"/>
        <v>864.4525</v>
      </c>
      <c r="F484" s="61">
        <f t="shared" si="15"/>
        <v>145</v>
      </c>
    </row>
    <row r="485" spans="1:6" ht="12.75">
      <c r="A485" s="47" t="str">
        <f>'[3]Mar DL 1'!A481</f>
        <v>864100.6045</v>
      </c>
      <c r="B485" s="58" t="str">
        <f>'[3]Mar DL 1'!C481</f>
        <v>TURKALY, LAUREN NICOLE</v>
      </c>
      <c r="C485" s="59">
        <f>'[3]Mar DL 1'!F481</f>
        <v>660</v>
      </c>
      <c r="E485" s="60" t="str">
        <f t="shared" si="14"/>
        <v>864.4525</v>
      </c>
      <c r="F485" s="61">
        <f t="shared" si="15"/>
        <v>660</v>
      </c>
    </row>
    <row r="486" spans="1:6" ht="12.75">
      <c r="A486" s="47" t="str">
        <f>'[3]Mar DL 1'!A482</f>
        <v>864100.6370</v>
      </c>
      <c r="B486" s="58" t="str">
        <f>'[3]Mar DL 1'!C482</f>
        <v>VARN III, SIDNEY F.</v>
      </c>
      <c r="C486" s="59">
        <f>'[3]Mar DL 1'!F482</f>
        <v>249</v>
      </c>
      <c r="E486" s="60" t="str">
        <f t="shared" si="14"/>
        <v>864.4525</v>
      </c>
      <c r="F486" s="61">
        <f t="shared" si="15"/>
        <v>249</v>
      </c>
    </row>
    <row r="487" spans="1:6" ht="12.75">
      <c r="A487" s="47" t="str">
        <f>'[3]Mar DL 1'!A483</f>
        <v>866100.5895</v>
      </c>
      <c r="B487" s="58" t="str">
        <f>'[3]Mar DL 1'!C483</f>
        <v>FEDERAL EXPRESS</v>
      </c>
      <c r="C487" s="59">
        <f>'[3]Mar DL 1'!F483</f>
        <v>19.54</v>
      </c>
      <c r="E487" s="60" t="str">
        <f t="shared" si="14"/>
        <v>866.4525</v>
      </c>
      <c r="F487" s="61">
        <f t="shared" si="15"/>
        <v>19.54</v>
      </c>
    </row>
    <row r="488" spans="1:6" ht="12.75">
      <c r="A488" s="47" t="str">
        <f>'[3]Mar DL 1'!A484</f>
        <v>110100.5465.10</v>
      </c>
      <c r="B488" s="58" t="str">
        <f>'[3]Mar DL 1'!C484</f>
        <v>JO CARROLL ELECTRIC COOP</v>
      </c>
      <c r="C488" s="59">
        <f>'[3]Mar DL 1'!F484</f>
        <v>105.64</v>
      </c>
      <c r="E488" s="60" t="str">
        <f t="shared" si="14"/>
        <v>110.4525</v>
      </c>
      <c r="F488" s="61">
        <f t="shared" si="15"/>
        <v>105.64</v>
      </c>
    </row>
    <row r="489" spans="1:6" ht="12.75">
      <c r="A489" s="47" t="str">
        <f>'[3]Mar DL 1'!A485</f>
        <v>110100.5465.10</v>
      </c>
      <c r="B489" s="58" t="str">
        <f>'[3]Mar DL 1'!C485</f>
        <v>JO CARROLL ELECTRIC COOP</v>
      </c>
      <c r="C489" s="59">
        <f>'[3]Mar DL 1'!F485</f>
        <v>2452.96</v>
      </c>
      <c r="E489" s="60" t="str">
        <f t="shared" si="14"/>
        <v>110.4525</v>
      </c>
      <c r="F489" s="61">
        <f t="shared" si="15"/>
        <v>2452.96</v>
      </c>
    </row>
    <row r="490" spans="1:6" ht="12.75">
      <c r="A490" s="47" t="str">
        <f>'[3]Mar DL 1'!A486</f>
        <v>119100.5465.10</v>
      </c>
      <c r="B490" s="58" t="str">
        <f>'[3]Mar DL 1'!C486</f>
        <v>JO CARROLL ELECTRIC COOP</v>
      </c>
      <c r="C490" s="59">
        <f>'[3]Mar DL 1'!F486</f>
        <v>28.49</v>
      </c>
      <c r="E490" s="60" t="str">
        <f t="shared" si="14"/>
        <v>119.4525</v>
      </c>
      <c r="F490" s="61">
        <f t="shared" si="15"/>
        <v>28.49</v>
      </c>
    </row>
    <row r="491" spans="1:6" ht="12.75">
      <c r="A491" s="47" t="str">
        <f>'[3]Mar DL 1'!A487</f>
        <v>119100.5465.10</v>
      </c>
      <c r="B491" s="58" t="str">
        <f>'[3]Mar DL 1'!C487</f>
        <v>JO CARROLL ELECTRIC COOP</v>
      </c>
      <c r="C491" s="59">
        <f>'[3]Mar DL 1'!F487</f>
        <v>164.23</v>
      </c>
      <c r="E491" s="60" t="str">
        <f t="shared" si="14"/>
        <v>119.4525</v>
      </c>
      <c r="F491" s="61">
        <f t="shared" si="15"/>
        <v>164.23</v>
      </c>
    </row>
    <row r="492" spans="1:6" ht="12.75">
      <c r="A492" s="47" t="str">
        <f>'[3]Mar DL 1'!A488</f>
        <v>119100.5465.10</v>
      </c>
      <c r="B492" s="58" t="str">
        <f>'[3]Mar DL 1'!C488</f>
        <v>JO CARROLL ELECTRIC COOP</v>
      </c>
      <c r="C492" s="59">
        <f>'[3]Mar DL 1'!F488</f>
        <v>550.07</v>
      </c>
      <c r="E492" s="60" t="str">
        <f t="shared" si="14"/>
        <v>119.4525</v>
      </c>
      <c r="F492" s="61">
        <f t="shared" si="15"/>
        <v>550.07</v>
      </c>
    </row>
    <row r="493" spans="1:6" ht="12.75">
      <c r="A493" s="47" t="str">
        <f>'[3]Mar DL 1'!A489</f>
        <v>119100.5465.10</v>
      </c>
      <c r="B493" s="58" t="str">
        <f>'[3]Mar DL 1'!C489</f>
        <v>JO CARROLL ELECTRIC COOP</v>
      </c>
      <c r="C493" s="59">
        <f>'[3]Mar DL 1'!F489</f>
        <v>576.53</v>
      </c>
      <c r="E493" s="60" t="str">
        <f t="shared" si="14"/>
        <v>119.4525</v>
      </c>
      <c r="F493" s="61">
        <f t="shared" si="15"/>
        <v>576.53</v>
      </c>
    </row>
    <row r="494" spans="1:6" ht="12.75">
      <c r="A494" s="47" t="str">
        <f>'[3]Mar DL 1'!A490</f>
        <v>119100.5465.10</v>
      </c>
      <c r="B494" s="58" t="str">
        <f>'[3]Mar DL 1'!C490</f>
        <v>JO CARROLL ELECTRIC COOP</v>
      </c>
      <c r="C494" s="59">
        <f>'[3]Mar DL 1'!F490</f>
        <v>640.3</v>
      </c>
      <c r="E494" s="60" t="str">
        <f t="shared" si="14"/>
        <v>119.4525</v>
      </c>
      <c r="F494" s="61">
        <f t="shared" si="15"/>
        <v>640.3</v>
      </c>
    </row>
    <row r="495" spans="1:6" ht="12.75">
      <c r="A495" s="47" t="str">
        <f>'[3]Mar DL 1'!A491</f>
        <v>119100.5465.10</v>
      </c>
      <c r="B495" s="58" t="str">
        <f>'[3]Mar DL 1'!C491</f>
        <v>JO CARROLL ELECTRIC COOP</v>
      </c>
      <c r="C495" s="59">
        <f>'[3]Mar DL 1'!F491</f>
        <v>664.03</v>
      </c>
      <c r="E495" s="60" t="str">
        <f t="shared" si="14"/>
        <v>119.4525</v>
      </c>
      <c r="F495" s="61">
        <f t="shared" si="15"/>
        <v>664.03</v>
      </c>
    </row>
    <row r="496" spans="1:6" ht="12.75">
      <c r="A496" s="47" t="str">
        <f>'[3]Mar DL 1'!A492</f>
        <v>119100.5465.10</v>
      </c>
      <c r="B496" s="58" t="str">
        <f>'[3]Mar DL 1'!C492</f>
        <v>JO CARROLL ELECTRIC COOP</v>
      </c>
      <c r="C496" s="59">
        <f>'[3]Mar DL 1'!F492</f>
        <v>739.62</v>
      </c>
      <c r="E496" s="60" t="str">
        <f t="shared" si="14"/>
        <v>119.4525</v>
      </c>
      <c r="F496" s="61">
        <f t="shared" si="15"/>
        <v>739.62</v>
      </c>
    </row>
    <row r="497" spans="1:6" ht="12.75">
      <c r="A497" s="47" t="str">
        <f>'[3]Mar DL 1'!A493</f>
        <v>119101.5470.10</v>
      </c>
      <c r="B497" s="58" t="str">
        <f>'[3]Mar DL 1'!C493</f>
        <v>JO CARROLL ELECTRIC COOP</v>
      </c>
      <c r="C497" s="59">
        <f>'[3]Mar DL 1'!F493</f>
        <v>85.08</v>
      </c>
      <c r="E497" s="60" t="str">
        <f t="shared" si="14"/>
        <v>119.4525</v>
      </c>
      <c r="F497" s="61">
        <f t="shared" si="15"/>
        <v>85.08</v>
      </c>
    </row>
    <row r="498" spans="1:6" ht="12.75">
      <c r="A498" s="47" t="str">
        <f>'[3]Mar DL 1'!A494</f>
        <v>119101.5470.10</v>
      </c>
      <c r="B498" s="58" t="str">
        <f>'[3]Mar DL 1'!C494</f>
        <v>JO CARROLL ELECTRIC COOP</v>
      </c>
      <c r="C498" s="59">
        <f>'[3]Mar DL 1'!F494</f>
        <v>87.53</v>
      </c>
      <c r="E498" s="60" t="str">
        <f t="shared" si="14"/>
        <v>119.4525</v>
      </c>
      <c r="F498" s="61">
        <f t="shared" si="15"/>
        <v>87.53</v>
      </c>
    </row>
    <row r="499" spans="1:6" ht="12.75">
      <c r="A499" s="47" t="str">
        <f>'[3]Mar DL 1'!A495</f>
        <v>119101.5470.10</v>
      </c>
      <c r="B499" s="58" t="str">
        <f>'[3]Mar DL 1'!C495</f>
        <v>JO CARROLL ELECTRIC COOP</v>
      </c>
      <c r="C499" s="59">
        <f>'[3]Mar DL 1'!F495</f>
        <v>309.94</v>
      </c>
      <c r="E499" s="60" t="str">
        <f t="shared" si="14"/>
        <v>119.4525</v>
      </c>
      <c r="F499" s="61">
        <f t="shared" si="15"/>
        <v>309.94</v>
      </c>
    </row>
    <row r="500" spans="1:6" ht="12.75">
      <c r="A500" s="47" t="str">
        <f>'[3]Mar DL 1'!A496</f>
        <v>119101.5470.10</v>
      </c>
      <c r="B500" s="58" t="str">
        <f>'[3]Mar DL 1'!C496</f>
        <v>JO CARROLL ELECTRIC COOP</v>
      </c>
      <c r="C500" s="59">
        <f>'[3]Mar DL 1'!F496</f>
        <v>648.69</v>
      </c>
      <c r="E500" s="60" t="str">
        <f t="shared" si="14"/>
        <v>119.4525</v>
      </c>
      <c r="F500" s="61">
        <f t="shared" si="15"/>
        <v>648.69</v>
      </c>
    </row>
    <row r="501" spans="1:6" ht="12.75">
      <c r="A501" s="47" t="str">
        <f>'[3]Mar DL 1'!A497</f>
        <v>119101.5470.10</v>
      </c>
      <c r="B501" s="58" t="str">
        <f>'[3]Mar DL 1'!C497</f>
        <v>JO CARROLL ELECTRIC COOP</v>
      </c>
      <c r="C501" s="59">
        <f>'[3]Mar DL 1'!F497</f>
        <v>4081.51</v>
      </c>
      <c r="E501" s="60" t="str">
        <f t="shared" si="14"/>
        <v>119.4525</v>
      </c>
      <c r="F501" s="61">
        <f t="shared" si="15"/>
        <v>4081.51</v>
      </c>
    </row>
    <row r="502" spans="1:6" ht="12.75">
      <c r="A502" s="47" t="str">
        <f>'[3]Mar DL 1'!A498</f>
        <v>150100.5465.10</v>
      </c>
      <c r="B502" s="58" t="str">
        <f>'[3]Mar DL 1'!C498</f>
        <v>KANKAKEE VALLEY REMC</v>
      </c>
      <c r="C502" s="59">
        <f>'[3]Mar DL 1'!F498</f>
        <v>33</v>
      </c>
      <c r="E502" s="60" t="str">
        <f t="shared" si="14"/>
        <v>150.4525</v>
      </c>
      <c r="F502" s="61">
        <f t="shared" si="15"/>
        <v>33</v>
      </c>
    </row>
    <row r="503" spans="1:6" ht="12.75">
      <c r="A503" s="47" t="str">
        <f>'[3]Mar DL 1'!A499</f>
        <v>150100.5465.10</v>
      </c>
      <c r="B503" s="58" t="str">
        <f>'[3]Mar DL 1'!C499</f>
        <v>KANKAKEE VALLEY REMC</v>
      </c>
      <c r="C503" s="59">
        <f>'[3]Mar DL 1'!F499</f>
        <v>60</v>
      </c>
      <c r="E503" s="60" t="str">
        <f t="shared" si="14"/>
        <v>150.4525</v>
      </c>
      <c r="F503" s="61">
        <f t="shared" si="15"/>
        <v>60</v>
      </c>
    </row>
    <row r="504" spans="1:6" ht="12.75">
      <c r="A504" s="47" t="str">
        <f>'[3]Mar DL 1'!A500</f>
        <v>150100.5465.10</v>
      </c>
      <c r="B504" s="58" t="str">
        <f>'[3]Mar DL 1'!C500</f>
        <v>KANKAKEE VALLEY REMC</v>
      </c>
      <c r="C504" s="59">
        <f>'[3]Mar DL 1'!F500</f>
        <v>214</v>
      </c>
      <c r="E504" s="60" t="str">
        <f t="shared" si="14"/>
        <v>150.4525</v>
      </c>
      <c r="F504" s="61">
        <f t="shared" si="15"/>
        <v>214</v>
      </c>
    </row>
    <row r="505" spans="1:6" ht="12.75">
      <c r="A505" s="47" t="str">
        <f>'[3]Mar DL 1'!A501</f>
        <v>150100.5465.10</v>
      </c>
      <c r="B505" s="58" t="str">
        <f>'[3]Mar DL 1'!C501</f>
        <v>KANKAKEE VALLEY REMC</v>
      </c>
      <c r="C505" s="59">
        <f>'[3]Mar DL 1'!F501</f>
        <v>279</v>
      </c>
      <c r="E505" s="60" t="str">
        <f t="shared" si="14"/>
        <v>150.4525</v>
      </c>
      <c r="F505" s="61">
        <f t="shared" si="15"/>
        <v>279</v>
      </c>
    </row>
    <row r="506" spans="1:6" ht="12.75">
      <c r="A506" s="47" t="str">
        <f>'[3]Mar DL 1'!A502</f>
        <v>181100.5465.10</v>
      </c>
      <c r="B506" s="58" t="str">
        <f>'[3]Mar DL 1'!C502</f>
        <v>MOUNTAIN ELECTRIC COOPERATIVE</v>
      </c>
      <c r="C506" s="59">
        <f>'[3]Mar DL 1'!F502</f>
        <v>29.54</v>
      </c>
      <c r="E506" s="60" t="str">
        <f t="shared" si="14"/>
        <v>181.4525</v>
      </c>
      <c r="F506" s="61">
        <f t="shared" si="15"/>
        <v>29.54</v>
      </c>
    </row>
    <row r="507" spans="1:6" ht="12.75">
      <c r="A507" s="47" t="str">
        <f>'[3]Mar DL 1'!A503</f>
        <v>181101.5470.10</v>
      </c>
      <c r="B507" s="58" t="str">
        <f>'[3]Mar DL 1'!C503</f>
        <v>MOUNTAIN ELECTRIC COOPERATIVE</v>
      </c>
      <c r="C507" s="59">
        <f>'[3]Mar DL 1'!F503</f>
        <v>21.29</v>
      </c>
      <c r="E507" s="60" t="str">
        <f t="shared" si="14"/>
        <v>181.4525</v>
      </c>
      <c r="F507" s="61">
        <f t="shared" si="15"/>
        <v>21.29</v>
      </c>
    </row>
    <row r="508" spans="1:6" ht="12.75">
      <c r="A508" s="47" t="str">
        <f>'[3]Mar DL 1'!A504</f>
        <v>181101.5470.10</v>
      </c>
      <c r="B508" s="58" t="str">
        <f>'[3]Mar DL 1'!C504</f>
        <v>MOUNTAIN ELECTRIC COOPERATIVE</v>
      </c>
      <c r="C508" s="59">
        <f>'[3]Mar DL 1'!F504</f>
        <v>25.57</v>
      </c>
      <c r="E508" s="60" t="str">
        <f t="shared" si="14"/>
        <v>181.4525</v>
      </c>
      <c r="F508" s="61">
        <f t="shared" si="15"/>
        <v>25.57</v>
      </c>
    </row>
    <row r="509" spans="1:6" ht="12.75">
      <c r="A509" s="47" t="str">
        <f>'[3]Mar DL 1'!A505</f>
        <v>182102.5470.10</v>
      </c>
      <c r="B509" s="58" t="str">
        <f>'[3]Mar DL 1'!C505</f>
        <v>PROGRESS ENERGY CAROLINAS, INC.</v>
      </c>
      <c r="C509" s="59">
        <f>'[3]Mar DL 1'!F505</f>
        <v>21.31</v>
      </c>
      <c r="E509" s="60" t="str">
        <f t="shared" si="14"/>
        <v>182.4525</v>
      </c>
      <c r="F509" s="61">
        <f t="shared" si="15"/>
        <v>21.31</v>
      </c>
    </row>
    <row r="510" spans="1:6" ht="12.75">
      <c r="A510" s="47" t="str">
        <f>'[3]Mar DL 1'!A506</f>
        <v>182102.5470.10</v>
      </c>
      <c r="B510" s="58" t="str">
        <f>'[3]Mar DL 1'!C506</f>
        <v>PROGRESS ENERGY CAROLINAS, INC.</v>
      </c>
      <c r="C510" s="59">
        <f>'[3]Mar DL 1'!F506</f>
        <v>37.21</v>
      </c>
      <c r="E510" s="60" t="str">
        <f t="shared" si="14"/>
        <v>182.4525</v>
      </c>
      <c r="F510" s="61">
        <f t="shared" si="15"/>
        <v>37.21</v>
      </c>
    </row>
    <row r="511" spans="1:6" ht="12.75">
      <c r="A511" s="47" t="str">
        <f>'[3]Mar DL 1'!A507</f>
        <v>182102.5470.10</v>
      </c>
      <c r="B511" s="58" t="str">
        <f>'[3]Mar DL 1'!C507</f>
        <v>PROGRESS ENERGY CAROLINAS, INC.</v>
      </c>
      <c r="C511" s="59">
        <f>'[3]Mar DL 1'!F507</f>
        <v>38.48</v>
      </c>
      <c r="E511" s="60" t="str">
        <f t="shared" si="14"/>
        <v>182.4525</v>
      </c>
      <c r="F511" s="61">
        <f t="shared" si="15"/>
        <v>38.48</v>
      </c>
    </row>
    <row r="512" spans="1:6" ht="12.75">
      <c r="A512" s="47" t="str">
        <f>'[3]Mar DL 1'!A508</f>
        <v>182102.5470.10</v>
      </c>
      <c r="B512" s="58" t="str">
        <f>'[3]Mar DL 1'!C508</f>
        <v>PROGRESS ENERGY CAROLINAS, INC.</v>
      </c>
      <c r="C512" s="59">
        <f>'[3]Mar DL 1'!F508</f>
        <v>47.14</v>
      </c>
      <c r="E512" s="60" t="str">
        <f t="shared" si="14"/>
        <v>182.4525</v>
      </c>
      <c r="F512" s="61">
        <f t="shared" si="15"/>
        <v>47.14</v>
      </c>
    </row>
    <row r="513" spans="1:6" ht="12.75">
      <c r="A513" s="47" t="str">
        <f>'[3]Mar DL 1'!A509</f>
        <v>182102.5470.10</v>
      </c>
      <c r="B513" s="58" t="str">
        <f>'[3]Mar DL 1'!C509</f>
        <v>PROGRESS ENERGY CAROLINAS, INC.</v>
      </c>
      <c r="C513" s="59">
        <f>'[3]Mar DL 1'!F509</f>
        <v>52.45</v>
      </c>
      <c r="E513" s="60" t="str">
        <f t="shared" si="14"/>
        <v>182.4525</v>
      </c>
      <c r="F513" s="61">
        <f t="shared" si="15"/>
        <v>52.45</v>
      </c>
    </row>
    <row r="514" spans="1:6" ht="12.75">
      <c r="A514" s="47" t="str">
        <f>'[3]Mar DL 1'!A510</f>
        <v>182102.5470.10</v>
      </c>
      <c r="B514" s="58" t="str">
        <f>'[3]Mar DL 1'!C510</f>
        <v>PROGRESS ENERGY CAROLINAS, INC.</v>
      </c>
      <c r="C514" s="59">
        <f>'[3]Mar DL 1'!F510</f>
        <v>52.65</v>
      </c>
      <c r="E514" s="60" t="str">
        <f t="shared" si="14"/>
        <v>182.4525</v>
      </c>
      <c r="F514" s="61">
        <f t="shared" si="15"/>
        <v>52.65</v>
      </c>
    </row>
    <row r="515" spans="1:6" ht="12.75">
      <c r="A515" s="47" t="str">
        <f>'[3]Mar DL 1'!A511</f>
        <v>182102.5470.10</v>
      </c>
      <c r="B515" s="58" t="str">
        <f>'[3]Mar DL 1'!C511</f>
        <v>PROGRESS ENERGY CAROLINAS, INC.</v>
      </c>
      <c r="C515" s="59">
        <f>'[3]Mar DL 1'!F511</f>
        <v>55.94</v>
      </c>
      <c r="E515" s="60" t="str">
        <f t="shared" si="14"/>
        <v>182.4525</v>
      </c>
      <c r="F515" s="61">
        <f t="shared" si="15"/>
        <v>55.94</v>
      </c>
    </row>
    <row r="516" spans="1:6" ht="12.75">
      <c r="A516" s="47" t="str">
        <f>'[3]Mar DL 1'!A512</f>
        <v>182102.5470.10</v>
      </c>
      <c r="B516" s="58" t="str">
        <f>'[3]Mar DL 1'!C512</f>
        <v>PROGRESS ENERGY CAROLINAS, INC.</v>
      </c>
      <c r="C516" s="59">
        <f>'[3]Mar DL 1'!F512</f>
        <v>59.35</v>
      </c>
      <c r="E516" s="60" t="str">
        <f t="shared" si="14"/>
        <v>182.4525</v>
      </c>
      <c r="F516" s="61">
        <f t="shared" si="15"/>
        <v>59.35</v>
      </c>
    </row>
    <row r="517" spans="1:6" ht="12.75">
      <c r="A517" s="47" t="str">
        <f>'[3]Mar DL 1'!A513</f>
        <v>182102.5470.10</v>
      </c>
      <c r="B517" s="58" t="str">
        <f>'[3]Mar DL 1'!C513</f>
        <v>PROGRESS ENERGY CAROLINAS, INC.</v>
      </c>
      <c r="C517" s="59">
        <f>'[3]Mar DL 1'!F513</f>
        <v>87.17</v>
      </c>
      <c r="E517" s="60" t="str">
        <f t="shared" si="14"/>
        <v>182.4525</v>
      </c>
      <c r="F517" s="61">
        <f t="shared" si="15"/>
        <v>87.17</v>
      </c>
    </row>
    <row r="518" spans="1:6" ht="12.75">
      <c r="A518" s="47" t="str">
        <f>'[3]Mar DL 1'!A514</f>
        <v>182102.5470.10</v>
      </c>
      <c r="B518" s="58" t="str">
        <f>'[3]Mar DL 1'!C514</f>
        <v>PROGRESS ENERGY CAROLINAS, INC.</v>
      </c>
      <c r="C518" s="59">
        <f>'[3]Mar DL 1'!F514</f>
        <v>111.87</v>
      </c>
      <c r="E518" s="60" t="str">
        <f t="shared" si="14"/>
        <v>182.4525</v>
      </c>
      <c r="F518" s="61">
        <f t="shared" si="15"/>
        <v>111.87</v>
      </c>
    </row>
    <row r="519" spans="1:6" ht="12.75">
      <c r="A519" s="47" t="str">
        <f>'[3]Mar DL 1'!A515</f>
        <v>182102.5470.10</v>
      </c>
      <c r="B519" s="58" t="str">
        <f>'[3]Mar DL 1'!C515</f>
        <v>PROGRESS ENERGY CAROLINAS, INC.</v>
      </c>
      <c r="C519" s="59">
        <f>'[3]Mar DL 1'!F515</f>
        <v>126.37</v>
      </c>
      <c r="E519" s="60" t="str">
        <f t="shared" si="14"/>
        <v>182.4525</v>
      </c>
      <c r="F519" s="61">
        <f t="shared" si="15"/>
        <v>126.37</v>
      </c>
    </row>
    <row r="520" spans="1:6" ht="12.75">
      <c r="A520" s="47" t="str">
        <f>'[3]Mar DL 1'!A516</f>
        <v>182102.5470.10</v>
      </c>
      <c r="B520" s="58" t="str">
        <f>'[3]Mar DL 1'!C516</f>
        <v>PROGRESS ENERGY CAROLINAS, INC.</v>
      </c>
      <c r="C520" s="59">
        <f>'[3]Mar DL 1'!F516</f>
        <v>1272.48</v>
      </c>
      <c r="E520" s="60" t="str">
        <f t="shared" si="14"/>
        <v>182.4525</v>
      </c>
      <c r="F520" s="61">
        <f t="shared" si="15"/>
        <v>1272.48</v>
      </c>
    </row>
    <row r="521" spans="1:6" ht="12.75">
      <c r="A521" s="47" t="str">
        <f>'[3]Mar DL 1'!A517</f>
        <v>182104.5465.10</v>
      </c>
      <c r="B521" s="58" t="str">
        <f>'[3]Mar DL 1'!C517</f>
        <v>DUKE ENERGY</v>
      </c>
      <c r="C521" s="59">
        <f>'[3]Mar DL 1'!F517</f>
        <v>186.39</v>
      </c>
      <c r="E521" s="60" t="str">
        <f t="shared" si="14"/>
        <v>182.4525</v>
      </c>
      <c r="F521" s="61">
        <f t="shared" si="15"/>
        <v>186.39</v>
      </c>
    </row>
    <row r="522" spans="1:6" ht="12.75">
      <c r="A522" s="47" t="str">
        <f>'[3]Mar DL 1'!A518</f>
        <v>182104.5465.10</v>
      </c>
      <c r="B522" s="58" t="str">
        <f>'[3]Mar DL 1'!C518</f>
        <v>DUKE ENERGY</v>
      </c>
      <c r="C522" s="59">
        <f>'[3]Mar DL 1'!F518</f>
        <v>215.54</v>
      </c>
      <c r="E522" s="60" t="str">
        <f t="shared" si="14"/>
        <v>182.4525</v>
      </c>
      <c r="F522" s="61">
        <f t="shared" si="15"/>
        <v>215.54</v>
      </c>
    </row>
    <row r="523" spans="1:6" ht="12.75">
      <c r="A523" s="47" t="str">
        <f>'[3]Mar DL 1'!A519</f>
        <v>182104.5465.10</v>
      </c>
      <c r="B523" s="58" t="str">
        <f>'[3]Mar DL 1'!C519</f>
        <v>DUKE ENERGY</v>
      </c>
      <c r="C523" s="59">
        <f>'[3]Mar DL 1'!F519</f>
        <v>230.11</v>
      </c>
      <c r="E523" s="60" t="str">
        <f aca="true" t="shared" si="16" ref="E523:E586">CONCATENATE(LEFT(A523,3),".",4525)</f>
        <v>182.4525</v>
      </c>
      <c r="F523" s="61">
        <f aca="true" t="shared" si="17" ref="F523:F586">C523</f>
        <v>230.11</v>
      </c>
    </row>
    <row r="524" spans="1:6" ht="12.75">
      <c r="A524" s="47" t="str">
        <f>'[3]Mar DL 1'!A520</f>
        <v>182104.5465.10</v>
      </c>
      <c r="B524" s="58" t="str">
        <f>'[3]Mar DL 1'!C520</f>
        <v>DUKE ENERGY</v>
      </c>
      <c r="C524" s="59">
        <f>'[3]Mar DL 1'!F520</f>
        <v>351.58</v>
      </c>
      <c r="E524" s="60" t="str">
        <f t="shared" si="16"/>
        <v>182.4525</v>
      </c>
      <c r="F524" s="61">
        <f t="shared" si="17"/>
        <v>351.58</v>
      </c>
    </row>
    <row r="525" spans="1:6" ht="12.75">
      <c r="A525" s="47" t="str">
        <f>'[3]Mar DL 1'!A521</f>
        <v>182106.5465.10</v>
      </c>
      <c r="B525" s="58" t="str">
        <f>'[3]Mar DL 1'!C521</f>
        <v>MOUNTAIN ELECTRIC COOPERATIVE</v>
      </c>
      <c r="C525" s="59">
        <f>'[3]Mar DL 1'!F521</f>
        <v>21.1</v>
      </c>
      <c r="E525" s="60" t="str">
        <f t="shared" si="16"/>
        <v>182.4525</v>
      </c>
      <c r="F525" s="61">
        <f t="shared" si="17"/>
        <v>21.1</v>
      </c>
    </row>
    <row r="526" spans="1:6" ht="12.75">
      <c r="A526" s="47" t="str">
        <f>'[3]Mar DL 1'!A522</f>
        <v>182106.5465.10</v>
      </c>
      <c r="B526" s="58" t="str">
        <f>'[3]Mar DL 1'!C522</f>
        <v>MOUNTAIN ELECTRIC COOPERATIVE</v>
      </c>
      <c r="C526" s="59">
        <f>'[3]Mar DL 1'!F522</f>
        <v>34</v>
      </c>
      <c r="E526" s="60" t="str">
        <f t="shared" si="16"/>
        <v>182.4525</v>
      </c>
      <c r="F526" s="61">
        <f t="shared" si="17"/>
        <v>34</v>
      </c>
    </row>
    <row r="527" spans="1:6" ht="12.75">
      <c r="A527" s="47" t="str">
        <f>'[3]Mar DL 1'!A523</f>
        <v>182106.5465.10</v>
      </c>
      <c r="B527" s="58" t="str">
        <f>'[3]Mar DL 1'!C523</f>
        <v>MOUNTAIN ELECTRIC COOPERATIVE</v>
      </c>
      <c r="C527" s="59">
        <f>'[3]Mar DL 1'!F523</f>
        <v>60</v>
      </c>
      <c r="E527" s="60" t="str">
        <f t="shared" si="16"/>
        <v>182.4525</v>
      </c>
      <c r="F527" s="61">
        <f t="shared" si="17"/>
        <v>60</v>
      </c>
    </row>
    <row r="528" spans="1:6" ht="12.75">
      <c r="A528" s="47" t="str">
        <f>'[3]Mar DL 1'!A524</f>
        <v>182106.5465.10</v>
      </c>
      <c r="B528" s="58" t="str">
        <f>'[3]Mar DL 1'!C524</f>
        <v>MOUNTAIN ELECTRIC COOPERATIVE</v>
      </c>
      <c r="C528" s="59">
        <f>'[3]Mar DL 1'!F524</f>
        <v>80.29</v>
      </c>
      <c r="E528" s="60" t="str">
        <f t="shared" si="16"/>
        <v>182.4525</v>
      </c>
      <c r="F528" s="61">
        <f t="shared" si="17"/>
        <v>80.29</v>
      </c>
    </row>
    <row r="529" spans="1:6" ht="12.75">
      <c r="A529" s="47" t="str">
        <f>'[3]Mar DL 1'!A525</f>
        <v>182106.5465.10</v>
      </c>
      <c r="B529" s="58" t="str">
        <f>'[3]Mar DL 1'!C525</f>
        <v>MOUNTAIN ELECTRIC COOPERATIVE</v>
      </c>
      <c r="C529" s="59">
        <f>'[3]Mar DL 1'!F525</f>
        <v>134</v>
      </c>
      <c r="E529" s="60" t="str">
        <f t="shared" si="16"/>
        <v>182.4525</v>
      </c>
      <c r="F529" s="61">
        <f t="shared" si="17"/>
        <v>134</v>
      </c>
    </row>
    <row r="530" spans="1:6" ht="12.75">
      <c r="A530" s="47" t="str">
        <f>'[3]Mar DL 1'!A526</f>
        <v>182106.5465.10</v>
      </c>
      <c r="B530" s="58" t="str">
        <f>'[3]Mar DL 1'!C526</f>
        <v>MOUNTAIN ELECTRIC COOPERATIVE</v>
      </c>
      <c r="C530" s="59">
        <f>'[3]Mar DL 1'!F526</f>
        <v>136.02</v>
      </c>
      <c r="E530" s="60" t="str">
        <f t="shared" si="16"/>
        <v>182.4525</v>
      </c>
      <c r="F530" s="61">
        <f t="shared" si="17"/>
        <v>136.02</v>
      </c>
    </row>
    <row r="531" spans="1:6" ht="12.75">
      <c r="A531" s="47" t="str">
        <f>'[3]Mar DL 1'!A527</f>
        <v>182106.5465.10</v>
      </c>
      <c r="B531" s="58" t="str">
        <f>'[3]Mar DL 1'!C527</f>
        <v>MOUNTAIN ELECTRIC COOPERATIVE</v>
      </c>
      <c r="C531" s="59">
        <f>'[3]Mar DL 1'!F527</f>
        <v>176.2</v>
      </c>
      <c r="E531" s="60" t="str">
        <f t="shared" si="16"/>
        <v>182.4525</v>
      </c>
      <c r="F531" s="61">
        <f t="shared" si="17"/>
        <v>176.2</v>
      </c>
    </row>
    <row r="532" spans="1:6" ht="12.75">
      <c r="A532" s="47" t="str">
        <f>'[3]Mar DL 1'!A528</f>
        <v>182106.5465.10</v>
      </c>
      <c r="B532" s="58" t="str">
        <f>'[3]Mar DL 1'!C528</f>
        <v>MOUNTAIN ELECTRIC COOPERATIVE</v>
      </c>
      <c r="C532" s="59">
        <f>'[3]Mar DL 1'!F528</f>
        <v>176.9</v>
      </c>
      <c r="E532" s="60" t="str">
        <f t="shared" si="16"/>
        <v>182.4525</v>
      </c>
      <c r="F532" s="61">
        <f t="shared" si="17"/>
        <v>176.9</v>
      </c>
    </row>
    <row r="533" spans="1:6" ht="12.75">
      <c r="A533" s="47" t="str">
        <f>'[3]Mar DL 1'!A529</f>
        <v>182106.5465.10</v>
      </c>
      <c r="B533" s="58" t="str">
        <f>'[3]Mar DL 1'!C529</f>
        <v>MOUNTAIN ELECTRIC COOPERATIVE</v>
      </c>
      <c r="C533" s="59">
        <f>'[3]Mar DL 1'!F529</f>
        <v>181.21</v>
      </c>
      <c r="E533" s="60" t="str">
        <f t="shared" si="16"/>
        <v>182.4525</v>
      </c>
      <c r="F533" s="61">
        <f t="shared" si="17"/>
        <v>181.21</v>
      </c>
    </row>
    <row r="534" spans="1:6" ht="12.75">
      <c r="A534" s="47" t="str">
        <f>'[3]Mar DL 1'!A530</f>
        <v>182106.5465.10</v>
      </c>
      <c r="B534" s="58" t="str">
        <f>'[3]Mar DL 1'!C530</f>
        <v>MOUNTAIN ELECTRIC COOPERATIVE</v>
      </c>
      <c r="C534" s="59">
        <f>'[3]Mar DL 1'!F530</f>
        <v>206.79</v>
      </c>
      <c r="E534" s="60" t="str">
        <f t="shared" si="16"/>
        <v>182.4525</v>
      </c>
      <c r="F534" s="61">
        <f t="shared" si="17"/>
        <v>206.79</v>
      </c>
    </row>
    <row r="535" spans="1:6" ht="12.75">
      <c r="A535" s="47" t="str">
        <f>'[3]Mar DL 1'!A531</f>
        <v>182106.5465.10</v>
      </c>
      <c r="B535" s="58" t="str">
        <f>'[3]Mar DL 1'!C531</f>
        <v>MOUNTAIN ELECTRIC COOPERATIVE</v>
      </c>
      <c r="C535" s="59">
        <f>'[3]Mar DL 1'!F531</f>
        <v>282.38</v>
      </c>
      <c r="E535" s="60" t="str">
        <f t="shared" si="16"/>
        <v>182.4525</v>
      </c>
      <c r="F535" s="61">
        <f t="shared" si="17"/>
        <v>282.38</v>
      </c>
    </row>
    <row r="536" spans="1:6" ht="12.75">
      <c r="A536" s="47" t="str">
        <f>'[3]Mar DL 1'!A532</f>
        <v>182106.5465.10</v>
      </c>
      <c r="B536" s="58" t="str">
        <f>'[3]Mar DL 1'!C532</f>
        <v>MOUNTAIN ELECTRIC COOPERATIVE</v>
      </c>
      <c r="C536" s="59">
        <f>'[3]Mar DL 1'!F532</f>
        <v>289.03</v>
      </c>
      <c r="E536" s="60" t="str">
        <f t="shared" si="16"/>
        <v>182.4525</v>
      </c>
      <c r="F536" s="61">
        <f t="shared" si="17"/>
        <v>289.03</v>
      </c>
    </row>
    <row r="537" spans="1:6" ht="12.75">
      <c r="A537" s="47" t="str">
        <f>'[3]Mar DL 1'!A533</f>
        <v>182106.5465.10</v>
      </c>
      <c r="B537" s="58" t="str">
        <f>'[3]Mar DL 1'!C533</f>
        <v>MOUNTAIN ELECTRIC COOPERATIVE</v>
      </c>
      <c r="C537" s="59">
        <f>'[3]Mar DL 1'!F533</f>
        <v>306.41</v>
      </c>
      <c r="E537" s="60" t="str">
        <f t="shared" si="16"/>
        <v>182.4525</v>
      </c>
      <c r="F537" s="61">
        <f t="shared" si="17"/>
        <v>306.41</v>
      </c>
    </row>
    <row r="538" spans="1:6" ht="12.75">
      <c r="A538" s="47" t="str">
        <f>'[3]Mar DL 1'!A534</f>
        <v>182106.5465.10</v>
      </c>
      <c r="B538" s="58" t="str">
        <f>'[3]Mar DL 1'!C534</f>
        <v>MOUNTAIN ELECTRIC COOPERATIVE</v>
      </c>
      <c r="C538" s="59">
        <f>'[3]Mar DL 1'!F534</f>
        <v>319.66</v>
      </c>
      <c r="E538" s="60" t="str">
        <f t="shared" si="16"/>
        <v>182.4525</v>
      </c>
      <c r="F538" s="61">
        <f t="shared" si="17"/>
        <v>319.66</v>
      </c>
    </row>
    <row r="539" spans="1:6" ht="12.75">
      <c r="A539" s="47" t="str">
        <f>'[3]Mar DL 1'!A535</f>
        <v>182106.5465.10</v>
      </c>
      <c r="B539" s="58" t="str">
        <f>'[3]Mar DL 1'!C535</f>
        <v>MOUNTAIN ELECTRIC COOPERATIVE</v>
      </c>
      <c r="C539" s="59">
        <f>'[3]Mar DL 1'!F535</f>
        <v>339.1</v>
      </c>
      <c r="E539" s="60" t="str">
        <f t="shared" si="16"/>
        <v>182.4525</v>
      </c>
      <c r="F539" s="61">
        <f t="shared" si="17"/>
        <v>339.1</v>
      </c>
    </row>
    <row r="540" spans="1:6" ht="12.75">
      <c r="A540" s="47" t="str">
        <f>'[3]Mar DL 1'!A536</f>
        <v>182106.5465.10</v>
      </c>
      <c r="B540" s="58" t="str">
        <f>'[3]Mar DL 1'!C536</f>
        <v>MOUNTAIN ELECTRIC COOPERATIVE</v>
      </c>
      <c r="C540" s="59">
        <f>'[3]Mar DL 1'!F536</f>
        <v>358.89</v>
      </c>
      <c r="E540" s="60" t="str">
        <f t="shared" si="16"/>
        <v>182.4525</v>
      </c>
      <c r="F540" s="61">
        <f t="shared" si="17"/>
        <v>358.89</v>
      </c>
    </row>
    <row r="541" spans="1:6" ht="12.75">
      <c r="A541" s="47" t="str">
        <f>'[3]Mar DL 1'!A537</f>
        <v>182106.5465.10</v>
      </c>
      <c r="B541" s="58" t="str">
        <f>'[3]Mar DL 1'!C537</f>
        <v>MOUNTAIN ELECTRIC COOPERATIVE</v>
      </c>
      <c r="C541" s="59">
        <f>'[3]Mar DL 1'!F537</f>
        <v>552.04</v>
      </c>
      <c r="E541" s="60" t="str">
        <f t="shared" si="16"/>
        <v>182.4525</v>
      </c>
      <c r="F541" s="61">
        <f t="shared" si="17"/>
        <v>552.04</v>
      </c>
    </row>
    <row r="542" spans="1:6" ht="12.75">
      <c r="A542" s="47" t="str">
        <f>'[3]Mar DL 1'!A538</f>
        <v>182109.5465.10</v>
      </c>
      <c r="B542" s="58" t="str">
        <f>'[3]Mar DL 1'!C538</f>
        <v>DUKE ENERGY</v>
      </c>
      <c r="C542" s="59">
        <f>'[3]Mar DL 1'!F538</f>
        <v>75.85</v>
      </c>
      <c r="E542" s="60" t="str">
        <f t="shared" si="16"/>
        <v>182.4525</v>
      </c>
      <c r="F542" s="61">
        <f t="shared" si="17"/>
        <v>75.85</v>
      </c>
    </row>
    <row r="543" spans="1:6" ht="12.75">
      <c r="A543" s="47" t="str">
        <f>'[3]Mar DL 1'!A539</f>
        <v>182109.5465.10</v>
      </c>
      <c r="B543" s="58" t="str">
        <f>'[3]Mar DL 1'!C539</f>
        <v>DUKE ENERGY</v>
      </c>
      <c r="C543" s="59">
        <f>'[3]Mar DL 1'!F539</f>
        <v>366.28</v>
      </c>
      <c r="E543" s="60" t="str">
        <f t="shared" si="16"/>
        <v>182.4525</v>
      </c>
      <c r="F543" s="61">
        <f t="shared" si="17"/>
        <v>366.28</v>
      </c>
    </row>
    <row r="544" spans="1:6" ht="12.75">
      <c r="A544" s="47" t="str">
        <f>'[3]Mar DL 1'!A540</f>
        <v>182110.5470.10</v>
      </c>
      <c r="B544" s="58" t="str">
        <f>'[3]Mar DL 1'!C540</f>
        <v>DUKE ENERGY</v>
      </c>
      <c r="C544" s="59">
        <f>'[3]Mar DL 1'!F540</f>
        <v>200.11</v>
      </c>
      <c r="E544" s="60" t="str">
        <f t="shared" si="16"/>
        <v>182.4525</v>
      </c>
      <c r="F544" s="61">
        <f t="shared" si="17"/>
        <v>200.11</v>
      </c>
    </row>
    <row r="545" spans="1:6" ht="12.75">
      <c r="A545" s="47" t="str">
        <f>'[3]Mar DL 1'!A541</f>
        <v>182112.5465.10</v>
      </c>
      <c r="B545" s="58" t="str">
        <f>'[3]Mar DL 1'!C541</f>
        <v>DUKE ENERGY</v>
      </c>
      <c r="C545" s="59">
        <f>'[3]Mar DL 1'!F541</f>
        <v>95.52</v>
      </c>
      <c r="E545" s="60" t="str">
        <f t="shared" si="16"/>
        <v>182.4525</v>
      </c>
      <c r="F545" s="61">
        <f t="shared" si="17"/>
        <v>95.52</v>
      </c>
    </row>
    <row r="546" spans="1:6" ht="12.75">
      <c r="A546" s="47" t="str">
        <f>'[3]Mar DL 1'!A542</f>
        <v>182112.5465.10</v>
      </c>
      <c r="B546" s="58" t="str">
        <f>'[3]Mar DL 1'!C542</f>
        <v>DUKE ENERGY</v>
      </c>
      <c r="C546" s="59">
        <f>'[3]Mar DL 1'!F542</f>
        <v>109.25</v>
      </c>
      <c r="E546" s="60" t="str">
        <f t="shared" si="16"/>
        <v>182.4525</v>
      </c>
      <c r="F546" s="61">
        <f t="shared" si="17"/>
        <v>109.25</v>
      </c>
    </row>
    <row r="547" spans="1:6" ht="12.75">
      <c r="A547" s="47" t="str">
        <f>'[3]Mar DL 1'!A543</f>
        <v>182112.5465.10</v>
      </c>
      <c r="B547" s="58" t="str">
        <f>'[3]Mar DL 1'!C543</f>
        <v>DUKE ENERGY</v>
      </c>
      <c r="C547" s="59">
        <f>'[3]Mar DL 1'!F543</f>
        <v>289.39</v>
      </c>
      <c r="E547" s="60" t="str">
        <f t="shared" si="16"/>
        <v>182.4525</v>
      </c>
      <c r="F547" s="61">
        <f t="shared" si="17"/>
        <v>289.39</v>
      </c>
    </row>
    <row r="548" spans="1:6" ht="12.75">
      <c r="A548" s="47" t="str">
        <f>'[3]Mar DL 1'!A544</f>
        <v>182112.5465.10</v>
      </c>
      <c r="B548" s="58" t="str">
        <f>'[3]Mar DL 1'!C544</f>
        <v>DUKE ENERGY</v>
      </c>
      <c r="C548" s="59">
        <f>'[3]Mar DL 1'!F544</f>
        <v>520.06</v>
      </c>
      <c r="E548" s="60" t="str">
        <f t="shared" si="16"/>
        <v>182.4525</v>
      </c>
      <c r="F548" s="61">
        <f t="shared" si="17"/>
        <v>520.06</v>
      </c>
    </row>
    <row r="549" spans="1:6" ht="12.75">
      <c r="A549" s="47" t="str">
        <f>'[3]Mar DL 1'!A545</f>
        <v>182116.5465.10</v>
      </c>
      <c r="B549" s="58" t="str">
        <f>'[3]Mar DL 1'!C545</f>
        <v>DOMINION</v>
      </c>
      <c r="C549" s="59">
        <f>'[3]Mar DL 1'!F545</f>
        <v>34.9</v>
      </c>
      <c r="E549" s="60" t="str">
        <f t="shared" si="16"/>
        <v>182.4525</v>
      </c>
      <c r="F549" s="61">
        <f t="shared" si="17"/>
        <v>34.9</v>
      </c>
    </row>
    <row r="550" spans="1:6" ht="12.75">
      <c r="A550" s="47" t="str">
        <f>'[3]Mar DL 1'!A546</f>
        <v>182117.5470.10</v>
      </c>
      <c r="B550" s="58" t="str">
        <f>'[3]Mar DL 1'!C546</f>
        <v>DOMINION</v>
      </c>
      <c r="C550" s="59">
        <f>'[3]Mar DL 1'!F546</f>
        <v>27.37</v>
      </c>
      <c r="E550" s="60" t="str">
        <f t="shared" si="16"/>
        <v>182.4525</v>
      </c>
      <c r="F550" s="61">
        <f t="shared" si="17"/>
        <v>27.37</v>
      </c>
    </row>
    <row r="551" spans="1:6" ht="12.75">
      <c r="A551" s="47" t="str">
        <f>'[3]Mar DL 1'!A547</f>
        <v>182117.5470.10</v>
      </c>
      <c r="B551" s="58" t="str">
        <f>'[3]Mar DL 1'!C547</f>
        <v>DOMINION</v>
      </c>
      <c r="C551" s="59">
        <f>'[3]Mar DL 1'!F547</f>
        <v>29.07</v>
      </c>
      <c r="E551" s="60" t="str">
        <f t="shared" si="16"/>
        <v>182.4525</v>
      </c>
      <c r="F551" s="61">
        <f t="shared" si="17"/>
        <v>29.07</v>
      </c>
    </row>
    <row r="552" spans="1:6" ht="12.75">
      <c r="A552" s="47" t="str">
        <f>'[3]Mar DL 1'!A548</f>
        <v>182117.5470.10</v>
      </c>
      <c r="B552" s="58" t="str">
        <f>'[3]Mar DL 1'!C548</f>
        <v>DOMINION</v>
      </c>
      <c r="C552" s="59">
        <f>'[3]Mar DL 1'!F548</f>
        <v>31.39</v>
      </c>
      <c r="E552" s="60" t="str">
        <f t="shared" si="16"/>
        <v>182.4525</v>
      </c>
      <c r="F552" s="61">
        <f t="shared" si="17"/>
        <v>31.39</v>
      </c>
    </row>
    <row r="553" spans="1:6" ht="12.75">
      <c r="A553" s="47" t="str">
        <f>'[3]Mar DL 1'!A549</f>
        <v>182117.5470.10</v>
      </c>
      <c r="B553" s="58" t="str">
        <f>'[3]Mar DL 1'!C549</f>
        <v>DOMINION</v>
      </c>
      <c r="C553" s="59">
        <f>'[3]Mar DL 1'!F549</f>
        <v>33.55</v>
      </c>
      <c r="E553" s="60" t="str">
        <f t="shared" si="16"/>
        <v>182.4525</v>
      </c>
      <c r="F553" s="61">
        <f t="shared" si="17"/>
        <v>33.55</v>
      </c>
    </row>
    <row r="554" spans="1:6" ht="12.75">
      <c r="A554" s="47" t="str">
        <f>'[3]Mar DL 1'!A550</f>
        <v>182120.5470.10</v>
      </c>
      <c r="B554" s="58" t="str">
        <f>'[3]Mar DL 1'!C550</f>
        <v>PROGRESS ENERGY CAROLINAS, INC.</v>
      </c>
      <c r="C554" s="59">
        <f>'[3]Mar DL 1'!F550</f>
        <v>1031.23</v>
      </c>
      <c r="E554" s="60" t="str">
        <f t="shared" si="16"/>
        <v>182.4525</v>
      </c>
      <c r="F554" s="61">
        <f t="shared" si="17"/>
        <v>1031.23</v>
      </c>
    </row>
    <row r="555" spans="1:6" ht="12.75">
      <c r="A555" s="47" t="str">
        <f>'[3]Mar DL 1'!A551</f>
        <v>182128.5465.10</v>
      </c>
      <c r="B555" s="58" t="str">
        <f>'[3]Mar DL 1'!C551</f>
        <v>DUKE ENERGY</v>
      </c>
      <c r="C555" s="59">
        <f>'[3]Mar DL 1'!F551</f>
        <v>113.66</v>
      </c>
      <c r="E555" s="60" t="str">
        <f t="shared" si="16"/>
        <v>182.4525</v>
      </c>
      <c r="F555" s="61">
        <f t="shared" si="17"/>
        <v>113.66</v>
      </c>
    </row>
    <row r="556" spans="1:6" ht="12.75">
      <c r="A556" s="47" t="str">
        <f>'[3]Mar DL 1'!A552</f>
        <v>182128.5465.10</v>
      </c>
      <c r="B556" s="58" t="str">
        <f>'[3]Mar DL 1'!C552</f>
        <v>DUKE ENERGY</v>
      </c>
      <c r="C556" s="59">
        <f>'[3]Mar DL 1'!F552</f>
        <v>127.83</v>
      </c>
      <c r="E556" s="60" t="str">
        <f t="shared" si="16"/>
        <v>182.4525</v>
      </c>
      <c r="F556" s="61">
        <f t="shared" si="17"/>
        <v>127.83</v>
      </c>
    </row>
    <row r="557" spans="1:6" ht="12.75">
      <c r="A557" s="47" t="str">
        <f>'[3]Mar DL 1'!A553</f>
        <v>182141.5465.10</v>
      </c>
      <c r="B557" s="58" t="str">
        <f>'[3]Mar DL 1'!C553</f>
        <v>PROGRESS ENERGY CAROLINAS, INC.</v>
      </c>
      <c r="C557" s="59">
        <f>'[3]Mar DL 1'!F553</f>
        <v>19.28</v>
      </c>
      <c r="E557" s="60" t="str">
        <f t="shared" si="16"/>
        <v>182.4525</v>
      </c>
      <c r="F557" s="61">
        <f t="shared" si="17"/>
        <v>19.28</v>
      </c>
    </row>
    <row r="558" spans="1:6" ht="12.75">
      <c r="A558" s="47" t="str">
        <f>'[3]Mar DL 1'!A554</f>
        <v>182141.5465.10</v>
      </c>
      <c r="B558" s="58" t="str">
        <f>'[3]Mar DL 1'!C554</f>
        <v>PROGRESS ENERGY CAROLINAS, INC.</v>
      </c>
      <c r="C558" s="59">
        <f>'[3]Mar DL 1'!F554</f>
        <v>320.15</v>
      </c>
      <c r="E558" s="60" t="str">
        <f t="shared" si="16"/>
        <v>182.4525</v>
      </c>
      <c r="F558" s="61">
        <f t="shared" si="17"/>
        <v>320.15</v>
      </c>
    </row>
    <row r="559" spans="1:6" ht="12.75">
      <c r="A559" s="47" t="str">
        <f>'[3]Mar DL 1'!A555</f>
        <v>182147.5465.10</v>
      </c>
      <c r="B559" s="58" t="str">
        <f>'[3]Mar DL 1'!C555</f>
        <v>FRENCH BROAD ELEC MEMB CORP</v>
      </c>
      <c r="C559" s="59">
        <f>'[3]Mar DL 1'!F555</f>
        <v>4.55</v>
      </c>
      <c r="E559" s="60" t="str">
        <f t="shared" si="16"/>
        <v>182.4525</v>
      </c>
      <c r="F559" s="61">
        <f t="shared" si="17"/>
        <v>4.55</v>
      </c>
    </row>
    <row r="560" spans="1:6" ht="12.75">
      <c r="A560" s="47" t="str">
        <f>'[3]Mar DL 1'!A556</f>
        <v>182147.5465.10</v>
      </c>
      <c r="B560" s="58" t="str">
        <f>'[3]Mar DL 1'!C556</f>
        <v>FRENCH BROAD ELEC MEMB CORP</v>
      </c>
      <c r="C560" s="59">
        <f>'[3]Mar DL 1'!F556</f>
        <v>61.91</v>
      </c>
      <c r="E560" s="60" t="str">
        <f t="shared" si="16"/>
        <v>182.4525</v>
      </c>
      <c r="F560" s="61">
        <f t="shared" si="17"/>
        <v>61.91</v>
      </c>
    </row>
    <row r="561" spans="1:6" ht="12.75">
      <c r="A561" s="47" t="str">
        <f>'[3]Mar DL 1'!A557</f>
        <v>182147.5465.10</v>
      </c>
      <c r="B561" s="58" t="str">
        <f>'[3]Mar DL 1'!C557</f>
        <v>FRENCH BROAD ELEC MEMB CORP</v>
      </c>
      <c r="C561" s="59">
        <f>'[3]Mar DL 1'!F557</f>
        <v>81.99</v>
      </c>
      <c r="E561" s="60" t="str">
        <f t="shared" si="16"/>
        <v>182.4525</v>
      </c>
      <c r="F561" s="61">
        <f t="shared" si="17"/>
        <v>81.99</v>
      </c>
    </row>
    <row r="562" spans="1:6" ht="12.75">
      <c r="A562" s="47" t="str">
        <f>'[3]Mar DL 1'!A558</f>
        <v>182147.5465.10</v>
      </c>
      <c r="B562" s="58" t="str">
        <f>'[3]Mar DL 1'!C558</f>
        <v>FRENCH BROAD ELEC MEMB CORP</v>
      </c>
      <c r="C562" s="59">
        <f>'[3]Mar DL 1'!F558</f>
        <v>138.3</v>
      </c>
      <c r="E562" s="60" t="str">
        <f t="shared" si="16"/>
        <v>182.4525</v>
      </c>
      <c r="F562" s="61">
        <f t="shared" si="17"/>
        <v>138.3</v>
      </c>
    </row>
    <row r="563" spans="1:6" ht="12.75">
      <c r="A563" s="47" t="str">
        <f>'[3]Mar DL 1'!A559</f>
        <v>182147.5465.10</v>
      </c>
      <c r="B563" s="58" t="str">
        <f>'[3]Mar DL 1'!C559</f>
        <v>FRENCH BROAD ELEC MEMB CORP</v>
      </c>
      <c r="C563" s="59">
        <f>'[3]Mar DL 1'!F559</f>
        <v>183.38</v>
      </c>
      <c r="E563" s="60" t="str">
        <f t="shared" si="16"/>
        <v>182.4525</v>
      </c>
      <c r="F563" s="61">
        <f t="shared" si="17"/>
        <v>183.38</v>
      </c>
    </row>
    <row r="564" spans="1:6" ht="12.75">
      <c r="A564" s="47" t="str">
        <f>'[3]Mar DL 1'!A560</f>
        <v>182147.5465.10</v>
      </c>
      <c r="B564" s="58" t="str">
        <f>'[3]Mar DL 1'!C560</f>
        <v>FRENCH BROAD ELEC MEMB CORP</v>
      </c>
      <c r="C564" s="59">
        <f>'[3]Mar DL 1'!F560</f>
        <v>201.38</v>
      </c>
      <c r="E564" s="60" t="str">
        <f t="shared" si="16"/>
        <v>182.4525</v>
      </c>
      <c r="F564" s="61">
        <f t="shared" si="17"/>
        <v>201.38</v>
      </c>
    </row>
    <row r="565" spans="1:6" ht="12.75">
      <c r="A565" s="47" t="str">
        <f>'[3]Mar DL 1'!A561</f>
        <v>182147.5465.10</v>
      </c>
      <c r="B565" s="58" t="str">
        <f>'[3]Mar DL 1'!C561</f>
        <v>FRENCH BROAD ELEC MEMB CORP</v>
      </c>
      <c r="C565" s="59">
        <f>'[3]Mar DL 1'!F561</f>
        <v>278.72</v>
      </c>
      <c r="E565" s="60" t="str">
        <f t="shared" si="16"/>
        <v>182.4525</v>
      </c>
      <c r="F565" s="61">
        <f t="shared" si="17"/>
        <v>278.72</v>
      </c>
    </row>
    <row r="566" spans="1:6" ht="12.75">
      <c r="A566" s="47" t="str">
        <f>'[3]Mar DL 1'!A562</f>
        <v>182147.5465.10</v>
      </c>
      <c r="B566" s="58" t="str">
        <f>'[3]Mar DL 1'!C562</f>
        <v>FRENCH BROAD ELEC MEMB CORP</v>
      </c>
      <c r="C566" s="59">
        <f>'[3]Mar DL 1'!F562</f>
        <v>300.12</v>
      </c>
      <c r="E566" s="60" t="str">
        <f t="shared" si="16"/>
        <v>182.4525</v>
      </c>
      <c r="F566" s="61">
        <f t="shared" si="17"/>
        <v>300.12</v>
      </c>
    </row>
    <row r="567" spans="1:6" ht="12.75">
      <c r="A567" s="47" t="str">
        <f>'[3]Mar DL 1'!A563</f>
        <v>182147.5465.10</v>
      </c>
      <c r="B567" s="58" t="str">
        <f>'[3]Mar DL 1'!C563</f>
        <v>FRENCH BROAD ELEC MEMB CORP</v>
      </c>
      <c r="C567" s="59">
        <f>'[3]Mar DL 1'!F563</f>
        <v>427.27</v>
      </c>
      <c r="E567" s="60" t="str">
        <f t="shared" si="16"/>
        <v>182.4525</v>
      </c>
      <c r="F567" s="61">
        <f t="shared" si="17"/>
        <v>427.27</v>
      </c>
    </row>
    <row r="568" spans="1:6" ht="12.75">
      <c r="A568" s="47" t="str">
        <f>'[3]Mar DL 1'!A564</f>
        <v>182147.5465.10</v>
      </c>
      <c r="B568" s="58" t="str">
        <f>'[3]Mar DL 1'!C564</f>
        <v>FRENCH BROAD ELEC MEMB CORP</v>
      </c>
      <c r="C568" s="59">
        <f>'[3]Mar DL 1'!F564</f>
        <v>582.5</v>
      </c>
      <c r="E568" s="60" t="str">
        <f t="shared" si="16"/>
        <v>182.4525</v>
      </c>
      <c r="F568" s="61">
        <f t="shared" si="17"/>
        <v>582.5</v>
      </c>
    </row>
    <row r="569" spans="1:6" ht="12.75">
      <c r="A569" s="47" t="str">
        <f>'[3]Mar DL 1'!A565</f>
        <v>182151.5465.10</v>
      </c>
      <c r="B569" s="58" t="str">
        <f>'[3]Mar DL 1'!C565</f>
        <v>DUKE ENERGY</v>
      </c>
      <c r="C569" s="59">
        <f>'[3]Mar DL 1'!F565</f>
        <v>29.2</v>
      </c>
      <c r="E569" s="60" t="str">
        <f t="shared" si="16"/>
        <v>182.4525</v>
      </c>
      <c r="F569" s="61">
        <f t="shared" si="17"/>
        <v>29.2</v>
      </c>
    </row>
    <row r="570" spans="1:6" ht="12.75">
      <c r="A570" s="47" t="str">
        <f>'[3]Mar DL 1'!A566</f>
        <v>182151.5465.10</v>
      </c>
      <c r="B570" s="58" t="str">
        <f>'[3]Mar DL 1'!C566</f>
        <v>DUKE ENERGY</v>
      </c>
      <c r="C570" s="59">
        <f>'[3]Mar DL 1'!F566</f>
        <v>58.36</v>
      </c>
      <c r="E570" s="60" t="str">
        <f t="shared" si="16"/>
        <v>182.4525</v>
      </c>
      <c r="F570" s="61">
        <f t="shared" si="17"/>
        <v>58.36</v>
      </c>
    </row>
    <row r="571" spans="1:6" ht="12.75">
      <c r="A571" s="47" t="str">
        <f>'[3]Mar DL 1'!A567</f>
        <v>182151.5465.10</v>
      </c>
      <c r="B571" s="58" t="str">
        <f>'[3]Mar DL 1'!C567</f>
        <v>DUKE ENERGY</v>
      </c>
      <c r="C571" s="59">
        <f>'[3]Mar DL 1'!F567</f>
        <v>79.01</v>
      </c>
      <c r="E571" s="60" t="str">
        <f t="shared" si="16"/>
        <v>182.4525</v>
      </c>
      <c r="F571" s="61">
        <f t="shared" si="17"/>
        <v>79.01</v>
      </c>
    </row>
    <row r="572" spans="1:6" ht="12.75">
      <c r="A572" s="47" t="str">
        <f>'[3]Mar DL 1'!A568</f>
        <v>182151.5465.10</v>
      </c>
      <c r="B572" s="58" t="str">
        <f>'[3]Mar DL 1'!C568</f>
        <v>DUKE ENERGY</v>
      </c>
      <c r="C572" s="59">
        <f>'[3]Mar DL 1'!F568</f>
        <v>92.85</v>
      </c>
      <c r="E572" s="60" t="str">
        <f t="shared" si="16"/>
        <v>182.4525</v>
      </c>
      <c r="F572" s="61">
        <f t="shared" si="17"/>
        <v>92.85</v>
      </c>
    </row>
    <row r="573" spans="1:6" ht="12.75">
      <c r="A573" s="47" t="str">
        <f>'[3]Mar DL 1'!A569</f>
        <v>182154.5465.10</v>
      </c>
      <c r="B573" s="58" t="str">
        <f>'[3]Mar DL 1'!C569</f>
        <v>DUKE ENERGY</v>
      </c>
      <c r="C573" s="59">
        <f>'[3]Mar DL 1'!F569</f>
        <v>113.87</v>
      </c>
      <c r="E573" s="60" t="str">
        <f t="shared" si="16"/>
        <v>182.4525</v>
      </c>
      <c r="F573" s="61">
        <f t="shared" si="17"/>
        <v>113.87</v>
      </c>
    </row>
    <row r="574" spans="1:6" ht="12.75">
      <c r="A574" s="47" t="str">
        <f>'[3]Mar DL 1'!A570</f>
        <v>182154.5465.10</v>
      </c>
      <c r="B574" s="58" t="str">
        <f>'[3]Mar DL 1'!C570</f>
        <v>DUKE ENERGY</v>
      </c>
      <c r="C574" s="59">
        <f>'[3]Mar DL 1'!F570</f>
        <v>205.94</v>
      </c>
      <c r="E574" s="60" t="str">
        <f t="shared" si="16"/>
        <v>182.4525</v>
      </c>
      <c r="F574" s="61">
        <f t="shared" si="17"/>
        <v>205.94</v>
      </c>
    </row>
    <row r="575" spans="1:6" ht="12.75">
      <c r="A575" s="47" t="str">
        <f>'[3]Mar DL 1'!A571</f>
        <v>182157.5465.10</v>
      </c>
      <c r="B575" s="58" t="str">
        <f>'[3]Mar DL 1'!C571</f>
        <v>PROGRESS ENERGY CAROLINAS, INC.</v>
      </c>
      <c r="C575" s="59">
        <f>'[3]Mar DL 1'!F571</f>
        <v>286.2</v>
      </c>
      <c r="E575" s="60" t="str">
        <f t="shared" si="16"/>
        <v>182.4525</v>
      </c>
      <c r="F575" s="61">
        <f t="shared" si="17"/>
        <v>286.2</v>
      </c>
    </row>
    <row r="576" spans="1:6" ht="12.75">
      <c r="A576" s="47" t="str">
        <f>'[3]Mar DL 1'!A572</f>
        <v>182162.5465.10</v>
      </c>
      <c r="B576" s="58" t="str">
        <f>'[3]Mar DL 1'!C572</f>
        <v>DUKE ENERGY</v>
      </c>
      <c r="C576" s="59">
        <f>'[3]Mar DL 1'!F572</f>
        <v>162.7</v>
      </c>
      <c r="E576" s="60" t="str">
        <f t="shared" si="16"/>
        <v>182.4525</v>
      </c>
      <c r="F576" s="61">
        <f t="shared" si="17"/>
        <v>162.7</v>
      </c>
    </row>
    <row r="577" spans="1:6" ht="12.75">
      <c r="A577" s="47" t="str">
        <f>'[3]Mar DL 1'!A573</f>
        <v>182167.5465.10</v>
      </c>
      <c r="B577" s="58" t="str">
        <f>'[3]Mar DL 1'!C573</f>
        <v>DUKE ENERGY</v>
      </c>
      <c r="C577" s="59">
        <f>'[3]Mar DL 1'!F573</f>
        <v>72.73</v>
      </c>
      <c r="E577" s="60" t="str">
        <f t="shared" si="16"/>
        <v>182.4525</v>
      </c>
      <c r="F577" s="61">
        <f t="shared" si="17"/>
        <v>72.73</v>
      </c>
    </row>
    <row r="578" spans="1:6" ht="12.75">
      <c r="A578" s="47" t="str">
        <f>'[3]Mar DL 1'!A574</f>
        <v>182167.5465.10</v>
      </c>
      <c r="B578" s="58" t="str">
        <f>'[3]Mar DL 1'!C574</f>
        <v>DUKE ENERGY</v>
      </c>
      <c r="C578" s="59">
        <f>'[3]Mar DL 1'!F574</f>
        <v>82.89</v>
      </c>
      <c r="E578" s="60" t="str">
        <f t="shared" si="16"/>
        <v>182.4525</v>
      </c>
      <c r="F578" s="61">
        <f t="shared" si="17"/>
        <v>82.89</v>
      </c>
    </row>
    <row r="579" spans="1:6" ht="12.75">
      <c r="A579" s="47" t="str">
        <f>'[3]Mar DL 1'!A575</f>
        <v>182173.5470.10</v>
      </c>
      <c r="B579" s="58" t="str">
        <f>'[3]Mar DL 1'!C575</f>
        <v>DOMINION</v>
      </c>
      <c r="C579" s="59">
        <f>'[3]Mar DL 1'!F575</f>
        <v>18.15</v>
      </c>
      <c r="E579" s="60" t="str">
        <f t="shared" si="16"/>
        <v>182.4525</v>
      </c>
      <c r="F579" s="61">
        <f t="shared" si="17"/>
        <v>18.15</v>
      </c>
    </row>
    <row r="580" spans="1:6" ht="12.75">
      <c r="A580" s="47" t="str">
        <f>'[3]Mar DL 1'!A576</f>
        <v>182173.5470.10</v>
      </c>
      <c r="B580" s="58" t="str">
        <f>'[3]Mar DL 1'!C576</f>
        <v>DOMINION</v>
      </c>
      <c r="C580" s="59">
        <f>'[3]Mar DL 1'!F576</f>
        <v>18.23</v>
      </c>
      <c r="E580" s="60" t="str">
        <f t="shared" si="16"/>
        <v>182.4525</v>
      </c>
      <c r="F580" s="61">
        <f t="shared" si="17"/>
        <v>18.23</v>
      </c>
    </row>
    <row r="581" spans="1:6" ht="12.75">
      <c r="A581" s="47" t="str">
        <f>'[3]Mar DL 1'!A577</f>
        <v>182173.5470.10</v>
      </c>
      <c r="B581" s="58" t="str">
        <f>'[3]Mar DL 1'!C577</f>
        <v>DOMINION</v>
      </c>
      <c r="C581" s="59">
        <f>'[3]Mar DL 1'!F577</f>
        <v>18.86</v>
      </c>
      <c r="E581" s="60" t="str">
        <f t="shared" si="16"/>
        <v>182.4525</v>
      </c>
      <c r="F581" s="61">
        <f t="shared" si="17"/>
        <v>18.86</v>
      </c>
    </row>
    <row r="582" spans="1:6" ht="12.75">
      <c r="A582" s="47" t="str">
        <f>'[3]Mar DL 1'!A578</f>
        <v>182173.5470.10</v>
      </c>
      <c r="B582" s="58" t="str">
        <f>'[3]Mar DL 1'!C578</f>
        <v>DOMINION</v>
      </c>
      <c r="C582" s="59">
        <f>'[3]Mar DL 1'!F578</f>
        <v>19.03</v>
      </c>
      <c r="E582" s="60" t="str">
        <f t="shared" si="16"/>
        <v>182.4525</v>
      </c>
      <c r="F582" s="61">
        <f t="shared" si="17"/>
        <v>19.03</v>
      </c>
    </row>
    <row r="583" spans="1:6" ht="12.75">
      <c r="A583" s="47" t="str">
        <f>'[3]Mar DL 1'!A579</f>
        <v>182173.5470.10</v>
      </c>
      <c r="B583" s="58" t="str">
        <f>'[3]Mar DL 1'!C579</f>
        <v>DOMINION</v>
      </c>
      <c r="C583" s="59">
        <f>'[3]Mar DL 1'!F579</f>
        <v>19.58</v>
      </c>
      <c r="E583" s="60" t="str">
        <f t="shared" si="16"/>
        <v>182.4525</v>
      </c>
      <c r="F583" s="61">
        <f t="shared" si="17"/>
        <v>19.58</v>
      </c>
    </row>
    <row r="584" spans="1:6" ht="12.75">
      <c r="A584" s="47" t="str">
        <f>'[3]Mar DL 1'!A580</f>
        <v>182173.5470.10</v>
      </c>
      <c r="B584" s="58" t="str">
        <f>'[3]Mar DL 1'!C580</f>
        <v>DOMINION</v>
      </c>
      <c r="C584" s="59">
        <f>'[3]Mar DL 1'!F580</f>
        <v>23.97</v>
      </c>
      <c r="E584" s="60" t="str">
        <f t="shared" si="16"/>
        <v>182.4525</v>
      </c>
      <c r="F584" s="61">
        <f t="shared" si="17"/>
        <v>23.97</v>
      </c>
    </row>
    <row r="585" spans="1:6" ht="12.75">
      <c r="A585" s="47" t="str">
        <f>'[3]Mar DL 1'!A581</f>
        <v>182173.5470.10</v>
      </c>
      <c r="B585" s="58" t="str">
        <f>'[3]Mar DL 1'!C581</f>
        <v>DOMINION</v>
      </c>
      <c r="C585" s="59">
        <f>'[3]Mar DL 1'!F581</f>
        <v>25.21</v>
      </c>
      <c r="E585" s="60" t="str">
        <f t="shared" si="16"/>
        <v>182.4525</v>
      </c>
      <c r="F585" s="61">
        <f t="shared" si="17"/>
        <v>25.21</v>
      </c>
    </row>
    <row r="586" spans="1:6" ht="12.75">
      <c r="A586" s="47" t="str">
        <f>'[3]Mar DL 1'!A582</f>
        <v>182173.5470.10</v>
      </c>
      <c r="B586" s="58" t="str">
        <f>'[3]Mar DL 1'!C582</f>
        <v>DOMINION</v>
      </c>
      <c r="C586" s="59">
        <f>'[3]Mar DL 1'!F582</f>
        <v>26.65</v>
      </c>
      <c r="E586" s="60" t="str">
        <f t="shared" si="16"/>
        <v>182.4525</v>
      </c>
      <c r="F586" s="61">
        <f t="shared" si="17"/>
        <v>26.65</v>
      </c>
    </row>
    <row r="587" spans="1:6" ht="12.75">
      <c r="A587" s="47" t="str">
        <f>'[3]Mar DL 1'!A583</f>
        <v>182173.5470.10</v>
      </c>
      <c r="B587" s="58" t="str">
        <f>'[3]Mar DL 1'!C583</f>
        <v>DOMINION</v>
      </c>
      <c r="C587" s="59">
        <f>'[3]Mar DL 1'!F583</f>
        <v>26.74</v>
      </c>
      <c r="E587" s="60" t="str">
        <f aca="true" t="shared" si="18" ref="E587:E650">CONCATENATE(LEFT(A587,3),".",4525)</f>
        <v>182.4525</v>
      </c>
      <c r="F587" s="61">
        <f aca="true" t="shared" si="19" ref="F587:F650">C587</f>
        <v>26.74</v>
      </c>
    </row>
    <row r="588" spans="1:6" ht="12.75">
      <c r="A588" s="47" t="str">
        <f>'[3]Mar DL 1'!A584</f>
        <v>182173.5470.10</v>
      </c>
      <c r="B588" s="58" t="str">
        <f>'[3]Mar DL 1'!C584</f>
        <v>DOMINION</v>
      </c>
      <c r="C588" s="59">
        <f>'[3]Mar DL 1'!F584</f>
        <v>39.89</v>
      </c>
      <c r="E588" s="60" t="str">
        <f t="shared" si="18"/>
        <v>182.4525</v>
      </c>
      <c r="F588" s="61">
        <f t="shared" si="19"/>
        <v>39.89</v>
      </c>
    </row>
    <row r="589" spans="1:6" ht="12.75">
      <c r="A589" s="47" t="str">
        <f>'[3]Mar DL 1'!A585</f>
        <v>182173.5470.10</v>
      </c>
      <c r="B589" s="58" t="str">
        <f>'[3]Mar DL 1'!C585</f>
        <v>DOMINION</v>
      </c>
      <c r="C589" s="59">
        <f>'[3]Mar DL 1'!F585</f>
        <v>65.58</v>
      </c>
      <c r="E589" s="60" t="str">
        <f t="shared" si="18"/>
        <v>182.4525</v>
      </c>
      <c r="F589" s="61">
        <f t="shared" si="19"/>
        <v>65.58</v>
      </c>
    </row>
    <row r="590" spans="1:6" ht="12.75">
      <c r="A590" s="47" t="str">
        <f>'[3]Mar DL 1'!A586</f>
        <v>182173.5470.10</v>
      </c>
      <c r="B590" s="58" t="str">
        <f>'[3]Mar DL 1'!C586</f>
        <v>DOMINION</v>
      </c>
      <c r="C590" s="59">
        <f>'[3]Mar DL 1'!F586</f>
        <v>2165.13</v>
      </c>
      <c r="E590" s="60" t="str">
        <f t="shared" si="18"/>
        <v>182.4525</v>
      </c>
      <c r="F590" s="61">
        <f t="shared" si="19"/>
        <v>2165.13</v>
      </c>
    </row>
    <row r="591" spans="1:6" ht="12.75">
      <c r="A591" s="47" t="str">
        <f>'[3]Mar DL 1'!A587</f>
        <v>182176.5470.10</v>
      </c>
      <c r="B591" s="58" t="str">
        <f>'[3]Mar DL 1'!C587</f>
        <v>DOMINION</v>
      </c>
      <c r="C591" s="59">
        <f>'[3]Mar DL 1'!F587</f>
        <v>26.39</v>
      </c>
      <c r="E591" s="60" t="str">
        <f t="shared" si="18"/>
        <v>182.4525</v>
      </c>
      <c r="F591" s="61">
        <f t="shared" si="19"/>
        <v>26.39</v>
      </c>
    </row>
    <row r="592" spans="1:6" ht="12.75">
      <c r="A592" s="47" t="str">
        <f>'[3]Mar DL 1'!A588</f>
        <v>182182.5465.10</v>
      </c>
      <c r="B592" s="58" t="str">
        <f>'[3]Mar DL 1'!C588</f>
        <v>DUKE ENERGY</v>
      </c>
      <c r="C592" s="59">
        <f>'[3]Mar DL 1'!F588</f>
        <v>63.82</v>
      </c>
      <c r="E592" s="60" t="str">
        <f t="shared" si="18"/>
        <v>182.4525</v>
      </c>
      <c r="F592" s="61">
        <f t="shared" si="19"/>
        <v>63.82</v>
      </c>
    </row>
    <row r="593" spans="1:6" ht="12.75">
      <c r="A593" s="47" t="str">
        <f>'[3]Mar DL 1'!A589</f>
        <v>182182.5465.10</v>
      </c>
      <c r="B593" s="58" t="str">
        <f>'[3]Mar DL 1'!C589</f>
        <v>DUKE ENERGY</v>
      </c>
      <c r="C593" s="59">
        <f>'[3]Mar DL 1'!F589</f>
        <v>67.47</v>
      </c>
      <c r="E593" s="60" t="str">
        <f t="shared" si="18"/>
        <v>182.4525</v>
      </c>
      <c r="F593" s="61">
        <f t="shared" si="19"/>
        <v>67.47</v>
      </c>
    </row>
    <row r="594" spans="1:6" ht="12.75">
      <c r="A594" s="47" t="str">
        <f>'[3]Mar DL 1'!A590</f>
        <v>182182.5465.10</v>
      </c>
      <c r="B594" s="58" t="str">
        <f>'[3]Mar DL 1'!C590</f>
        <v>DUKE ENERGY</v>
      </c>
      <c r="C594" s="59">
        <f>'[3]Mar DL 1'!F590</f>
        <v>137.07</v>
      </c>
      <c r="E594" s="60" t="str">
        <f t="shared" si="18"/>
        <v>182.4525</v>
      </c>
      <c r="F594" s="61">
        <f t="shared" si="19"/>
        <v>137.07</v>
      </c>
    </row>
    <row r="595" spans="1:6" ht="12.75">
      <c r="A595" s="47" t="str">
        <f>'[3]Mar DL 1'!A591</f>
        <v>182185.5465.10</v>
      </c>
      <c r="B595" s="58" t="str">
        <f>'[3]Mar DL 1'!C591</f>
        <v>DUKE ENERGY</v>
      </c>
      <c r="C595" s="59">
        <f>'[3]Mar DL 1'!F591</f>
        <v>153.22</v>
      </c>
      <c r="E595" s="60" t="str">
        <f t="shared" si="18"/>
        <v>182.4525</v>
      </c>
      <c r="F595" s="61">
        <f t="shared" si="19"/>
        <v>153.22</v>
      </c>
    </row>
    <row r="596" spans="1:6" ht="12.75">
      <c r="A596" s="47" t="str">
        <f>'[3]Mar DL 1'!A592</f>
        <v>182185.5465.10</v>
      </c>
      <c r="B596" s="58" t="str">
        <f>'[3]Mar DL 1'!C592</f>
        <v>DUKE ENERGY</v>
      </c>
      <c r="C596" s="59">
        <f>'[3]Mar DL 1'!F592</f>
        <v>191.24</v>
      </c>
      <c r="E596" s="60" t="str">
        <f t="shared" si="18"/>
        <v>182.4525</v>
      </c>
      <c r="F596" s="61">
        <f t="shared" si="19"/>
        <v>191.24</v>
      </c>
    </row>
    <row r="597" spans="1:6" ht="12.75">
      <c r="A597" s="47" t="str">
        <f>'[3]Mar DL 1'!A593</f>
        <v>182185.5465.10</v>
      </c>
      <c r="B597" s="58" t="str">
        <f>'[3]Mar DL 1'!C593</f>
        <v>DUKE ENERGY</v>
      </c>
      <c r="C597" s="59">
        <f>'[3]Mar DL 1'!F593</f>
        <v>269.35</v>
      </c>
      <c r="E597" s="60" t="str">
        <f t="shared" si="18"/>
        <v>182.4525</v>
      </c>
      <c r="F597" s="61">
        <f t="shared" si="19"/>
        <v>269.35</v>
      </c>
    </row>
    <row r="598" spans="1:6" ht="12.75">
      <c r="A598" s="47" t="str">
        <f>'[3]Mar DL 1'!A594</f>
        <v>182189.5465.10</v>
      </c>
      <c r="B598" s="58" t="str">
        <f>'[3]Mar DL 1'!C594</f>
        <v>DUKE ENERGY</v>
      </c>
      <c r="C598" s="59">
        <f>'[3]Mar DL 1'!F594</f>
        <v>32.55</v>
      </c>
      <c r="E598" s="60" t="str">
        <f t="shared" si="18"/>
        <v>182.4525</v>
      </c>
      <c r="F598" s="61">
        <f t="shared" si="19"/>
        <v>32.55</v>
      </c>
    </row>
    <row r="599" spans="1:6" ht="12.75">
      <c r="A599" s="47" t="str">
        <f>'[3]Mar DL 1'!A595</f>
        <v>182189.5465.10</v>
      </c>
      <c r="B599" s="58" t="str">
        <f>'[3]Mar DL 1'!C595</f>
        <v>DUKE ENERGY</v>
      </c>
      <c r="C599" s="59">
        <f>'[3]Mar DL 1'!F595</f>
        <v>115.33</v>
      </c>
      <c r="E599" s="60" t="str">
        <f t="shared" si="18"/>
        <v>182.4525</v>
      </c>
      <c r="F599" s="61">
        <f t="shared" si="19"/>
        <v>115.33</v>
      </c>
    </row>
    <row r="600" spans="1:6" ht="12.75">
      <c r="A600" s="47" t="str">
        <f>'[3]Mar DL 1'!A596</f>
        <v>182189.5465.10</v>
      </c>
      <c r="B600" s="58" t="str">
        <f>'[3]Mar DL 1'!C596</f>
        <v>DUKE ENERGY</v>
      </c>
      <c r="C600" s="59">
        <f>'[3]Mar DL 1'!F596</f>
        <v>412.48</v>
      </c>
      <c r="E600" s="60" t="str">
        <f t="shared" si="18"/>
        <v>182.4525</v>
      </c>
      <c r="F600" s="61">
        <f t="shared" si="19"/>
        <v>412.48</v>
      </c>
    </row>
    <row r="601" spans="1:6" ht="12.75">
      <c r="A601" s="47" t="str">
        <f>'[3]Mar DL 1'!A597</f>
        <v>182189.5465.10</v>
      </c>
      <c r="B601" s="58" t="str">
        <f>'[3]Mar DL 1'!C597</f>
        <v>DUKE ENERGY</v>
      </c>
      <c r="C601" s="59">
        <f>'[3]Mar DL 1'!F597</f>
        <v>935.56</v>
      </c>
      <c r="E601" s="60" t="str">
        <f t="shared" si="18"/>
        <v>182.4525</v>
      </c>
      <c r="F601" s="61">
        <f t="shared" si="19"/>
        <v>935.56</v>
      </c>
    </row>
    <row r="602" spans="1:6" ht="12.75">
      <c r="A602" s="47" t="str">
        <f>'[3]Mar DL 1'!A598</f>
        <v>182189.5465.10</v>
      </c>
      <c r="B602" s="58" t="str">
        <f>'[3]Mar DL 1'!C598</f>
        <v>DUKE ENERGY</v>
      </c>
      <c r="C602" s="59">
        <f>'[3]Mar DL 1'!F598</f>
        <v>2392.47</v>
      </c>
      <c r="E602" s="60" t="str">
        <f t="shared" si="18"/>
        <v>182.4525</v>
      </c>
      <c r="F602" s="61">
        <f t="shared" si="19"/>
        <v>2392.47</v>
      </c>
    </row>
    <row r="603" spans="1:6" ht="12.75">
      <c r="A603" s="47" t="str">
        <f>'[3]Mar DL 1'!A599</f>
        <v>182190.5470.10</v>
      </c>
      <c r="B603" s="58" t="str">
        <f>'[3]Mar DL 1'!C599</f>
        <v>DUKE ENERGY</v>
      </c>
      <c r="C603" s="59">
        <f>'[3]Mar DL 1'!F599</f>
        <v>210.68</v>
      </c>
      <c r="E603" s="60" t="str">
        <f t="shared" si="18"/>
        <v>182.4525</v>
      </c>
      <c r="F603" s="61">
        <f t="shared" si="19"/>
        <v>210.68</v>
      </c>
    </row>
    <row r="604" spans="1:6" ht="12.75">
      <c r="A604" s="47" t="str">
        <f>'[3]Mar DL 1'!A600</f>
        <v>182190.5470.10</v>
      </c>
      <c r="B604" s="58" t="str">
        <f>'[3]Mar DL 1'!C600</f>
        <v>DUKE ENERGY</v>
      </c>
      <c r="C604" s="59">
        <f>'[3]Mar DL 1'!F600</f>
        <v>2754.93</v>
      </c>
      <c r="E604" s="60" t="str">
        <f t="shared" si="18"/>
        <v>182.4525</v>
      </c>
      <c r="F604" s="61">
        <f t="shared" si="19"/>
        <v>2754.93</v>
      </c>
    </row>
    <row r="605" spans="1:6" ht="12.75">
      <c r="A605" s="47" t="str">
        <f>'[3]Mar DL 1'!A601</f>
        <v>182195.5470.10</v>
      </c>
      <c r="B605" s="58" t="str">
        <f>'[3]Mar DL 1'!C601</f>
        <v>DUKE ENERGY</v>
      </c>
      <c r="C605" s="59">
        <f>'[3]Mar DL 1'!F601</f>
        <v>495.39</v>
      </c>
      <c r="E605" s="60" t="str">
        <f t="shared" si="18"/>
        <v>182.4525</v>
      </c>
      <c r="F605" s="61">
        <f t="shared" si="19"/>
        <v>495.39</v>
      </c>
    </row>
    <row r="606" spans="1:6" ht="12.75">
      <c r="A606" s="47" t="str">
        <f>'[3]Mar DL 1'!A602</f>
        <v>182199.5465.10</v>
      </c>
      <c r="B606" s="58" t="str">
        <f>'[3]Mar DL 1'!C602</f>
        <v>DUKE ENERGY</v>
      </c>
      <c r="C606" s="59">
        <f>'[3]Mar DL 1'!F602</f>
        <v>293.28</v>
      </c>
      <c r="E606" s="60" t="str">
        <f t="shared" si="18"/>
        <v>182.4525</v>
      </c>
      <c r="F606" s="61">
        <f t="shared" si="19"/>
        <v>293.28</v>
      </c>
    </row>
    <row r="607" spans="1:6" ht="12.75">
      <c r="A607" s="47" t="str">
        <f>'[3]Mar DL 1'!A603</f>
        <v>182208.5465.10</v>
      </c>
      <c r="B607" s="58" t="str">
        <f>'[3]Mar DL 1'!C603</f>
        <v>DUKE ENERGY</v>
      </c>
      <c r="C607" s="59">
        <f>'[3]Mar DL 1'!F603</f>
        <v>98.93</v>
      </c>
      <c r="E607" s="60" t="str">
        <f t="shared" si="18"/>
        <v>182.4525</v>
      </c>
      <c r="F607" s="61">
        <f t="shared" si="19"/>
        <v>98.93</v>
      </c>
    </row>
    <row r="608" spans="1:6" ht="12.75">
      <c r="A608" s="47" t="str">
        <f>'[3]Mar DL 1'!A604</f>
        <v>182208.5465.10</v>
      </c>
      <c r="B608" s="58" t="str">
        <f>'[3]Mar DL 1'!C604</f>
        <v>DUKE ENERGY</v>
      </c>
      <c r="C608" s="59">
        <f>'[3]Mar DL 1'!F604</f>
        <v>196.1</v>
      </c>
      <c r="E608" s="60" t="str">
        <f t="shared" si="18"/>
        <v>182.4525</v>
      </c>
      <c r="F608" s="61">
        <f t="shared" si="19"/>
        <v>196.1</v>
      </c>
    </row>
    <row r="609" spans="1:6" ht="12.75">
      <c r="A609" s="47" t="str">
        <f>'[3]Mar DL 1'!A605</f>
        <v>182231.5465.10</v>
      </c>
      <c r="B609" s="58" t="str">
        <f>'[3]Mar DL 1'!C605</f>
        <v>PROGRESS ENERGY CAROLINAS, INC.</v>
      </c>
      <c r="C609" s="59">
        <f>'[3]Mar DL 1'!F605</f>
        <v>20.3</v>
      </c>
      <c r="E609" s="60" t="str">
        <f t="shared" si="18"/>
        <v>182.4525</v>
      </c>
      <c r="F609" s="61">
        <f t="shared" si="19"/>
        <v>20.3</v>
      </c>
    </row>
    <row r="610" spans="1:6" ht="12.75">
      <c r="A610" s="47" t="str">
        <f>'[3]Mar DL 1'!A606</f>
        <v>182231.5465.10</v>
      </c>
      <c r="B610" s="58" t="str">
        <f>'[3]Mar DL 1'!C606</f>
        <v>PROGRESS ENERGY CAROLINAS, INC.</v>
      </c>
      <c r="C610" s="59">
        <f>'[3]Mar DL 1'!F606</f>
        <v>55.75</v>
      </c>
      <c r="E610" s="60" t="str">
        <f t="shared" si="18"/>
        <v>182.4525</v>
      </c>
      <c r="F610" s="61">
        <f t="shared" si="19"/>
        <v>55.75</v>
      </c>
    </row>
    <row r="611" spans="1:6" ht="12.75">
      <c r="A611" s="47" t="str">
        <f>'[3]Mar DL 1'!A607</f>
        <v>182231.5465.10</v>
      </c>
      <c r="B611" s="58" t="str">
        <f>'[3]Mar DL 1'!C607</f>
        <v>PROGRESS ENERGY CAROLINAS, INC.</v>
      </c>
      <c r="C611" s="59">
        <f>'[3]Mar DL 1'!F607</f>
        <v>661.1</v>
      </c>
      <c r="E611" s="60" t="str">
        <f t="shared" si="18"/>
        <v>182.4525</v>
      </c>
      <c r="F611" s="61">
        <f t="shared" si="19"/>
        <v>661.1</v>
      </c>
    </row>
    <row r="612" spans="1:6" ht="12.75">
      <c r="A612" s="47" t="str">
        <f>'[3]Mar DL 1'!A608</f>
        <v>182241.5470.10</v>
      </c>
      <c r="B612" s="58" t="str">
        <f>'[3]Mar DL 1'!C608</f>
        <v>PROGRESS ENERGY CAROLINAS, INC.</v>
      </c>
      <c r="C612" s="59">
        <f>'[3]Mar DL 1'!F608</f>
        <v>21.2</v>
      </c>
      <c r="E612" s="60" t="str">
        <f t="shared" si="18"/>
        <v>182.4525</v>
      </c>
      <c r="F612" s="61">
        <f t="shared" si="19"/>
        <v>21.2</v>
      </c>
    </row>
    <row r="613" spans="1:6" ht="12.75">
      <c r="A613" s="47" t="str">
        <f>'[3]Mar DL 1'!A609</f>
        <v>182241.5470.10</v>
      </c>
      <c r="B613" s="58" t="str">
        <f>'[3]Mar DL 1'!C609</f>
        <v>PROGRESS ENERGY CAROLINAS, INC.</v>
      </c>
      <c r="C613" s="59">
        <f>'[3]Mar DL 1'!F609</f>
        <v>24.36</v>
      </c>
      <c r="E613" s="60" t="str">
        <f t="shared" si="18"/>
        <v>182.4525</v>
      </c>
      <c r="F613" s="61">
        <f t="shared" si="19"/>
        <v>24.36</v>
      </c>
    </row>
    <row r="614" spans="1:6" ht="12.75">
      <c r="A614" s="47" t="str">
        <f>'[3]Mar DL 1'!A610</f>
        <v>182241.5470.10</v>
      </c>
      <c r="B614" s="58" t="str">
        <f>'[3]Mar DL 1'!C610</f>
        <v>PROGRESS ENERGY CAROLINAS, INC.</v>
      </c>
      <c r="C614" s="59">
        <f>'[3]Mar DL 1'!F610</f>
        <v>117.23</v>
      </c>
      <c r="E614" s="60" t="str">
        <f t="shared" si="18"/>
        <v>182.4525</v>
      </c>
      <c r="F614" s="61">
        <f t="shared" si="19"/>
        <v>117.23</v>
      </c>
    </row>
    <row r="615" spans="1:6" ht="12.75">
      <c r="A615" s="47" t="str">
        <f>'[3]Mar DL 1'!A611</f>
        <v>182241.5470.10</v>
      </c>
      <c r="B615" s="58" t="str">
        <f>'[3]Mar DL 1'!C611</f>
        <v>PROGRESS ENERGY CAROLINAS, INC.</v>
      </c>
      <c r="C615" s="59">
        <f>'[3]Mar DL 1'!F611</f>
        <v>1550.53</v>
      </c>
      <c r="E615" s="60" t="str">
        <f t="shared" si="18"/>
        <v>182.4525</v>
      </c>
      <c r="F615" s="61">
        <f t="shared" si="19"/>
        <v>1550.53</v>
      </c>
    </row>
    <row r="616" spans="1:6" ht="12.75">
      <c r="A616" s="47" t="str">
        <f>'[3]Mar DL 1'!A612</f>
        <v>183108.5465.10</v>
      </c>
      <c r="B616" s="58" t="str">
        <f>'[3]Mar DL 1'!C612</f>
        <v>DUKE ENERGY</v>
      </c>
      <c r="C616" s="59">
        <f>'[3]Mar DL 1'!F612</f>
        <v>8.97</v>
      </c>
      <c r="E616" s="60" t="str">
        <f t="shared" si="18"/>
        <v>183.4525</v>
      </c>
      <c r="F616" s="61">
        <f t="shared" si="19"/>
        <v>8.97</v>
      </c>
    </row>
    <row r="617" spans="1:6" ht="12.75">
      <c r="A617" s="47" t="str">
        <f>'[3]Mar DL 1'!A613</f>
        <v>183108.5465.10</v>
      </c>
      <c r="B617" s="58" t="str">
        <f>'[3]Mar DL 1'!C613</f>
        <v>DUKE ENERGY</v>
      </c>
      <c r="C617" s="59">
        <f>'[3]Mar DL 1'!F613</f>
        <v>17.94</v>
      </c>
      <c r="E617" s="60" t="str">
        <f t="shared" si="18"/>
        <v>183.4525</v>
      </c>
      <c r="F617" s="61">
        <f t="shared" si="19"/>
        <v>17.94</v>
      </c>
    </row>
    <row r="618" spans="1:6" ht="12.75">
      <c r="A618" s="47" t="str">
        <f>'[3]Mar DL 1'!A614</f>
        <v>183108.5465.10</v>
      </c>
      <c r="B618" s="58" t="str">
        <f>'[3]Mar DL 1'!C614</f>
        <v>DUKE ENERGY</v>
      </c>
      <c r="C618" s="59">
        <f>'[3]Mar DL 1'!F614</f>
        <v>21.19</v>
      </c>
      <c r="E618" s="60" t="str">
        <f t="shared" si="18"/>
        <v>183.4525</v>
      </c>
      <c r="F618" s="61">
        <f t="shared" si="19"/>
        <v>21.19</v>
      </c>
    </row>
    <row r="619" spans="1:6" ht="12.75">
      <c r="A619" s="47" t="str">
        <f>'[3]Mar DL 1'!A615</f>
        <v>183108.5465.10</v>
      </c>
      <c r="B619" s="58" t="str">
        <f>'[3]Mar DL 1'!C615</f>
        <v>DUKE ENERGY</v>
      </c>
      <c r="C619" s="59">
        <f>'[3]Mar DL 1'!F615</f>
        <v>21.55</v>
      </c>
      <c r="E619" s="60" t="str">
        <f t="shared" si="18"/>
        <v>183.4525</v>
      </c>
      <c r="F619" s="61">
        <f t="shared" si="19"/>
        <v>21.55</v>
      </c>
    </row>
    <row r="620" spans="1:6" ht="12.75">
      <c r="A620" s="47" t="str">
        <f>'[3]Mar DL 1'!A616</f>
        <v>183108.5465.10</v>
      </c>
      <c r="B620" s="58" t="str">
        <f>'[3]Mar DL 1'!C616</f>
        <v>DUKE ENERGY</v>
      </c>
      <c r="C620" s="59">
        <f>'[3]Mar DL 1'!F616</f>
        <v>22.04</v>
      </c>
      <c r="E620" s="60" t="str">
        <f t="shared" si="18"/>
        <v>183.4525</v>
      </c>
      <c r="F620" s="61">
        <f t="shared" si="19"/>
        <v>22.04</v>
      </c>
    </row>
    <row r="621" spans="1:6" ht="12.75">
      <c r="A621" s="47" t="str">
        <f>'[3]Mar DL 1'!A617</f>
        <v>183108.5465.10</v>
      </c>
      <c r="B621" s="58" t="str">
        <f>'[3]Mar DL 1'!C617</f>
        <v>DUKE ENERGY</v>
      </c>
      <c r="C621" s="59">
        <f>'[3]Mar DL 1'!F617</f>
        <v>22.65</v>
      </c>
      <c r="E621" s="60" t="str">
        <f t="shared" si="18"/>
        <v>183.4525</v>
      </c>
      <c r="F621" s="61">
        <f t="shared" si="19"/>
        <v>22.65</v>
      </c>
    </row>
    <row r="622" spans="1:6" ht="12.75">
      <c r="A622" s="47" t="str">
        <f>'[3]Mar DL 1'!A618</f>
        <v>183108.5465.10</v>
      </c>
      <c r="B622" s="58" t="str">
        <f>'[3]Mar DL 1'!C618</f>
        <v>DUKE ENERGY</v>
      </c>
      <c r="C622" s="59">
        <f>'[3]Mar DL 1'!F618</f>
        <v>26.66</v>
      </c>
      <c r="E622" s="60" t="str">
        <f t="shared" si="18"/>
        <v>183.4525</v>
      </c>
      <c r="F622" s="61">
        <f t="shared" si="19"/>
        <v>26.66</v>
      </c>
    </row>
    <row r="623" spans="1:6" ht="12.75">
      <c r="A623" s="47" t="str">
        <f>'[3]Mar DL 1'!A619</f>
        <v>183108.5465.10</v>
      </c>
      <c r="B623" s="58" t="str">
        <f>'[3]Mar DL 1'!C619</f>
        <v>DUKE ENERGY</v>
      </c>
      <c r="C623" s="59">
        <f>'[3]Mar DL 1'!F619</f>
        <v>37.83</v>
      </c>
      <c r="E623" s="60" t="str">
        <f t="shared" si="18"/>
        <v>183.4525</v>
      </c>
      <c r="F623" s="61">
        <f t="shared" si="19"/>
        <v>37.83</v>
      </c>
    </row>
    <row r="624" spans="1:6" ht="12.75">
      <c r="A624" s="47" t="str">
        <f>'[3]Mar DL 1'!A620</f>
        <v>183108.5465.10</v>
      </c>
      <c r="B624" s="58" t="str">
        <f>'[3]Mar DL 1'!C620</f>
        <v>DUKE ENERGY</v>
      </c>
      <c r="C624" s="59">
        <f>'[3]Mar DL 1'!F620</f>
        <v>56.07</v>
      </c>
      <c r="E624" s="60" t="str">
        <f t="shared" si="18"/>
        <v>183.4525</v>
      </c>
      <c r="F624" s="61">
        <f t="shared" si="19"/>
        <v>56.07</v>
      </c>
    </row>
    <row r="625" spans="1:6" ht="12.75">
      <c r="A625" s="47" t="str">
        <f>'[3]Mar DL 1'!A621</f>
        <v>183108.5465.10</v>
      </c>
      <c r="B625" s="58" t="str">
        <f>'[3]Mar DL 1'!C621</f>
        <v>DUKE ENERGY</v>
      </c>
      <c r="C625" s="59">
        <f>'[3]Mar DL 1'!F621</f>
        <v>58.47</v>
      </c>
      <c r="E625" s="60" t="str">
        <f t="shared" si="18"/>
        <v>183.4525</v>
      </c>
      <c r="F625" s="61">
        <f t="shared" si="19"/>
        <v>58.47</v>
      </c>
    </row>
    <row r="626" spans="1:6" ht="12.75">
      <c r="A626" s="47" t="str">
        <f>'[3]Mar DL 1'!A622</f>
        <v>183108.5465.10</v>
      </c>
      <c r="B626" s="58" t="str">
        <f>'[3]Mar DL 1'!C622</f>
        <v>DUKE ENERGY</v>
      </c>
      <c r="C626" s="59">
        <f>'[3]Mar DL 1'!F622</f>
        <v>102.69</v>
      </c>
      <c r="E626" s="60" t="str">
        <f t="shared" si="18"/>
        <v>183.4525</v>
      </c>
      <c r="F626" s="61">
        <f t="shared" si="19"/>
        <v>102.69</v>
      </c>
    </row>
    <row r="627" spans="1:6" ht="12.75">
      <c r="A627" s="47" t="str">
        <f>'[3]Mar DL 1'!A623</f>
        <v>183108.5465.10</v>
      </c>
      <c r="B627" s="58" t="str">
        <f>'[3]Mar DL 1'!C623</f>
        <v>DUKE ENERGY</v>
      </c>
      <c r="C627" s="59">
        <f>'[3]Mar DL 1'!F623</f>
        <v>103.67</v>
      </c>
      <c r="E627" s="60" t="str">
        <f t="shared" si="18"/>
        <v>183.4525</v>
      </c>
      <c r="F627" s="61">
        <f t="shared" si="19"/>
        <v>103.67</v>
      </c>
    </row>
    <row r="628" spans="1:6" ht="12.75">
      <c r="A628" s="47" t="str">
        <f>'[3]Mar DL 1'!A624</f>
        <v>183108.5465.10</v>
      </c>
      <c r="B628" s="58" t="str">
        <f>'[3]Mar DL 1'!C624</f>
        <v>DUKE ENERGY</v>
      </c>
      <c r="C628" s="59">
        <f>'[3]Mar DL 1'!F624</f>
        <v>106.13</v>
      </c>
      <c r="E628" s="60" t="str">
        <f t="shared" si="18"/>
        <v>183.4525</v>
      </c>
      <c r="F628" s="61">
        <f t="shared" si="19"/>
        <v>106.13</v>
      </c>
    </row>
    <row r="629" spans="1:6" ht="12.75">
      <c r="A629" s="47" t="str">
        <f>'[3]Mar DL 1'!A625</f>
        <v>183108.5465.10</v>
      </c>
      <c r="B629" s="58" t="str">
        <f>'[3]Mar DL 1'!C625</f>
        <v>DUKE ENERGY</v>
      </c>
      <c r="C629" s="59">
        <f>'[3]Mar DL 1'!F625</f>
        <v>133.43</v>
      </c>
      <c r="E629" s="60" t="str">
        <f t="shared" si="18"/>
        <v>183.4525</v>
      </c>
      <c r="F629" s="61">
        <f t="shared" si="19"/>
        <v>133.43</v>
      </c>
    </row>
    <row r="630" spans="1:6" ht="12.75">
      <c r="A630" s="47" t="str">
        <f>'[3]Mar DL 1'!A626</f>
        <v>183108.5465.10</v>
      </c>
      <c r="B630" s="58" t="str">
        <f>'[3]Mar DL 1'!C626</f>
        <v>DUKE ENERGY</v>
      </c>
      <c r="C630" s="59">
        <f>'[3]Mar DL 1'!F626</f>
        <v>268.5</v>
      </c>
      <c r="E630" s="60" t="str">
        <f t="shared" si="18"/>
        <v>183.4525</v>
      </c>
      <c r="F630" s="61">
        <f t="shared" si="19"/>
        <v>268.5</v>
      </c>
    </row>
    <row r="631" spans="1:6" ht="12.75">
      <c r="A631" s="47" t="str">
        <f>'[3]Mar DL 1'!A627</f>
        <v>183109.5470.10</v>
      </c>
      <c r="B631" s="58" t="str">
        <f>'[3]Mar DL 1'!C627</f>
        <v>DUKE ENERGY</v>
      </c>
      <c r="C631" s="59">
        <f>'[3]Mar DL 1'!F627</f>
        <v>27.99</v>
      </c>
      <c r="E631" s="60" t="str">
        <f t="shared" si="18"/>
        <v>183.4525</v>
      </c>
      <c r="F631" s="61">
        <f t="shared" si="19"/>
        <v>27.99</v>
      </c>
    </row>
    <row r="632" spans="1:6" ht="12.75">
      <c r="A632" s="47" t="str">
        <f>'[3]Mar DL 1'!A628</f>
        <v>183109.5470.10</v>
      </c>
      <c r="B632" s="58" t="str">
        <f>'[3]Mar DL 1'!C628</f>
        <v>DUKE ENERGY</v>
      </c>
      <c r="C632" s="59">
        <f>'[3]Mar DL 1'!F628</f>
        <v>34.79</v>
      </c>
      <c r="E632" s="60" t="str">
        <f t="shared" si="18"/>
        <v>183.4525</v>
      </c>
      <c r="F632" s="61">
        <f t="shared" si="19"/>
        <v>34.79</v>
      </c>
    </row>
    <row r="633" spans="1:6" ht="12.75">
      <c r="A633" s="47" t="str">
        <f>'[3]Mar DL 1'!A629</f>
        <v>183109.5470.10</v>
      </c>
      <c r="B633" s="58" t="str">
        <f>'[3]Mar DL 1'!C629</f>
        <v>DUKE ENERGY</v>
      </c>
      <c r="C633" s="59">
        <f>'[3]Mar DL 1'!F629</f>
        <v>36.13</v>
      </c>
      <c r="E633" s="60" t="str">
        <f t="shared" si="18"/>
        <v>183.4525</v>
      </c>
      <c r="F633" s="61">
        <f t="shared" si="19"/>
        <v>36.13</v>
      </c>
    </row>
    <row r="634" spans="1:6" ht="12.75">
      <c r="A634" s="47" t="str">
        <f>'[3]Mar DL 1'!A630</f>
        <v>183120.5465.10</v>
      </c>
      <c r="B634" s="58" t="str">
        <f>'[3]Mar DL 1'!C630</f>
        <v>PROGRESS ENERGY CAROLINAS, INC.</v>
      </c>
      <c r="C634" s="59">
        <f>'[3]Mar DL 1'!F630</f>
        <v>22.73</v>
      </c>
      <c r="E634" s="60" t="str">
        <f t="shared" si="18"/>
        <v>183.4525</v>
      </c>
      <c r="F634" s="61">
        <f t="shared" si="19"/>
        <v>22.73</v>
      </c>
    </row>
    <row r="635" spans="1:6" ht="12.75">
      <c r="A635" s="47" t="str">
        <f>'[3]Mar DL 1'!A631</f>
        <v>183120.5465.10</v>
      </c>
      <c r="B635" s="58" t="str">
        <f>'[3]Mar DL 1'!C631</f>
        <v>PROGRESS ENERGY CAROLINAS, INC.</v>
      </c>
      <c r="C635" s="59">
        <f>'[3]Mar DL 1'!F631</f>
        <v>82.56</v>
      </c>
      <c r="E635" s="60" t="str">
        <f t="shared" si="18"/>
        <v>183.4525</v>
      </c>
      <c r="F635" s="61">
        <f t="shared" si="19"/>
        <v>82.56</v>
      </c>
    </row>
    <row r="636" spans="1:6" ht="12.75">
      <c r="A636" s="47" t="str">
        <f>'[3]Mar DL 1'!A632</f>
        <v>188100.5465.10</v>
      </c>
      <c r="B636" s="58" t="str">
        <f>'[3]Mar DL 1'!C632</f>
        <v>DUKE ENERGY</v>
      </c>
      <c r="C636" s="59">
        <f>'[3]Mar DL 1'!F632</f>
        <v>22.65</v>
      </c>
      <c r="E636" s="60" t="str">
        <f t="shared" si="18"/>
        <v>188.4525</v>
      </c>
      <c r="F636" s="61">
        <f t="shared" si="19"/>
        <v>22.65</v>
      </c>
    </row>
    <row r="637" spans="1:6" ht="12.75">
      <c r="A637" s="47" t="str">
        <f>'[3]Mar DL 1'!A633</f>
        <v>188100.5465.10</v>
      </c>
      <c r="B637" s="58" t="str">
        <f>'[3]Mar DL 1'!C633</f>
        <v>DUKE ENERGY</v>
      </c>
      <c r="C637" s="59">
        <f>'[3]Mar DL 1'!F633</f>
        <v>23.13</v>
      </c>
      <c r="E637" s="60" t="str">
        <f t="shared" si="18"/>
        <v>188.4525</v>
      </c>
      <c r="F637" s="61">
        <f t="shared" si="19"/>
        <v>23.13</v>
      </c>
    </row>
    <row r="638" spans="1:6" ht="12.75">
      <c r="A638" s="47" t="str">
        <f>'[3]Mar DL 1'!A634</f>
        <v>188100.5465.10</v>
      </c>
      <c r="B638" s="58" t="str">
        <f>'[3]Mar DL 1'!C634</f>
        <v>DUKE ENERGY</v>
      </c>
      <c r="C638" s="59">
        <f>'[3]Mar DL 1'!F634</f>
        <v>227.67</v>
      </c>
      <c r="E638" s="60" t="str">
        <f t="shared" si="18"/>
        <v>188.4525</v>
      </c>
      <c r="F638" s="61">
        <f t="shared" si="19"/>
        <v>227.67</v>
      </c>
    </row>
    <row r="639" spans="1:6" ht="12.75">
      <c r="A639" s="47" t="str">
        <f>'[3]Mar DL 1'!A635</f>
        <v>188100.5465.10</v>
      </c>
      <c r="B639" s="58" t="str">
        <f>'[3]Mar DL 1'!C635</f>
        <v>DUKE ENERGY</v>
      </c>
      <c r="C639" s="59">
        <f>'[3]Mar DL 1'!F635</f>
        <v>360.26</v>
      </c>
      <c r="E639" s="60" t="str">
        <f t="shared" si="18"/>
        <v>188.4525</v>
      </c>
      <c r="F639" s="61">
        <f t="shared" si="19"/>
        <v>360.26</v>
      </c>
    </row>
    <row r="640" spans="1:6" ht="12.75">
      <c r="A640" s="47" t="str">
        <f>'[3]Mar DL 1'!A636</f>
        <v>188101.5470.10</v>
      </c>
      <c r="B640" s="58" t="str">
        <f>'[3]Mar DL 1'!C636</f>
        <v>DUKE ENERGY</v>
      </c>
      <c r="C640" s="59">
        <f>'[3]Mar DL 1'!F636</f>
        <v>69.77</v>
      </c>
      <c r="E640" s="60" t="str">
        <f t="shared" si="18"/>
        <v>188.4525</v>
      </c>
      <c r="F640" s="61">
        <f t="shared" si="19"/>
        <v>69.77</v>
      </c>
    </row>
    <row r="641" spans="1:6" ht="12.75">
      <c r="A641" s="47" t="str">
        <f>'[3]Mar DL 1'!A637</f>
        <v>188101.5470.10</v>
      </c>
      <c r="B641" s="58" t="str">
        <f>'[3]Mar DL 1'!C637</f>
        <v>DUKE ENERGY</v>
      </c>
      <c r="C641" s="59">
        <f>'[3]Mar DL 1'!F637</f>
        <v>172.78</v>
      </c>
      <c r="E641" s="60" t="str">
        <f t="shared" si="18"/>
        <v>188.4525</v>
      </c>
      <c r="F641" s="61">
        <f t="shared" si="19"/>
        <v>172.78</v>
      </c>
    </row>
    <row r="642" spans="1:6" ht="12.75">
      <c r="A642" s="47" t="str">
        <f>'[3]Mar DL 1'!A638</f>
        <v>188101.5470.10</v>
      </c>
      <c r="B642" s="58" t="str">
        <f>'[3]Mar DL 1'!C638</f>
        <v>DUKE ENERGY</v>
      </c>
      <c r="C642" s="59">
        <f>'[3]Mar DL 1'!F638</f>
        <v>205.82</v>
      </c>
      <c r="E642" s="60" t="str">
        <f t="shared" si="18"/>
        <v>188.4525</v>
      </c>
      <c r="F642" s="61">
        <f t="shared" si="19"/>
        <v>205.82</v>
      </c>
    </row>
    <row r="643" spans="1:6" ht="12.75">
      <c r="A643" s="47" t="str">
        <f>'[3]Mar DL 1'!A639</f>
        <v>188101.5470.10</v>
      </c>
      <c r="B643" s="58" t="str">
        <f>'[3]Mar DL 1'!C639</f>
        <v>DUKE ENERGY</v>
      </c>
      <c r="C643" s="59">
        <f>'[3]Mar DL 1'!F639</f>
        <v>215.54</v>
      </c>
      <c r="E643" s="60" t="str">
        <f t="shared" si="18"/>
        <v>188.4525</v>
      </c>
      <c r="F643" s="61">
        <f t="shared" si="19"/>
        <v>215.54</v>
      </c>
    </row>
    <row r="644" spans="1:6" ht="12.75">
      <c r="A644" s="47" t="str">
        <f>'[3]Mar DL 1'!A640</f>
        <v>188101.5470.10</v>
      </c>
      <c r="B644" s="58" t="str">
        <f>'[3]Mar DL 1'!C640</f>
        <v>DUKE ENERGY</v>
      </c>
      <c r="C644" s="59">
        <f>'[3]Mar DL 1'!F640</f>
        <v>371.02</v>
      </c>
      <c r="E644" s="60" t="str">
        <f t="shared" si="18"/>
        <v>188.4525</v>
      </c>
      <c r="F644" s="61">
        <f t="shared" si="19"/>
        <v>371.02</v>
      </c>
    </row>
    <row r="645" spans="1:6" ht="12.75">
      <c r="A645" s="47" t="str">
        <f>'[3]Mar DL 1'!A641</f>
        <v>188101.5470.10</v>
      </c>
      <c r="B645" s="58" t="str">
        <f>'[3]Mar DL 1'!C641</f>
        <v>DUKE ENERGY</v>
      </c>
      <c r="C645" s="59">
        <f>'[3]Mar DL 1'!F641</f>
        <v>371.02</v>
      </c>
      <c r="E645" s="60" t="str">
        <f t="shared" si="18"/>
        <v>188.4525</v>
      </c>
      <c r="F645" s="61">
        <f t="shared" si="19"/>
        <v>371.02</v>
      </c>
    </row>
    <row r="646" spans="1:6" ht="12.75">
      <c r="A646" s="47" t="str">
        <f>'[3]Mar DL 1'!A642</f>
        <v>242100.5465.10</v>
      </c>
      <c r="B646" s="58" t="str">
        <f>'[3]Mar DL 1'!C642</f>
        <v>PROGRESS ENERGY FLORIDA, INC</v>
      </c>
      <c r="C646" s="59">
        <f>'[3]Mar DL 1'!F642</f>
        <v>238.6</v>
      </c>
      <c r="E646" s="60" t="str">
        <f t="shared" si="18"/>
        <v>242.4525</v>
      </c>
      <c r="F646" s="61">
        <f t="shared" si="19"/>
        <v>238.6</v>
      </c>
    </row>
    <row r="647" spans="1:6" ht="12.75">
      <c r="A647" s="47" t="str">
        <f>'[3]Mar DL 1'!A643</f>
        <v>242101.5470.10</v>
      </c>
      <c r="B647" s="58" t="str">
        <f>'[3]Mar DL 1'!C643</f>
        <v>PROGRESS ENERGY FLORIDA, INC</v>
      </c>
      <c r="C647" s="59">
        <f>'[3]Mar DL 1'!F643</f>
        <v>291.24</v>
      </c>
      <c r="E647" s="60" t="str">
        <f t="shared" si="18"/>
        <v>242.4525</v>
      </c>
      <c r="F647" s="61">
        <f t="shared" si="19"/>
        <v>291.24</v>
      </c>
    </row>
    <row r="648" spans="1:6" ht="12.75">
      <c r="A648" s="47" t="str">
        <f>'[3]Mar DL 1'!A644</f>
        <v>250100.5470.10</v>
      </c>
      <c r="B648" s="58" t="str">
        <f>'[3]Mar DL 1'!C644</f>
        <v>PROGRESS ENERGY FLORIDA, INC</v>
      </c>
      <c r="C648" s="59">
        <f>'[3]Mar DL 1'!F644</f>
        <v>16.24</v>
      </c>
      <c r="E648" s="60" t="str">
        <f t="shared" si="18"/>
        <v>250.4525</v>
      </c>
      <c r="F648" s="61">
        <f t="shared" si="19"/>
        <v>16.24</v>
      </c>
    </row>
    <row r="649" spans="1:6" ht="12.75">
      <c r="A649" s="47" t="str">
        <f>'[3]Mar DL 1'!A645</f>
        <v>250100.5470.10</v>
      </c>
      <c r="B649" s="58" t="str">
        <f>'[3]Mar DL 1'!C645</f>
        <v>PROGRESS ENERGY FLORIDA, INC</v>
      </c>
      <c r="C649" s="59">
        <f>'[3]Mar DL 1'!F645</f>
        <v>31.29</v>
      </c>
      <c r="E649" s="60" t="str">
        <f t="shared" si="18"/>
        <v>250.4525</v>
      </c>
      <c r="F649" s="61">
        <f t="shared" si="19"/>
        <v>31.29</v>
      </c>
    </row>
    <row r="650" spans="1:6" ht="12.75">
      <c r="A650" s="47" t="str">
        <f>'[3]Mar DL 1'!A646</f>
        <v>250100.5470.10</v>
      </c>
      <c r="B650" s="58" t="str">
        <f>'[3]Mar DL 1'!C646</f>
        <v>PROGRESS ENERGY FLORIDA, INC</v>
      </c>
      <c r="C650" s="59">
        <f>'[3]Mar DL 1'!F646</f>
        <v>59.58</v>
      </c>
      <c r="E650" s="60" t="str">
        <f t="shared" si="18"/>
        <v>250.4525</v>
      </c>
      <c r="F650" s="61">
        <f t="shared" si="19"/>
        <v>59.58</v>
      </c>
    </row>
    <row r="651" spans="1:6" ht="12.75">
      <c r="A651" s="47" t="str">
        <f>'[3]Mar DL 1'!A647</f>
        <v>250100.5470.10</v>
      </c>
      <c r="B651" s="58" t="str">
        <f>'[3]Mar DL 1'!C647</f>
        <v>PROGRESS ENERGY FLORIDA, INC</v>
      </c>
      <c r="C651" s="59">
        <f>'[3]Mar DL 1'!F647</f>
        <v>61.21</v>
      </c>
      <c r="E651" s="60" t="str">
        <f aca="true" t="shared" si="20" ref="E651:E714">CONCATENATE(LEFT(A651,3),".",4525)</f>
        <v>250.4525</v>
      </c>
      <c r="F651" s="61">
        <f aca="true" t="shared" si="21" ref="F651:F714">C651</f>
        <v>61.21</v>
      </c>
    </row>
    <row r="652" spans="1:6" ht="12.75">
      <c r="A652" s="47" t="str">
        <f>'[3]Mar DL 1'!A648</f>
        <v>250100.5470.10</v>
      </c>
      <c r="B652" s="58" t="str">
        <f>'[3]Mar DL 1'!C648</f>
        <v>PROGRESS ENERGY FLORIDA, INC</v>
      </c>
      <c r="C652" s="59">
        <f>'[3]Mar DL 1'!F648</f>
        <v>86.59</v>
      </c>
      <c r="E652" s="60" t="str">
        <f t="shared" si="20"/>
        <v>250.4525</v>
      </c>
      <c r="F652" s="61">
        <f t="shared" si="21"/>
        <v>86.59</v>
      </c>
    </row>
    <row r="653" spans="1:6" ht="12.75">
      <c r="A653" s="47" t="str">
        <f>'[3]Mar DL 1'!A649</f>
        <v>250100.5470.10</v>
      </c>
      <c r="B653" s="58" t="str">
        <f>'[3]Mar DL 1'!C649</f>
        <v>PROGRESS ENERGY FLORIDA, INC</v>
      </c>
      <c r="C653" s="59">
        <f>'[3]Mar DL 1'!F649</f>
        <v>192.49</v>
      </c>
      <c r="E653" s="60" t="str">
        <f t="shared" si="20"/>
        <v>250.4525</v>
      </c>
      <c r="F653" s="61">
        <f t="shared" si="21"/>
        <v>192.49</v>
      </c>
    </row>
    <row r="654" spans="1:6" ht="12.75">
      <c r="A654" s="47" t="str">
        <f>'[3]Mar DL 1'!A650</f>
        <v>251102.5465.10</v>
      </c>
      <c r="B654" s="58" t="str">
        <f>'[3]Mar DL 1'!C650</f>
        <v>SUMTER ELECTRIC COOP INC</v>
      </c>
      <c r="C654" s="59">
        <f>'[3]Mar DL 1'!F650</f>
        <v>99.14</v>
      </c>
      <c r="E654" s="60" t="str">
        <f t="shared" si="20"/>
        <v>251.4525</v>
      </c>
      <c r="F654" s="61">
        <f t="shared" si="21"/>
        <v>99.14</v>
      </c>
    </row>
    <row r="655" spans="1:6" ht="12.75">
      <c r="A655" s="47" t="str">
        <f>'[3]Mar DL 1'!A651</f>
        <v>251102.5465.10</v>
      </c>
      <c r="B655" s="58" t="str">
        <f>'[3]Mar DL 1'!C651</f>
        <v>SUMTER ELECTRIC COOP INC</v>
      </c>
      <c r="C655" s="59">
        <f>'[3]Mar DL 1'!F651</f>
        <v>3570.49</v>
      </c>
      <c r="E655" s="60" t="str">
        <f t="shared" si="20"/>
        <v>251.4525</v>
      </c>
      <c r="F655" s="61">
        <f t="shared" si="21"/>
        <v>3570.49</v>
      </c>
    </row>
    <row r="656" spans="1:6" ht="12.75">
      <c r="A656" s="47" t="str">
        <f>'[3]Mar DL 1'!A652</f>
        <v>251103.5470.10</v>
      </c>
      <c r="B656" s="58" t="str">
        <f>'[3]Mar DL 1'!C652</f>
        <v>SUMTER ELECTRIC COOP INC</v>
      </c>
      <c r="C656" s="59">
        <f>'[3]Mar DL 1'!F652</f>
        <v>20.77</v>
      </c>
      <c r="E656" s="60" t="str">
        <f t="shared" si="20"/>
        <v>251.4525</v>
      </c>
      <c r="F656" s="61">
        <f t="shared" si="21"/>
        <v>20.77</v>
      </c>
    </row>
    <row r="657" spans="1:6" ht="12.75">
      <c r="A657" s="47" t="str">
        <f>'[3]Mar DL 1'!A653</f>
        <v>251103.5470.10</v>
      </c>
      <c r="B657" s="58" t="str">
        <f>'[3]Mar DL 1'!C653</f>
        <v>SUMTER ELECTRIC COOP INC</v>
      </c>
      <c r="C657" s="59">
        <f>'[3]Mar DL 1'!F653</f>
        <v>28.99</v>
      </c>
      <c r="E657" s="60" t="str">
        <f t="shared" si="20"/>
        <v>251.4525</v>
      </c>
      <c r="F657" s="61">
        <f t="shared" si="21"/>
        <v>28.99</v>
      </c>
    </row>
    <row r="658" spans="1:6" ht="12.75">
      <c r="A658" s="47" t="str">
        <f>'[3]Mar DL 1'!A654</f>
        <v>251103.5470.10</v>
      </c>
      <c r="B658" s="58" t="str">
        <f>'[3]Mar DL 1'!C654</f>
        <v>SUMTER ELECTRIC COOP INC</v>
      </c>
      <c r="C658" s="59">
        <f>'[3]Mar DL 1'!F654</f>
        <v>42.31</v>
      </c>
      <c r="E658" s="60" t="str">
        <f t="shared" si="20"/>
        <v>251.4525</v>
      </c>
      <c r="F658" s="61">
        <f t="shared" si="21"/>
        <v>42.31</v>
      </c>
    </row>
    <row r="659" spans="1:6" ht="12.75">
      <c r="A659" s="47" t="str">
        <f>'[3]Mar DL 1'!A655</f>
        <v>251103.5470.10</v>
      </c>
      <c r="B659" s="58" t="str">
        <f>'[3]Mar DL 1'!C655</f>
        <v>SUMTER ELECTRIC COOP INC</v>
      </c>
      <c r="C659" s="59">
        <f>'[3]Mar DL 1'!F655</f>
        <v>49.78</v>
      </c>
      <c r="E659" s="60" t="str">
        <f t="shared" si="20"/>
        <v>251.4525</v>
      </c>
      <c r="F659" s="61">
        <f t="shared" si="21"/>
        <v>49.78</v>
      </c>
    </row>
    <row r="660" spans="1:6" ht="12.75">
      <c r="A660" s="47" t="str">
        <f>'[3]Mar DL 1'!A656</f>
        <v>251103.5470.10</v>
      </c>
      <c r="B660" s="58" t="str">
        <f>'[3]Mar DL 1'!C656</f>
        <v>PROGRESS ENERGY FLORIDA, INC</v>
      </c>
      <c r="C660" s="59">
        <f>'[3]Mar DL 1'!F656</f>
        <v>52.18</v>
      </c>
      <c r="E660" s="60" t="str">
        <f t="shared" si="20"/>
        <v>251.4525</v>
      </c>
      <c r="F660" s="61">
        <f t="shared" si="21"/>
        <v>52.18</v>
      </c>
    </row>
    <row r="661" spans="1:6" ht="12.75">
      <c r="A661" s="47" t="str">
        <f>'[3]Mar DL 1'!A657</f>
        <v>251103.5470.10</v>
      </c>
      <c r="B661" s="58" t="str">
        <f>'[3]Mar DL 1'!C657</f>
        <v>SUMTER ELECTRIC COOP INC</v>
      </c>
      <c r="C661" s="59">
        <f>'[3]Mar DL 1'!F657</f>
        <v>54.02</v>
      </c>
      <c r="E661" s="60" t="str">
        <f t="shared" si="20"/>
        <v>251.4525</v>
      </c>
      <c r="F661" s="61">
        <f t="shared" si="21"/>
        <v>54.02</v>
      </c>
    </row>
    <row r="662" spans="1:6" ht="12.75">
      <c r="A662" s="47" t="str">
        <f>'[3]Mar DL 1'!A658</f>
        <v>251103.5470.10</v>
      </c>
      <c r="B662" s="58" t="str">
        <f>'[3]Mar DL 1'!C658</f>
        <v>SUMTER ELECTRIC COOP INC</v>
      </c>
      <c r="C662" s="59">
        <f>'[3]Mar DL 1'!F658</f>
        <v>58.26</v>
      </c>
      <c r="E662" s="60" t="str">
        <f t="shared" si="20"/>
        <v>251.4525</v>
      </c>
      <c r="F662" s="61">
        <f t="shared" si="21"/>
        <v>58.26</v>
      </c>
    </row>
    <row r="663" spans="1:6" ht="12.75">
      <c r="A663" s="47" t="str">
        <f>'[3]Mar DL 1'!A659</f>
        <v>251103.5470.10</v>
      </c>
      <c r="B663" s="58" t="str">
        <f>'[3]Mar DL 1'!C659</f>
        <v>SUMTER ELECTRIC COOP INC</v>
      </c>
      <c r="C663" s="59">
        <f>'[3]Mar DL 1'!F659</f>
        <v>63.61</v>
      </c>
      <c r="E663" s="60" t="str">
        <f t="shared" si="20"/>
        <v>251.4525</v>
      </c>
      <c r="F663" s="61">
        <f t="shared" si="21"/>
        <v>63.61</v>
      </c>
    </row>
    <row r="664" spans="1:6" ht="12.75">
      <c r="A664" s="47" t="str">
        <f>'[3]Mar DL 1'!A660</f>
        <v>251103.5470.10</v>
      </c>
      <c r="B664" s="58" t="str">
        <f>'[3]Mar DL 1'!C660</f>
        <v>SUMTER ELECTRIC COOP INC</v>
      </c>
      <c r="C664" s="59">
        <f>'[3]Mar DL 1'!F660</f>
        <v>64.75</v>
      </c>
      <c r="E664" s="60" t="str">
        <f t="shared" si="20"/>
        <v>251.4525</v>
      </c>
      <c r="F664" s="61">
        <f t="shared" si="21"/>
        <v>64.75</v>
      </c>
    </row>
    <row r="665" spans="1:6" ht="12.75">
      <c r="A665" s="47" t="str">
        <f>'[3]Mar DL 1'!A661</f>
        <v>251103.5470.10</v>
      </c>
      <c r="B665" s="58" t="str">
        <f>'[3]Mar DL 1'!C661</f>
        <v>PROGRESS ENERGY FLORIDA, INC</v>
      </c>
      <c r="C665" s="59">
        <f>'[3]Mar DL 1'!F661</f>
        <v>71.88</v>
      </c>
      <c r="E665" s="60" t="str">
        <f t="shared" si="20"/>
        <v>251.4525</v>
      </c>
      <c r="F665" s="61">
        <f t="shared" si="21"/>
        <v>71.88</v>
      </c>
    </row>
    <row r="666" spans="1:6" ht="12.75">
      <c r="A666" s="47" t="str">
        <f>'[3]Mar DL 1'!A662</f>
        <v>251103.5470.10</v>
      </c>
      <c r="B666" s="58" t="str">
        <f>'[3]Mar DL 1'!C662</f>
        <v>SUMTER ELECTRIC COOP INC</v>
      </c>
      <c r="C666" s="59">
        <f>'[3]Mar DL 1'!F662</f>
        <v>94.13</v>
      </c>
      <c r="E666" s="60" t="str">
        <f t="shared" si="20"/>
        <v>251.4525</v>
      </c>
      <c r="F666" s="61">
        <f t="shared" si="21"/>
        <v>94.13</v>
      </c>
    </row>
    <row r="667" spans="1:6" ht="12.75">
      <c r="A667" s="47" t="str">
        <f>'[3]Mar DL 1'!A663</f>
        <v>251103.5470.10</v>
      </c>
      <c r="B667" s="58" t="str">
        <f>'[3]Mar DL 1'!C663</f>
        <v>SUMTER ELECTRIC COOP INC</v>
      </c>
      <c r="C667" s="59">
        <f>'[3]Mar DL 1'!F663</f>
        <v>101</v>
      </c>
      <c r="E667" s="60" t="str">
        <f t="shared" si="20"/>
        <v>251.4525</v>
      </c>
      <c r="F667" s="61">
        <f t="shared" si="21"/>
        <v>101</v>
      </c>
    </row>
    <row r="668" spans="1:6" ht="12.75">
      <c r="A668" s="47" t="str">
        <f>'[3]Mar DL 1'!A664</f>
        <v>251103.5470.10</v>
      </c>
      <c r="B668" s="58" t="str">
        <f>'[3]Mar DL 1'!C664</f>
        <v>SUMTER ELECTRIC COOP INC</v>
      </c>
      <c r="C668" s="59">
        <f>'[3]Mar DL 1'!F664</f>
        <v>107.44</v>
      </c>
      <c r="E668" s="60" t="str">
        <f t="shared" si="20"/>
        <v>251.4525</v>
      </c>
      <c r="F668" s="61">
        <f t="shared" si="21"/>
        <v>107.44</v>
      </c>
    </row>
    <row r="669" spans="1:6" ht="12.75">
      <c r="A669" s="47" t="str">
        <f>'[3]Mar DL 1'!A665</f>
        <v>251103.5470.10</v>
      </c>
      <c r="B669" s="58" t="str">
        <f>'[3]Mar DL 1'!C665</f>
        <v>SUMTER ELECTRIC COOP INC</v>
      </c>
      <c r="C669" s="59">
        <f>'[3]Mar DL 1'!F665</f>
        <v>118.17</v>
      </c>
      <c r="E669" s="60" t="str">
        <f t="shared" si="20"/>
        <v>251.4525</v>
      </c>
      <c r="F669" s="61">
        <f t="shared" si="21"/>
        <v>118.17</v>
      </c>
    </row>
    <row r="670" spans="1:6" ht="12.75">
      <c r="A670" s="47" t="str">
        <f>'[3]Mar DL 1'!A666</f>
        <v>251103.5470.10</v>
      </c>
      <c r="B670" s="58" t="str">
        <f>'[3]Mar DL 1'!C666</f>
        <v>SUMTER ELECTRIC COOP INC</v>
      </c>
      <c r="C670" s="59">
        <f>'[3]Mar DL 1'!F666</f>
        <v>119.04</v>
      </c>
      <c r="E670" s="60" t="str">
        <f t="shared" si="20"/>
        <v>251.4525</v>
      </c>
      <c r="F670" s="61">
        <f t="shared" si="21"/>
        <v>119.04</v>
      </c>
    </row>
    <row r="671" spans="1:6" ht="12.75">
      <c r="A671" s="47" t="str">
        <f>'[3]Mar DL 1'!A667</f>
        <v>251103.5470.10</v>
      </c>
      <c r="B671" s="58" t="str">
        <f>'[3]Mar DL 1'!C667</f>
        <v>SUMTER ELECTRIC COOP INC</v>
      </c>
      <c r="C671" s="59">
        <f>'[3]Mar DL 1'!F667</f>
        <v>120.79</v>
      </c>
      <c r="E671" s="60" t="str">
        <f t="shared" si="20"/>
        <v>251.4525</v>
      </c>
      <c r="F671" s="61">
        <f t="shared" si="21"/>
        <v>120.79</v>
      </c>
    </row>
    <row r="672" spans="1:6" ht="12.75">
      <c r="A672" s="47" t="str">
        <f>'[3]Mar DL 1'!A668</f>
        <v>251103.5470.10</v>
      </c>
      <c r="B672" s="58" t="str">
        <f>'[3]Mar DL 1'!C668</f>
        <v>SUMTER ELECTRIC COOP INC</v>
      </c>
      <c r="C672" s="59">
        <f>'[3]Mar DL 1'!F668</f>
        <v>133.12</v>
      </c>
      <c r="E672" s="60" t="str">
        <f t="shared" si="20"/>
        <v>251.4525</v>
      </c>
      <c r="F672" s="61">
        <f t="shared" si="21"/>
        <v>133.12</v>
      </c>
    </row>
    <row r="673" spans="1:6" ht="12.75">
      <c r="A673" s="47" t="str">
        <f>'[3]Mar DL 1'!A669</f>
        <v>251103.5470.10</v>
      </c>
      <c r="B673" s="58" t="str">
        <f>'[3]Mar DL 1'!C669</f>
        <v>SUMTER ELECTRIC COOP INC</v>
      </c>
      <c r="C673" s="59">
        <f>'[3]Mar DL 1'!F669</f>
        <v>296.54</v>
      </c>
      <c r="E673" s="60" t="str">
        <f t="shared" si="20"/>
        <v>251.4525</v>
      </c>
      <c r="F673" s="61">
        <f t="shared" si="21"/>
        <v>296.54</v>
      </c>
    </row>
    <row r="674" spans="1:6" ht="12.75">
      <c r="A674" s="47" t="str">
        <f>'[3]Mar DL 1'!A670</f>
        <v>251103.5470.10</v>
      </c>
      <c r="B674" s="58" t="str">
        <f>'[3]Mar DL 1'!C670</f>
        <v>SUMTER ELECTRIC COOP INC</v>
      </c>
      <c r="C674" s="59">
        <f>'[3]Mar DL 1'!F670</f>
        <v>951.08</v>
      </c>
      <c r="E674" s="60" t="str">
        <f t="shared" si="20"/>
        <v>251.4525</v>
      </c>
      <c r="F674" s="61">
        <f t="shared" si="21"/>
        <v>951.08</v>
      </c>
    </row>
    <row r="675" spans="1:6" ht="12.75">
      <c r="A675" s="47" t="str">
        <f>'[3]Mar DL 1'!A671</f>
        <v>251106.5465.10</v>
      </c>
      <c r="B675" s="58" t="str">
        <f>'[3]Mar DL 1'!C671</f>
        <v>PROGRESS ENERGY FLORIDA, INC</v>
      </c>
      <c r="C675" s="59">
        <f>'[3]Mar DL 1'!F671</f>
        <v>203.27</v>
      </c>
      <c r="E675" s="60" t="str">
        <f t="shared" si="20"/>
        <v>251.4525</v>
      </c>
      <c r="F675" s="61">
        <f t="shared" si="21"/>
        <v>203.27</v>
      </c>
    </row>
    <row r="676" spans="1:6" ht="12.75">
      <c r="A676" s="47" t="str">
        <f>'[3]Mar DL 1'!A672</f>
        <v>251106.5465.10</v>
      </c>
      <c r="B676" s="58" t="str">
        <f>'[3]Mar DL 1'!C672</f>
        <v>SUMTER ELECTRIC COOP INC</v>
      </c>
      <c r="C676" s="59">
        <f>'[3]Mar DL 1'!F672</f>
        <v>298.77</v>
      </c>
      <c r="E676" s="60" t="str">
        <f t="shared" si="20"/>
        <v>251.4525</v>
      </c>
      <c r="F676" s="61">
        <f t="shared" si="21"/>
        <v>298.77</v>
      </c>
    </row>
    <row r="677" spans="1:6" ht="12.75">
      <c r="A677" s="47" t="str">
        <f>'[3]Mar DL 1'!A673</f>
        <v>251106.5465.10</v>
      </c>
      <c r="B677" s="58" t="str">
        <f>'[3]Mar DL 1'!C673</f>
        <v>PROGRESS ENERGY FLORIDA, INC</v>
      </c>
      <c r="C677" s="59">
        <f>'[3]Mar DL 1'!F673</f>
        <v>430.87</v>
      </c>
      <c r="E677" s="60" t="str">
        <f t="shared" si="20"/>
        <v>251.4525</v>
      </c>
      <c r="F677" s="61">
        <f t="shared" si="21"/>
        <v>430.87</v>
      </c>
    </row>
    <row r="678" spans="1:6" ht="12.75">
      <c r="A678" s="47" t="str">
        <f>'[3]Mar DL 1'!A674</f>
        <v>251106.5465.10</v>
      </c>
      <c r="B678" s="58" t="str">
        <f>'[3]Mar DL 1'!C674</f>
        <v>SUMTER ELECTRIC COOP INC</v>
      </c>
      <c r="C678" s="59">
        <f>'[3]Mar DL 1'!F674</f>
        <v>476.53</v>
      </c>
      <c r="E678" s="60" t="str">
        <f t="shared" si="20"/>
        <v>251.4525</v>
      </c>
      <c r="F678" s="61">
        <f t="shared" si="21"/>
        <v>476.53</v>
      </c>
    </row>
    <row r="679" spans="1:6" ht="12.75">
      <c r="A679" s="47" t="str">
        <f>'[3]Mar DL 1'!A675</f>
        <v>251106.5465.10</v>
      </c>
      <c r="B679" s="58" t="str">
        <f>'[3]Mar DL 1'!C675</f>
        <v>SUMTER ELECTRIC COOP INC</v>
      </c>
      <c r="C679" s="59">
        <f>'[3]Mar DL 1'!F675</f>
        <v>685.3</v>
      </c>
      <c r="E679" s="60" t="str">
        <f t="shared" si="20"/>
        <v>251.4525</v>
      </c>
      <c r="F679" s="61">
        <f t="shared" si="21"/>
        <v>685.3</v>
      </c>
    </row>
    <row r="680" spans="1:6" ht="12.75">
      <c r="A680" s="47" t="str">
        <f>'[3]Mar DL 1'!A676</f>
        <v>251106.5465.10</v>
      </c>
      <c r="B680" s="58" t="str">
        <f>'[3]Mar DL 1'!C676</f>
        <v>SUMTER ELECTRIC COOP INC</v>
      </c>
      <c r="C680" s="59">
        <f>'[3]Mar DL 1'!F676</f>
        <v>2401.83</v>
      </c>
      <c r="E680" s="60" t="str">
        <f t="shared" si="20"/>
        <v>251.4525</v>
      </c>
      <c r="F680" s="61">
        <f t="shared" si="21"/>
        <v>2401.83</v>
      </c>
    </row>
    <row r="681" spans="1:6" ht="12.75">
      <c r="A681" s="47" t="str">
        <f>'[3]Mar DL 1'!A677</f>
        <v>252106.5465.10</v>
      </c>
      <c r="B681" s="58" t="str">
        <f>'[3]Mar DL 1'!C677</f>
        <v>PROGRESS ENERGY FLORIDA, INC</v>
      </c>
      <c r="C681" s="59">
        <f>'[3]Mar DL 1'!F677</f>
        <v>82.06</v>
      </c>
      <c r="E681" s="60" t="str">
        <f t="shared" si="20"/>
        <v>252.4525</v>
      </c>
      <c r="F681" s="61">
        <f t="shared" si="21"/>
        <v>82.06</v>
      </c>
    </row>
    <row r="682" spans="1:6" ht="12.75">
      <c r="A682" s="47" t="str">
        <f>'[3]Mar DL 1'!A678</f>
        <v>252106.5465.10</v>
      </c>
      <c r="B682" s="58" t="str">
        <f>'[3]Mar DL 1'!C678</f>
        <v>PROGRESS ENERGY FLORIDA, INC</v>
      </c>
      <c r="C682" s="59">
        <f>'[3]Mar DL 1'!F678</f>
        <v>85.84</v>
      </c>
      <c r="E682" s="60" t="str">
        <f t="shared" si="20"/>
        <v>252.4525</v>
      </c>
      <c r="F682" s="61">
        <f t="shared" si="21"/>
        <v>85.84</v>
      </c>
    </row>
    <row r="683" spans="1:6" ht="12.75">
      <c r="A683" s="47" t="str">
        <f>'[3]Mar DL 1'!A679</f>
        <v>252106.5465.10</v>
      </c>
      <c r="B683" s="58" t="str">
        <f>'[3]Mar DL 1'!C679</f>
        <v>PROGRESS ENERGY FLORIDA, INC</v>
      </c>
      <c r="C683" s="59">
        <f>'[3]Mar DL 1'!F679</f>
        <v>127.17</v>
      </c>
      <c r="E683" s="60" t="str">
        <f t="shared" si="20"/>
        <v>252.4525</v>
      </c>
      <c r="F683" s="61">
        <f t="shared" si="21"/>
        <v>127.17</v>
      </c>
    </row>
    <row r="684" spans="1:6" ht="12.75">
      <c r="A684" s="47" t="str">
        <f>'[3]Mar DL 1'!A680</f>
        <v>252106.5465.10</v>
      </c>
      <c r="B684" s="58" t="str">
        <f>'[3]Mar DL 1'!C680</f>
        <v>PROGRESS ENERGY FLORIDA, INC</v>
      </c>
      <c r="C684" s="59">
        <f>'[3]Mar DL 1'!F680</f>
        <v>157.95</v>
      </c>
      <c r="E684" s="60" t="str">
        <f t="shared" si="20"/>
        <v>252.4525</v>
      </c>
      <c r="F684" s="61">
        <f t="shared" si="21"/>
        <v>157.95</v>
      </c>
    </row>
    <row r="685" spans="1:6" ht="12.75">
      <c r="A685" s="47" t="str">
        <f>'[3]Mar DL 1'!A681</f>
        <v>252106.5465.10</v>
      </c>
      <c r="B685" s="58" t="str">
        <f>'[3]Mar DL 1'!C681</f>
        <v>PROGRESS ENERGY FLORIDA, INC</v>
      </c>
      <c r="C685" s="59">
        <f>'[3]Mar DL 1'!F681</f>
        <v>434.9</v>
      </c>
      <c r="E685" s="60" t="str">
        <f t="shared" si="20"/>
        <v>252.4525</v>
      </c>
      <c r="F685" s="61">
        <f t="shared" si="21"/>
        <v>434.9</v>
      </c>
    </row>
    <row r="686" spans="1:6" ht="12.75">
      <c r="A686" s="47" t="str">
        <f>'[3]Mar DL 1'!A682</f>
        <v>252107.5470.10</v>
      </c>
      <c r="B686" s="58" t="str">
        <f>'[3]Mar DL 1'!C682</f>
        <v>PROGRESS ENERGY FLORIDA, INC</v>
      </c>
      <c r="C686" s="59">
        <f>'[3]Mar DL 1'!F682</f>
        <v>100.04</v>
      </c>
      <c r="E686" s="60" t="str">
        <f t="shared" si="20"/>
        <v>252.4525</v>
      </c>
      <c r="F686" s="61">
        <f t="shared" si="21"/>
        <v>100.04</v>
      </c>
    </row>
    <row r="687" spans="1:6" ht="12.75">
      <c r="A687" s="47" t="str">
        <f>'[3]Mar DL 1'!A683</f>
        <v>255101.5470.10</v>
      </c>
      <c r="B687" s="58" t="str">
        <f>'[3]Mar DL 1'!C683</f>
        <v>PROGRESS ENERGY FLORIDA, INC</v>
      </c>
      <c r="C687" s="59">
        <f>'[3]Mar DL 1'!F683</f>
        <v>24.54</v>
      </c>
      <c r="E687" s="60" t="str">
        <f t="shared" si="20"/>
        <v>255.4525</v>
      </c>
      <c r="F687" s="61">
        <f t="shared" si="21"/>
        <v>24.54</v>
      </c>
    </row>
    <row r="688" spans="1:6" ht="12.75">
      <c r="A688" s="47" t="str">
        <f>'[3]Mar DL 1'!A684</f>
        <v>255101.5470.10</v>
      </c>
      <c r="B688" s="58" t="str">
        <f>'[3]Mar DL 1'!C684</f>
        <v>PROGRESS ENERGY FLORIDA, INC</v>
      </c>
      <c r="C688" s="59">
        <f>'[3]Mar DL 1'!F684</f>
        <v>24.79</v>
      </c>
      <c r="E688" s="60" t="str">
        <f t="shared" si="20"/>
        <v>255.4525</v>
      </c>
      <c r="F688" s="61">
        <f t="shared" si="21"/>
        <v>24.79</v>
      </c>
    </row>
    <row r="689" spans="1:6" ht="12.75">
      <c r="A689" s="47" t="str">
        <f>'[3]Mar DL 1'!A685</f>
        <v>255101.5470.10</v>
      </c>
      <c r="B689" s="58" t="str">
        <f>'[3]Mar DL 1'!C685</f>
        <v>PROGRESS ENERGY FLORIDA, INC</v>
      </c>
      <c r="C689" s="59">
        <f>'[3]Mar DL 1'!F685</f>
        <v>27.2</v>
      </c>
      <c r="E689" s="60" t="str">
        <f t="shared" si="20"/>
        <v>255.4525</v>
      </c>
      <c r="F689" s="61">
        <f t="shared" si="21"/>
        <v>27.2</v>
      </c>
    </row>
    <row r="690" spans="1:6" ht="12.75">
      <c r="A690" s="47" t="str">
        <f>'[3]Mar DL 1'!A686</f>
        <v>255101.5470.10</v>
      </c>
      <c r="B690" s="58" t="str">
        <f>'[3]Mar DL 1'!C686</f>
        <v>PROGRESS ENERGY FLORIDA, INC</v>
      </c>
      <c r="C690" s="59">
        <f>'[3]Mar DL 1'!F686</f>
        <v>36.76</v>
      </c>
      <c r="E690" s="60" t="str">
        <f t="shared" si="20"/>
        <v>255.4525</v>
      </c>
      <c r="F690" s="61">
        <f t="shared" si="21"/>
        <v>36.76</v>
      </c>
    </row>
    <row r="691" spans="1:6" ht="12.75">
      <c r="A691" s="47" t="str">
        <f>'[3]Mar DL 1'!A687</f>
        <v>255101.5470.10</v>
      </c>
      <c r="B691" s="58" t="str">
        <f>'[3]Mar DL 1'!C687</f>
        <v>PROGRESS ENERGY FLORIDA, INC</v>
      </c>
      <c r="C691" s="59">
        <f>'[3]Mar DL 1'!F687</f>
        <v>47.2</v>
      </c>
      <c r="E691" s="60" t="str">
        <f t="shared" si="20"/>
        <v>255.4525</v>
      </c>
      <c r="F691" s="61">
        <f t="shared" si="21"/>
        <v>47.2</v>
      </c>
    </row>
    <row r="692" spans="1:6" ht="12.75">
      <c r="A692" s="47" t="str">
        <f>'[3]Mar DL 1'!A688</f>
        <v>255101.5470.10</v>
      </c>
      <c r="B692" s="58" t="str">
        <f>'[3]Mar DL 1'!C688</f>
        <v>PROGRESS ENERGY FLORIDA, INC</v>
      </c>
      <c r="C692" s="59">
        <f>'[3]Mar DL 1'!F688</f>
        <v>82.73</v>
      </c>
      <c r="E692" s="60" t="str">
        <f t="shared" si="20"/>
        <v>255.4525</v>
      </c>
      <c r="F692" s="61">
        <f t="shared" si="21"/>
        <v>82.73</v>
      </c>
    </row>
    <row r="693" spans="1:6" ht="12.75">
      <c r="A693" s="47" t="str">
        <f>'[3]Mar DL 1'!A689</f>
        <v>255101.5470.10</v>
      </c>
      <c r="B693" s="58" t="str">
        <f>'[3]Mar DL 1'!C689</f>
        <v>PROGRESS ENERGY FLORIDA, INC</v>
      </c>
      <c r="C693" s="59">
        <f>'[3]Mar DL 1'!F689</f>
        <v>116.09</v>
      </c>
      <c r="E693" s="60" t="str">
        <f t="shared" si="20"/>
        <v>255.4525</v>
      </c>
      <c r="F693" s="61">
        <f t="shared" si="21"/>
        <v>116.09</v>
      </c>
    </row>
    <row r="694" spans="1:6" ht="12.75">
      <c r="A694" s="47" t="str">
        <f>'[3]Mar DL 1'!A690</f>
        <v>255101.5470.10</v>
      </c>
      <c r="B694" s="58" t="str">
        <f>'[3]Mar DL 1'!C690</f>
        <v>PROGRESS ENERGY FLORIDA, INC</v>
      </c>
      <c r="C694" s="59">
        <f>'[3]Mar DL 1'!F690</f>
        <v>182.93</v>
      </c>
      <c r="E694" s="60" t="str">
        <f t="shared" si="20"/>
        <v>255.4525</v>
      </c>
      <c r="F694" s="61">
        <f t="shared" si="21"/>
        <v>182.93</v>
      </c>
    </row>
    <row r="695" spans="1:6" ht="12.75">
      <c r="A695" s="47" t="str">
        <f>'[3]Mar DL 1'!A691</f>
        <v>259100.5465.10</v>
      </c>
      <c r="B695" s="58" t="str">
        <f>'[3]Mar DL 1'!C691</f>
        <v>WITHLACOOCHIE RIVER ELEC COOP</v>
      </c>
      <c r="C695" s="59">
        <f>'[3]Mar DL 1'!F691</f>
        <v>558.22</v>
      </c>
      <c r="E695" s="60" t="str">
        <f t="shared" si="20"/>
        <v>259.4525</v>
      </c>
      <c r="F695" s="61">
        <f t="shared" si="21"/>
        <v>558.22</v>
      </c>
    </row>
    <row r="696" spans="1:6" ht="12.75">
      <c r="A696" s="47" t="str">
        <f>'[3]Mar DL 1'!A692</f>
        <v>259101.5470.10</v>
      </c>
      <c r="B696" s="58" t="str">
        <f>'[3]Mar DL 1'!C692</f>
        <v>WITHLACOOCHIE RIVER ELEC COOP</v>
      </c>
      <c r="C696" s="59">
        <f>'[3]Mar DL 1'!F692</f>
        <v>38.44</v>
      </c>
      <c r="E696" s="60" t="str">
        <f t="shared" si="20"/>
        <v>259.4525</v>
      </c>
      <c r="F696" s="61">
        <f t="shared" si="21"/>
        <v>38.44</v>
      </c>
    </row>
    <row r="697" spans="1:6" ht="12.75">
      <c r="A697" s="47" t="str">
        <f>'[3]Mar DL 1'!A693</f>
        <v>259101.5470.10</v>
      </c>
      <c r="B697" s="58" t="str">
        <f>'[3]Mar DL 1'!C693</f>
        <v>WITHLACOOCHIE RIVER ELEC COOP</v>
      </c>
      <c r="C697" s="59">
        <f>'[3]Mar DL 1'!F693</f>
        <v>160</v>
      </c>
      <c r="E697" s="60" t="str">
        <f t="shared" si="20"/>
        <v>259.4525</v>
      </c>
      <c r="F697" s="61">
        <f t="shared" si="21"/>
        <v>160</v>
      </c>
    </row>
    <row r="698" spans="1:6" ht="12.75">
      <c r="A698" s="47" t="str">
        <f>'[3]Mar DL 1'!A694</f>
        <v>259101.5470.10</v>
      </c>
      <c r="B698" s="58" t="str">
        <f>'[3]Mar DL 1'!C694</f>
        <v>WITHLACOOCHIE RIVER ELEC COOP</v>
      </c>
      <c r="C698" s="59">
        <f>'[3]Mar DL 1'!F694</f>
        <v>172.41</v>
      </c>
      <c r="E698" s="60" t="str">
        <f t="shared" si="20"/>
        <v>259.4525</v>
      </c>
      <c r="F698" s="61">
        <f t="shared" si="21"/>
        <v>172.41</v>
      </c>
    </row>
    <row r="699" spans="1:6" ht="12.75">
      <c r="A699" s="47" t="str">
        <f>'[3]Mar DL 1'!A695</f>
        <v>259101.5470.10</v>
      </c>
      <c r="B699" s="58" t="str">
        <f>'[3]Mar DL 1'!C695</f>
        <v>WITHLACOOCHIE RIVER ELEC COOP</v>
      </c>
      <c r="C699" s="59">
        <f>'[3]Mar DL 1'!F695</f>
        <v>2917.9</v>
      </c>
      <c r="E699" s="60" t="str">
        <f t="shared" si="20"/>
        <v>259.4525</v>
      </c>
      <c r="F699" s="61">
        <f t="shared" si="21"/>
        <v>2917.9</v>
      </c>
    </row>
    <row r="700" spans="1:6" ht="12.75">
      <c r="A700" s="47" t="str">
        <f>'[3]Mar DL 1'!A696</f>
        <v>300100.5465.10</v>
      </c>
      <c r="B700" s="58" t="str">
        <f>'[3]Mar DL 1'!C696</f>
        <v>JERSEY CENTRAL POWER &amp; LIGHT</v>
      </c>
      <c r="C700" s="59">
        <f>'[3]Mar DL 1'!F696</f>
        <v>51.77</v>
      </c>
      <c r="E700" s="60" t="str">
        <f t="shared" si="20"/>
        <v>300.4525</v>
      </c>
      <c r="F700" s="61">
        <f t="shared" si="21"/>
        <v>51.77</v>
      </c>
    </row>
    <row r="701" spans="1:6" ht="12.75">
      <c r="A701" s="47" t="str">
        <f>'[3]Mar DL 1'!A697</f>
        <v>300100.5465.10</v>
      </c>
      <c r="B701" s="58" t="str">
        <f>'[3]Mar DL 1'!C697</f>
        <v>JERSEY CENTRAL POWER &amp; LIGHT</v>
      </c>
      <c r="C701" s="59">
        <f>'[3]Mar DL 1'!F697</f>
        <v>72.71</v>
      </c>
      <c r="E701" s="60" t="str">
        <f t="shared" si="20"/>
        <v>300.4525</v>
      </c>
      <c r="F701" s="61">
        <f t="shared" si="21"/>
        <v>72.71</v>
      </c>
    </row>
    <row r="702" spans="1:6" ht="12.75">
      <c r="A702" s="47" t="str">
        <f>'[3]Mar DL 1'!A698</f>
        <v>300100.5465.10</v>
      </c>
      <c r="B702" s="58" t="str">
        <f>'[3]Mar DL 1'!C698</f>
        <v>JERSEY CENTRAL POWER &amp; LIGHT</v>
      </c>
      <c r="C702" s="59">
        <f>'[3]Mar DL 1'!F698</f>
        <v>100.25</v>
      </c>
      <c r="E702" s="60" t="str">
        <f t="shared" si="20"/>
        <v>300.4525</v>
      </c>
      <c r="F702" s="61">
        <f t="shared" si="21"/>
        <v>100.25</v>
      </c>
    </row>
    <row r="703" spans="1:6" ht="12.75">
      <c r="A703" s="47" t="str">
        <f>'[3]Mar DL 1'!A699</f>
        <v>300100.5465.10</v>
      </c>
      <c r="B703" s="58" t="str">
        <f>'[3]Mar DL 1'!C699</f>
        <v>JERSEY CENTRAL POWER &amp; LIGHT</v>
      </c>
      <c r="C703" s="59">
        <f>'[3]Mar DL 1'!F699</f>
        <v>508.34</v>
      </c>
      <c r="E703" s="60" t="str">
        <f t="shared" si="20"/>
        <v>300.4525</v>
      </c>
      <c r="F703" s="61">
        <f t="shared" si="21"/>
        <v>508.34</v>
      </c>
    </row>
    <row r="704" spans="1:6" ht="12.75">
      <c r="A704" s="47" t="str">
        <f>'[3]Mar DL 1'!A700</f>
        <v>300100.5465.10</v>
      </c>
      <c r="B704" s="58" t="str">
        <f>'[3]Mar DL 1'!C700</f>
        <v>JERSEY CENTRAL POWER &amp; LIGHT</v>
      </c>
      <c r="C704" s="59">
        <f>'[3]Mar DL 1'!F700</f>
        <v>624.89</v>
      </c>
      <c r="E704" s="60" t="str">
        <f t="shared" si="20"/>
        <v>300.4525</v>
      </c>
      <c r="F704" s="61">
        <f t="shared" si="21"/>
        <v>624.89</v>
      </c>
    </row>
    <row r="705" spans="1:6" ht="12.75">
      <c r="A705" s="47" t="str">
        <f>'[3]Mar DL 1'!A701</f>
        <v>300100.5465.10</v>
      </c>
      <c r="B705" s="58" t="str">
        <f>'[3]Mar DL 1'!C701</f>
        <v>JERSEY CENTRAL POWER &amp; LIGHT</v>
      </c>
      <c r="C705" s="59">
        <f>'[3]Mar DL 1'!F701</f>
        <v>778.6</v>
      </c>
      <c r="E705" s="60" t="str">
        <f t="shared" si="20"/>
        <v>300.4525</v>
      </c>
      <c r="F705" s="61">
        <f t="shared" si="21"/>
        <v>778.6</v>
      </c>
    </row>
    <row r="706" spans="1:6" ht="12.75">
      <c r="A706" s="47" t="str">
        <f>'[3]Mar DL 1'!A702</f>
        <v>300101.5470.10</v>
      </c>
      <c r="B706" s="58" t="str">
        <f>'[3]Mar DL 1'!C702</f>
        <v>JERSEY CENTRAL POWER &amp; LIGHT</v>
      </c>
      <c r="C706" s="59">
        <f>'[3]Mar DL 1'!F702</f>
        <v>4.34</v>
      </c>
      <c r="E706" s="60" t="str">
        <f t="shared" si="20"/>
        <v>300.4525</v>
      </c>
      <c r="F706" s="61">
        <f t="shared" si="21"/>
        <v>4.34</v>
      </c>
    </row>
    <row r="707" spans="1:6" ht="12.75">
      <c r="A707" s="47" t="str">
        <f>'[3]Mar DL 1'!A703</f>
        <v>300101.5470.10</v>
      </c>
      <c r="B707" s="58" t="str">
        <f>'[3]Mar DL 1'!C703</f>
        <v>JERSEY CENTRAL POWER &amp; LIGHT</v>
      </c>
      <c r="C707" s="59">
        <f>'[3]Mar DL 1'!F703</f>
        <v>5.27</v>
      </c>
      <c r="E707" s="60" t="str">
        <f t="shared" si="20"/>
        <v>300.4525</v>
      </c>
      <c r="F707" s="61">
        <f t="shared" si="21"/>
        <v>5.27</v>
      </c>
    </row>
    <row r="708" spans="1:6" ht="12.75">
      <c r="A708" s="47" t="str">
        <f>'[3]Mar DL 1'!A704</f>
        <v>300101.5470.10</v>
      </c>
      <c r="B708" s="58" t="str">
        <f>'[3]Mar DL 1'!C704</f>
        <v>JERSEY CENTRAL POWER &amp; LIGHT</v>
      </c>
      <c r="C708" s="59">
        <f>'[3]Mar DL 1'!F704</f>
        <v>6.37</v>
      </c>
      <c r="E708" s="60" t="str">
        <f t="shared" si="20"/>
        <v>300.4525</v>
      </c>
      <c r="F708" s="61">
        <f t="shared" si="21"/>
        <v>6.37</v>
      </c>
    </row>
    <row r="709" spans="1:6" ht="12.75">
      <c r="A709" s="47" t="str">
        <f>'[3]Mar DL 1'!A705</f>
        <v>300101.5470.10</v>
      </c>
      <c r="B709" s="58" t="str">
        <f>'[3]Mar DL 1'!C705</f>
        <v>JERSEY CENTRAL POWER &amp; LIGHT</v>
      </c>
      <c r="C709" s="59">
        <f>'[3]Mar DL 1'!F705</f>
        <v>6.92</v>
      </c>
      <c r="E709" s="60" t="str">
        <f t="shared" si="20"/>
        <v>300.4525</v>
      </c>
      <c r="F709" s="61">
        <f t="shared" si="21"/>
        <v>6.92</v>
      </c>
    </row>
    <row r="710" spans="1:6" ht="12.75">
      <c r="A710" s="47" t="str">
        <f>'[3]Mar DL 1'!A706</f>
        <v>300101.5470.10</v>
      </c>
      <c r="B710" s="58" t="str">
        <f>'[3]Mar DL 1'!C706</f>
        <v>JERSEY CENTRAL POWER &amp; LIGHT</v>
      </c>
      <c r="C710" s="59">
        <f>'[3]Mar DL 1'!F706</f>
        <v>13.16</v>
      </c>
      <c r="E710" s="60" t="str">
        <f t="shared" si="20"/>
        <v>300.4525</v>
      </c>
      <c r="F710" s="61">
        <f t="shared" si="21"/>
        <v>13.16</v>
      </c>
    </row>
    <row r="711" spans="1:6" ht="12.75">
      <c r="A711" s="47" t="str">
        <f>'[3]Mar DL 1'!A707</f>
        <v>300101.5470.10</v>
      </c>
      <c r="B711" s="58" t="str">
        <f>'[3]Mar DL 1'!C707</f>
        <v>JERSEY CENTRAL POWER &amp; LIGHT</v>
      </c>
      <c r="C711" s="59">
        <f>'[3]Mar DL 1'!F707</f>
        <v>32.26</v>
      </c>
      <c r="E711" s="60" t="str">
        <f t="shared" si="20"/>
        <v>300.4525</v>
      </c>
      <c r="F711" s="61">
        <f t="shared" si="21"/>
        <v>32.26</v>
      </c>
    </row>
    <row r="712" spans="1:6" ht="12.75">
      <c r="A712" s="47" t="str">
        <f>'[3]Mar DL 1'!A708</f>
        <v>333100.5465.10</v>
      </c>
      <c r="B712" s="58" t="str">
        <f>'[3]Mar DL 1'!C708</f>
        <v>DOMINION</v>
      </c>
      <c r="C712" s="59">
        <f>'[3]Mar DL 1'!F708</f>
        <v>13.76</v>
      </c>
      <c r="E712" s="60" t="str">
        <f t="shared" si="20"/>
        <v>333.4525</v>
      </c>
      <c r="F712" s="61">
        <f t="shared" si="21"/>
        <v>13.76</v>
      </c>
    </row>
    <row r="713" spans="1:6" ht="12.75">
      <c r="A713" s="47" t="str">
        <f>'[3]Mar DL 1'!A709</f>
        <v>333100.5465.10</v>
      </c>
      <c r="B713" s="58" t="str">
        <f>'[3]Mar DL 1'!C709</f>
        <v>DOMINION</v>
      </c>
      <c r="C713" s="59">
        <f>'[3]Mar DL 1'!F709</f>
        <v>19.1</v>
      </c>
      <c r="E713" s="60" t="str">
        <f t="shared" si="20"/>
        <v>333.4525</v>
      </c>
      <c r="F713" s="61">
        <f t="shared" si="21"/>
        <v>19.1</v>
      </c>
    </row>
    <row r="714" spans="1:6" ht="12.75">
      <c r="A714" s="47" t="str">
        <f>'[3]Mar DL 1'!A710</f>
        <v>333100.5465.10</v>
      </c>
      <c r="B714" s="58" t="str">
        <f>'[3]Mar DL 1'!C710</f>
        <v>DOMINION</v>
      </c>
      <c r="C714" s="59">
        <f>'[3]Mar DL 1'!F710</f>
        <v>49.44</v>
      </c>
      <c r="E714" s="60" t="str">
        <f t="shared" si="20"/>
        <v>333.4525</v>
      </c>
      <c r="F714" s="61">
        <f t="shared" si="21"/>
        <v>49.44</v>
      </c>
    </row>
    <row r="715" spans="1:6" ht="12.75">
      <c r="A715" s="47" t="str">
        <f>'[3]Mar DL 1'!A711</f>
        <v>333100.5465.10</v>
      </c>
      <c r="B715" s="58" t="str">
        <f>'[3]Mar DL 1'!C711</f>
        <v>DOMINION</v>
      </c>
      <c r="C715" s="59">
        <f>'[3]Mar DL 1'!F711</f>
        <v>205.08</v>
      </c>
      <c r="E715" s="60" t="str">
        <f aca="true" t="shared" si="22" ref="E715:E778">CONCATENATE(LEFT(A715,3),".",4525)</f>
        <v>333.4525</v>
      </c>
      <c r="F715" s="61">
        <f aca="true" t="shared" si="23" ref="F715:F778">C715</f>
        <v>205.08</v>
      </c>
    </row>
    <row r="716" spans="1:6" ht="12.75">
      <c r="A716" s="47" t="str">
        <f>'[3]Mar DL 1'!A712</f>
        <v>333100.5465.10</v>
      </c>
      <c r="B716" s="58" t="str">
        <f>'[3]Mar DL 1'!C712</f>
        <v>DOMINION</v>
      </c>
      <c r="C716" s="59">
        <f>'[3]Mar DL 1'!F712</f>
        <v>343.38</v>
      </c>
      <c r="E716" s="60" t="str">
        <f t="shared" si="22"/>
        <v>333.4525</v>
      </c>
      <c r="F716" s="61">
        <f t="shared" si="23"/>
        <v>343.38</v>
      </c>
    </row>
    <row r="717" spans="1:6" ht="12.75">
      <c r="A717" s="47" t="str">
        <f>'[3]Mar DL 1'!A713</f>
        <v>333100.5465.10</v>
      </c>
      <c r="B717" s="58" t="str">
        <f>'[3]Mar DL 1'!C713</f>
        <v>DOMINION</v>
      </c>
      <c r="C717" s="59">
        <f>'[3]Mar DL 1'!F713</f>
        <v>343.47</v>
      </c>
      <c r="E717" s="60" t="str">
        <f t="shared" si="22"/>
        <v>333.4525</v>
      </c>
      <c r="F717" s="61">
        <f t="shared" si="23"/>
        <v>343.47</v>
      </c>
    </row>
    <row r="718" spans="1:6" ht="12.75">
      <c r="A718" s="47" t="str">
        <f>'[3]Mar DL 1'!A714</f>
        <v>333100.5465.10</v>
      </c>
      <c r="B718" s="58" t="str">
        <f>'[3]Mar DL 1'!C714</f>
        <v>DOMINION</v>
      </c>
      <c r="C718" s="59">
        <f>'[3]Mar DL 1'!F714</f>
        <v>2419.68</v>
      </c>
      <c r="E718" s="60" t="str">
        <f t="shared" si="22"/>
        <v>333.4525</v>
      </c>
      <c r="F718" s="61">
        <f t="shared" si="23"/>
        <v>2419.68</v>
      </c>
    </row>
    <row r="719" spans="1:6" ht="12.75">
      <c r="A719" s="47" t="str">
        <f>'[3]Mar DL 1'!A715</f>
        <v>333100.5465.10</v>
      </c>
      <c r="B719" s="58" t="str">
        <f>'[3]Mar DL 1'!C715</f>
        <v>DOMINION</v>
      </c>
      <c r="C719" s="59">
        <f>'[3]Mar DL 1'!F715</f>
        <v>3588.2</v>
      </c>
      <c r="E719" s="60" t="str">
        <f t="shared" si="22"/>
        <v>333.4525</v>
      </c>
      <c r="F719" s="61">
        <f t="shared" si="23"/>
        <v>3588.2</v>
      </c>
    </row>
    <row r="720" spans="1:6" ht="12.75">
      <c r="A720" s="47" t="str">
        <f>'[3]Mar DL 1'!A716</f>
        <v>333101.5470.10</v>
      </c>
      <c r="B720" s="58" t="str">
        <f>'[3]Mar DL 1'!C716</f>
        <v>DOMINION</v>
      </c>
      <c r="C720" s="59">
        <f>'[3]Mar DL 1'!F716</f>
        <v>13.53</v>
      </c>
      <c r="E720" s="60" t="str">
        <f t="shared" si="22"/>
        <v>333.4525</v>
      </c>
      <c r="F720" s="61">
        <f t="shared" si="23"/>
        <v>13.53</v>
      </c>
    </row>
    <row r="721" spans="1:6" ht="12.75">
      <c r="A721" s="47" t="str">
        <f>'[3]Mar DL 1'!A717</f>
        <v>333101.5470.10</v>
      </c>
      <c r="B721" s="58" t="str">
        <f>'[3]Mar DL 1'!C717</f>
        <v>DOMINION</v>
      </c>
      <c r="C721" s="59">
        <f>'[3]Mar DL 1'!F717</f>
        <v>14.99</v>
      </c>
      <c r="E721" s="60" t="str">
        <f t="shared" si="22"/>
        <v>333.4525</v>
      </c>
      <c r="F721" s="61">
        <f t="shared" si="23"/>
        <v>14.99</v>
      </c>
    </row>
    <row r="722" spans="1:6" ht="12.75">
      <c r="A722" s="47" t="str">
        <f>'[3]Mar DL 1'!A718</f>
        <v>333101.5470.10</v>
      </c>
      <c r="B722" s="58" t="str">
        <f>'[3]Mar DL 1'!C718</f>
        <v>DOMINION</v>
      </c>
      <c r="C722" s="59">
        <f>'[3]Mar DL 1'!F718</f>
        <v>23.08</v>
      </c>
      <c r="E722" s="60" t="str">
        <f t="shared" si="22"/>
        <v>333.4525</v>
      </c>
      <c r="F722" s="61">
        <f t="shared" si="23"/>
        <v>23.08</v>
      </c>
    </row>
    <row r="723" spans="1:6" ht="12.75">
      <c r="A723" s="47" t="str">
        <f>'[3]Mar DL 1'!A719</f>
        <v>333101.5470.10</v>
      </c>
      <c r="B723" s="58" t="str">
        <f>'[3]Mar DL 1'!C719</f>
        <v>DOMINION</v>
      </c>
      <c r="C723" s="59">
        <f>'[3]Mar DL 1'!F719</f>
        <v>139.65</v>
      </c>
      <c r="E723" s="60" t="str">
        <f t="shared" si="22"/>
        <v>333.4525</v>
      </c>
      <c r="F723" s="61">
        <f t="shared" si="23"/>
        <v>139.65</v>
      </c>
    </row>
    <row r="724" spans="1:6" ht="12.75">
      <c r="A724" s="47" t="str">
        <f>'[3]Mar DL 1'!A720</f>
        <v>333101.5470.10</v>
      </c>
      <c r="B724" s="58" t="str">
        <f>'[3]Mar DL 1'!C720</f>
        <v>DOMINION</v>
      </c>
      <c r="C724" s="59">
        <f>'[3]Mar DL 1'!F720</f>
        <v>148.66</v>
      </c>
      <c r="E724" s="60" t="str">
        <f t="shared" si="22"/>
        <v>333.4525</v>
      </c>
      <c r="F724" s="61">
        <f t="shared" si="23"/>
        <v>148.66</v>
      </c>
    </row>
    <row r="725" spans="1:6" ht="12.75">
      <c r="A725" s="47" t="str">
        <f>'[3]Mar DL 1'!A721</f>
        <v>333101.5470.10</v>
      </c>
      <c r="B725" s="58" t="str">
        <f>'[3]Mar DL 1'!C721</f>
        <v>DOMINION</v>
      </c>
      <c r="C725" s="59">
        <f>'[3]Mar DL 1'!F721</f>
        <v>223.7</v>
      </c>
      <c r="E725" s="60" t="str">
        <f t="shared" si="22"/>
        <v>333.4525</v>
      </c>
      <c r="F725" s="61">
        <f t="shared" si="23"/>
        <v>223.7</v>
      </c>
    </row>
    <row r="726" spans="1:6" ht="12.75">
      <c r="A726" s="47" t="str">
        <f>'[3]Mar DL 1'!A722</f>
        <v>333101.5470.10</v>
      </c>
      <c r="B726" s="58" t="str">
        <f>'[3]Mar DL 1'!C722</f>
        <v>DOMINION</v>
      </c>
      <c r="C726" s="59">
        <f>'[3]Mar DL 1'!F722</f>
        <v>387.48</v>
      </c>
      <c r="E726" s="60" t="str">
        <f t="shared" si="22"/>
        <v>333.4525</v>
      </c>
      <c r="F726" s="61">
        <f t="shared" si="23"/>
        <v>387.48</v>
      </c>
    </row>
    <row r="727" spans="1:6" ht="12.75">
      <c r="A727" s="47" t="str">
        <f>'[3]Mar DL 1'!A723</f>
        <v>333101.5470.10</v>
      </c>
      <c r="B727" s="58" t="str">
        <f>'[3]Mar DL 1'!C723</f>
        <v>DOMINION</v>
      </c>
      <c r="C727" s="59">
        <f>'[3]Mar DL 1'!F723</f>
        <v>516.44</v>
      </c>
      <c r="E727" s="60" t="str">
        <f t="shared" si="22"/>
        <v>333.4525</v>
      </c>
      <c r="F727" s="61">
        <f t="shared" si="23"/>
        <v>516.44</v>
      </c>
    </row>
    <row r="728" spans="1:6" ht="12.75">
      <c r="A728" s="47" t="str">
        <f>'[3]Mar DL 1'!A724</f>
        <v>333101.5470.10</v>
      </c>
      <c r="B728" s="58" t="str">
        <f>'[3]Mar DL 1'!C724</f>
        <v>DOMINION</v>
      </c>
      <c r="C728" s="59">
        <f>'[3]Mar DL 1'!F724</f>
        <v>8132.9</v>
      </c>
      <c r="E728" s="60" t="str">
        <f t="shared" si="22"/>
        <v>333.4525</v>
      </c>
      <c r="F728" s="61">
        <f t="shared" si="23"/>
        <v>8132.9</v>
      </c>
    </row>
    <row r="729" spans="1:6" ht="12.75">
      <c r="A729" s="47" t="str">
        <f>'[3]Mar DL 1'!A725</f>
        <v>345101.5465.10</v>
      </c>
      <c r="B729" s="58" t="str">
        <f>'[3]Mar DL 1'!C725</f>
        <v>KENTUCKY UTILITIES</v>
      </c>
      <c r="C729" s="59">
        <f>'[3]Mar DL 1'!F725</f>
        <v>22.02</v>
      </c>
      <c r="E729" s="60" t="str">
        <f t="shared" si="22"/>
        <v>345.4525</v>
      </c>
      <c r="F729" s="61">
        <f t="shared" si="23"/>
        <v>22.02</v>
      </c>
    </row>
    <row r="730" spans="1:6" ht="12.75">
      <c r="A730" s="47" t="str">
        <f>'[3]Mar DL 1'!A726</f>
        <v>345101.5465.10</v>
      </c>
      <c r="B730" s="58" t="str">
        <f>'[3]Mar DL 1'!C726</f>
        <v>KENTUCKY UTILITIES</v>
      </c>
      <c r="C730" s="59">
        <f>'[3]Mar DL 1'!F726</f>
        <v>308.86</v>
      </c>
      <c r="E730" s="60" t="str">
        <f t="shared" si="22"/>
        <v>345.4525</v>
      </c>
      <c r="F730" s="61">
        <f t="shared" si="23"/>
        <v>308.86</v>
      </c>
    </row>
    <row r="731" spans="1:6" ht="12.75">
      <c r="A731" s="47" t="str">
        <f>'[3]Mar DL 1'!A727</f>
        <v>345102.5465.10</v>
      </c>
      <c r="B731" s="58" t="str">
        <f>'[3]Mar DL 1'!C727</f>
        <v>KENTUCKY UTILITIES</v>
      </c>
      <c r="C731" s="59">
        <f>'[3]Mar DL 1'!F727</f>
        <v>2838.59</v>
      </c>
      <c r="E731" s="60" t="str">
        <f t="shared" si="22"/>
        <v>345.4525</v>
      </c>
      <c r="F731" s="61">
        <f t="shared" si="23"/>
        <v>2838.59</v>
      </c>
    </row>
    <row r="732" spans="1:6" ht="12.75">
      <c r="A732" s="47" t="str">
        <f>'[3]Mar DL 1'!A728</f>
        <v>345102.5465.10</v>
      </c>
      <c r="B732" s="58" t="str">
        <f>'[3]Mar DL 1'!C728</f>
        <v>KENTUCKY UTILITIES</v>
      </c>
      <c r="C732" s="59">
        <f>'[3]Mar DL 1'!F728</f>
        <v>3144.17</v>
      </c>
      <c r="E732" s="60" t="str">
        <f t="shared" si="22"/>
        <v>345.4525</v>
      </c>
      <c r="F732" s="61">
        <f t="shared" si="23"/>
        <v>3144.17</v>
      </c>
    </row>
    <row r="733" spans="1:6" ht="12.75">
      <c r="A733" s="47" t="str">
        <f>'[3]Mar DL 1'!A729</f>
        <v>356106.5470.10</v>
      </c>
      <c r="B733" s="58" t="str">
        <f>'[3]Mar DL 1'!C729</f>
        <v>WASHINGTON-ST TAMMANY ELECTRIC</v>
      </c>
      <c r="C733" s="59">
        <f>'[3]Mar DL 1'!F729</f>
        <v>48.16</v>
      </c>
      <c r="E733" s="60" t="str">
        <f t="shared" si="22"/>
        <v>356.4525</v>
      </c>
      <c r="F733" s="61">
        <f t="shared" si="23"/>
        <v>48.16</v>
      </c>
    </row>
    <row r="734" spans="1:6" ht="12.75">
      <c r="A734" s="47" t="str">
        <f>'[3]Mar DL 1'!A730</f>
        <v>356109.5470.10</v>
      </c>
      <c r="B734" s="58" t="str">
        <f>'[3]Mar DL 1'!C730</f>
        <v>WASHINGTON-ST TAMMANY ELECTRIC</v>
      </c>
      <c r="C734" s="59">
        <f>'[3]Mar DL 1'!F730</f>
        <v>40.06</v>
      </c>
      <c r="E734" s="60" t="str">
        <f t="shared" si="22"/>
        <v>356.4525</v>
      </c>
      <c r="F734" s="61">
        <f t="shared" si="23"/>
        <v>40.06</v>
      </c>
    </row>
    <row r="735" spans="1:6" ht="12.75">
      <c r="A735" s="47" t="str">
        <f>'[3]Mar DL 1'!A731</f>
        <v>356114.5465.10</v>
      </c>
      <c r="B735" s="58" t="str">
        <f>'[3]Mar DL 1'!C731</f>
        <v>WASHINGTON-ST TAMMANY ELECTRIC</v>
      </c>
      <c r="C735" s="59">
        <f>'[3]Mar DL 1'!F731</f>
        <v>144.48</v>
      </c>
      <c r="E735" s="60" t="str">
        <f t="shared" si="22"/>
        <v>356.4525</v>
      </c>
      <c r="F735" s="61">
        <f t="shared" si="23"/>
        <v>144.48</v>
      </c>
    </row>
    <row r="736" spans="1:6" ht="12.75">
      <c r="A736" s="47" t="str">
        <f>'[3]Mar DL 1'!A732</f>
        <v>356115.5470.10</v>
      </c>
      <c r="B736" s="58" t="str">
        <f>'[3]Mar DL 1'!C732</f>
        <v>WASHINGTON-ST TAMMANY ELECTRIC</v>
      </c>
      <c r="C736" s="59">
        <f>'[3]Mar DL 1'!F732</f>
        <v>24.43</v>
      </c>
      <c r="E736" s="60" t="str">
        <f t="shared" si="22"/>
        <v>356.4525</v>
      </c>
      <c r="F736" s="61">
        <f t="shared" si="23"/>
        <v>24.43</v>
      </c>
    </row>
    <row r="737" spans="1:6" ht="12.75">
      <c r="A737" s="47" t="str">
        <f>'[3]Mar DL 1'!A733</f>
        <v>356115.5470.10</v>
      </c>
      <c r="B737" s="58" t="str">
        <f>'[3]Mar DL 1'!C733</f>
        <v>WASHINGTON-ST TAMMANY ELECTRIC</v>
      </c>
      <c r="C737" s="59">
        <f>'[3]Mar DL 1'!F733</f>
        <v>45.19</v>
      </c>
      <c r="E737" s="60" t="str">
        <f t="shared" si="22"/>
        <v>356.4525</v>
      </c>
      <c r="F737" s="61">
        <f t="shared" si="23"/>
        <v>45.19</v>
      </c>
    </row>
    <row r="738" spans="1:6" ht="12.75">
      <c r="A738" s="47" t="str">
        <f>'[3]Mar DL 1'!A734</f>
        <v>356115.5470.10</v>
      </c>
      <c r="B738" s="58" t="str">
        <f>'[3]Mar DL 1'!C734</f>
        <v>WASHINGTON-ST TAMMANY ELECTRIC</v>
      </c>
      <c r="C738" s="59">
        <f>'[3]Mar DL 1'!F734</f>
        <v>72.9</v>
      </c>
      <c r="E738" s="60" t="str">
        <f t="shared" si="22"/>
        <v>356.4525</v>
      </c>
      <c r="F738" s="61">
        <f t="shared" si="23"/>
        <v>72.9</v>
      </c>
    </row>
    <row r="739" spans="1:6" ht="12.75">
      <c r="A739" s="47" t="str">
        <f>'[3]Mar DL 1'!A735</f>
        <v>356115.5470.10</v>
      </c>
      <c r="B739" s="58" t="str">
        <f>'[3]Mar DL 1'!C735</f>
        <v>WASHINGTON-ST TAMMANY ELECTRIC</v>
      </c>
      <c r="C739" s="59">
        <f>'[3]Mar DL 1'!F735</f>
        <v>1726.1</v>
      </c>
      <c r="E739" s="60" t="str">
        <f t="shared" si="22"/>
        <v>356.4525</v>
      </c>
      <c r="F739" s="61">
        <f t="shared" si="23"/>
        <v>1726.1</v>
      </c>
    </row>
    <row r="740" spans="1:6" ht="12.75">
      <c r="A740" s="47" t="str">
        <f>'[3]Mar DL 1'!A736</f>
        <v>356120.5465.10</v>
      </c>
      <c r="B740" s="58" t="str">
        <f>'[3]Mar DL 1'!C736</f>
        <v>WASHINGTON-ST TAMMANY ELECTRIC</v>
      </c>
      <c r="C740" s="59">
        <f>'[3]Mar DL 1'!F736</f>
        <v>35.17</v>
      </c>
      <c r="E740" s="60" t="str">
        <f t="shared" si="22"/>
        <v>356.4525</v>
      </c>
      <c r="F740" s="61">
        <f t="shared" si="23"/>
        <v>35.17</v>
      </c>
    </row>
    <row r="741" spans="1:6" ht="12.75">
      <c r="A741" s="47" t="str">
        <f>'[3]Mar DL 1'!A737</f>
        <v>356127.5465.10</v>
      </c>
      <c r="B741" s="58" t="str">
        <f>'[3]Mar DL 1'!C737</f>
        <v>WASHINGTON-ST TAMMANY ELECTRIC</v>
      </c>
      <c r="C741" s="59">
        <f>'[3]Mar DL 1'!F737</f>
        <v>140.99</v>
      </c>
      <c r="E741" s="60" t="str">
        <f t="shared" si="22"/>
        <v>356.4525</v>
      </c>
      <c r="F741" s="61">
        <f t="shared" si="23"/>
        <v>140.99</v>
      </c>
    </row>
    <row r="742" spans="1:6" ht="12.75">
      <c r="A742" s="47" t="str">
        <f>'[3]Mar DL 1'!A738</f>
        <v>386116.5465.10</v>
      </c>
      <c r="B742" s="58" t="str">
        <f>'[3]Mar DL 1'!C738</f>
        <v>GRADY ELECTRIC MEMBERSHIP CORP</v>
      </c>
      <c r="C742" s="59">
        <f>'[3]Mar DL 1'!F738</f>
        <v>21.63</v>
      </c>
      <c r="E742" s="60" t="str">
        <f t="shared" si="22"/>
        <v>386.4525</v>
      </c>
      <c r="F742" s="61">
        <f t="shared" si="23"/>
        <v>21.63</v>
      </c>
    </row>
    <row r="743" spans="1:6" ht="12.75">
      <c r="A743" s="47" t="str">
        <f>'[3]Mar DL 1'!A739</f>
        <v>400114.5465.10</v>
      </c>
      <c r="B743" s="58" t="str">
        <f>'[3]Mar DL 1'!C739</f>
        <v>SCE&amp;G COMPANY</v>
      </c>
      <c r="C743" s="59">
        <f>'[3]Mar DL 1'!F739</f>
        <v>187.54</v>
      </c>
      <c r="E743" s="60" t="str">
        <f t="shared" si="22"/>
        <v>400.4525</v>
      </c>
      <c r="F743" s="61">
        <f t="shared" si="23"/>
        <v>187.54</v>
      </c>
    </row>
    <row r="744" spans="1:6" ht="12.75">
      <c r="A744" s="47" t="str">
        <f>'[3]Mar DL 1'!A740</f>
        <v>400114.5465.10</v>
      </c>
      <c r="B744" s="58" t="str">
        <f>'[3]Mar DL 1'!C740</f>
        <v>SCE&amp;G COMPANY</v>
      </c>
      <c r="C744" s="59">
        <f>'[3]Mar DL 1'!F740</f>
        <v>308.68</v>
      </c>
      <c r="E744" s="60" t="str">
        <f t="shared" si="22"/>
        <v>400.4525</v>
      </c>
      <c r="F744" s="61">
        <f t="shared" si="23"/>
        <v>308.68</v>
      </c>
    </row>
    <row r="745" spans="1:6" ht="12.75">
      <c r="A745" s="47" t="str">
        <f>'[3]Mar DL 1'!A741</f>
        <v>400127.5465.10</v>
      </c>
      <c r="B745" s="58" t="str">
        <f>'[3]Mar DL 1'!C741</f>
        <v>DUKE ENERGY</v>
      </c>
      <c r="C745" s="59">
        <f>'[3]Mar DL 1'!F741</f>
        <v>362.77</v>
      </c>
      <c r="E745" s="60" t="str">
        <f t="shared" si="22"/>
        <v>400.4525</v>
      </c>
      <c r="F745" s="61">
        <f t="shared" si="23"/>
        <v>362.77</v>
      </c>
    </row>
    <row r="746" spans="1:6" ht="12.75">
      <c r="A746" s="47" t="str">
        <f>'[3]Mar DL 1'!A742</f>
        <v>400128.5470.10</v>
      </c>
      <c r="B746" s="58" t="str">
        <f>'[3]Mar DL 1'!C742</f>
        <v>DUKE ENERGY</v>
      </c>
      <c r="C746" s="59">
        <f>'[3]Mar DL 1'!F742</f>
        <v>11.31</v>
      </c>
      <c r="E746" s="60" t="str">
        <f t="shared" si="22"/>
        <v>400.4525</v>
      </c>
      <c r="F746" s="61">
        <f t="shared" si="23"/>
        <v>11.31</v>
      </c>
    </row>
    <row r="747" spans="1:6" ht="12.75">
      <c r="A747" s="47" t="str">
        <f>'[3]Mar DL 1'!A743</f>
        <v>400128.5470.10</v>
      </c>
      <c r="B747" s="58" t="str">
        <f>'[3]Mar DL 1'!C743</f>
        <v>DUKE ENERGY</v>
      </c>
      <c r="C747" s="59">
        <f>'[3]Mar DL 1'!F743</f>
        <v>14.48</v>
      </c>
      <c r="E747" s="60" t="str">
        <f t="shared" si="22"/>
        <v>400.4525</v>
      </c>
      <c r="F747" s="61">
        <f t="shared" si="23"/>
        <v>14.48</v>
      </c>
    </row>
    <row r="748" spans="1:6" ht="12.75">
      <c r="A748" s="47" t="str">
        <f>'[3]Mar DL 1'!A744</f>
        <v>400128.5470.10</v>
      </c>
      <c r="B748" s="58" t="str">
        <f>'[3]Mar DL 1'!C744</f>
        <v>DUKE ENERGY</v>
      </c>
      <c r="C748" s="59">
        <f>'[3]Mar DL 1'!F744</f>
        <v>14.73</v>
      </c>
      <c r="E748" s="60" t="str">
        <f t="shared" si="22"/>
        <v>400.4525</v>
      </c>
      <c r="F748" s="61">
        <f t="shared" si="23"/>
        <v>14.73</v>
      </c>
    </row>
    <row r="749" spans="1:6" ht="12.75">
      <c r="A749" s="47" t="str">
        <f>'[3]Mar DL 1'!A745</f>
        <v>400128.5470.10</v>
      </c>
      <c r="B749" s="58" t="str">
        <f>'[3]Mar DL 1'!C745</f>
        <v>DUKE ENERGY</v>
      </c>
      <c r="C749" s="59">
        <f>'[3]Mar DL 1'!F745</f>
        <v>15.27</v>
      </c>
      <c r="E749" s="60" t="str">
        <f t="shared" si="22"/>
        <v>400.4525</v>
      </c>
      <c r="F749" s="61">
        <f t="shared" si="23"/>
        <v>15.27</v>
      </c>
    </row>
    <row r="750" spans="1:6" ht="12.75">
      <c r="A750" s="47" t="str">
        <f>'[3]Mar DL 1'!A746</f>
        <v>400128.5470.10</v>
      </c>
      <c r="B750" s="58" t="str">
        <f>'[3]Mar DL 1'!C746</f>
        <v>DUKE ENERGY</v>
      </c>
      <c r="C750" s="59">
        <f>'[3]Mar DL 1'!F746</f>
        <v>15.4</v>
      </c>
      <c r="E750" s="60" t="str">
        <f t="shared" si="22"/>
        <v>400.4525</v>
      </c>
      <c r="F750" s="61">
        <f t="shared" si="23"/>
        <v>15.4</v>
      </c>
    </row>
    <row r="751" spans="1:6" ht="12.75">
      <c r="A751" s="47" t="str">
        <f>'[3]Mar DL 1'!A747</f>
        <v>400128.5470.10</v>
      </c>
      <c r="B751" s="58" t="str">
        <f>'[3]Mar DL 1'!C747</f>
        <v>DUKE ENERGY</v>
      </c>
      <c r="C751" s="59">
        <f>'[3]Mar DL 1'!F747</f>
        <v>15.79</v>
      </c>
      <c r="E751" s="60" t="str">
        <f t="shared" si="22"/>
        <v>400.4525</v>
      </c>
      <c r="F751" s="61">
        <f t="shared" si="23"/>
        <v>15.79</v>
      </c>
    </row>
    <row r="752" spans="1:6" ht="12.75">
      <c r="A752" s="47" t="str">
        <f>'[3]Mar DL 1'!A748</f>
        <v>400128.5470.10</v>
      </c>
      <c r="B752" s="58" t="str">
        <f>'[3]Mar DL 1'!C748</f>
        <v>DUKE ENERGY</v>
      </c>
      <c r="C752" s="59">
        <f>'[3]Mar DL 1'!F748</f>
        <v>16.19</v>
      </c>
      <c r="E752" s="60" t="str">
        <f t="shared" si="22"/>
        <v>400.4525</v>
      </c>
      <c r="F752" s="61">
        <f t="shared" si="23"/>
        <v>16.19</v>
      </c>
    </row>
    <row r="753" spans="1:6" ht="12.75">
      <c r="A753" s="47" t="str">
        <f>'[3]Mar DL 1'!A749</f>
        <v>400128.5470.10</v>
      </c>
      <c r="B753" s="58" t="str">
        <f>'[3]Mar DL 1'!C749</f>
        <v>DUKE ENERGY</v>
      </c>
      <c r="C753" s="59">
        <f>'[3]Mar DL 1'!F749</f>
        <v>17.77</v>
      </c>
      <c r="E753" s="60" t="str">
        <f t="shared" si="22"/>
        <v>400.4525</v>
      </c>
      <c r="F753" s="61">
        <f t="shared" si="23"/>
        <v>17.77</v>
      </c>
    </row>
    <row r="754" spans="1:6" ht="12.75">
      <c r="A754" s="47" t="str">
        <f>'[3]Mar DL 1'!A750</f>
        <v>400128.5470.10</v>
      </c>
      <c r="B754" s="58" t="str">
        <f>'[3]Mar DL 1'!C750</f>
        <v>YORK ELECTRIC COOPERATIVE, INC</v>
      </c>
      <c r="C754" s="59">
        <f>'[3]Mar DL 1'!F750</f>
        <v>18.52</v>
      </c>
      <c r="E754" s="60" t="str">
        <f t="shared" si="22"/>
        <v>400.4525</v>
      </c>
      <c r="F754" s="61">
        <f t="shared" si="23"/>
        <v>18.52</v>
      </c>
    </row>
    <row r="755" spans="1:6" ht="12.75">
      <c r="A755" s="47" t="str">
        <f>'[3]Mar DL 1'!A751</f>
        <v>400128.5470.10</v>
      </c>
      <c r="B755" s="58" t="str">
        <f>'[3]Mar DL 1'!C751</f>
        <v>YORK ELECTRIC COOPERATIVE, INC</v>
      </c>
      <c r="C755" s="59">
        <f>'[3]Mar DL 1'!F751</f>
        <v>19.28</v>
      </c>
      <c r="E755" s="60" t="str">
        <f t="shared" si="22"/>
        <v>400.4525</v>
      </c>
      <c r="F755" s="61">
        <f t="shared" si="23"/>
        <v>19.28</v>
      </c>
    </row>
    <row r="756" spans="1:6" ht="12.75">
      <c r="A756" s="47" t="str">
        <f>'[3]Mar DL 1'!A752</f>
        <v>400128.5470.10</v>
      </c>
      <c r="B756" s="58" t="str">
        <f>'[3]Mar DL 1'!C752</f>
        <v>DUKE ENERGY</v>
      </c>
      <c r="C756" s="59">
        <f>'[3]Mar DL 1'!F752</f>
        <v>19.61</v>
      </c>
      <c r="E756" s="60" t="str">
        <f t="shared" si="22"/>
        <v>400.4525</v>
      </c>
      <c r="F756" s="61">
        <f t="shared" si="23"/>
        <v>19.61</v>
      </c>
    </row>
    <row r="757" spans="1:6" ht="12.75">
      <c r="A757" s="47" t="str">
        <f>'[3]Mar DL 1'!A753</f>
        <v>400128.5470.10</v>
      </c>
      <c r="B757" s="58" t="str">
        <f>'[3]Mar DL 1'!C753</f>
        <v>YORK ELECTRIC COOPERATIVE, INC</v>
      </c>
      <c r="C757" s="59">
        <f>'[3]Mar DL 1'!F753</f>
        <v>22.67</v>
      </c>
      <c r="E757" s="60" t="str">
        <f t="shared" si="22"/>
        <v>400.4525</v>
      </c>
      <c r="F757" s="61">
        <f t="shared" si="23"/>
        <v>22.67</v>
      </c>
    </row>
    <row r="758" spans="1:6" ht="12.75">
      <c r="A758" s="47" t="str">
        <f>'[3]Mar DL 1'!A754</f>
        <v>400128.5470.10</v>
      </c>
      <c r="B758" s="58" t="str">
        <f>'[3]Mar DL 1'!C754</f>
        <v>DUKE ENERGY</v>
      </c>
      <c r="C758" s="59">
        <f>'[3]Mar DL 1'!F754</f>
        <v>23.18</v>
      </c>
      <c r="E758" s="60" t="str">
        <f t="shared" si="22"/>
        <v>400.4525</v>
      </c>
      <c r="F758" s="61">
        <f t="shared" si="23"/>
        <v>23.18</v>
      </c>
    </row>
    <row r="759" spans="1:6" ht="12.75">
      <c r="A759" s="47" t="str">
        <f>'[3]Mar DL 1'!A755</f>
        <v>400128.5470.10</v>
      </c>
      <c r="B759" s="58" t="str">
        <f>'[3]Mar DL 1'!C755</f>
        <v>DUKE ENERGY</v>
      </c>
      <c r="C759" s="59">
        <f>'[3]Mar DL 1'!F755</f>
        <v>27.79</v>
      </c>
      <c r="E759" s="60" t="str">
        <f t="shared" si="22"/>
        <v>400.4525</v>
      </c>
      <c r="F759" s="61">
        <f t="shared" si="23"/>
        <v>27.79</v>
      </c>
    </row>
    <row r="760" spans="1:6" ht="12.75">
      <c r="A760" s="47" t="str">
        <f>'[3]Mar DL 1'!A756</f>
        <v>400128.5470.10</v>
      </c>
      <c r="B760" s="58" t="str">
        <f>'[3]Mar DL 1'!C756</f>
        <v>DUKE ENERGY</v>
      </c>
      <c r="C760" s="59">
        <f>'[3]Mar DL 1'!F756</f>
        <v>28.04</v>
      </c>
      <c r="E760" s="60" t="str">
        <f t="shared" si="22"/>
        <v>400.4525</v>
      </c>
      <c r="F760" s="61">
        <f t="shared" si="23"/>
        <v>28.04</v>
      </c>
    </row>
    <row r="761" spans="1:6" ht="12.75">
      <c r="A761" s="47" t="str">
        <f>'[3]Mar DL 1'!A757</f>
        <v>400128.5470.10</v>
      </c>
      <c r="B761" s="58" t="str">
        <f>'[3]Mar DL 1'!C757</f>
        <v>DUKE ENERGY</v>
      </c>
      <c r="C761" s="59">
        <f>'[3]Mar DL 1'!F757</f>
        <v>29.36</v>
      </c>
      <c r="E761" s="60" t="str">
        <f t="shared" si="22"/>
        <v>400.4525</v>
      </c>
      <c r="F761" s="61">
        <f t="shared" si="23"/>
        <v>29.36</v>
      </c>
    </row>
    <row r="762" spans="1:6" ht="12.75">
      <c r="A762" s="47" t="str">
        <f>'[3]Mar DL 1'!A758</f>
        <v>400128.5470.10</v>
      </c>
      <c r="B762" s="58" t="str">
        <f>'[3]Mar DL 1'!C758</f>
        <v>DUKE ENERGY</v>
      </c>
      <c r="C762" s="59">
        <f>'[3]Mar DL 1'!F758</f>
        <v>45.57</v>
      </c>
      <c r="E762" s="60" t="str">
        <f t="shared" si="22"/>
        <v>400.4525</v>
      </c>
      <c r="F762" s="61">
        <f t="shared" si="23"/>
        <v>45.57</v>
      </c>
    </row>
    <row r="763" spans="1:6" ht="12.75">
      <c r="A763" s="47" t="str">
        <f>'[3]Mar DL 1'!A759</f>
        <v>400128.5470.10</v>
      </c>
      <c r="B763" s="58" t="str">
        <f>'[3]Mar DL 1'!C759</f>
        <v>DUKE ENERGY</v>
      </c>
      <c r="C763" s="59">
        <f>'[3]Mar DL 1'!F759</f>
        <v>46.89</v>
      </c>
      <c r="E763" s="60" t="str">
        <f t="shared" si="22"/>
        <v>400.4525</v>
      </c>
      <c r="F763" s="61">
        <f t="shared" si="23"/>
        <v>46.89</v>
      </c>
    </row>
    <row r="764" spans="1:6" ht="12.75">
      <c r="A764" s="47" t="str">
        <f>'[3]Mar DL 1'!A760</f>
        <v>400128.5470.10</v>
      </c>
      <c r="B764" s="58" t="str">
        <f>'[3]Mar DL 1'!C760</f>
        <v>DUKE ENERGY</v>
      </c>
      <c r="C764" s="59">
        <f>'[3]Mar DL 1'!F760</f>
        <v>49.79</v>
      </c>
      <c r="E764" s="60" t="str">
        <f t="shared" si="22"/>
        <v>400.4525</v>
      </c>
      <c r="F764" s="61">
        <f t="shared" si="23"/>
        <v>49.79</v>
      </c>
    </row>
    <row r="765" spans="1:6" ht="12.75">
      <c r="A765" s="47" t="str">
        <f>'[3]Mar DL 1'!A761</f>
        <v>400128.5470.10</v>
      </c>
      <c r="B765" s="58" t="str">
        <f>'[3]Mar DL 1'!C761</f>
        <v>DUKE ENERGY</v>
      </c>
      <c r="C765" s="59">
        <f>'[3]Mar DL 1'!F761</f>
        <v>57.57</v>
      </c>
      <c r="E765" s="60" t="str">
        <f t="shared" si="22"/>
        <v>400.4525</v>
      </c>
      <c r="F765" s="61">
        <f t="shared" si="23"/>
        <v>57.57</v>
      </c>
    </row>
    <row r="766" spans="1:6" ht="12.75">
      <c r="A766" s="47" t="str">
        <f>'[3]Mar DL 1'!A762</f>
        <v>400128.5470.10</v>
      </c>
      <c r="B766" s="58" t="str">
        <f>'[3]Mar DL 1'!C762</f>
        <v>DUKE ENERGY</v>
      </c>
      <c r="C766" s="59">
        <f>'[3]Mar DL 1'!F762</f>
        <v>59.94</v>
      </c>
      <c r="E766" s="60" t="str">
        <f t="shared" si="22"/>
        <v>400.4525</v>
      </c>
      <c r="F766" s="61">
        <f t="shared" si="23"/>
        <v>59.94</v>
      </c>
    </row>
    <row r="767" spans="1:6" ht="12.75">
      <c r="A767" s="47" t="str">
        <f>'[3]Mar DL 1'!A763</f>
        <v>400128.5470.10</v>
      </c>
      <c r="B767" s="58" t="str">
        <f>'[3]Mar DL 1'!C763</f>
        <v>DUKE ENERGY</v>
      </c>
      <c r="C767" s="59">
        <f>'[3]Mar DL 1'!F763</f>
        <v>70.75</v>
      </c>
      <c r="E767" s="60" t="str">
        <f t="shared" si="22"/>
        <v>400.4525</v>
      </c>
      <c r="F767" s="61">
        <f t="shared" si="23"/>
        <v>70.75</v>
      </c>
    </row>
    <row r="768" spans="1:6" ht="12.75">
      <c r="A768" s="47" t="str">
        <f>'[3]Mar DL 1'!A764</f>
        <v>400128.5470.10</v>
      </c>
      <c r="B768" s="58" t="str">
        <f>'[3]Mar DL 1'!C764</f>
        <v>DUKE ENERGY</v>
      </c>
      <c r="C768" s="59">
        <f>'[3]Mar DL 1'!F764</f>
        <v>76.41</v>
      </c>
      <c r="E768" s="60" t="str">
        <f t="shared" si="22"/>
        <v>400.4525</v>
      </c>
      <c r="F768" s="61">
        <f t="shared" si="23"/>
        <v>76.41</v>
      </c>
    </row>
    <row r="769" spans="1:6" ht="12.75">
      <c r="A769" s="47" t="str">
        <f>'[3]Mar DL 1'!A765</f>
        <v>400128.5470.10</v>
      </c>
      <c r="B769" s="58" t="str">
        <f>'[3]Mar DL 1'!C765</f>
        <v>DUKE ENERGY</v>
      </c>
      <c r="C769" s="59">
        <f>'[3]Mar DL 1'!F765</f>
        <v>78.12</v>
      </c>
      <c r="E769" s="60" t="str">
        <f t="shared" si="22"/>
        <v>400.4525</v>
      </c>
      <c r="F769" s="61">
        <f t="shared" si="23"/>
        <v>78.12</v>
      </c>
    </row>
    <row r="770" spans="1:6" ht="12.75">
      <c r="A770" s="47" t="str">
        <f>'[3]Mar DL 1'!A766</f>
        <v>400128.5470.10</v>
      </c>
      <c r="B770" s="58" t="str">
        <f>'[3]Mar DL 1'!C766</f>
        <v>DUKE ENERGY</v>
      </c>
      <c r="C770" s="59">
        <f>'[3]Mar DL 1'!F766</f>
        <v>78.39</v>
      </c>
      <c r="E770" s="60" t="str">
        <f t="shared" si="22"/>
        <v>400.4525</v>
      </c>
      <c r="F770" s="61">
        <f t="shared" si="23"/>
        <v>78.39</v>
      </c>
    </row>
    <row r="771" spans="1:6" ht="12.75">
      <c r="A771" s="47" t="str">
        <f>'[3]Mar DL 1'!A767</f>
        <v>400128.5470.10</v>
      </c>
      <c r="B771" s="58" t="str">
        <f>'[3]Mar DL 1'!C767</f>
        <v>DUKE ENERGY</v>
      </c>
      <c r="C771" s="59">
        <f>'[3]Mar DL 1'!F767</f>
        <v>79.18</v>
      </c>
      <c r="E771" s="60" t="str">
        <f t="shared" si="22"/>
        <v>400.4525</v>
      </c>
      <c r="F771" s="61">
        <f t="shared" si="23"/>
        <v>79.18</v>
      </c>
    </row>
    <row r="772" spans="1:6" ht="12.75">
      <c r="A772" s="47" t="str">
        <f>'[3]Mar DL 1'!A768</f>
        <v>400128.5470.10</v>
      </c>
      <c r="B772" s="58" t="str">
        <f>'[3]Mar DL 1'!C768</f>
        <v>DUKE ENERGY</v>
      </c>
      <c r="C772" s="59">
        <f>'[3]Mar DL 1'!F768</f>
        <v>85.63</v>
      </c>
      <c r="E772" s="60" t="str">
        <f t="shared" si="22"/>
        <v>400.4525</v>
      </c>
      <c r="F772" s="61">
        <f t="shared" si="23"/>
        <v>85.63</v>
      </c>
    </row>
    <row r="773" spans="1:6" ht="12.75">
      <c r="A773" s="47" t="str">
        <f>'[3]Mar DL 1'!A769</f>
        <v>400128.5470.10</v>
      </c>
      <c r="B773" s="58" t="str">
        <f>'[3]Mar DL 1'!C769</f>
        <v>DUKE ENERGY</v>
      </c>
      <c r="C773" s="59">
        <f>'[3]Mar DL 1'!F769</f>
        <v>86.17</v>
      </c>
      <c r="E773" s="60" t="str">
        <f t="shared" si="22"/>
        <v>400.4525</v>
      </c>
      <c r="F773" s="61">
        <f t="shared" si="23"/>
        <v>86.17</v>
      </c>
    </row>
    <row r="774" spans="1:6" ht="12.75">
      <c r="A774" s="47" t="str">
        <f>'[3]Mar DL 1'!A770</f>
        <v>400128.5470.10</v>
      </c>
      <c r="B774" s="58" t="str">
        <f>'[3]Mar DL 1'!C770</f>
        <v>DUKE ENERGY</v>
      </c>
      <c r="C774" s="59">
        <f>'[3]Mar DL 1'!F770</f>
        <v>91.7</v>
      </c>
      <c r="E774" s="60" t="str">
        <f t="shared" si="22"/>
        <v>400.4525</v>
      </c>
      <c r="F774" s="61">
        <f t="shared" si="23"/>
        <v>91.7</v>
      </c>
    </row>
    <row r="775" spans="1:6" ht="12.75">
      <c r="A775" s="47" t="str">
        <f>'[3]Mar DL 1'!A771</f>
        <v>400128.5470.10</v>
      </c>
      <c r="B775" s="58" t="str">
        <f>'[3]Mar DL 1'!C771</f>
        <v>DUKE ENERGY</v>
      </c>
      <c r="C775" s="59">
        <f>'[3]Mar DL 1'!F771</f>
        <v>93.68</v>
      </c>
      <c r="E775" s="60" t="str">
        <f t="shared" si="22"/>
        <v>400.4525</v>
      </c>
      <c r="F775" s="61">
        <f t="shared" si="23"/>
        <v>93.68</v>
      </c>
    </row>
    <row r="776" spans="1:6" ht="12.75">
      <c r="A776" s="47" t="str">
        <f>'[3]Mar DL 1'!A772</f>
        <v>400128.5470.10</v>
      </c>
      <c r="B776" s="58" t="str">
        <f>'[3]Mar DL 1'!C772</f>
        <v>DUKE ENERGY</v>
      </c>
      <c r="C776" s="59">
        <f>'[3]Mar DL 1'!F772</f>
        <v>104.4</v>
      </c>
      <c r="E776" s="60" t="str">
        <f t="shared" si="22"/>
        <v>400.4525</v>
      </c>
      <c r="F776" s="61">
        <f t="shared" si="23"/>
        <v>104.4</v>
      </c>
    </row>
    <row r="777" spans="1:6" ht="12.75">
      <c r="A777" s="47" t="str">
        <f>'[3]Mar DL 1'!A773</f>
        <v>400128.5470.10</v>
      </c>
      <c r="B777" s="58" t="str">
        <f>'[3]Mar DL 1'!C773</f>
        <v>DUKE ENERGY</v>
      </c>
      <c r="C777" s="59">
        <f>'[3]Mar DL 1'!F773</f>
        <v>114.94</v>
      </c>
      <c r="E777" s="60" t="str">
        <f t="shared" si="22"/>
        <v>400.4525</v>
      </c>
      <c r="F777" s="61">
        <f t="shared" si="23"/>
        <v>114.94</v>
      </c>
    </row>
    <row r="778" spans="1:6" ht="12.75">
      <c r="A778" s="47" t="str">
        <f>'[3]Mar DL 1'!A774</f>
        <v>400128.5470.10</v>
      </c>
      <c r="B778" s="58" t="str">
        <f>'[3]Mar DL 1'!C774</f>
        <v>YORK ELECTRIC COOPERATIVE, INC</v>
      </c>
      <c r="C778" s="59">
        <f>'[3]Mar DL 1'!F774</f>
        <v>115.75</v>
      </c>
      <c r="E778" s="60" t="str">
        <f t="shared" si="22"/>
        <v>400.4525</v>
      </c>
      <c r="F778" s="61">
        <f t="shared" si="23"/>
        <v>115.75</v>
      </c>
    </row>
    <row r="779" spans="1:6" ht="12.75">
      <c r="A779" s="47" t="str">
        <f>'[3]Mar DL 1'!A775</f>
        <v>400128.5470.10</v>
      </c>
      <c r="B779" s="58" t="str">
        <f>'[3]Mar DL 1'!C775</f>
        <v>YORK ELECTRIC COOPERATIVE, INC</v>
      </c>
      <c r="C779" s="59">
        <f>'[3]Mar DL 1'!F775</f>
        <v>115.88</v>
      </c>
      <c r="E779" s="60" t="str">
        <f aca="true" t="shared" si="24" ref="E779:E842">CONCATENATE(LEFT(A779,3),".",4525)</f>
        <v>400.4525</v>
      </c>
      <c r="F779" s="61">
        <f aca="true" t="shared" si="25" ref="F779:F842">C779</f>
        <v>115.88</v>
      </c>
    </row>
    <row r="780" spans="1:6" ht="12.75">
      <c r="A780" s="47" t="str">
        <f>'[3]Mar DL 1'!A776</f>
        <v>400128.5470.10</v>
      </c>
      <c r="B780" s="58" t="str">
        <f>'[3]Mar DL 1'!C776</f>
        <v>YORK ELECTRIC COOPERATIVE, INC</v>
      </c>
      <c r="C780" s="59">
        <f>'[3]Mar DL 1'!F776</f>
        <v>121.43</v>
      </c>
      <c r="E780" s="60" t="str">
        <f t="shared" si="24"/>
        <v>400.4525</v>
      </c>
      <c r="F780" s="61">
        <f t="shared" si="25"/>
        <v>121.43</v>
      </c>
    </row>
    <row r="781" spans="1:6" ht="12.75">
      <c r="A781" s="47" t="str">
        <f>'[3]Mar DL 1'!A777</f>
        <v>400128.5470.10</v>
      </c>
      <c r="B781" s="58" t="str">
        <f>'[3]Mar DL 1'!C777</f>
        <v>DUKE ENERGY</v>
      </c>
      <c r="C781" s="59">
        <f>'[3]Mar DL 1'!F777</f>
        <v>136.01</v>
      </c>
      <c r="E781" s="60" t="str">
        <f t="shared" si="24"/>
        <v>400.4525</v>
      </c>
      <c r="F781" s="61">
        <f t="shared" si="25"/>
        <v>136.01</v>
      </c>
    </row>
    <row r="782" spans="1:6" ht="12.75">
      <c r="A782" s="47" t="str">
        <f>'[3]Mar DL 1'!A778</f>
        <v>400128.5470.10</v>
      </c>
      <c r="B782" s="58" t="str">
        <f>'[3]Mar DL 1'!C778</f>
        <v>DUKE ENERGY</v>
      </c>
      <c r="C782" s="59">
        <f>'[3]Mar DL 1'!F778</f>
        <v>157.19</v>
      </c>
      <c r="E782" s="60" t="str">
        <f t="shared" si="24"/>
        <v>400.4525</v>
      </c>
      <c r="F782" s="61">
        <f t="shared" si="25"/>
        <v>157.19</v>
      </c>
    </row>
    <row r="783" spans="1:6" ht="12.75">
      <c r="A783" s="47" t="str">
        <f>'[3]Mar DL 1'!A779</f>
        <v>400128.5470.10</v>
      </c>
      <c r="B783" s="58" t="str">
        <f>'[3]Mar DL 1'!C779</f>
        <v>YORK ELECTRIC COOPERATIVE, INC</v>
      </c>
      <c r="C783" s="59">
        <f>'[3]Mar DL 1'!F779</f>
        <v>182.93</v>
      </c>
      <c r="E783" s="60" t="str">
        <f t="shared" si="24"/>
        <v>400.4525</v>
      </c>
      <c r="F783" s="61">
        <f t="shared" si="25"/>
        <v>182.93</v>
      </c>
    </row>
    <row r="784" spans="1:6" ht="12.75">
      <c r="A784" s="47" t="str">
        <f>'[3]Mar DL 1'!A780</f>
        <v>400128.5470.10</v>
      </c>
      <c r="B784" s="58" t="str">
        <f>'[3]Mar DL 1'!C780</f>
        <v>YORK ELECTRIC COOPERATIVE, INC</v>
      </c>
      <c r="C784" s="59">
        <f>'[3]Mar DL 1'!F780</f>
        <v>185.96</v>
      </c>
      <c r="E784" s="60" t="str">
        <f t="shared" si="24"/>
        <v>400.4525</v>
      </c>
      <c r="F784" s="61">
        <f t="shared" si="25"/>
        <v>185.96</v>
      </c>
    </row>
    <row r="785" spans="1:6" ht="12.75">
      <c r="A785" s="47" t="str">
        <f>'[3]Mar DL 1'!A781</f>
        <v>400128.5470.10</v>
      </c>
      <c r="B785" s="58" t="str">
        <f>'[3]Mar DL 1'!C781</f>
        <v>DUKE ENERGY</v>
      </c>
      <c r="C785" s="59">
        <f>'[3]Mar DL 1'!F781</f>
        <v>199.21</v>
      </c>
      <c r="E785" s="60" t="str">
        <f t="shared" si="24"/>
        <v>400.4525</v>
      </c>
      <c r="F785" s="61">
        <f t="shared" si="25"/>
        <v>199.21</v>
      </c>
    </row>
    <row r="786" spans="1:6" ht="12.75">
      <c r="A786" s="47" t="str">
        <f>'[3]Mar DL 1'!A782</f>
        <v>400128.5470.10</v>
      </c>
      <c r="B786" s="58" t="str">
        <f>'[3]Mar DL 1'!C782</f>
        <v>DUKE ENERGY</v>
      </c>
      <c r="C786" s="59">
        <f>'[3]Mar DL 1'!F782</f>
        <v>325.88</v>
      </c>
      <c r="E786" s="60" t="str">
        <f t="shared" si="24"/>
        <v>400.4525</v>
      </c>
      <c r="F786" s="61">
        <f t="shared" si="25"/>
        <v>325.88</v>
      </c>
    </row>
    <row r="787" spans="1:6" ht="12.75">
      <c r="A787" s="47" t="str">
        <f>'[3]Mar DL 1'!A783</f>
        <v>400128.5470.10</v>
      </c>
      <c r="B787" s="58" t="str">
        <f>'[3]Mar DL 1'!C783</f>
        <v>DUKE ENERGY</v>
      </c>
      <c r="C787" s="59">
        <f>'[3]Mar DL 1'!F783</f>
        <v>416.17</v>
      </c>
      <c r="E787" s="60" t="str">
        <f t="shared" si="24"/>
        <v>400.4525</v>
      </c>
      <c r="F787" s="61">
        <f t="shared" si="25"/>
        <v>416.17</v>
      </c>
    </row>
    <row r="788" spans="1:6" ht="12.75">
      <c r="A788" s="47" t="str">
        <f>'[3]Mar DL 1'!A784</f>
        <v>400128.5470.10</v>
      </c>
      <c r="B788" s="58" t="str">
        <f>'[3]Mar DL 1'!C784</f>
        <v>DUKE ENERGY</v>
      </c>
      <c r="C788" s="59">
        <f>'[3]Mar DL 1'!F784</f>
        <v>418.97</v>
      </c>
      <c r="E788" s="60" t="str">
        <f t="shared" si="24"/>
        <v>400.4525</v>
      </c>
      <c r="F788" s="61">
        <f t="shared" si="25"/>
        <v>418.97</v>
      </c>
    </row>
    <row r="789" spans="1:6" ht="12.75">
      <c r="A789" s="47" t="str">
        <f>'[3]Mar DL 1'!A785</f>
        <v>400128.5470.10</v>
      </c>
      <c r="B789" s="58" t="str">
        <f>'[3]Mar DL 1'!C785</f>
        <v>YORK ELECTRIC COOPERATIVE, INC</v>
      </c>
      <c r="C789" s="59">
        <f>'[3]Mar DL 1'!F785</f>
        <v>508.87</v>
      </c>
      <c r="E789" s="60" t="str">
        <f t="shared" si="24"/>
        <v>400.4525</v>
      </c>
      <c r="F789" s="61">
        <f t="shared" si="25"/>
        <v>508.87</v>
      </c>
    </row>
    <row r="790" spans="1:6" ht="12.75">
      <c r="A790" s="47" t="str">
        <f>'[3]Mar DL 1'!A786</f>
        <v>400130.5465.10</v>
      </c>
      <c r="B790" s="58" t="str">
        <f>'[3]Mar DL 1'!C786</f>
        <v>SCE&amp;G COMPANY</v>
      </c>
      <c r="C790" s="59">
        <f>'[3]Mar DL 1'!F786</f>
        <v>21.77</v>
      </c>
      <c r="E790" s="60" t="str">
        <f t="shared" si="24"/>
        <v>400.4525</v>
      </c>
      <c r="F790" s="61">
        <f t="shared" si="25"/>
        <v>21.77</v>
      </c>
    </row>
    <row r="791" spans="1:6" ht="12.75">
      <c r="A791" s="47" t="str">
        <f>'[3]Mar DL 1'!A787</f>
        <v>400130.5465.10</v>
      </c>
      <c r="B791" s="58" t="str">
        <f>'[3]Mar DL 1'!C787</f>
        <v>SCE&amp;G COMPANY</v>
      </c>
      <c r="C791" s="59">
        <f>'[3]Mar DL 1'!F787</f>
        <v>108.55</v>
      </c>
      <c r="E791" s="60" t="str">
        <f t="shared" si="24"/>
        <v>400.4525</v>
      </c>
      <c r="F791" s="61">
        <f t="shared" si="25"/>
        <v>108.55</v>
      </c>
    </row>
    <row r="792" spans="1:6" ht="12.75">
      <c r="A792" s="47" t="str">
        <f>'[3]Mar DL 1'!A788</f>
        <v>400130.5465.10</v>
      </c>
      <c r="B792" s="58" t="str">
        <f>'[3]Mar DL 1'!C788</f>
        <v>SCE&amp;G COMPANY</v>
      </c>
      <c r="C792" s="59">
        <f>'[3]Mar DL 1'!F788</f>
        <v>1400.28</v>
      </c>
      <c r="E792" s="60" t="str">
        <f t="shared" si="24"/>
        <v>400.4525</v>
      </c>
      <c r="F792" s="61">
        <f t="shared" si="25"/>
        <v>1400.28</v>
      </c>
    </row>
    <row r="793" spans="1:6" ht="12.75">
      <c r="A793" s="47" t="str">
        <f>'[3]Mar DL 1'!A789</f>
        <v>400131.5470.10</v>
      </c>
      <c r="B793" s="58" t="str">
        <f>'[3]Mar DL 1'!C789</f>
        <v>SCE&amp;G COMPANY</v>
      </c>
      <c r="C793" s="59">
        <f>'[3]Mar DL 1'!F789</f>
        <v>22.58</v>
      </c>
      <c r="E793" s="60" t="str">
        <f t="shared" si="24"/>
        <v>400.4525</v>
      </c>
      <c r="F793" s="61">
        <f t="shared" si="25"/>
        <v>22.58</v>
      </c>
    </row>
    <row r="794" spans="1:6" ht="12.75">
      <c r="A794" s="47" t="str">
        <f>'[3]Mar DL 1'!A790</f>
        <v>400131.5470.10</v>
      </c>
      <c r="B794" s="58" t="str">
        <f>'[3]Mar DL 1'!C790</f>
        <v>SCE&amp;G COMPANY</v>
      </c>
      <c r="C794" s="59">
        <f>'[3]Mar DL 1'!F790</f>
        <v>25.87</v>
      </c>
      <c r="E794" s="60" t="str">
        <f t="shared" si="24"/>
        <v>400.4525</v>
      </c>
      <c r="F794" s="61">
        <f t="shared" si="25"/>
        <v>25.87</v>
      </c>
    </row>
    <row r="795" spans="1:6" ht="12.75">
      <c r="A795" s="47" t="str">
        <f>'[3]Mar DL 1'!A791</f>
        <v>400131.5470.10</v>
      </c>
      <c r="B795" s="58" t="str">
        <f>'[3]Mar DL 1'!C791</f>
        <v>SCE&amp;G COMPANY</v>
      </c>
      <c r="C795" s="59">
        <f>'[3]Mar DL 1'!F791</f>
        <v>27.72</v>
      </c>
      <c r="E795" s="60" t="str">
        <f t="shared" si="24"/>
        <v>400.4525</v>
      </c>
      <c r="F795" s="61">
        <f t="shared" si="25"/>
        <v>27.72</v>
      </c>
    </row>
    <row r="796" spans="1:6" ht="12.75">
      <c r="A796" s="47" t="str">
        <f>'[3]Mar DL 1'!A792</f>
        <v>400131.5470.10</v>
      </c>
      <c r="B796" s="58" t="str">
        <f>'[3]Mar DL 1'!C792</f>
        <v>SCE&amp;G COMPANY</v>
      </c>
      <c r="C796" s="59">
        <f>'[3]Mar DL 1'!F792</f>
        <v>32.61</v>
      </c>
      <c r="E796" s="60" t="str">
        <f t="shared" si="24"/>
        <v>400.4525</v>
      </c>
      <c r="F796" s="61">
        <f t="shared" si="25"/>
        <v>32.61</v>
      </c>
    </row>
    <row r="797" spans="1:6" ht="12.75">
      <c r="A797" s="47" t="str">
        <f>'[3]Mar DL 1'!A793</f>
        <v>400131.5470.10</v>
      </c>
      <c r="B797" s="58" t="str">
        <f>'[3]Mar DL 1'!C793</f>
        <v>SCE&amp;G COMPANY</v>
      </c>
      <c r="C797" s="59">
        <f>'[3]Mar DL 1'!F793</f>
        <v>36.05</v>
      </c>
      <c r="E797" s="60" t="str">
        <f t="shared" si="24"/>
        <v>400.4525</v>
      </c>
      <c r="F797" s="61">
        <f t="shared" si="25"/>
        <v>36.05</v>
      </c>
    </row>
    <row r="798" spans="1:6" ht="12.75">
      <c r="A798" s="47" t="str">
        <f>'[3]Mar DL 1'!A794</f>
        <v>400131.5470.10</v>
      </c>
      <c r="B798" s="58" t="str">
        <f>'[3]Mar DL 1'!C794</f>
        <v>SCE&amp;G COMPANY</v>
      </c>
      <c r="C798" s="59">
        <f>'[3]Mar DL 1'!F794</f>
        <v>43.94</v>
      </c>
      <c r="E798" s="60" t="str">
        <f t="shared" si="24"/>
        <v>400.4525</v>
      </c>
      <c r="F798" s="61">
        <f t="shared" si="25"/>
        <v>43.94</v>
      </c>
    </row>
    <row r="799" spans="1:6" ht="12.75">
      <c r="A799" s="47" t="str">
        <f>'[3]Mar DL 1'!A795</f>
        <v>400131.5470.10</v>
      </c>
      <c r="B799" s="58" t="str">
        <f>'[3]Mar DL 1'!C795</f>
        <v>SCE&amp;G COMPANY</v>
      </c>
      <c r="C799" s="59">
        <f>'[3]Mar DL 1'!F795</f>
        <v>76.19</v>
      </c>
      <c r="E799" s="60" t="str">
        <f t="shared" si="24"/>
        <v>400.4525</v>
      </c>
      <c r="F799" s="61">
        <f t="shared" si="25"/>
        <v>76.19</v>
      </c>
    </row>
    <row r="800" spans="1:6" ht="12.75">
      <c r="A800" s="47" t="str">
        <f>'[3]Mar DL 1'!A796</f>
        <v>400131.5470.10</v>
      </c>
      <c r="B800" s="58" t="str">
        <f>'[3]Mar DL 1'!C796</f>
        <v>SCE&amp;G COMPANY</v>
      </c>
      <c r="C800" s="59">
        <f>'[3]Mar DL 1'!F796</f>
        <v>178.56</v>
      </c>
      <c r="E800" s="60" t="str">
        <f t="shared" si="24"/>
        <v>400.4525</v>
      </c>
      <c r="F800" s="61">
        <f t="shared" si="25"/>
        <v>178.56</v>
      </c>
    </row>
    <row r="801" spans="1:6" ht="12.75">
      <c r="A801" s="47" t="str">
        <f>'[3]Mar DL 1'!A797</f>
        <v>400131.5470.10</v>
      </c>
      <c r="B801" s="58" t="str">
        <f>'[3]Mar DL 1'!C797</f>
        <v>SCE&amp;G COMPANY</v>
      </c>
      <c r="C801" s="59">
        <f>'[3]Mar DL 1'!F797</f>
        <v>305.75</v>
      </c>
      <c r="E801" s="60" t="str">
        <f t="shared" si="24"/>
        <v>400.4525</v>
      </c>
      <c r="F801" s="61">
        <f t="shared" si="25"/>
        <v>305.75</v>
      </c>
    </row>
    <row r="802" spans="1:6" ht="12.75">
      <c r="A802" s="47" t="str">
        <f>'[3]Mar DL 1'!A798</f>
        <v>400131.5470.10</v>
      </c>
      <c r="B802" s="58" t="str">
        <f>'[3]Mar DL 1'!C798</f>
        <v>SCE&amp;G COMPANY</v>
      </c>
      <c r="C802" s="59">
        <f>'[3]Mar DL 1'!F798</f>
        <v>411.95</v>
      </c>
      <c r="E802" s="60" t="str">
        <f t="shared" si="24"/>
        <v>400.4525</v>
      </c>
      <c r="F802" s="61">
        <f t="shared" si="25"/>
        <v>411.95</v>
      </c>
    </row>
    <row r="803" spans="1:6" ht="12.75">
      <c r="A803" s="47" t="str">
        <f>'[3]Mar DL 1'!A799</f>
        <v>400133.5465.10</v>
      </c>
      <c r="B803" s="58" t="str">
        <f>'[3]Mar DL 1'!C799</f>
        <v>MID-CAROLINA ELECTRIC COOP INC</v>
      </c>
      <c r="C803" s="59">
        <f>'[3]Mar DL 1'!F799</f>
        <v>129.72</v>
      </c>
      <c r="E803" s="60" t="str">
        <f t="shared" si="24"/>
        <v>400.4525</v>
      </c>
      <c r="F803" s="61">
        <f t="shared" si="25"/>
        <v>129.72</v>
      </c>
    </row>
    <row r="804" spans="1:6" ht="12.75">
      <c r="A804" s="47" t="str">
        <f>'[3]Mar DL 1'!A800</f>
        <v>400133.5465.10</v>
      </c>
      <c r="B804" s="58" t="str">
        <f>'[3]Mar DL 1'!C800</f>
        <v>MID-CAROLINA ELECTRIC COOP INC</v>
      </c>
      <c r="C804" s="59">
        <f>'[3]Mar DL 1'!F800</f>
        <v>179.36</v>
      </c>
      <c r="E804" s="60" t="str">
        <f t="shared" si="24"/>
        <v>400.4525</v>
      </c>
      <c r="F804" s="61">
        <f t="shared" si="25"/>
        <v>179.36</v>
      </c>
    </row>
    <row r="805" spans="1:6" ht="12.75">
      <c r="A805" s="47" t="str">
        <f>'[3]Mar DL 1'!A801</f>
        <v>400133.5465.10</v>
      </c>
      <c r="B805" s="58" t="str">
        <f>'[3]Mar DL 1'!C801</f>
        <v>MID-CAROLINA ELECTRIC COOP INC</v>
      </c>
      <c r="C805" s="59">
        <f>'[3]Mar DL 1'!F801</f>
        <v>321.64</v>
      </c>
      <c r="E805" s="60" t="str">
        <f t="shared" si="24"/>
        <v>400.4525</v>
      </c>
      <c r="F805" s="61">
        <f t="shared" si="25"/>
        <v>321.64</v>
      </c>
    </row>
    <row r="806" spans="1:6" ht="12.75">
      <c r="A806" s="47" t="str">
        <f>'[3]Mar DL 1'!A802</f>
        <v>400143.5470.10</v>
      </c>
      <c r="B806" s="58" t="str">
        <f>'[3]Mar DL 1'!C802</f>
        <v>SCE&amp;G COMPANY</v>
      </c>
      <c r="C806" s="59">
        <f>'[3]Mar DL 1'!F802</f>
        <v>42.87</v>
      </c>
      <c r="E806" s="60" t="str">
        <f t="shared" si="24"/>
        <v>400.4525</v>
      </c>
      <c r="F806" s="61">
        <f t="shared" si="25"/>
        <v>42.87</v>
      </c>
    </row>
    <row r="807" spans="1:6" ht="12.75">
      <c r="A807" s="47" t="str">
        <f>'[3]Mar DL 1'!A803</f>
        <v>400143.5470.10</v>
      </c>
      <c r="B807" s="58" t="str">
        <f>'[3]Mar DL 1'!C803</f>
        <v>SCE&amp;G COMPANY</v>
      </c>
      <c r="C807" s="59">
        <f>'[3]Mar DL 1'!F803</f>
        <v>473.66</v>
      </c>
      <c r="E807" s="60" t="str">
        <f t="shared" si="24"/>
        <v>400.4525</v>
      </c>
      <c r="F807" s="61">
        <f t="shared" si="25"/>
        <v>473.66</v>
      </c>
    </row>
    <row r="808" spans="1:6" ht="12.75">
      <c r="A808" s="47" t="str">
        <f>'[3]Mar DL 1'!A804</f>
        <v>400143.5470.10</v>
      </c>
      <c r="B808" s="58" t="str">
        <f>'[3]Mar DL 1'!C804</f>
        <v>SCE&amp;G COMPANY</v>
      </c>
      <c r="C808" s="59">
        <f>'[3]Mar DL 1'!F804</f>
        <v>721.53</v>
      </c>
      <c r="E808" s="60" t="str">
        <f t="shared" si="24"/>
        <v>400.4525</v>
      </c>
      <c r="F808" s="61">
        <f t="shared" si="25"/>
        <v>721.53</v>
      </c>
    </row>
    <row r="809" spans="1:6" ht="12.75">
      <c r="A809" s="47" t="str">
        <f>'[3]Mar DL 1'!A805</f>
        <v>400143.5470.10</v>
      </c>
      <c r="B809" s="58" t="str">
        <f>'[3]Mar DL 1'!C805</f>
        <v>SCE&amp;G COMPANY</v>
      </c>
      <c r="C809" s="59">
        <f>'[3]Mar DL 1'!F805</f>
        <v>13159.5</v>
      </c>
      <c r="E809" s="60" t="str">
        <f t="shared" si="24"/>
        <v>400.4525</v>
      </c>
      <c r="F809" s="61">
        <f t="shared" si="25"/>
        <v>13159.5</v>
      </c>
    </row>
    <row r="810" spans="1:6" ht="12.75">
      <c r="A810" s="47" t="str">
        <f>'[3]Mar DL 1'!A806</f>
        <v>401105.5465.10</v>
      </c>
      <c r="B810" s="58" t="str">
        <f>'[3]Mar DL 1'!C806</f>
        <v>MID-CAROLINA ELECTRIC COOP INC</v>
      </c>
      <c r="C810" s="59">
        <f>'[3]Mar DL 1'!F806</f>
        <v>46.66</v>
      </c>
      <c r="E810" s="60" t="str">
        <f t="shared" si="24"/>
        <v>401.4525</v>
      </c>
      <c r="F810" s="61">
        <f t="shared" si="25"/>
        <v>46.66</v>
      </c>
    </row>
    <row r="811" spans="1:6" ht="12.75">
      <c r="A811" s="47" t="str">
        <f>'[3]Mar DL 1'!A807</f>
        <v>401126.5465.10</v>
      </c>
      <c r="B811" s="58" t="str">
        <f>'[3]Mar DL 1'!C807</f>
        <v>SCE&amp;G COMPANY</v>
      </c>
      <c r="C811" s="59">
        <f>'[3]Mar DL 1'!F807</f>
        <v>57.47</v>
      </c>
      <c r="E811" s="60" t="str">
        <f t="shared" si="24"/>
        <v>401.4525</v>
      </c>
      <c r="F811" s="61">
        <f t="shared" si="25"/>
        <v>57.47</v>
      </c>
    </row>
    <row r="812" spans="1:6" ht="12.75">
      <c r="A812" s="47" t="str">
        <f>'[3]Mar DL 1'!A808</f>
        <v>401153.5465.10</v>
      </c>
      <c r="B812" s="58" t="str">
        <f>'[3]Mar DL 1'!C808</f>
        <v>ROCK HILL SC (CITY OF ROCK HILL)</v>
      </c>
      <c r="C812" s="59">
        <f>'[3]Mar DL 1'!F808</f>
        <v>109.25</v>
      </c>
      <c r="E812" s="60" t="str">
        <f t="shared" si="24"/>
        <v>401.4525</v>
      </c>
      <c r="F812" s="61">
        <f t="shared" si="25"/>
        <v>109.25</v>
      </c>
    </row>
    <row r="813" spans="1:6" ht="12.75">
      <c r="A813" s="47" t="str">
        <f>'[3]Mar DL 1'!A809</f>
        <v>401166.5465.10</v>
      </c>
      <c r="B813" s="58" t="str">
        <f>'[3]Mar DL 1'!C809</f>
        <v>YORK ELECTRIC COOPERATIVE, INC</v>
      </c>
      <c r="C813" s="59">
        <f>'[3]Mar DL 1'!F809</f>
        <v>54.24</v>
      </c>
      <c r="E813" s="60" t="str">
        <f t="shared" si="24"/>
        <v>401.4525</v>
      </c>
      <c r="F813" s="61">
        <f t="shared" si="25"/>
        <v>54.24</v>
      </c>
    </row>
    <row r="814" spans="1:6" ht="12.75">
      <c r="A814" s="47" t="str">
        <f>'[3]Mar DL 1'!A810</f>
        <v>403104.5470.10</v>
      </c>
      <c r="B814" s="58" t="str">
        <f>'[3]Mar DL 1'!C810</f>
        <v>DUKE ENERGY</v>
      </c>
      <c r="C814" s="59">
        <f>'[3]Mar DL 1'!F810</f>
        <v>404.78</v>
      </c>
      <c r="E814" s="60" t="str">
        <f t="shared" si="24"/>
        <v>403.4525</v>
      </c>
      <c r="F814" s="61">
        <f t="shared" si="25"/>
        <v>404.78</v>
      </c>
    </row>
    <row r="815" spans="1:6" ht="12.75">
      <c r="A815" s="47" t="str">
        <f>'[3]Mar DL 1'!A811</f>
        <v>403107.5470.10</v>
      </c>
      <c r="B815" s="58" t="str">
        <f>'[3]Mar DL 1'!C811</f>
        <v>DUKE ENERGY</v>
      </c>
      <c r="C815" s="59">
        <f>'[3]Mar DL 1'!F811</f>
        <v>1063.22</v>
      </c>
      <c r="E815" s="60" t="str">
        <f t="shared" si="24"/>
        <v>403.4525</v>
      </c>
      <c r="F815" s="61">
        <f t="shared" si="25"/>
        <v>1063.22</v>
      </c>
    </row>
    <row r="816" spans="1:6" ht="12.75">
      <c r="A816" s="47" t="str">
        <f>'[3]Mar DL 1'!A812</f>
        <v>403112.5470.10</v>
      </c>
      <c r="B816" s="58" t="str">
        <f>'[3]Mar DL 1'!C812</f>
        <v>DUKE ENERGY</v>
      </c>
      <c r="C816" s="59">
        <f>'[3]Mar DL 1'!F812</f>
        <v>968.89</v>
      </c>
      <c r="E816" s="60" t="str">
        <f t="shared" si="24"/>
        <v>403.4525</v>
      </c>
      <c r="F816" s="61">
        <f t="shared" si="25"/>
        <v>968.89</v>
      </c>
    </row>
    <row r="817" spans="1:6" ht="12.75">
      <c r="A817" s="47" t="str">
        <f>'[3]Mar DL 1'!A813</f>
        <v>403113.5470.10</v>
      </c>
      <c r="B817" s="58" t="str">
        <f>'[3]Mar DL 1'!C813</f>
        <v>DUKE ENERGY</v>
      </c>
      <c r="C817" s="59">
        <f>'[3]Mar DL 1'!F813</f>
        <v>57.92</v>
      </c>
      <c r="E817" s="60" t="str">
        <f t="shared" si="24"/>
        <v>403.4525</v>
      </c>
      <c r="F817" s="61">
        <f t="shared" si="25"/>
        <v>57.92</v>
      </c>
    </row>
    <row r="818" spans="1:6" ht="12.75">
      <c r="A818" s="47" t="str">
        <f>'[3]Mar DL 1'!A814</f>
        <v>403114.5470.10</v>
      </c>
      <c r="B818" s="58" t="str">
        <f>'[3]Mar DL 1'!C814</f>
        <v>DUKE ENERGY</v>
      </c>
      <c r="C818" s="59">
        <f>'[3]Mar DL 1'!F814</f>
        <v>1868.89</v>
      </c>
      <c r="E818" s="60" t="str">
        <f t="shared" si="24"/>
        <v>403.4525</v>
      </c>
      <c r="F818" s="61">
        <f t="shared" si="25"/>
        <v>1868.89</v>
      </c>
    </row>
    <row r="819" spans="1:6" ht="12.75">
      <c r="A819" s="47" t="str">
        <f>'[3]Mar DL 1'!A815</f>
        <v>403116.5470.10</v>
      </c>
      <c r="B819" s="58" t="str">
        <f>'[3]Mar DL 1'!C815</f>
        <v>DUKE ENERGY</v>
      </c>
      <c r="C819" s="59">
        <f>'[3]Mar DL 1'!F815</f>
        <v>300</v>
      </c>
      <c r="E819" s="60" t="str">
        <f t="shared" si="24"/>
        <v>403.4525</v>
      </c>
      <c r="F819" s="61">
        <f t="shared" si="25"/>
        <v>300</v>
      </c>
    </row>
    <row r="820" spans="1:6" ht="12.75">
      <c r="A820" s="47" t="str">
        <f>'[3]Mar DL 1'!A816</f>
        <v>403116.5470.10</v>
      </c>
      <c r="B820" s="58" t="str">
        <f>'[3]Mar DL 1'!C816</f>
        <v>DUKE ENERGY</v>
      </c>
      <c r="C820" s="59">
        <f>'[3]Mar DL 1'!F816</f>
        <v>333.83</v>
      </c>
      <c r="E820" s="60" t="str">
        <f t="shared" si="24"/>
        <v>403.4525</v>
      </c>
      <c r="F820" s="61">
        <f t="shared" si="25"/>
        <v>333.83</v>
      </c>
    </row>
    <row r="821" spans="1:6" ht="12.75">
      <c r="A821" s="47" t="str">
        <f>'[3]Mar DL 1'!A817</f>
        <v>406100.5465.10</v>
      </c>
      <c r="B821" s="58" t="str">
        <f>'[3]Mar DL 1'!C817</f>
        <v>DUKE ENERGY</v>
      </c>
      <c r="C821" s="59">
        <f>'[3]Mar DL 1'!F817</f>
        <v>56.3</v>
      </c>
      <c r="E821" s="60" t="str">
        <f t="shared" si="24"/>
        <v>406.4525</v>
      </c>
      <c r="F821" s="61">
        <f t="shared" si="25"/>
        <v>56.3</v>
      </c>
    </row>
    <row r="822" spans="1:6" ht="12.75">
      <c r="A822" s="47" t="str">
        <f>'[3]Mar DL 1'!A818</f>
        <v>406101.5470.10</v>
      </c>
      <c r="B822" s="58" t="str">
        <f>'[3]Mar DL 1'!C818</f>
        <v>DUKE ENERGY</v>
      </c>
      <c r="C822" s="59">
        <f>'[3]Mar DL 1'!F818</f>
        <v>11.46</v>
      </c>
      <c r="E822" s="60" t="str">
        <f t="shared" si="24"/>
        <v>406.4525</v>
      </c>
      <c r="F822" s="61">
        <f t="shared" si="25"/>
        <v>11.46</v>
      </c>
    </row>
    <row r="823" spans="1:6" ht="12.75">
      <c r="A823" s="47" t="str">
        <f>'[3]Mar DL 1'!A819</f>
        <v>406101.5470.10</v>
      </c>
      <c r="B823" s="58" t="str">
        <f>'[3]Mar DL 1'!C819</f>
        <v>DUKE ENERGY</v>
      </c>
      <c r="C823" s="59">
        <f>'[3]Mar DL 1'!F819</f>
        <v>16.17</v>
      </c>
      <c r="E823" s="60" t="str">
        <f t="shared" si="24"/>
        <v>406.4525</v>
      </c>
      <c r="F823" s="61">
        <f t="shared" si="25"/>
        <v>16.17</v>
      </c>
    </row>
    <row r="824" spans="1:6" ht="12.75">
      <c r="A824" s="47" t="str">
        <f>'[3]Mar DL 1'!A820</f>
        <v>406101.5470.10</v>
      </c>
      <c r="B824" s="58" t="str">
        <f>'[3]Mar DL 1'!C820</f>
        <v>DUKE ENERGY</v>
      </c>
      <c r="C824" s="59">
        <f>'[3]Mar DL 1'!F820</f>
        <v>20.04</v>
      </c>
      <c r="E824" s="60" t="str">
        <f t="shared" si="24"/>
        <v>406.4525</v>
      </c>
      <c r="F824" s="61">
        <f t="shared" si="25"/>
        <v>20.04</v>
      </c>
    </row>
    <row r="825" spans="1:6" ht="12.75">
      <c r="A825" s="47" t="str">
        <f>'[3]Mar DL 1'!A821</f>
        <v>406101.5470.10</v>
      </c>
      <c r="B825" s="58" t="str">
        <f>'[3]Mar DL 1'!C821</f>
        <v>DUKE ENERGY</v>
      </c>
      <c r="C825" s="59">
        <f>'[3]Mar DL 1'!F821</f>
        <v>21.84</v>
      </c>
      <c r="E825" s="60" t="str">
        <f t="shared" si="24"/>
        <v>406.4525</v>
      </c>
      <c r="F825" s="61">
        <f t="shared" si="25"/>
        <v>21.84</v>
      </c>
    </row>
    <row r="826" spans="1:6" ht="12.75">
      <c r="A826" s="47" t="str">
        <f>'[3]Mar DL 1'!A822</f>
        <v>406101.5470.10</v>
      </c>
      <c r="B826" s="58" t="str">
        <f>'[3]Mar DL 1'!C822</f>
        <v>DUKE ENERGY</v>
      </c>
      <c r="C826" s="59">
        <f>'[3]Mar DL 1'!F822</f>
        <v>28.48</v>
      </c>
      <c r="E826" s="60" t="str">
        <f t="shared" si="24"/>
        <v>406.4525</v>
      </c>
      <c r="F826" s="61">
        <f t="shared" si="25"/>
        <v>28.48</v>
      </c>
    </row>
    <row r="827" spans="1:6" ht="12.75">
      <c r="A827" s="47" t="str">
        <f>'[3]Mar DL 1'!A823</f>
        <v>406101.5470.10</v>
      </c>
      <c r="B827" s="58" t="str">
        <f>'[3]Mar DL 1'!C823</f>
        <v>DUKE ENERGY</v>
      </c>
      <c r="C827" s="59">
        <f>'[3]Mar DL 1'!F823</f>
        <v>32.5</v>
      </c>
      <c r="E827" s="60" t="str">
        <f t="shared" si="24"/>
        <v>406.4525</v>
      </c>
      <c r="F827" s="61">
        <f t="shared" si="25"/>
        <v>32.5</v>
      </c>
    </row>
    <row r="828" spans="1:6" ht="12.75">
      <c r="A828" s="47" t="str">
        <f>'[3]Mar DL 1'!A824</f>
        <v>406101.5470.10</v>
      </c>
      <c r="B828" s="58" t="str">
        <f>'[3]Mar DL 1'!C824</f>
        <v>DUKE ENERGY</v>
      </c>
      <c r="C828" s="59">
        <f>'[3]Mar DL 1'!F824</f>
        <v>33.32</v>
      </c>
      <c r="E828" s="60" t="str">
        <f t="shared" si="24"/>
        <v>406.4525</v>
      </c>
      <c r="F828" s="61">
        <f t="shared" si="25"/>
        <v>33.32</v>
      </c>
    </row>
    <row r="829" spans="1:6" ht="12.75">
      <c r="A829" s="47" t="str">
        <f>'[3]Mar DL 1'!A825</f>
        <v>406101.5470.10</v>
      </c>
      <c r="B829" s="58" t="str">
        <f>'[3]Mar DL 1'!C825</f>
        <v>DUKE ENERGY</v>
      </c>
      <c r="C829" s="59">
        <f>'[3]Mar DL 1'!F825</f>
        <v>42.18</v>
      </c>
      <c r="E829" s="60" t="str">
        <f t="shared" si="24"/>
        <v>406.4525</v>
      </c>
      <c r="F829" s="61">
        <f t="shared" si="25"/>
        <v>42.18</v>
      </c>
    </row>
    <row r="830" spans="1:6" ht="12.75">
      <c r="A830" s="47" t="str">
        <f>'[3]Mar DL 1'!A826</f>
        <v>406101.5470.10</v>
      </c>
      <c r="B830" s="58" t="str">
        <f>'[3]Mar DL 1'!C826</f>
        <v>DUKE ENERGY</v>
      </c>
      <c r="C830" s="59">
        <f>'[3]Mar DL 1'!F826</f>
        <v>49.8</v>
      </c>
      <c r="E830" s="60" t="str">
        <f t="shared" si="24"/>
        <v>406.4525</v>
      </c>
      <c r="F830" s="61">
        <f t="shared" si="25"/>
        <v>49.8</v>
      </c>
    </row>
    <row r="831" spans="1:6" ht="12.75">
      <c r="A831" s="47" t="str">
        <f>'[3]Mar DL 1'!A827</f>
        <v>406101.5470.10</v>
      </c>
      <c r="B831" s="58" t="str">
        <f>'[3]Mar DL 1'!C827</f>
        <v>DUKE ENERGY</v>
      </c>
      <c r="C831" s="59">
        <f>'[3]Mar DL 1'!F827</f>
        <v>54.63</v>
      </c>
      <c r="E831" s="60" t="str">
        <f t="shared" si="24"/>
        <v>406.4525</v>
      </c>
      <c r="F831" s="61">
        <f t="shared" si="25"/>
        <v>54.63</v>
      </c>
    </row>
    <row r="832" spans="1:6" ht="12.75">
      <c r="A832" s="47" t="str">
        <f>'[3]Mar DL 1'!A828</f>
        <v>406101.5470.10</v>
      </c>
      <c r="B832" s="58" t="str">
        <f>'[3]Mar DL 1'!C828</f>
        <v>DUKE ENERGY</v>
      </c>
      <c r="C832" s="59">
        <f>'[3]Mar DL 1'!F828</f>
        <v>65.7</v>
      </c>
      <c r="E832" s="60" t="str">
        <f t="shared" si="24"/>
        <v>406.4525</v>
      </c>
      <c r="F832" s="61">
        <f t="shared" si="25"/>
        <v>65.7</v>
      </c>
    </row>
    <row r="833" spans="1:6" ht="12.75">
      <c r="A833" s="47" t="str">
        <f>'[3]Mar DL 1'!A829</f>
        <v>406101.5470.10</v>
      </c>
      <c r="B833" s="58" t="str">
        <f>'[3]Mar DL 1'!C829</f>
        <v>DUKE ENERGY</v>
      </c>
      <c r="C833" s="59">
        <f>'[3]Mar DL 1'!F829</f>
        <v>100.01</v>
      </c>
      <c r="E833" s="60" t="str">
        <f t="shared" si="24"/>
        <v>406.4525</v>
      </c>
      <c r="F833" s="61">
        <f t="shared" si="25"/>
        <v>100.01</v>
      </c>
    </row>
    <row r="834" spans="1:6" ht="12.75">
      <c r="A834" s="47" t="str">
        <f>'[3]Mar DL 1'!A830</f>
        <v>406101.5470.10</v>
      </c>
      <c r="B834" s="58" t="str">
        <f>'[3]Mar DL 1'!C830</f>
        <v>DUKE ENERGY</v>
      </c>
      <c r="C834" s="59">
        <f>'[3]Mar DL 1'!F830</f>
        <v>102.92</v>
      </c>
      <c r="E834" s="60" t="str">
        <f t="shared" si="24"/>
        <v>406.4525</v>
      </c>
      <c r="F834" s="61">
        <f t="shared" si="25"/>
        <v>102.92</v>
      </c>
    </row>
    <row r="835" spans="1:6" ht="12.75">
      <c r="A835" s="47" t="str">
        <f>'[3]Mar DL 1'!A831</f>
        <v>406101.5470.10</v>
      </c>
      <c r="B835" s="58" t="str">
        <f>'[3]Mar DL 1'!C831</f>
        <v>DUKE ENERGY</v>
      </c>
      <c r="C835" s="59">
        <f>'[3]Mar DL 1'!F831</f>
        <v>126.17</v>
      </c>
      <c r="E835" s="60" t="str">
        <f t="shared" si="24"/>
        <v>406.4525</v>
      </c>
      <c r="F835" s="61">
        <f t="shared" si="25"/>
        <v>126.17</v>
      </c>
    </row>
    <row r="836" spans="1:6" ht="12.75">
      <c r="A836" s="47" t="str">
        <f>'[3]Mar DL 1'!A832</f>
        <v>406101.5470.10</v>
      </c>
      <c r="B836" s="58" t="str">
        <f>'[3]Mar DL 1'!C832</f>
        <v>DUKE ENERGY</v>
      </c>
      <c r="C836" s="59">
        <f>'[3]Mar DL 1'!F832</f>
        <v>160.21</v>
      </c>
      <c r="E836" s="60" t="str">
        <f t="shared" si="24"/>
        <v>406.4525</v>
      </c>
      <c r="F836" s="61">
        <f t="shared" si="25"/>
        <v>160.21</v>
      </c>
    </row>
    <row r="837" spans="1:6" ht="12.75">
      <c r="A837" s="47" t="str">
        <f>'[3]Mar DL 1'!A833</f>
        <v>425100.5465.10</v>
      </c>
      <c r="B837" s="58" t="str">
        <f>'[3]Mar DL 1'!C833</f>
        <v>SOUTHWEST GAS CORPORATION</v>
      </c>
      <c r="C837" s="59">
        <f>'[3]Mar DL 1'!F833</f>
        <v>30.01</v>
      </c>
      <c r="E837" s="60" t="str">
        <f t="shared" si="24"/>
        <v>425.4525</v>
      </c>
      <c r="F837" s="61">
        <f t="shared" si="25"/>
        <v>30.01</v>
      </c>
    </row>
    <row r="838" spans="1:6" ht="12.75">
      <c r="A838" s="47" t="str">
        <f>'[3]Mar DL 1'!A834</f>
        <v>450100.5465.10</v>
      </c>
      <c r="B838" s="58" t="str">
        <f>'[3]Mar DL 1'!C834</f>
        <v>NV ENERGY</v>
      </c>
      <c r="C838" s="59">
        <f>'[3]Mar DL 1'!F834</f>
        <v>25.88</v>
      </c>
      <c r="E838" s="60" t="str">
        <f t="shared" si="24"/>
        <v>450.4525</v>
      </c>
      <c r="F838" s="61">
        <f t="shared" si="25"/>
        <v>25.88</v>
      </c>
    </row>
    <row r="839" spans="1:6" ht="12.75">
      <c r="A839" s="47" t="str">
        <f>'[3]Mar DL 1'!A835</f>
        <v>450100.5465.10</v>
      </c>
      <c r="B839" s="58" t="str">
        <f>'[3]Mar DL 1'!C835</f>
        <v>NV ENERGY</v>
      </c>
      <c r="C839" s="59">
        <f>'[3]Mar DL 1'!F835</f>
        <v>134.38</v>
      </c>
      <c r="E839" s="60" t="str">
        <f t="shared" si="24"/>
        <v>450.4525</v>
      </c>
      <c r="F839" s="61">
        <f t="shared" si="25"/>
        <v>134.38</v>
      </c>
    </row>
    <row r="840" spans="1:6" ht="12.75">
      <c r="A840" s="47" t="str">
        <f>'[3]Mar DL 1'!A836</f>
        <v>450100.5465.10</v>
      </c>
      <c r="B840" s="58" t="str">
        <f>'[3]Mar DL 1'!C836</f>
        <v>NV ENERGY</v>
      </c>
      <c r="C840" s="59">
        <f>'[3]Mar DL 1'!F836</f>
        <v>157.89</v>
      </c>
      <c r="E840" s="60" t="str">
        <f t="shared" si="24"/>
        <v>450.4525</v>
      </c>
      <c r="F840" s="61">
        <f t="shared" si="25"/>
        <v>157.89</v>
      </c>
    </row>
    <row r="841" spans="1:6" ht="12.75">
      <c r="A841" s="47" t="str">
        <f>'[3]Mar DL 1'!A837</f>
        <v>450100.5465.10</v>
      </c>
      <c r="B841" s="58" t="str">
        <f>'[3]Mar DL 1'!C837</f>
        <v>NV ENERGY</v>
      </c>
      <c r="C841" s="59">
        <f>'[3]Mar DL 1'!F837</f>
        <v>392.82</v>
      </c>
      <c r="E841" s="60" t="str">
        <f t="shared" si="24"/>
        <v>450.4525</v>
      </c>
      <c r="F841" s="61">
        <f t="shared" si="25"/>
        <v>392.82</v>
      </c>
    </row>
    <row r="842" spans="1:6" ht="12.75">
      <c r="A842" s="47" t="str">
        <f>'[3]Mar DL 1'!A838</f>
        <v>450100.5465.10</v>
      </c>
      <c r="B842" s="58" t="str">
        <f>'[3]Mar DL 1'!C838</f>
        <v>NV ENERGY</v>
      </c>
      <c r="C842" s="59">
        <f>'[3]Mar DL 1'!F838</f>
        <v>889.05</v>
      </c>
      <c r="E842" s="60" t="str">
        <f t="shared" si="24"/>
        <v>450.4525</v>
      </c>
      <c r="F842" s="61">
        <f t="shared" si="25"/>
        <v>889.05</v>
      </c>
    </row>
    <row r="843" spans="1:6" ht="12.75">
      <c r="A843" s="47" t="str">
        <f>'[3]Mar DL 1'!A839</f>
        <v>450100.5465.10</v>
      </c>
      <c r="B843" s="58" t="str">
        <f>'[3]Mar DL 1'!C839</f>
        <v>NV ENERGY</v>
      </c>
      <c r="C843" s="59">
        <f>'[3]Mar DL 1'!F839</f>
        <v>1311.58</v>
      </c>
      <c r="E843" s="60" t="str">
        <f aca="true" t="shared" si="26" ref="E843:E863">CONCATENATE(LEFT(A843,3),".",4525)</f>
        <v>450.4525</v>
      </c>
      <c r="F843" s="61">
        <f aca="true" t="shared" si="27" ref="F843:F850">C843</f>
        <v>1311.58</v>
      </c>
    </row>
    <row r="844" spans="1:6" ht="12.75">
      <c r="A844" s="47" t="str">
        <f>'[3]Mar DL 1'!A840</f>
        <v>450100.5465.10</v>
      </c>
      <c r="B844" s="58" t="str">
        <f>'[3]Mar DL 1'!C840</f>
        <v>NV ENERGY</v>
      </c>
      <c r="C844" s="59">
        <f>'[3]Mar DL 1'!F840</f>
        <v>1945.33</v>
      </c>
      <c r="E844" s="60" t="str">
        <f t="shared" si="26"/>
        <v>450.4525</v>
      </c>
      <c r="F844" s="61">
        <f t="shared" si="27"/>
        <v>1945.33</v>
      </c>
    </row>
    <row r="845" spans="1:6" ht="12.75">
      <c r="A845" s="47" t="str">
        <f>'[3]Mar DL 1'!A841</f>
        <v>453100.5465.10</v>
      </c>
      <c r="B845" s="58" t="str">
        <f>'[3]Mar DL 1'!C841</f>
        <v>VALLEY ELECTRIC ASSN., INC</v>
      </c>
      <c r="C845" s="59">
        <f>'[3]Mar DL 1'!F841</f>
        <v>1275.53</v>
      </c>
      <c r="E845" s="60" t="str">
        <f t="shared" si="26"/>
        <v>453.4525</v>
      </c>
      <c r="F845" s="61">
        <f t="shared" si="27"/>
        <v>1275.53</v>
      </c>
    </row>
    <row r="846" spans="1:6" ht="12.75">
      <c r="A846" s="47" t="str">
        <f>'[3]Mar DL 1'!A842</f>
        <v>453100.5465.10</v>
      </c>
      <c r="B846" s="58" t="str">
        <f>'[3]Mar DL 1'!C842</f>
        <v>VALLEY ELECTRIC ASSN., INC</v>
      </c>
      <c r="C846" s="59">
        <f>'[3]Mar DL 1'!F842</f>
        <v>2376.79</v>
      </c>
      <c r="E846" s="60" t="str">
        <f t="shared" si="26"/>
        <v>453.4525</v>
      </c>
      <c r="F846" s="61">
        <f t="shared" si="27"/>
        <v>2376.79</v>
      </c>
    </row>
    <row r="847" spans="1:6" ht="12.75">
      <c r="A847" s="47" t="str">
        <f>'[3]Mar DL 1'!A843</f>
        <v>453101.5470.10</v>
      </c>
      <c r="B847" s="58" t="str">
        <f>'[3]Mar DL 1'!C843</f>
        <v>VALLEY ELECTRIC ASSN., INC</v>
      </c>
      <c r="C847" s="59">
        <f>'[3]Mar DL 1'!F843</f>
        <v>32.36</v>
      </c>
      <c r="E847" s="60" t="str">
        <f t="shared" si="26"/>
        <v>453.4525</v>
      </c>
      <c r="F847" s="61">
        <f t="shared" si="27"/>
        <v>32.36</v>
      </c>
    </row>
    <row r="848" spans="1:6" ht="12.75">
      <c r="A848" s="47" t="str">
        <f>'[3]Mar DL 1'!A844</f>
        <v>453101.5470.10</v>
      </c>
      <c r="B848" s="58" t="str">
        <f>'[3]Mar DL 1'!C844</f>
        <v>VALLEY ELECTRIC ASSN., INC</v>
      </c>
      <c r="C848" s="59">
        <f>'[3]Mar DL 1'!F844</f>
        <v>207.81</v>
      </c>
      <c r="E848" s="60" t="str">
        <f t="shared" si="26"/>
        <v>453.4525</v>
      </c>
      <c r="F848" s="61">
        <f t="shared" si="27"/>
        <v>207.81</v>
      </c>
    </row>
    <row r="849" spans="1:6" ht="12.75">
      <c r="A849" s="47" t="str">
        <f>'[3]Mar DL 1'!A845</f>
        <v>453103.5465.10</v>
      </c>
      <c r="B849" s="58" t="str">
        <f>'[3]Mar DL 1'!C845</f>
        <v>VALLEY ELECTRIC ASSN., INC</v>
      </c>
      <c r="C849" s="59">
        <f>'[3]Mar DL 1'!F845</f>
        <v>300.76</v>
      </c>
      <c r="E849" s="60" t="str">
        <f t="shared" si="26"/>
        <v>453.4525</v>
      </c>
      <c r="F849" s="61">
        <f t="shared" si="27"/>
        <v>300.76</v>
      </c>
    </row>
    <row r="850" spans="1:6" ht="12.75">
      <c r="A850" s="47" t="str">
        <f>'[3]Mar DL 1'!A846</f>
        <v>453103.5465.10</v>
      </c>
      <c r="B850" s="58" t="str">
        <f>'[3]Mar DL 1'!C846</f>
        <v>VALLEY ELECTRIC ASSN., INC</v>
      </c>
      <c r="C850" s="59">
        <f>'[3]Mar DL 1'!F846</f>
        <v>2047.26</v>
      </c>
      <c r="E850" s="60" t="str">
        <f t="shared" si="26"/>
        <v>453.4525</v>
      </c>
      <c r="F850" s="61">
        <f t="shared" si="27"/>
        <v>2047.26</v>
      </c>
    </row>
    <row r="851" spans="1:6" ht="12.75">
      <c r="A851" s="63" t="s">
        <v>62</v>
      </c>
      <c r="B851" s="53" t="s">
        <v>99</v>
      </c>
      <c r="D851" s="59">
        <v>16040.480000000001</v>
      </c>
      <c r="E851" s="60"/>
      <c r="F851" s="61"/>
    </row>
    <row r="852" spans="1:6" ht="12.75">
      <c r="A852" s="63" t="s">
        <v>100</v>
      </c>
      <c r="B852" s="53" t="s">
        <v>99</v>
      </c>
      <c r="D852" s="59">
        <v>2679.4</v>
      </c>
      <c r="E852" s="60"/>
      <c r="F852" s="61"/>
    </row>
    <row r="853" spans="1:6" ht="12.75">
      <c r="A853" s="63" t="s">
        <v>61</v>
      </c>
      <c r="B853" s="53" t="s">
        <v>99</v>
      </c>
      <c r="D853" s="59">
        <v>260.75</v>
      </c>
      <c r="E853" s="60"/>
      <c r="F853" s="61"/>
    </row>
    <row r="854" spans="1:6" ht="12.75">
      <c r="A854" s="63" t="s">
        <v>60</v>
      </c>
      <c r="B854" s="53" t="s">
        <v>99</v>
      </c>
      <c r="D854" s="59">
        <v>28.62</v>
      </c>
      <c r="E854" s="60"/>
      <c r="F854" s="61"/>
    </row>
    <row r="855" spans="1:6" ht="12.75">
      <c r="A855" s="63" t="s">
        <v>59</v>
      </c>
      <c r="B855" s="53" t="s">
        <v>99</v>
      </c>
      <c r="D855" s="59">
        <v>102.42</v>
      </c>
      <c r="E855" s="60"/>
      <c r="F855" s="61"/>
    </row>
    <row r="856" spans="1:6" ht="12.75">
      <c r="A856" s="63" t="s">
        <v>101</v>
      </c>
      <c r="B856" s="53" t="s">
        <v>99</v>
      </c>
      <c r="D856" s="59">
        <v>9618.029999999999</v>
      </c>
      <c r="E856" s="60"/>
      <c r="F856" s="61"/>
    </row>
    <row r="857" spans="1:6" ht="12.75">
      <c r="A857" s="63" t="s">
        <v>58</v>
      </c>
      <c r="B857" s="53" t="s">
        <v>99</v>
      </c>
      <c r="D857" s="59">
        <v>195.67000000000002</v>
      </c>
      <c r="E857" s="60"/>
      <c r="F857" s="61"/>
    </row>
    <row r="858" spans="1:6" ht="12.75">
      <c r="A858" s="63" t="s">
        <v>102</v>
      </c>
      <c r="B858" s="53" t="s">
        <v>99</v>
      </c>
      <c r="D858" s="59">
        <v>20.96</v>
      </c>
      <c r="E858" s="60"/>
      <c r="F858" s="61"/>
    </row>
    <row r="859" spans="1:6" ht="12.75">
      <c r="A859" s="63" t="s">
        <v>88</v>
      </c>
      <c r="B859" s="53" t="s">
        <v>99</v>
      </c>
      <c r="D859" s="59">
        <v>144</v>
      </c>
      <c r="E859" s="60"/>
      <c r="F859" s="61"/>
    </row>
    <row r="860" spans="1:6" ht="12.75">
      <c r="A860" s="63" t="s">
        <v>57</v>
      </c>
      <c r="B860" s="53" t="s">
        <v>99</v>
      </c>
      <c r="D860" s="59">
        <v>275.76</v>
      </c>
      <c r="E860" s="60"/>
      <c r="F860" s="61"/>
    </row>
    <row r="861" spans="1:6" ht="12.75">
      <c r="A861" s="63" t="s">
        <v>56</v>
      </c>
      <c r="B861" s="53" t="s">
        <v>99</v>
      </c>
      <c r="D861" s="59">
        <v>20.18</v>
      </c>
      <c r="E861" s="60"/>
      <c r="F861" s="61"/>
    </row>
    <row r="862" spans="1:6" ht="12.75">
      <c r="A862" s="63" t="s">
        <v>55</v>
      </c>
      <c r="B862" s="53" t="s">
        <v>99</v>
      </c>
      <c r="D862" s="59">
        <v>150</v>
      </c>
      <c r="E862" s="60"/>
      <c r="F862" s="61"/>
    </row>
    <row r="863" spans="1:6" ht="12.75">
      <c r="A863" s="63" t="s">
        <v>54</v>
      </c>
      <c r="B863" s="53" t="s">
        <v>99</v>
      </c>
      <c r="D863" s="59">
        <v>35</v>
      </c>
      <c r="E863" s="60"/>
      <c r="F863" s="61"/>
    </row>
    <row r="864" spans="1:6" ht="12.75">
      <c r="A864" s="63" t="s">
        <v>53</v>
      </c>
      <c r="B864" s="53" t="s">
        <v>99</v>
      </c>
      <c r="D864" s="59">
        <v>64.65</v>
      </c>
      <c r="E864" s="60"/>
      <c r="F864" s="61"/>
    </row>
    <row r="865" spans="1:6" ht="12.75">
      <c r="A865" s="63" t="s">
        <v>52</v>
      </c>
      <c r="B865" s="53" t="s">
        <v>99</v>
      </c>
      <c r="D865" s="59">
        <v>1514.17</v>
      </c>
      <c r="E865" s="60"/>
      <c r="F865" s="61"/>
    </row>
    <row r="866" spans="1:6" ht="12.75">
      <c r="A866" s="63" t="s">
        <v>51</v>
      </c>
      <c r="B866" s="53" t="s">
        <v>99</v>
      </c>
      <c r="D866" s="59">
        <v>236.92</v>
      </c>
      <c r="E866" s="60"/>
      <c r="F866" s="61"/>
    </row>
    <row r="867" spans="1:6" ht="12.75">
      <c r="A867" s="63" t="s">
        <v>89</v>
      </c>
      <c r="B867" s="53" t="s">
        <v>99</v>
      </c>
      <c r="D867" s="59">
        <v>76.4</v>
      </c>
      <c r="E867" s="60"/>
      <c r="F867" s="61"/>
    </row>
    <row r="868" spans="1:6" ht="12.75">
      <c r="A868" s="63" t="s">
        <v>49</v>
      </c>
      <c r="B868" s="53" t="s">
        <v>99</v>
      </c>
      <c r="D868" s="59">
        <v>29692.129999999997</v>
      </c>
      <c r="E868" s="60"/>
      <c r="F868" s="61"/>
    </row>
    <row r="869" spans="1:6" ht="12.75">
      <c r="A869" s="63" t="s">
        <v>48</v>
      </c>
      <c r="B869" s="53" t="s">
        <v>99</v>
      </c>
      <c r="D869" s="59">
        <v>2488.1800000000003</v>
      </c>
      <c r="E869" s="60"/>
      <c r="F869" s="61"/>
    </row>
    <row r="870" spans="1:6" ht="12.75">
      <c r="A870" s="63" t="s">
        <v>47</v>
      </c>
      <c r="B870" s="53" t="s">
        <v>99</v>
      </c>
      <c r="D870" s="59">
        <v>209.75</v>
      </c>
      <c r="E870" s="60"/>
      <c r="F870" s="61"/>
    </row>
    <row r="871" spans="1:6" ht="12.75">
      <c r="A871" s="63" t="s">
        <v>46</v>
      </c>
      <c r="B871" s="53" t="s">
        <v>99</v>
      </c>
      <c r="D871" s="59">
        <v>2153.39</v>
      </c>
      <c r="E871" s="60"/>
      <c r="F871" s="61"/>
    </row>
    <row r="872" spans="1:6" ht="12.75">
      <c r="A872" s="63" t="s">
        <v>45</v>
      </c>
      <c r="B872" s="53" t="s">
        <v>99</v>
      </c>
      <c r="D872" s="59">
        <v>430</v>
      </c>
      <c r="E872" s="60"/>
      <c r="F872" s="61"/>
    </row>
    <row r="873" spans="1:6" ht="12.75">
      <c r="A873" s="63" t="s">
        <v>44</v>
      </c>
      <c r="B873" s="53" t="s">
        <v>99</v>
      </c>
      <c r="D873" s="59">
        <v>526</v>
      </c>
      <c r="E873" s="60"/>
      <c r="F873" s="61"/>
    </row>
    <row r="874" spans="1:6" ht="12.75">
      <c r="A874" s="63" t="s">
        <v>43</v>
      </c>
      <c r="B874" s="53" t="s">
        <v>99</v>
      </c>
      <c r="D874" s="59">
        <v>58.51</v>
      </c>
      <c r="E874" s="60"/>
      <c r="F874" s="61"/>
    </row>
    <row r="875" spans="1:6" ht="12.75">
      <c r="A875" s="63" t="s">
        <v>103</v>
      </c>
      <c r="B875" s="53" t="s">
        <v>99</v>
      </c>
      <c r="D875" s="59">
        <v>529.84</v>
      </c>
      <c r="E875" s="60"/>
      <c r="F875" s="61"/>
    </row>
    <row r="876" spans="1:6" ht="12.75">
      <c r="A876" s="63" t="s">
        <v>42</v>
      </c>
      <c r="B876" s="53" t="s">
        <v>99</v>
      </c>
      <c r="D876" s="59">
        <v>695.39</v>
      </c>
      <c r="E876" s="60"/>
      <c r="F876" s="61"/>
    </row>
    <row r="877" spans="1:6" ht="12.75">
      <c r="A877" s="63" t="s">
        <v>41</v>
      </c>
      <c r="B877" s="53" t="s">
        <v>99</v>
      </c>
      <c r="D877" s="59">
        <v>160.2</v>
      </c>
      <c r="E877" s="60"/>
      <c r="F877" s="61"/>
    </row>
    <row r="878" spans="1:6" ht="12.75">
      <c r="A878" s="63" t="s">
        <v>40</v>
      </c>
      <c r="B878" s="53" t="s">
        <v>99</v>
      </c>
      <c r="D878" s="59">
        <v>435.51</v>
      </c>
      <c r="E878" s="60"/>
      <c r="F878" s="61"/>
    </row>
    <row r="879" spans="1:6" ht="12.75">
      <c r="A879" s="63" t="s">
        <v>39</v>
      </c>
      <c r="B879" s="53" t="s">
        <v>99</v>
      </c>
      <c r="D879" s="59">
        <v>1195.62</v>
      </c>
      <c r="E879" s="60"/>
      <c r="F879" s="61"/>
    </row>
    <row r="880" spans="1:6" ht="12.75">
      <c r="A880" s="63" t="s">
        <v>38</v>
      </c>
      <c r="B880" s="53" t="s">
        <v>99</v>
      </c>
      <c r="D880" s="59">
        <v>12196.830000000002</v>
      </c>
      <c r="E880" s="60"/>
      <c r="F880" s="61"/>
    </row>
    <row r="881" spans="1:6" ht="12.75">
      <c r="A881" s="63" t="s">
        <v>37</v>
      </c>
      <c r="B881" s="53" t="s">
        <v>99</v>
      </c>
      <c r="D881" s="59">
        <v>2509.9399999999996</v>
      </c>
      <c r="E881" s="60"/>
      <c r="F881" s="61"/>
    </row>
    <row r="882" spans="1:6" ht="12.75">
      <c r="A882" s="63" t="s">
        <v>104</v>
      </c>
      <c r="B882" s="53" t="s">
        <v>99</v>
      </c>
      <c r="D882" s="59">
        <v>85</v>
      </c>
      <c r="E882" s="60"/>
      <c r="F882" s="61"/>
    </row>
    <row r="883" spans="1:6" ht="12.75">
      <c r="A883" s="63" t="s">
        <v>36</v>
      </c>
      <c r="B883" s="53" t="s">
        <v>99</v>
      </c>
      <c r="D883" s="59">
        <v>3974.71</v>
      </c>
      <c r="E883" s="60"/>
      <c r="F883" s="61"/>
    </row>
    <row r="884" spans="1:6" ht="12.75">
      <c r="A884" s="63" t="s">
        <v>35</v>
      </c>
      <c r="B884" s="53" t="s">
        <v>99</v>
      </c>
      <c r="D884" s="59">
        <v>230.9</v>
      </c>
      <c r="E884" s="60"/>
      <c r="F884" s="61"/>
    </row>
    <row r="885" spans="1:6" ht="12.75">
      <c r="A885" s="63" t="s">
        <v>34</v>
      </c>
      <c r="B885" s="53" t="s">
        <v>99</v>
      </c>
      <c r="D885" s="59">
        <v>283.59000000000003</v>
      </c>
      <c r="E885" s="60"/>
      <c r="F885" s="61"/>
    </row>
    <row r="886" spans="1:6" ht="12.75">
      <c r="A886" s="63" t="s">
        <v>33</v>
      </c>
      <c r="B886" s="53" t="s">
        <v>99</v>
      </c>
      <c r="D886" s="59">
        <v>4107.79</v>
      </c>
      <c r="E886" s="60"/>
      <c r="F886" s="61"/>
    </row>
    <row r="887" spans="1:6" ht="12.75">
      <c r="A887" s="63" t="s">
        <v>32</v>
      </c>
      <c r="B887" s="53" t="s">
        <v>99</v>
      </c>
      <c r="D887" s="59">
        <v>293.64</v>
      </c>
      <c r="E887" s="60"/>
      <c r="F887" s="61"/>
    </row>
    <row r="888" spans="1:6" ht="12.75">
      <c r="A888" s="63" t="s">
        <v>31</v>
      </c>
      <c r="B888" s="53" t="s">
        <v>99</v>
      </c>
      <c r="D888" s="59">
        <v>275</v>
      </c>
      <c r="E888" s="60"/>
      <c r="F888" s="61"/>
    </row>
    <row r="889" spans="1:6" ht="12.75">
      <c r="A889" s="63" t="s">
        <v>29</v>
      </c>
      <c r="B889" s="53" t="s">
        <v>99</v>
      </c>
      <c r="D889" s="59">
        <v>244.5</v>
      </c>
      <c r="E889" s="60"/>
      <c r="F889" s="61"/>
    </row>
    <row r="890" spans="1:6" ht="12.75">
      <c r="A890" s="63" t="s">
        <v>90</v>
      </c>
      <c r="B890" s="53" t="s">
        <v>99</v>
      </c>
      <c r="D890" s="59">
        <v>312.14</v>
      </c>
      <c r="E890" s="60"/>
      <c r="F890" s="61"/>
    </row>
    <row r="891" spans="1:6" ht="12.75">
      <c r="A891" s="63" t="s">
        <v>28</v>
      </c>
      <c r="B891" s="53" t="s">
        <v>99</v>
      </c>
      <c r="D891" s="59">
        <v>2881.51</v>
      </c>
      <c r="E891" s="60"/>
      <c r="F891" s="61"/>
    </row>
    <row r="892" spans="1:6" ht="12.75">
      <c r="A892" s="63" t="s">
        <v>27</v>
      </c>
      <c r="B892" s="53" t="s">
        <v>99</v>
      </c>
      <c r="D892" s="59">
        <v>205.65</v>
      </c>
      <c r="E892" s="60"/>
      <c r="F892" s="61"/>
    </row>
    <row r="893" spans="1:6" ht="12.75">
      <c r="A893" s="63" t="s">
        <v>26</v>
      </c>
      <c r="B893" s="53" t="s">
        <v>99</v>
      </c>
      <c r="D893" s="59">
        <v>179.35000000000002</v>
      </c>
      <c r="E893" s="60"/>
      <c r="F893" s="61"/>
    </row>
    <row r="894" spans="1:6" ht="12.75">
      <c r="A894" s="63" t="s">
        <v>25</v>
      </c>
      <c r="B894" s="53" t="s">
        <v>99</v>
      </c>
      <c r="D894" s="59">
        <v>1366.78</v>
      </c>
      <c r="E894" s="60"/>
      <c r="F894" s="61"/>
    </row>
    <row r="895" spans="1:6" ht="12.75">
      <c r="A895" s="63" t="s">
        <v>23</v>
      </c>
      <c r="B895" s="53" t="s">
        <v>99</v>
      </c>
      <c r="D895" s="59">
        <v>17294.14</v>
      </c>
      <c r="E895" s="60"/>
      <c r="F895" s="61"/>
    </row>
    <row r="896" spans="1:6" ht="12.75">
      <c r="A896" s="63" t="s">
        <v>22</v>
      </c>
      <c r="B896" s="53" t="s">
        <v>99</v>
      </c>
      <c r="D896" s="59">
        <v>7496.780000000001</v>
      </c>
      <c r="E896" s="60"/>
      <c r="F896" s="61"/>
    </row>
    <row r="897" spans="1:6" ht="12.75">
      <c r="A897" s="63" t="s">
        <v>21</v>
      </c>
      <c r="B897" s="53" t="s">
        <v>99</v>
      </c>
      <c r="D897" s="59">
        <v>2534</v>
      </c>
      <c r="E897" s="60"/>
      <c r="F897" s="61"/>
    </row>
    <row r="898" spans="1:6" ht="12.75">
      <c r="A898" s="63" t="s">
        <v>20</v>
      </c>
      <c r="B898" s="53" t="s">
        <v>99</v>
      </c>
      <c r="D898" s="59">
        <v>1033.93</v>
      </c>
      <c r="E898" s="60"/>
      <c r="F898" s="61"/>
    </row>
    <row r="899" spans="1:6" ht="12.75">
      <c r="A899" s="63" t="s">
        <v>19</v>
      </c>
      <c r="B899" s="53" t="s">
        <v>99</v>
      </c>
      <c r="D899" s="59">
        <v>1167.79</v>
      </c>
      <c r="E899" s="60"/>
      <c r="F899" s="61"/>
    </row>
    <row r="900" spans="1:6" ht="12.75">
      <c r="A900" s="63" t="s">
        <v>18</v>
      </c>
      <c r="B900" s="53" t="s">
        <v>99</v>
      </c>
      <c r="D900" s="59">
        <v>347.35</v>
      </c>
      <c r="E900" s="60"/>
      <c r="F900" s="61"/>
    </row>
    <row r="901" spans="1:6" ht="12.75">
      <c r="A901" s="63" t="s">
        <v>17</v>
      </c>
      <c r="B901" s="53" t="s">
        <v>99</v>
      </c>
      <c r="D901" s="59">
        <v>28047.14</v>
      </c>
      <c r="E901" s="60"/>
      <c r="F901" s="61"/>
    </row>
    <row r="902" spans="1:6" ht="12.75">
      <c r="A902" s="63" t="s">
        <v>16</v>
      </c>
      <c r="B902" s="53" t="s">
        <v>99</v>
      </c>
      <c r="D902" s="59">
        <v>1673.91</v>
      </c>
      <c r="E902" s="60"/>
      <c r="F902" s="61"/>
    </row>
    <row r="903" spans="1:6" ht="12.75">
      <c r="A903" s="63" t="s">
        <v>15</v>
      </c>
      <c r="B903" s="53" t="s">
        <v>99</v>
      </c>
      <c r="D903" s="59">
        <v>6037.75</v>
      </c>
      <c r="E903" s="60"/>
      <c r="F903" s="61"/>
    </row>
    <row r="904" spans="1:6" ht="12.75">
      <c r="A904" s="63" t="s">
        <v>14</v>
      </c>
      <c r="B904" s="53" t="s">
        <v>99</v>
      </c>
      <c r="D904" s="59">
        <v>2101.07</v>
      </c>
      <c r="E904" s="60"/>
      <c r="F904" s="61"/>
    </row>
    <row r="905" spans="1:6" ht="12.75">
      <c r="A905" s="63" t="s">
        <v>13</v>
      </c>
      <c r="B905" s="53" t="s">
        <v>99</v>
      </c>
      <c r="D905" s="59">
        <v>626.96</v>
      </c>
      <c r="E905" s="60"/>
      <c r="F905" s="61"/>
    </row>
    <row r="906" spans="1:6" ht="12.75">
      <c r="A906" s="63" t="s">
        <v>12</v>
      </c>
      <c r="B906" s="53" t="s">
        <v>99</v>
      </c>
      <c r="D906" s="59">
        <v>4856.93</v>
      </c>
      <c r="E906" s="60"/>
      <c r="F906" s="61"/>
    </row>
    <row r="907" spans="1:6" ht="12.75">
      <c r="A907" s="63" t="s">
        <v>11</v>
      </c>
      <c r="B907" s="53" t="s">
        <v>99</v>
      </c>
      <c r="D907" s="59">
        <v>1077.88</v>
      </c>
      <c r="E907" s="60"/>
      <c r="F907" s="61"/>
    </row>
    <row r="908" spans="1:6" ht="12.75">
      <c r="A908" s="63" t="s">
        <v>9</v>
      </c>
      <c r="B908" s="53" t="s">
        <v>99</v>
      </c>
      <c r="D908" s="59">
        <v>7824.09</v>
      </c>
      <c r="E908" s="60"/>
      <c r="F908" s="61"/>
    </row>
    <row r="909" spans="1:6" ht="12.75">
      <c r="A909" s="63" t="s">
        <v>105</v>
      </c>
      <c r="B909" s="53" t="s">
        <v>99</v>
      </c>
      <c r="D909" s="59">
        <v>64.66</v>
      </c>
      <c r="E909" s="60"/>
      <c r="F909" s="61"/>
    </row>
    <row r="910" spans="1:6" ht="12.75">
      <c r="A910" s="63" t="s">
        <v>92</v>
      </c>
      <c r="B910" s="53" t="s">
        <v>99</v>
      </c>
      <c r="D910" s="59">
        <v>677.12</v>
      </c>
      <c r="E910" s="60"/>
      <c r="F910" s="61"/>
    </row>
    <row r="911" spans="1:6" ht="12.75">
      <c r="A911" s="63" t="s">
        <v>106</v>
      </c>
      <c r="B911" s="53" t="s">
        <v>99</v>
      </c>
      <c r="D911" s="59">
        <v>44.88</v>
      </c>
      <c r="E911" s="60"/>
      <c r="F911" s="61"/>
    </row>
    <row r="912" spans="1:6" ht="12.75">
      <c r="A912" s="63" t="s">
        <v>7</v>
      </c>
      <c r="B912" s="53" t="s">
        <v>99</v>
      </c>
      <c r="D912" s="59">
        <v>568.8499999999999</v>
      </c>
      <c r="E912" s="60"/>
      <c r="F912" s="61"/>
    </row>
    <row r="913" spans="1:6" ht="12.75">
      <c r="A913" s="63" t="s">
        <v>6</v>
      </c>
      <c r="B913" s="53" t="s">
        <v>99</v>
      </c>
      <c r="D913" s="59">
        <v>875.77</v>
      </c>
      <c r="E913" s="60"/>
      <c r="F913" s="61"/>
    </row>
    <row r="914" spans="1:6" ht="12.75">
      <c r="A914" s="63" t="s">
        <v>93</v>
      </c>
      <c r="B914" s="53" t="s">
        <v>99</v>
      </c>
      <c r="D914" s="59">
        <v>27.009999999999998</v>
      </c>
      <c r="E914" s="60"/>
      <c r="F914" s="61"/>
    </row>
    <row r="915" spans="1:6" ht="12.75">
      <c r="A915" s="63" t="s">
        <v>107</v>
      </c>
      <c r="B915" s="53" t="s">
        <v>99</v>
      </c>
      <c r="D915" s="59">
        <v>29.52</v>
      </c>
      <c r="E915" s="60"/>
      <c r="F915" s="61"/>
    </row>
    <row r="916" spans="1:6" ht="12.75">
      <c r="A916" s="63" t="s">
        <v>5</v>
      </c>
      <c r="B916" s="53" t="s">
        <v>99</v>
      </c>
      <c r="D916" s="59">
        <v>25.16</v>
      </c>
      <c r="E916" s="60"/>
      <c r="F916" s="61"/>
    </row>
    <row r="917" spans="1:6" ht="12.75">
      <c r="A917" s="63" t="s">
        <v>94</v>
      </c>
      <c r="B917" s="53" t="s">
        <v>99</v>
      </c>
      <c r="D917" s="59">
        <v>14.67</v>
      </c>
      <c r="E917" s="60"/>
      <c r="F917" s="61"/>
    </row>
    <row r="918" spans="1:6" ht="12.75">
      <c r="A918" s="63" t="s">
        <v>4</v>
      </c>
      <c r="B918" s="53" t="s">
        <v>99</v>
      </c>
      <c r="D918" s="59">
        <v>29.59</v>
      </c>
      <c r="E918" s="60"/>
      <c r="F918" s="61"/>
    </row>
    <row r="919" spans="1:6" ht="12.75">
      <c r="A919" s="63" t="s">
        <v>3</v>
      </c>
      <c r="B919" s="53" t="s">
        <v>99</v>
      </c>
      <c r="D919" s="59">
        <v>66.33</v>
      </c>
      <c r="E919" s="60"/>
      <c r="F919" s="61"/>
    </row>
    <row r="920" spans="1:6" ht="12.75">
      <c r="A920" s="63" t="s">
        <v>2</v>
      </c>
      <c r="B920" s="53" t="s">
        <v>99</v>
      </c>
      <c r="D920" s="59">
        <v>1702.3600000000001</v>
      </c>
      <c r="E920" s="60"/>
      <c r="F920" s="61"/>
    </row>
    <row r="921" spans="1:6" ht="12.75">
      <c r="A921" s="63" t="s">
        <v>1</v>
      </c>
      <c r="B921" s="53" t="s">
        <v>99</v>
      </c>
      <c r="D921" s="59">
        <v>19.54</v>
      </c>
      <c r="E921" s="60"/>
      <c r="F921" s="61"/>
    </row>
    <row r="922" ht="12.75">
      <c r="D922" s="66"/>
    </row>
    <row r="923" spans="3:4" ht="15.75" thickBot="1">
      <c r="C923" s="67">
        <f>SUM(C10:C921)</f>
        <v>185450.43999999997</v>
      </c>
      <c r="D923" s="67">
        <f>SUM(D10:D921)</f>
        <v>185450.43999999994</v>
      </c>
    </row>
    <row r="924" ht="15.75" thickTop="1"/>
    <row r="925" ht="12.75">
      <c r="D925" s="68">
        <f>D923-C923</f>
        <v>0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721"/>
  <sheetViews>
    <sheetView workbookViewId="0" topLeftCell="A1">
      <selection activeCell="B4" sqref="B4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41" t="s">
        <v>108</v>
      </c>
      <c r="C2" s="38" t="s">
        <v>81</v>
      </c>
      <c r="D2" s="42" t="s">
        <v>80</v>
      </c>
    </row>
    <row r="3" spans="1:5" s="40" customFormat="1" ht="18" customHeight="1">
      <c r="A3" s="36" t="s">
        <v>79</v>
      </c>
      <c r="B3" s="43" t="s">
        <v>109</v>
      </c>
      <c r="C3" s="38" t="s">
        <v>77</v>
      </c>
      <c r="D3" s="44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41029</v>
      </c>
      <c r="C5" s="38" t="s">
        <v>73</v>
      </c>
      <c r="D5" s="51">
        <v>41031</v>
      </c>
      <c r="E5" s="45"/>
    </row>
    <row r="6" spans="1:5" s="40" customFormat="1" ht="18" customHeight="1">
      <c r="A6" s="49" t="s">
        <v>72</v>
      </c>
      <c r="B6" s="50" t="s">
        <v>110</v>
      </c>
      <c r="C6" s="52" t="s">
        <v>71</v>
      </c>
      <c r="D6" s="48">
        <f>C719</f>
        <v>79395.01000000001</v>
      </c>
      <c r="E6" s="45" t="s">
        <v>70</v>
      </c>
    </row>
    <row r="7" spans="1:6" s="40" customFormat="1" ht="18" customHeight="1">
      <c r="A7" s="49"/>
      <c r="B7" s="53"/>
      <c r="C7" s="52" t="s">
        <v>69</v>
      </c>
      <c r="D7" s="48">
        <f>D719</f>
        <v>79395.01000000002</v>
      </c>
      <c r="E7" s="45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47" t="str">
        <f>'[4]Apr DL 1'!A6</f>
        <v>102100.5895</v>
      </c>
      <c r="B10" s="58" t="str">
        <f>'[4]Apr DL 1'!C6</f>
        <v>UNITED PARCEL SERVICE</v>
      </c>
      <c r="C10" s="59">
        <f>'[4]Apr DL 1'!F6</f>
        <v>6.72</v>
      </c>
      <c r="E10" s="60" t="str">
        <f>CONCATENATE(LEFT(A10,3),".",4525)</f>
        <v>102.4525</v>
      </c>
      <c r="F10" s="61">
        <f>C10</f>
        <v>6.72</v>
      </c>
    </row>
    <row r="11" spans="1:6" ht="12.75">
      <c r="A11" s="47" t="str">
        <f>'[4]Apr DL 1'!A7</f>
        <v>102101.5895</v>
      </c>
      <c r="B11" s="58" t="str">
        <f>'[4]Apr DL 1'!C7</f>
        <v>FEDERAL EXPRESS</v>
      </c>
      <c r="C11" s="59">
        <f>'[4]Apr DL 1'!F7</f>
        <v>22.82</v>
      </c>
      <c r="E11" s="60" t="str">
        <f aca="true" t="shared" si="0" ref="E11:E74">CONCATENATE(LEFT(A11,3),".",4525)</f>
        <v>102.4525</v>
      </c>
      <c r="F11" s="61">
        <f aca="true" t="shared" si="1" ref="F11:F74">C11</f>
        <v>22.82</v>
      </c>
    </row>
    <row r="12" spans="1:6" ht="12.75">
      <c r="A12" s="47" t="str">
        <f>'[4]Apr DL 1'!A8</f>
        <v>102101.6045</v>
      </c>
      <c r="B12" s="58" t="str">
        <f>'[4]Apr DL 1'!C8</f>
        <v>ADDISON SEARCH LLC</v>
      </c>
      <c r="C12" s="59">
        <f>'[4]Apr DL 1'!F8</f>
        <v>1224</v>
      </c>
      <c r="E12" s="60" t="str">
        <f t="shared" si="0"/>
        <v>102.4525</v>
      </c>
      <c r="F12" s="61">
        <f t="shared" si="1"/>
        <v>1224</v>
      </c>
    </row>
    <row r="13" spans="1:6" ht="12.75">
      <c r="A13" s="47" t="str">
        <f>'[4]Apr DL 1'!A9</f>
        <v>102103.5650</v>
      </c>
      <c r="B13" s="58" t="str">
        <f>'[4]Apr DL 1'!C9</f>
        <v>HIGHWAY PATROL</v>
      </c>
      <c r="C13" s="59">
        <f>'[4]Apr DL 1'!F9</f>
        <v>10</v>
      </c>
      <c r="E13" s="60" t="str">
        <f t="shared" si="0"/>
        <v>102.4525</v>
      </c>
      <c r="F13" s="61">
        <f t="shared" si="1"/>
        <v>10</v>
      </c>
    </row>
    <row r="14" spans="1:6" ht="12.75">
      <c r="A14" s="47" t="str">
        <f>'[4]Apr DL 1'!A10</f>
        <v>102103.5660</v>
      </c>
      <c r="B14" s="58" t="str">
        <f>'[4]Apr DL 1'!C10</f>
        <v>AWARDS NETWORK</v>
      </c>
      <c r="C14" s="59">
        <f>'[4]Apr DL 1'!F10</f>
        <v>15.93</v>
      </c>
      <c r="E14" s="60" t="str">
        <f t="shared" si="0"/>
        <v>102.4525</v>
      </c>
      <c r="F14" s="61">
        <f t="shared" si="1"/>
        <v>15.93</v>
      </c>
    </row>
    <row r="15" spans="1:6" ht="12.75">
      <c r="A15" s="47" t="str">
        <f>'[4]Apr DL 1'!A11</f>
        <v>102103.5660</v>
      </c>
      <c r="B15" s="58" t="str">
        <f>'[4]Apr DL 1'!C11</f>
        <v>AWARDS NETWORK</v>
      </c>
      <c r="C15" s="59">
        <f>'[4]Apr DL 1'!F11</f>
        <v>75</v>
      </c>
      <c r="E15" s="60" t="str">
        <f t="shared" si="0"/>
        <v>102.4525</v>
      </c>
      <c r="F15" s="61">
        <f t="shared" si="1"/>
        <v>75</v>
      </c>
    </row>
    <row r="16" spans="1:6" ht="12.75">
      <c r="A16" s="47" t="str">
        <f>'[4]Apr DL 1'!A12</f>
        <v>102103.5670</v>
      </c>
      <c r="B16" s="58" t="str">
        <f>'[4]Apr DL 1'!C12</f>
        <v>METROPOLITAN LIFE INSURANCE</v>
      </c>
      <c r="C16" s="59">
        <f>'[4]Apr DL 1'!F12</f>
        <v>103.53</v>
      </c>
      <c r="E16" s="60" t="str">
        <f t="shared" si="0"/>
        <v>102.4525</v>
      </c>
      <c r="F16" s="61">
        <f t="shared" si="1"/>
        <v>103.53</v>
      </c>
    </row>
    <row r="17" spans="1:6" ht="12.75">
      <c r="A17" s="47" t="str">
        <f>'[4]Apr DL 1'!A13</f>
        <v>102103.5670</v>
      </c>
      <c r="B17" s="58" t="str">
        <f>'[4]Apr DL 1'!C13</f>
        <v>METROPOLITAN LIFE INSURANCE</v>
      </c>
      <c r="C17" s="59">
        <f>'[4]Apr DL 1'!F13</f>
        <v>152.88</v>
      </c>
      <c r="E17" s="60" t="str">
        <f t="shared" si="0"/>
        <v>102.4525</v>
      </c>
      <c r="F17" s="61">
        <f t="shared" si="1"/>
        <v>152.88</v>
      </c>
    </row>
    <row r="18" spans="1:6" ht="12.75">
      <c r="A18" s="47" t="str">
        <f>'[4]Apr DL 1'!A14</f>
        <v>102103.5670</v>
      </c>
      <c r="B18" s="58" t="str">
        <f>'[4]Apr DL 1'!C14</f>
        <v>METROPOLITAN LIFE INSURANCE</v>
      </c>
      <c r="C18" s="59">
        <f>'[4]Apr DL 1'!F14</f>
        <v>666</v>
      </c>
      <c r="E18" s="60" t="str">
        <f t="shared" si="0"/>
        <v>102.4525</v>
      </c>
      <c r="F18" s="61">
        <f t="shared" si="1"/>
        <v>666</v>
      </c>
    </row>
    <row r="19" spans="1:6" ht="12.75">
      <c r="A19" s="47" t="str">
        <f>'[4]Apr DL 1'!A15</f>
        <v>102103.5670</v>
      </c>
      <c r="B19" s="58" t="str">
        <f>'[4]Apr DL 1'!C15</f>
        <v>METROPOLITAN LIFE INSURANCE</v>
      </c>
      <c r="C19" s="59">
        <f>'[4]Apr DL 1'!F15</f>
        <v>1086.39</v>
      </c>
      <c r="E19" s="60" t="str">
        <f t="shared" si="0"/>
        <v>102.4525</v>
      </c>
      <c r="F19" s="61">
        <f t="shared" si="1"/>
        <v>1086.39</v>
      </c>
    </row>
    <row r="20" spans="1:6" ht="12.75">
      <c r="A20" s="47" t="str">
        <f>'[4]Apr DL 1'!A16</f>
        <v>102103.5670</v>
      </c>
      <c r="B20" s="58" t="str">
        <f>'[4]Apr DL 1'!C16</f>
        <v>METROPOLITAN LIFE INSURANCE</v>
      </c>
      <c r="C20" s="59">
        <f>'[4]Apr DL 1'!F16</f>
        <v>1804.11</v>
      </c>
      <c r="E20" s="60" t="str">
        <f t="shared" si="0"/>
        <v>102.4525</v>
      </c>
      <c r="F20" s="61">
        <f t="shared" si="1"/>
        <v>1804.11</v>
      </c>
    </row>
    <row r="21" spans="1:6" ht="12.75">
      <c r="A21" s="47" t="str">
        <f>'[4]Apr DL 1'!A17</f>
        <v>102103.5670</v>
      </c>
      <c r="B21" s="58" t="str">
        <f>'[4]Apr DL 1'!C17</f>
        <v>METROPOLITAN LIFE INSURANCE</v>
      </c>
      <c r="C21" s="59">
        <f>'[4]Apr DL 1'!F17</f>
        <v>3815.36</v>
      </c>
      <c r="E21" s="60" t="str">
        <f t="shared" si="0"/>
        <v>102.4525</v>
      </c>
      <c r="F21" s="61">
        <f t="shared" si="1"/>
        <v>3815.36</v>
      </c>
    </row>
    <row r="22" spans="1:6" ht="12.75">
      <c r="A22" s="47" t="str">
        <f>'[4]Apr DL 1'!A18</f>
        <v>102103.5670</v>
      </c>
      <c r="B22" s="58" t="str">
        <f>'[4]Apr DL 1'!C18</f>
        <v>METROPOLITAN LIFE INSURANCE</v>
      </c>
      <c r="C22" s="59">
        <f>'[4]Apr DL 1'!F18</f>
        <v>6270.19</v>
      </c>
      <c r="E22" s="60" t="str">
        <f t="shared" si="0"/>
        <v>102.4525</v>
      </c>
      <c r="F22" s="61">
        <f t="shared" si="1"/>
        <v>6270.19</v>
      </c>
    </row>
    <row r="23" spans="1:6" ht="12.75">
      <c r="A23" s="47" t="str">
        <f>'[4]Apr DL 1'!A19</f>
        <v>102103.5810</v>
      </c>
      <c r="B23" s="58" t="str">
        <f>'[4]Apr DL 1'!C19</f>
        <v>Meyers, Nathan K</v>
      </c>
      <c r="C23" s="59">
        <f>'[4]Apr DL 1'!F19</f>
        <v>180</v>
      </c>
      <c r="E23" s="60" t="str">
        <f t="shared" si="0"/>
        <v>102.4525</v>
      </c>
      <c r="F23" s="61">
        <f t="shared" si="1"/>
        <v>180</v>
      </c>
    </row>
    <row r="24" spans="1:6" ht="12.75">
      <c r="A24" s="47" t="str">
        <f>'[4]Apr DL 1'!A20</f>
        <v>102103.5820</v>
      </c>
      <c r="B24" s="58" t="str">
        <f>'[4]Apr DL 1'!C20</f>
        <v>Meyers, Nathan K</v>
      </c>
      <c r="C24" s="59">
        <f>'[4]Apr DL 1'!F20</f>
        <v>99</v>
      </c>
      <c r="E24" s="60" t="str">
        <f t="shared" si="0"/>
        <v>102.4525</v>
      </c>
      <c r="F24" s="61">
        <f t="shared" si="1"/>
        <v>99</v>
      </c>
    </row>
    <row r="25" spans="1:6" ht="12.75">
      <c r="A25" s="47" t="str">
        <f>'[4]Apr DL 1'!A21</f>
        <v>102103.5895</v>
      </c>
      <c r="B25" s="58" t="str">
        <f>'[4]Apr DL 1'!C21</f>
        <v>FEDERAL EXPRESS</v>
      </c>
      <c r="C25" s="59">
        <f>'[4]Apr DL 1'!F21</f>
        <v>47.61</v>
      </c>
      <c r="E25" s="60" t="str">
        <f t="shared" si="0"/>
        <v>102.4525</v>
      </c>
      <c r="F25" s="61">
        <f t="shared" si="1"/>
        <v>47.61</v>
      </c>
    </row>
    <row r="26" spans="1:6" ht="12.75">
      <c r="A26" s="47" t="str">
        <f>'[4]Apr DL 1'!A22</f>
        <v>102104.5895</v>
      </c>
      <c r="B26" s="58" t="str">
        <f>'[4]Apr DL 1'!C22</f>
        <v>FEDERAL EXPRESS</v>
      </c>
      <c r="C26" s="59">
        <f>'[4]Apr DL 1'!F22</f>
        <v>48.07</v>
      </c>
      <c r="E26" s="60" t="str">
        <f t="shared" si="0"/>
        <v>102.4525</v>
      </c>
      <c r="F26" s="61">
        <f t="shared" si="1"/>
        <v>48.07</v>
      </c>
    </row>
    <row r="27" spans="1:6" ht="12.75">
      <c r="A27" s="47" t="str">
        <f>'[4]Apr DL 1'!A23</f>
        <v>102104.5895</v>
      </c>
      <c r="B27" s="58" t="str">
        <f>'[4]Apr DL 1'!C23</f>
        <v>FEDERAL EXPRESS</v>
      </c>
      <c r="C27" s="59">
        <f>'[4]Apr DL 1'!F23</f>
        <v>189.4</v>
      </c>
      <c r="E27" s="60" t="str">
        <f t="shared" si="0"/>
        <v>102.4525</v>
      </c>
      <c r="F27" s="61">
        <f t="shared" si="1"/>
        <v>189.4</v>
      </c>
    </row>
    <row r="28" spans="1:6" ht="12.75">
      <c r="A28" s="47" t="str">
        <f>'[4]Apr DL 1'!A24</f>
        <v>102104.5945</v>
      </c>
      <c r="B28" s="58" t="str">
        <f>'[4]Apr DL 1'!C24</f>
        <v>AT&amp;T</v>
      </c>
      <c r="C28" s="59">
        <f>'[4]Apr DL 1'!F24</f>
        <v>8.72</v>
      </c>
      <c r="E28" s="60" t="str">
        <f t="shared" si="0"/>
        <v>102.4525</v>
      </c>
      <c r="F28" s="61">
        <f t="shared" si="1"/>
        <v>8.72</v>
      </c>
    </row>
    <row r="29" spans="1:6" ht="12.75">
      <c r="A29" s="47" t="str">
        <f>'[4]Apr DL 1'!A25</f>
        <v>102104.5945</v>
      </c>
      <c r="B29" s="58" t="str">
        <f>'[4]Apr DL 1'!C25</f>
        <v>CENTURYLINK-IL</v>
      </c>
      <c r="C29" s="59">
        <f>'[4]Apr DL 1'!F25</f>
        <v>14.31</v>
      </c>
      <c r="E29" s="60" t="str">
        <f t="shared" si="0"/>
        <v>102.4525</v>
      </c>
      <c r="F29" s="61">
        <f t="shared" si="1"/>
        <v>14.31</v>
      </c>
    </row>
    <row r="30" spans="1:6" ht="12.75">
      <c r="A30" s="47" t="str">
        <f>'[4]Apr DL 1'!A26</f>
        <v>102104.5945</v>
      </c>
      <c r="B30" s="58" t="str">
        <f>'[4]Apr DL 1'!C26</f>
        <v>VERIZON</v>
      </c>
      <c r="C30" s="59">
        <f>'[4]Apr DL 1'!F26</f>
        <v>18.6</v>
      </c>
      <c r="E30" s="60" t="str">
        <f t="shared" si="0"/>
        <v>102.4525</v>
      </c>
      <c r="F30" s="61">
        <f t="shared" si="1"/>
        <v>18.6</v>
      </c>
    </row>
    <row r="31" spans="1:6" ht="12.75">
      <c r="A31" s="47" t="str">
        <f>'[4]Apr DL 1'!A27</f>
        <v>102104.5945</v>
      </c>
      <c r="B31" s="58" t="str">
        <f>'[4]Apr DL 1'!C27</f>
        <v>VERIZON</v>
      </c>
      <c r="C31" s="59">
        <f>'[4]Apr DL 1'!F27</f>
        <v>18.6</v>
      </c>
      <c r="E31" s="60" t="str">
        <f t="shared" si="0"/>
        <v>102.4525</v>
      </c>
      <c r="F31" s="61">
        <f t="shared" si="1"/>
        <v>18.6</v>
      </c>
    </row>
    <row r="32" spans="1:6" ht="12.75">
      <c r="A32" s="47" t="str">
        <f>'[4]Apr DL 1'!A28</f>
        <v>102104.5945</v>
      </c>
      <c r="B32" s="58" t="str">
        <f>'[4]Apr DL 1'!C28</f>
        <v>VERIZON</v>
      </c>
      <c r="C32" s="59">
        <f>'[4]Apr DL 1'!F28</f>
        <v>18.6</v>
      </c>
      <c r="E32" s="60" t="str">
        <f t="shared" si="0"/>
        <v>102.4525</v>
      </c>
      <c r="F32" s="61">
        <f t="shared" si="1"/>
        <v>18.6</v>
      </c>
    </row>
    <row r="33" spans="1:6" ht="12.75">
      <c r="A33" s="47" t="str">
        <f>'[4]Apr DL 1'!A29</f>
        <v>102104.5945</v>
      </c>
      <c r="B33" s="58" t="str">
        <f>'[4]Apr DL 1'!C29</f>
        <v>VERIZON</v>
      </c>
      <c r="C33" s="59">
        <f>'[4]Apr DL 1'!F29</f>
        <v>18.6</v>
      </c>
      <c r="E33" s="60" t="str">
        <f t="shared" si="0"/>
        <v>102.4525</v>
      </c>
      <c r="F33" s="61">
        <f t="shared" si="1"/>
        <v>18.6</v>
      </c>
    </row>
    <row r="34" spans="1:6" ht="12.75">
      <c r="A34" s="47" t="str">
        <f>'[4]Apr DL 1'!A30</f>
        <v>102104.5945</v>
      </c>
      <c r="B34" s="58" t="str">
        <f>'[4]Apr DL 1'!C30</f>
        <v>VERIZON</v>
      </c>
      <c r="C34" s="59">
        <f>'[4]Apr DL 1'!F30</f>
        <v>18.6</v>
      </c>
      <c r="E34" s="60" t="str">
        <f t="shared" si="0"/>
        <v>102.4525</v>
      </c>
      <c r="F34" s="61">
        <f t="shared" si="1"/>
        <v>18.6</v>
      </c>
    </row>
    <row r="35" spans="1:6" ht="12.75">
      <c r="A35" s="47" t="str">
        <f>'[4]Apr DL 1'!A31</f>
        <v>102104.5945</v>
      </c>
      <c r="B35" s="58" t="str">
        <f>'[4]Apr DL 1'!C31</f>
        <v>AT&amp;T</v>
      </c>
      <c r="C35" s="59">
        <f>'[4]Apr DL 1'!F31</f>
        <v>29.94</v>
      </c>
      <c r="E35" s="60" t="str">
        <f t="shared" si="0"/>
        <v>102.4525</v>
      </c>
      <c r="F35" s="61">
        <f t="shared" si="1"/>
        <v>29.94</v>
      </c>
    </row>
    <row r="36" spans="1:6" ht="12.75">
      <c r="A36" s="47" t="str">
        <f>'[4]Apr DL 1'!A32</f>
        <v>102104.5945</v>
      </c>
      <c r="B36" s="58" t="str">
        <f>'[4]Apr DL 1'!C32</f>
        <v>FRONTIER</v>
      </c>
      <c r="C36" s="59">
        <f>'[4]Apr DL 1'!F32</f>
        <v>30.17</v>
      </c>
      <c r="E36" s="60" t="str">
        <f t="shared" si="0"/>
        <v>102.4525</v>
      </c>
      <c r="F36" s="61">
        <f t="shared" si="1"/>
        <v>30.17</v>
      </c>
    </row>
    <row r="37" spans="1:6" ht="12.75">
      <c r="A37" s="47" t="str">
        <f>'[4]Apr DL 1'!A33</f>
        <v>102104.5945</v>
      </c>
      <c r="B37" s="58" t="str">
        <f>'[4]Apr DL 1'!C33</f>
        <v>MCI COMM SERVICE</v>
      </c>
      <c r="C37" s="59">
        <f>'[4]Apr DL 1'!F33</f>
        <v>33.42</v>
      </c>
      <c r="E37" s="60" t="str">
        <f t="shared" si="0"/>
        <v>102.4525</v>
      </c>
      <c r="F37" s="61">
        <f t="shared" si="1"/>
        <v>33.42</v>
      </c>
    </row>
    <row r="38" spans="1:6" ht="12.75">
      <c r="A38" s="47" t="str">
        <f>'[4]Apr DL 1'!A34</f>
        <v>102104.5945</v>
      </c>
      <c r="B38" s="58" t="str">
        <f>'[4]Apr DL 1'!C34</f>
        <v>FRONTIER</v>
      </c>
      <c r="C38" s="59">
        <f>'[4]Apr DL 1'!F34</f>
        <v>36.84</v>
      </c>
      <c r="E38" s="60" t="str">
        <f t="shared" si="0"/>
        <v>102.4525</v>
      </c>
      <c r="F38" s="61">
        <f t="shared" si="1"/>
        <v>36.84</v>
      </c>
    </row>
    <row r="39" spans="1:6" ht="12.75">
      <c r="A39" s="47" t="str">
        <f>'[4]Apr DL 1'!A35</f>
        <v>102104.5945</v>
      </c>
      <c r="B39" s="58" t="str">
        <f>'[4]Apr DL 1'!C35</f>
        <v>NORTHWESTERN INDIANA TELEPHONE (NITCO)</v>
      </c>
      <c r="C39" s="59">
        <f>'[4]Apr DL 1'!F35</f>
        <v>37.29</v>
      </c>
      <c r="E39" s="60" t="str">
        <f t="shared" si="0"/>
        <v>102.4525</v>
      </c>
      <c r="F39" s="61">
        <f t="shared" si="1"/>
        <v>37.29</v>
      </c>
    </row>
    <row r="40" spans="1:6" ht="12.75">
      <c r="A40" s="47" t="str">
        <f>'[4]Apr DL 1'!A36</f>
        <v>102104.5945</v>
      </c>
      <c r="B40" s="58" t="str">
        <f>'[4]Apr DL 1'!C36</f>
        <v>NORTHWESTERN INDIANA TELEPHONE (NITCO)</v>
      </c>
      <c r="C40" s="59">
        <f>'[4]Apr DL 1'!F36</f>
        <v>44.3</v>
      </c>
      <c r="E40" s="60" t="str">
        <f t="shared" si="0"/>
        <v>102.4525</v>
      </c>
      <c r="F40" s="61">
        <f t="shared" si="1"/>
        <v>44.3</v>
      </c>
    </row>
    <row r="41" spans="1:6" ht="12.75">
      <c r="A41" s="47" t="str">
        <f>'[4]Apr DL 1'!A37</f>
        <v>102104.5945</v>
      </c>
      <c r="B41" s="58" t="str">
        <f>'[4]Apr DL 1'!C37</f>
        <v>NORTHWESTERN INDIANA TELEPHONE (NITCO)</v>
      </c>
      <c r="C41" s="59">
        <f>'[4]Apr DL 1'!F37</f>
        <v>44.3</v>
      </c>
      <c r="E41" s="60" t="str">
        <f t="shared" si="0"/>
        <v>102.4525</v>
      </c>
      <c r="F41" s="61">
        <f t="shared" si="1"/>
        <v>44.3</v>
      </c>
    </row>
    <row r="42" spans="1:6" ht="12.75">
      <c r="A42" s="47" t="str">
        <f>'[4]Apr DL 1'!A38</f>
        <v>102104.5945</v>
      </c>
      <c r="B42" s="58" t="str">
        <f>'[4]Apr DL 1'!C38</f>
        <v>BRIGHTHOUSE</v>
      </c>
      <c r="C42" s="59">
        <f>'[4]Apr DL 1'!F38</f>
        <v>46.39</v>
      </c>
      <c r="E42" s="60" t="str">
        <f t="shared" si="0"/>
        <v>102.4525</v>
      </c>
      <c r="F42" s="61">
        <f t="shared" si="1"/>
        <v>46.39</v>
      </c>
    </row>
    <row r="43" spans="1:6" ht="12.75">
      <c r="A43" s="47" t="str">
        <f>'[4]Apr DL 1'!A39</f>
        <v>102104.5945</v>
      </c>
      <c r="B43" s="58" t="str">
        <f>'[4]Apr DL 1'!C39</f>
        <v>ACCESS POINT INC</v>
      </c>
      <c r="C43" s="59">
        <f>'[4]Apr DL 1'!F39</f>
        <v>46.47</v>
      </c>
      <c r="E43" s="60" t="str">
        <f t="shared" si="0"/>
        <v>102.4525</v>
      </c>
      <c r="F43" s="61">
        <f t="shared" si="1"/>
        <v>46.47</v>
      </c>
    </row>
    <row r="44" spans="1:6" ht="12.75">
      <c r="A44" s="47" t="str">
        <f>'[4]Apr DL 1'!A40</f>
        <v>102104.5945</v>
      </c>
      <c r="B44" s="58" t="str">
        <f>'[4]Apr DL 1'!C40</f>
        <v>ZITO MEDIA LP</v>
      </c>
      <c r="C44" s="59">
        <f>'[4]Apr DL 1'!F40</f>
        <v>49.95</v>
      </c>
      <c r="E44" s="60" t="str">
        <f t="shared" si="0"/>
        <v>102.4525</v>
      </c>
      <c r="F44" s="61">
        <f t="shared" si="1"/>
        <v>49.95</v>
      </c>
    </row>
    <row r="45" spans="1:6" ht="12.75">
      <c r="A45" s="47" t="str">
        <f>'[4]Apr DL 1'!A41</f>
        <v>102104.5945</v>
      </c>
      <c r="B45" s="58" t="str">
        <f>'[4]Apr DL 1'!C41</f>
        <v>Andrejko, James</v>
      </c>
      <c r="C45" s="59">
        <f>'[4]Apr DL 1'!F41</f>
        <v>50</v>
      </c>
      <c r="E45" s="60" t="str">
        <f t="shared" si="0"/>
        <v>102.4525</v>
      </c>
      <c r="F45" s="61">
        <f t="shared" si="1"/>
        <v>50</v>
      </c>
    </row>
    <row r="46" spans="1:6" ht="12.75">
      <c r="A46" s="47" t="str">
        <f>'[4]Apr DL 1'!A42</f>
        <v>102104.5945</v>
      </c>
      <c r="B46" s="58" t="str">
        <f>'[4]Apr DL 1'!C42</f>
        <v>WINDSTREAM</v>
      </c>
      <c r="C46" s="59">
        <f>'[4]Apr DL 1'!F42</f>
        <v>50.09</v>
      </c>
      <c r="E46" s="60" t="str">
        <f t="shared" si="0"/>
        <v>102.4525</v>
      </c>
      <c r="F46" s="61">
        <f t="shared" si="1"/>
        <v>50.09</v>
      </c>
    </row>
    <row r="47" spans="1:6" ht="12.75">
      <c r="A47" s="47" t="str">
        <f>'[4]Apr DL 1'!A43</f>
        <v>102104.5945</v>
      </c>
      <c r="B47" s="58" t="str">
        <f>'[4]Apr DL 1'!C43</f>
        <v>CENTURYLINK-IL</v>
      </c>
      <c r="C47" s="59">
        <f>'[4]Apr DL 1'!F43</f>
        <v>52.01</v>
      </c>
      <c r="E47" s="60" t="str">
        <f t="shared" si="0"/>
        <v>102.4525</v>
      </c>
      <c r="F47" s="61">
        <f t="shared" si="1"/>
        <v>52.01</v>
      </c>
    </row>
    <row r="48" spans="1:6" ht="12.75">
      <c r="A48" s="47" t="str">
        <f>'[4]Apr DL 1'!A44</f>
        <v>102104.5945</v>
      </c>
      <c r="B48" s="58" t="str">
        <f>'[4]Apr DL 1'!C44</f>
        <v>CENTURYLINK-IL</v>
      </c>
      <c r="C48" s="59">
        <f>'[4]Apr DL 1'!F44</f>
        <v>59.31</v>
      </c>
      <c r="E48" s="60" t="str">
        <f t="shared" si="0"/>
        <v>102.4525</v>
      </c>
      <c r="F48" s="61">
        <f t="shared" si="1"/>
        <v>59.31</v>
      </c>
    </row>
    <row r="49" spans="1:6" ht="12.75">
      <c r="A49" s="47" t="str">
        <f>'[4]Apr DL 1'!A45</f>
        <v>102104.5945</v>
      </c>
      <c r="B49" s="58" t="str">
        <f>'[4]Apr DL 1'!C45</f>
        <v>COUNTRY CABLEVISION</v>
      </c>
      <c r="C49" s="59">
        <f>'[4]Apr DL 1'!F45</f>
        <v>60.08</v>
      </c>
      <c r="E49" s="60" t="str">
        <f t="shared" si="0"/>
        <v>102.4525</v>
      </c>
      <c r="F49" s="61">
        <f t="shared" si="1"/>
        <v>60.08</v>
      </c>
    </row>
    <row r="50" spans="1:6" ht="12.75">
      <c r="A50" s="47" t="str">
        <f>'[4]Apr DL 1'!A46</f>
        <v>102104.5945</v>
      </c>
      <c r="B50" s="58" t="str">
        <f>'[4]Apr DL 1'!C46</f>
        <v>FT. MOJAVE TRIBAL UTILITIES AUTHORITY</v>
      </c>
      <c r="C50" s="59">
        <f>'[4]Apr DL 1'!F46</f>
        <v>69</v>
      </c>
      <c r="E50" s="60" t="str">
        <f t="shared" si="0"/>
        <v>102.4525</v>
      </c>
      <c r="F50" s="61">
        <f t="shared" si="1"/>
        <v>69</v>
      </c>
    </row>
    <row r="51" spans="1:6" ht="12.75">
      <c r="A51" s="47" t="str">
        <f>'[4]Apr DL 1'!A47</f>
        <v>102104.5945</v>
      </c>
      <c r="B51" s="58" t="str">
        <f>'[4]Apr DL 1'!C47</f>
        <v>HIGHSPEEDLINK</v>
      </c>
      <c r="C51" s="59">
        <f>'[4]Apr DL 1'!F47</f>
        <v>70</v>
      </c>
      <c r="E51" s="60" t="str">
        <f t="shared" si="0"/>
        <v>102.4525</v>
      </c>
      <c r="F51" s="61">
        <f t="shared" si="1"/>
        <v>70</v>
      </c>
    </row>
    <row r="52" spans="1:6" ht="12.75">
      <c r="A52" s="47" t="str">
        <f>'[4]Apr DL 1'!A48</f>
        <v>102104.5945</v>
      </c>
      <c r="B52" s="58" t="str">
        <f>'[4]Apr DL 1'!C48</f>
        <v>WINDSTREAM</v>
      </c>
      <c r="C52" s="59">
        <f>'[4]Apr DL 1'!F48</f>
        <v>71.99</v>
      </c>
      <c r="E52" s="60" t="str">
        <f t="shared" si="0"/>
        <v>102.4525</v>
      </c>
      <c r="F52" s="61">
        <f t="shared" si="1"/>
        <v>71.99</v>
      </c>
    </row>
    <row r="53" spans="1:6" ht="12.75">
      <c r="A53" s="47" t="str">
        <f>'[4]Apr DL 1'!A49</f>
        <v>102104.5945</v>
      </c>
      <c r="B53" s="58" t="str">
        <f>'[4]Apr DL 1'!C49</f>
        <v>MCNABB TELEPHONE CO.</v>
      </c>
      <c r="C53" s="59">
        <f>'[4]Apr DL 1'!F49</f>
        <v>74.95</v>
      </c>
      <c r="E53" s="60" t="str">
        <f t="shared" si="0"/>
        <v>102.4525</v>
      </c>
      <c r="F53" s="61">
        <f t="shared" si="1"/>
        <v>74.95</v>
      </c>
    </row>
    <row r="54" spans="1:6" ht="12.75">
      <c r="A54" s="47" t="str">
        <f>'[4]Apr DL 1'!A50</f>
        <v>102104.5945</v>
      </c>
      <c r="B54" s="58" t="str">
        <f>'[4]Apr DL 1'!C50</f>
        <v>AT&amp;T</v>
      </c>
      <c r="C54" s="59">
        <f>'[4]Apr DL 1'!F50</f>
        <v>79.95</v>
      </c>
      <c r="E54" s="60" t="str">
        <f t="shared" si="0"/>
        <v>102.4525</v>
      </c>
      <c r="F54" s="61">
        <f t="shared" si="1"/>
        <v>79.95</v>
      </c>
    </row>
    <row r="55" spans="1:6" ht="12.75">
      <c r="A55" s="47" t="str">
        <f>'[4]Apr DL 1'!A51</f>
        <v>102104.5945</v>
      </c>
      <c r="B55" s="58" t="str">
        <f>'[4]Apr DL 1'!C51</f>
        <v>Lingeman, Samuel W.</v>
      </c>
      <c r="C55" s="59">
        <f>'[4]Apr DL 1'!F51</f>
        <v>79.99</v>
      </c>
      <c r="E55" s="60" t="str">
        <f t="shared" si="0"/>
        <v>102.4525</v>
      </c>
      <c r="F55" s="61">
        <f t="shared" si="1"/>
        <v>79.99</v>
      </c>
    </row>
    <row r="56" spans="1:6" ht="12.75">
      <c r="A56" s="47" t="str">
        <f>'[4]Apr DL 1'!A52</f>
        <v>102104.5945</v>
      </c>
      <c r="B56" s="58" t="str">
        <f>'[4]Apr DL 1'!C52</f>
        <v>US CELLULAR</v>
      </c>
      <c r="C56" s="59">
        <f>'[4]Apr DL 1'!F52</f>
        <v>80.49</v>
      </c>
      <c r="E56" s="60" t="str">
        <f t="shared" si="0"/>
        <v>102.4525</v>
      </c>
      <c r="F56" s="61">
        <f t="shared" si="1"/>
        <v>80.49</v>
      </c>
    </row>
    <row r="57" spans="1:6" ht="12.75">
      <c r="A57" s="47" t="str">
        <f>'[4]Apr DL 1'!A53</f>
        <v>102104.5945</v>
      </c>
      <c r="B57" s="58" t="str">
        <f>'[4]Apr DL 1'!C53</f>
        <v>CENTURYLINK-IL</v>
      </c>
      <c r="C57" s="59">
        <f>'[4]Apr DL 1'!F53</f>
        <v>83.26</v>
      </c>
      <c r="E57" s="60" t="str">
        <f t="shared" si="0"/>
        <v>102.4525</v>
      </c>
      <c r="F57" s="61">
        <f t="shared" si="1"/>
        <v>83.26</v>
      </c>
    </row>
    <row r="58" spans="1:6" ht="12.75">
      <c r="A58" s="47" t="str">
        <f>'[4]Apr DL 1'!A54</f>
        <v>102104.5945</v>
      </c>
      <c r="B58" s="58" t="str">
        <f>'[4]Apr DL 1'!C54</f>
        <v>MEDIACOM</v>
      </c>
      <c r="C58" s="59">
        <f>'[4]Apr DL 1'!F54</f>
        <v>89.95</v>
      </c>
      <c r="E58" s="60" t="str">
        <f t="shared" si="0"/>
        <v>102.4525</v>
      </c>
      <c r="F58" s="61">
        <f t="shared" si="1"/>
        <v>89.95</v>
      </c>
    </row>
    <row r="59" spans="1:6" ht="12.75">
      <c r="A59" s="47" t="str">
        <f>'[4]Apr DL 1'!A55</f>
        <v>102104.5945</v>
      </c>
      <c r="B59" s="58" t="str">
        <f>'[4]Apr DL 1'!C55</f>
        <v>CENTURYLINK-NC</v>
      </c>
      <c r="C59" s="59">
        <f>'[4]Apr DL 1'!F55</f>
        <v>96.54</v>
      </c>
      <c r="E59" s="60" t="str">
        <f t="shared" si="0"/>
        <v>102.4525</v>
      </c>
      <c r="F59" s="61">
        <f t="shared" si="1"/>
        <v>96.54</v>
      </c>
    </row>
    <row r="60" spans="1:6" ht="12.75">
      <c r="A60" s="47" t="str">
        <f>'[4]Apr DL 1'!A56</f>
        <v>102104.5945</v>
      </c>
      <c r="B60" s="58" t="str">
        <f>'[4]Apr DL 1'!C56</f>
        <v>T6 BROADBAND</v>
      </c>
      <c r="C60" s="59">
        <f>'[4]Apr DL 1'!F56</f>
        <v>97.99</v>
      </c>
      <c r="E60" s="60" t="str">
        <f t="shared" si="0"/>
        <v>102.4525</v>
      </c>
      <c r="F60" s="61">
        <f t="shared" si="1"/>
        <v>97.99</v>
      </c>
    </row>
    <row r="61" spans="1:6" ht="12.75">
      <c r="A61" s="47" t="str">
        <f>'[4]Apr DL 1'!A57</f>
        <v>102104.5945</v>
      </c>
      <c r="B61" s="58" t="str">
        <f>'[4]Apr DL 1'!C57</f>
        <v>CHARTER COMMUNICATIONS</v>
      </c>
      <c r="C61" s="59">
        <f>'[4]Apr DL 1'!F57</f>
        <v>119.99</v>
      </c>
      <c r="E61" s="60" t="str">
        <f t="shared" si="0"/>
        <v>102.4525</v>
      </c>
      <c r="F61" s="61">
        <f t="shared" si="1"/>
        <v>119.99</v>
      </c>
    </row>
    <row r="62" spans="1:6" ht="12.75">
      <c r="A62" s="47" t="str">
        <f>'[4]Apr DL 1'!A58</f>
        <v>102104.5945</v>
      </c>
      <c r="B62" s="58" t="str">
        <f>'[4]Apr DL 1'!C58</f>
        <v>VERIZON</v>
      </c>
      <c r="C62" s="59">
        <f>'[4]Apr DL 1'!F58</f>
        <v>142.04</v>
      </c>
      <c r="E62" s="60" t="str">
        <f t="shared" si="0"/>
        <v>102.4525</v>
      </c>
      <c r="F62" s="61">
        <f t="shared" si="1"/>
        <v>142.04</v>
      </c>
    </row>
    <row r="63" spans="1:6" ht="12.75">
      <c r="A63" s="47" t="str">
        <f>'[4]Apr DL 1'!A59</f>
        <v>102104.5945</v>
      </c>
      <c r="B63" s="58" t="str">
        <f>'[4]Apr DL 1'!C59</f>
        <v>VERIZON WIRELESS</v>
      </c>
      <c r="C63" s="59">
        <f>'[4]Apr DL 1'!F59</f>
        <v>142.15</v>
      </c>
      <c r="E63" s="60" t="str">
        <f t="shared" si="0"/>
        <v>102.4525</v>
      </c>
      <c r="F63" s="61">
        <f t="shared" si="1"/>
        <v>142.15</v>
      </c>
    </row>
    <row r="64" spans="1:6" ht="12.75">
      <c r="A64" s="47" t="str">
        <f>'[4]Apr DL 1'!A60</f>
        <v>102104.5945</v>
      </c>
      <c r="B64" s="58" t="str">
        <f>'[4]Apr DL 1'!C60</f>
        <v>NORTHWESTERN INDIANA TELEPHONE (NITCO)</v>
      </c>
      <c r="C64" s="59">
        <f>'[4]Apr DL 1'!F60</f>
        <v>168.99</v>
      </c>
      <c r="E64" s="60" t="str">
        <f t="shared" si="0"/>
        <v>102.4525</v>
      </c>
      <c r="F64" s="61">
        <f t="shared" si="1"/>
        <v>168.99</v>
      </c>
    </row>
    <row r="65" spans="1:6" ht="12.75">
      <c r="A65" s="47" t="str">
        <f>'[4]Apr DL 1'!A61</f>
        <v>102104.5945</v>
      </c>
      <c r="B65" s="58" t="str">
        <f>'[4]Apr DL 1'!C61</f>
        <v>AT&amp;T</v>
      </c>
      <c r="C65" s="59">
        <f>'[4]Apr DL 1'!F61</f>
        <v>188.41</v>
      </c>
      <c r="E65" s="60" t="str">
        <f t="shared" si="0"/>
        <v>102.4525</v>
      </c>
      <c r="F65" s="61">
        <f t="shared" si="1"/>
        <v>188.41</v>
      </c>
    </row>
    <row r="66" spans="1:6" ht="12.75">
      <c r="A66" s="47" t="str">
        <f>'[4]Apr DL 1'!A62</f>
        <v>102104.5945</v>
      </c>
      <c r="B66" s="58" t="str">
        <f>'[4]Apr DL 1'!C62</f>
        <v>TIME WARNER ENTERTAINMENT</v>
      </c>
      <c r="C66" s="59">
        <f>'[4]Apr DL 1'!F62</f>
        <v>199.95</v>
      </c>
      <c r="E66" s="60" t="str">
        <f t="shared" si="0"/>
        <v>102.4525</v>
      </c>
      <c r="F66" s="61">
        <f t="shared" si="1"/>
        <v>199.95</v>
      </c>
    </row>
    <row r="67" spans="1:6" ht="12.75">
      <c r="A67" s="47" t="str">
        <f>'[4]Apr DL 1'!A63</f>
        <v>102104.5945</v>
      </c>
      <c r="B67" s="58" t="str">
        <f>'[4]Apr DL 1'!C63</f>
        <v>TIME WARNER ENTERTAINMENT</v>
      </c>
      <c r="C67" s="59">
        <f>'[4]Apr DL 1'!F63</f>
        <v>339.94</v>
      </c>
      <c r="E67" s="60" t="str">
        <f t="shared" si="0"/>
        <v>102.4525</v>
      </c>
      <c r="F67" s="61">
        <f t="shared" si="1"/>
        <v>339.94</v>
      </c>
    </row>
    <row r="68" spans="1:6" ht="12.75">
      <c r="A68" s="47" t="str">
        <f>'[4]Apr DL 1'!A64</f>
        <v>102104.5945</v>
      </c>
      <c r="B68" s="58" t="str">
        <f>'[4]Apr DL 1'!C64</f>
        <v>CENTURYLINK-NC</v>
      </c>
      <c r="C68" s="59">
        <f>'[4]Apr DL 1'!F64</f>
        <v>1364.58</v>
      </c>
      <c r="E68" s="60" t="str">
        <f t="shared" si="0"/>
        <v>102.4525</v>
      </c>
      <c r="F68" s="61">
        <f t="shared" si="1"/>
        <v>1364.58</v>
      </c>
    </row>
    <row r="69" spans="1:6" ht="12.75">
      <c r="A69" s="47" t="str">
        <f>'[4]Apr DL 1'!A65</f>
        <v>102106.5855</v>
      </c>
      <c r="B69" s="58" t="str">
        <f>'[4]Apr DL 1'!C65</f>
        <v>SYNTHENY LTD</v>
      </c>
      <c r="C69" s="59">
        <f>'[4]Apr DL 1'!F65</f>
        <v>2100</v>
      </c>
      <c r="E69" s="60" t="str">
        <f t="shared" si="0"/>
        <v>102.4525</v>
      </c>
      <c r="F69" s="61">
        <f t="shared" si="1"/>
        <v>2100</v>
      </c>
    </row>
    <row r="70" spans="1:6" ht="12.75">
      <c r="A70" s="47" t="str">
        <f>'[4]Apr DL 1'!A66</f>
        <v>102106.6185</v>
      </c>
      <c r="B70" s="58" t="str">
        <f>'[4]Apr DL 1'!C66</f>
        <v>WINGATE BY WYNDHAM</v>
      </c>
      <c r="C70" s="59">
        <f>'[4]Apr DL 1'!F66</f>
        <v>272</v>
      </c>
      <c r="E70" s="60" t="str">
        <f t="shared" si="0"/>
        <v>102.4525</v>
      </c>
      <c r="F70" s="61">
        <f t="shared" si="1"/>
        <v>272</v>
      </c>
    </row>
    <row r="71" spans="1:6" ht="12.75">
      <c r="A71" s="47" t="str">
        <f>'[4]Apr DL 1'!A67</f>
        <v>102106.6185</v>
      </c>
      <c r="B71" s="58" t="str">
        <f>'[4]Apr DL 1'!C67</f>
        <v>WINGATE BY WYNDHAM</v>
      </c>
      <c r="C71" s="59">
        <f>'[4]Apr DL 1'!F67</f>
        <v>272</v>
      </c>
      <c r="E71" s="60" t="str">
        <f t="shared" si="0"/>
        <v>102.4525</v>
      </c>
      <c r="F71" s="61">
        <f t="shared" si="1"/>
        <v>272</v>
      </c>
    </row>
    <row r="72" spans="1:6" ht="12.75">
      <c r="A72" s="47" t="str">
        <f>'[4]Apr DL 1'!A68</f>
        <v>102106.6185</v>
      </c>
      <c r="B72" s="58" t="str">
        <f>'[4]Apr DL 1'!C68</f>
        <v>WINGATE BY WYNDHAM</v>
      </c>
      <c r="C72" s="59">
        <f>'[4]Apr DL 1'!F68</f>
        <v>476</v>
      </c>
      <c r="E72" s="60" t="str">
        <f t="shared" si="0"/>
        <v>102.4525</v>
      </c>
      <c r="F72" s="61">
        <f t="shared" si="1"/>
        <v>476</v>
      </c>
    </row>
    <row r="73" spans="1:6" ht="12.75">
      <c r="A73" s="47" t="str">
        <f>'[4]Apr DL 1'!A69</f>
        <v>102106.6190</v>
      </c>
      <c r="B73" s="58" t="str">
        <f>'[4]Apr DL 1'!C69</f>
        <v>Self, Rose D.</v>
      </c>
      <c r="C73" s="59">
        <f>'[4]Apr DL 1'!F69</f>
        <v>50</v>
      </c>
      <c r="E73" s="60" t="str">
        <f t="shared" si="0"/>
        <v>102.4525</v>
      </c>
      <c r="F73" s="61">
        <f t="shared" si="1"/>
        <v>50</v>
      </c>
    </row>
    <row r="74" spans="1:6" ht="12.75">
      <c r="A74" s="47" t="str">
        <f>'[4]Apr DL 1'!A70</f>
        <v>102106.6190</v>
      </c>
      <c r="B74" s="58" t="str">
        <f>'[4]Apr DL 1'!C70</f>
        <v>Tackett, Samantha R.</v>
      </c>
      <c r="C74" s="59">
        <f>'[4]Apr DL 1'!F70</f>
        <v>124</v>
      </c>
      <c r="E74" s="60" t="str">
        <f t="shared" si="0"/>
        <v>102.4525</v>
      </c>
      <c r="F74" s="61">
        <f t="shared" si="1"/>
        <v>124</v>
      </c>
    </row>
    <row r="75" spans="1:6" ht="12.75">
      <c r="A75" s="47" t="str">
        <f>'[4]Apr DL 1'!A71</f>
        <v>102106.6195</v>
      </c>
      <c r="B75" s="58" t="str">
        <f>'[4]Apr DL 1'!C71</f>
        <v>Tackett, Samantha R.</v>
      </c>
      <c r="C75" s="59">
        <f>'[4]Apr DL 1'!F71</f>
        <v>61.06</v>
      </c>
      <c r="E75" s="60" t="str">
        <f aca="true" t="shared" si="2" ref="E75:E138">CONCATENATE(LEFT(A75,3),".",4525)</f>
        <v>102.4525</v>
      </c>
      <c r="F75" s="61">
        <f aca="true" t="shared" si="3" ref="F75:F138">C75</f>
        <v>61.06</v>
      </c>
    </row>
    <row r="76" spans="1:6" ht="12.75">
      <c r="A76" s="47" t="str">
        <f>'[4]Apr DL 1'!A72</f>
        <v>102106.6200</v>
      </c>
      <c r="B76" s="58" t="str">
        <f>'[4]Apr DL 1'!C72</f>
        <v>Self, Rose D.</v>
      </c>
      <c r="C76" s="59">
        <f>'[4]Apr DL 1'!F72</f>
        <v>172.35</v>
      </c>
      <c r="E76" s="60" t="str">
        <f t="shared" si="2"/>
        <v>102.4525</v>
      </c>
      <c r="F76" s="61">
        <f t="shared" si="3"/>
        <v>172.35</v>
      </c>
    </row>
    <row r="77" spans="1:6" ht="12.75">
      <c r="A77" s="47" t="str">
        <f>'[4]Apr DL 1'!A73</f>
        <v>102106.6207</v>
      </c>
      <c r="B77" s="58" t="str">
        <f>'[4]Apr DL 1'!C73</f>
        <v>Tackett, Samantha R.</v>
      </c>
      <c r="C77" s="59">
        <f>'[4]Apr DL 1'!F73</f>
        <v>160</v>
      </c>
      <c r="E77" s="60" t="str">
        <f t="shared" si="2"/>
        <v>102.4525</v>
      </c>
      <c r="F77" s="61">
        <f t="shared" si="3"/>
        <v>160</v>
      </c>
    </row>
    <row r="78" spans="1:6" ht="12.75">
      <c r="A78" s="47" t="str">
        <f>'[4]Apr DL 1'!A74</f>
        <v>102107.6190</v>
      </c>
      <c r="B78" s="58" t="str">
        <f>'[4]Apr DL 1'!C74</f>
        <v>Japczyk, James F.</v>
      </c>
      <c r="C78" s="59">
        <f>'[4]Apr DL 1'!F74</f>
        <v>639.6</v>
      </c>
      <c r="E78" s="60" t="str">
        <f t="shared" si="2"/>
        <v>102.4525</v>
      </c>
      <c r="F78" s="61">
        <f t="shared" si="3"/>
        <v>639.6</v>
      </c>
    </row>
    <row r="79" spans="1:6" ht="12.75">
      <c r="A79" s="47" t="str">
        <f>'[4]Apr DL 1'!A75</f>
        <v>102108.5875</v>
      </c>
      <c r="B79" s="58" t="str">
        <f>'[4]Apr DL 1'!C75</f>
        <v>MASTER BREW BEVERAGES INC</v>
      </c>
      <c r="C79" s="59">
        <f>'[4]Apr DL 1'!F75</f>
        <v>81.17</v>
      </c>
      <c r="E79" s="60" t="str">
        <f t="shared" si="2"/>
        <v>102.4525</v>
      </c>
      <c r="F79" s="61">
        <f t="shared" si="3"/>
        <v>81.17</v>
      </c>
    </row>
    <row r="80" spans="1:6" ht="12.75">
      <c r="A80" s="47" t="str">
        <f>'[4]Apr DL 1'!A76</f>
        <v>102108.5965</v>
      </c>
      <c r="B80" s="58" t="str">
        <f>'[4]Apr DL 1'!C76</f>
        <v>MID CENTRAL PEST CONTROL, INC.</v>
      </c>
      <c r="C80" s="59">
        <f>'[4]Apr DL 1'!F76</f>
        <v>95</v>
      </c>
      <c r="E80" s="60" t="str">
        <f t="shared" si="2"/>
        <v>102.4525</v>
      </c>
      <c r="F80" s="61">
        <f t="shared" si="3"/>
        <v>95</v>
      </c>
    </row>
    <row r="81" spans="1:6" ht="12.75">
      <c r="A81" s="47" t="str">
        <f>'[4]Apr DL 1'!A77</f>
        <v>102110.5820</v>
      </c>
      <c r="B81" s="58" t="str">
        <f>'[4]Apr DL 1'!C77</f>
        <v>SKIDAWAY ISLAND UTILITIES, INC</v>
      </c>
      <c r="C81" s="59">
        <f>'[4]Apr DL 1'!F77</f>
        <v>53</v>
      </c>
      <c r="E81" s="60" t="str">
        <f t="shared" si="2"/>
        <v>102.4525</v>
      </c>
      <c r="F81" s="61">
        <f t="shared" si="3"/>
        <v>53</v>
      </c>
    </row>
    <row r="82" spans="1:6" ht="12.75">
      <c r="A82" s="47" t="str">
        <f>'[4]Apr DL 1'!A78</f>
        <v>102110.5820</v>
      </c>
      <c r="B82" s="58" t="str">
        <f>'[4]Apr DL 1'!C78</f>
        <v>Stenzel, John R.</v>
      </c>
      <c r="C82" s="59">
        <f>'[4]Apr DL 1'!F78</f>
        <v>126.8</v>
      </c>
      <c r="E82" s="60" t="str">
        <f t="shared" si="2"/>
        <v>102.4525</v>
      </c>
      <c r="F82" s="61">
        <f t="shared" si="3"/>
        <v>126.8</v>
      </c>
    </row>
    <row r="83" spans="1:6" ht="12.75">
      <c r="A83" s="47" t="str">
        <f>'[4]Apr DL 1'!A79</f>
        <v>102111.5945</v>
      </c>
      <c r="B83" s="58" t="str">
        <f>'[4]Apr DL 1'!C79</f>
        <v>Daniel, Carl</v>
      </c>
      <c r="C83" s="59">
        <f>'[4]Apr DL 1'!F79</f>
        <v>105.31</v>
      </c>
      <c r="E83" s="60" t="str">
        <f t="shared" si="2"/>
        <v>102.4525</v>
      </c>
      <c r="F83" s="61">
        <f t="shared" si="3"/>
        <v>105.31</v>
      </c>
    </row>
    <row r="84" spans="1:6" ht="12.75">
      <c r="A84" s="47" t="str">
        <f>'[4]Apr DL 1'!A80</f>
        <v>102111.6185</v>
      </c>
      <c r="B84" s="58" t="str">
        <f>'[4]Apr DL 1'!C80</f>
        <v>Daniel, Carl</v>
      </c>
      <c r="C84" s="59">
        <f>'[4]Apr DL 1'!F80</f>
        <v>143.63</v>
      </c>
      <c r="E84" s="60" t="str">
        <f t="shared" si="2"/>
        <v>102.4525</v>
      </c>
      <c r="F84" s="61">
        <f t="shared" si="3"/>
        <v>143.63</v>
      </c>
    </row>
    <row r="85" spans="1:6" ht="12.75">
      <c r="A85" s="47" t="str">
        <f>'[4]Apr DL 1'!A81</f>
        <v>102111.6200</v>
      </c>
      <c r="B85" s="58" t="str">
        <f>'[4]Apr DL 1'!C81</f>
        <v>Daniel, Carl</v>
      </c>
      <c r="C85" s="59">
        <f>'[4]Apr DL 1'!F81</f>
        <v>18.21</v>
      </c>
      <c r="E85" s="60" t="str">
        <f t="shared" si="2"/>
        <v>102.4525</v>
      </c>
      <c r="F85" s="61">
        <f t="shared" si="3"/>
        <v>18.21</v>
      </c>
    </row>
    <row r="86" spans="1:6" ht="12.75">
      <c r="A86" s="47" t="str">
        <f>'[4]Apr DL 1'!A82</f>
        <v>102111.6207</v>
      </c>
      <c r="B86" s="58" t="str">
        <f>'[4]Apr DL 1'!C82</f>
        <v>Daniel, Carl</v>
      </c>
      <c r="C86" s="59">
        <f>'[4]Apr DL 1'!F82</f>
        <v>56</v>
      </c>
      <c r="E86" s="60" t="str">
        <f t="shared" si="2"/>
        <v>102.4525</v>
      </c>
      <c r="F86" s="61">
        <f t="shared" si="3"/>
        <v>56</v>
      </c>
    </row>
    <row r="87" spans="1:6" ht="12.75">
      <c r="A87" s="47" t="str">
        <f>'[4]Apr DL 1'!A83</f>
        <v>102111.6220</v>
      </c>
      <c r="B87" s="58" t="str">
        <f>'[4]Apr DL 1'!C83</f>
        <v>CAROLINA WATER SERVICE INC NC</v>
      </c>
      <c r="C87" s="59">
        <f>'[4]Apr DL 1'!F83</f>
        <v>70</v>
      </c>
      <c r="E87" s="60" t="str">
        <f t="shared" si="2"/>
        <v>102.4525</v>
      </c>
      <c r="F87" s="61">
        <f t="shared" si="3"/>
        <v>70</v>
      </c>
    </row>
    <row r="88" spans="1:6" ht="12.75">
      <c r="A88" s="47" t="str">
        <f>'[4]Apr DL 1'!A84</f>
        <v>110100.5895</v>
      </c>
      <c r="B88" s="58" t="str">
        <f>'[4]Apr DL 1'!C84</f>
        <v>FEDERAL EXPRESS</v>
      </c>
      <c r="C88" s="59">
        <f>'[4]Apr DL 1'!F84</f>
        <v>30.81</v>
      </c>
      <c r="E88" s="60" t="str">
        <f t="shared" si="2"/>
        <v>110.4525</v>
      </c>
      <c r="F88" s="61">
        <f t="shared" si="3"/>
        <v>30.81</v>
      </c>
    </row>
    <row r="89" spans="1:6" ht="12.75">
      <c r="A89" s="47" t="str">
        <f>'[4]Apr DL 1'!A85</f>
        <v>111101.5950</v>
      </c>
      <c r="B89" s="58" t="str">
        <f>'[4]Apr DL 1'!C85</f>
        <v>WASTE MANAGEMENT OF IL - WEST</v>
      </c>
      <c r="C89" s="59">
        <f>'[4]Apr DL 1'!F85</f>
        <v>124.24</v>
      </c>
      <c r="E89" s="60" t="str">
        <f t="shared" si="2"/>
        <v>111.4525</v>
      </c>
      <c r="F89" s="61">
        <f t="shared" si="3"/>
        <v>124.24</v>
      </c>
    </row>
    <row r="90" spans="1:6" ht="12.75">
      <c r="A90" s="47" t="str">
        <f>'[4]Apr DL 1'!A86</f>
        <v>118101.5950</v>
      </c>
      <c r="B90" s="58" t="str">
        <f>'[4]Apr DL 1'!C86</f>
        <v>WASTE MANAGEMENT OF IL - WEST</v>
      </c>
      <c r="C90" s="59">
        <f>'[4]Apr DL 1'!F86</f>
        <v>102.14</v>
      </c>
      <c r="E90" s="60" t="str">
        <f t="shared" si="2"/>
        <v>118.4525</v>
      </c>
      <c r="F90" s="61">
        <f t="shared" si="3"/>
        <v>102.14</v>
      </c>
    </row>
    <row r="91" spans="1:6" ht="12.75">
      <c r="A91" s="47" t="str">
        <f>'[4]Apr DL 1'!A87</f>
        <v>118101.6200</v>
      </c>
      <c r="B91" s="58" t="str">
        <f>'[4]Apr DL 1'!C87</f>
        <v>Stenzel, John R.</v>
      </c>
      <c r="C91" s="59">
        <f>'[4]Apr DL 1'!F87</f>
        <v>139.9</v>
      </c>
      <c r="E91" s="60" t="str">
        <f t="shared" si="2"/>
        <v>118.4525</v>
      </c>
      <c r="F91" s="61">
        <f t="shared" si="3"/>
        <v>139.9</v>
      </c>
    </row>
    <row r="92" spans="1:6" ht="12.75">
      <c r="A92" s="47" t="str">
        <f>'[4]Apr DL 1'!A88</f>
        <v>119100.5495</v>
      </c>
      <c r="B92" s="58" t="str">
        <f>'[4]Apr DL 1'!C88</f>
        <v>GREENE, SCOTT</v>
      </c>
      <c r="C92" s="59">
        <f>'[4]Apr DL 1'!F88</f>
        <v>429.25</v>
      </c>
      <c r="E92" s="60" t="str">
        <f t="shared" si="2"/>
        <v>119.4525</v>
      </c>
      <c r="F92" s="61">
        <f t="shared" si="3"/>
        <v>429.25</v>
      </c>
    </row>
    <row r="93" spans="1:6" ht="12.75">
      <c r="A93" s="47" t="str">
        <f>'[4]Apr DL 1'!A89</f>
        <v>119100.5895</v>
      </c>
      <c r="B93" s="58" t="str">
        <f>'[4]Apr DL 1'!C89</f>
        <v>FEDERAL EXPRESS</v>
      </c>
      <c r="C93" s="59">
        <f>'[4]Apr DL 1'!F89</f>
        <v>78.76</v>
      </c>
      <c r="E93" s="60" t="str">
        <f t="shared" si="2"/>
        <v>119.4525</v>
      </c>
      <c r="F93" s="61">
        <f t="shared" si="3"/>
        <v>78.76</v>
      </c>
    </row>
    <row r="94" spans="1:6" ht="12.75">
      <c r="A94" s="47" t="str">
        <f>'[4]Apr DL 1'!A90</f>
        <v>121100.5825</v>
      </c>
      <c r="B94" s="58" t="str">
        <f>'[4]Apr DL 1'!C90</f>
        <v>TREASURER STATE OF ILLINOIS</v>
      </c>
      <c r="C94" s="59">
        <f>'[4]Apr DL 1'!F90</f>
        <v>47.32</v>
      </c>
      <c r="E94" s="60" t="str">
        <f t="shared" si="2"/>
        <v>121.4525</v>
      </c>
      <c r="F94" s="61">
        <f t="shared" si="3"/>
        <v>47.32</v>
      </c>
    </row>
    <row r="95" spans="1:6" ht="12.75">
      <c r="A95" s="47" t="str">
        <f>'[4]Apr DL 1'!A91</f>
        <v>121100.5955</v>
      </c>
      <c r="B95" s="58" t="str">
        <f>'[4]Apr DL 1'!C91</f>
        <v>HUSS LAWN CARE INC</v>
      </c>
      <c r="C95" s="59">
        <f>'[4]Apr DL 1'!F91</f>
        <v>210</v>
      </c>
      <c r="E95" s="60" t="str">
        <f t="shared" si="2"/>
        <v>121.4525</v>
      </c>
      <c r="F95" s="61">
        <f t="shared" si="3"/>
        <v>210</v>
      </c>
    </row>
    <row r="96" spans="1:6" ht="12.75">
      <c r="A96" s="47" t="str">
        <f>'[4]Apr DL 1'!A92</f>
        <v>122100.5490</v>
      </c>
      <c r="B96" s="58" t="str">
        <f>'[4]Apr DL 1'!C92</f>
        <v>HAWKINS, INC</v>
      </c>
      <c r="C96" s="59">
        <f>'[4]Apr DL 1'!F92</f>
        <v>68.7</v>
      </c>
      <c r="E96" s="60" t="str">
        <f t="shared" si="2"/>
        <v>122.4525</v>
      </c>
      <c r="F96" s="61">
        <f t="shared" si="3"/>
        <v>68.7</v>
      </c>
    </row>
    <row r="97" spans="1:6" ht="12.75">
      <c r="A97" s="47" t="str">
        <f>'[4]Apr DL 1'!A93</f>
        <v>123101.6410</v>
      </c>
      <c r="B97" s="58" t="str">
        <f>'[4]Apr DL 1'!C93</f>
        <v>DASH'S MODERN PUMPING SERVICE</v>
      </c>
      <c r="C97" s="59">
        <f>'[4]Apr DL 1'!F93</f>
        <v>144</v>
      </c>
      <c r="E97" s="60" t="str">
        <f t="shared" si="2"/>
        <v>123.4525</v>
      </c>
      <c r="F97" s="61">
        <f t="shared" si="3"/>
        <v>144</v>
      </c>
    </row>
    <row r="98" spans="1:6" ht="12.75">
      <c r="A98" s="47" t="str">
        <f>'[4]Apr DL 1'!A94</f>
        <v>128100.5935</v>
      </c>
      <c r="B98" s="58" t="str">
        <f>'[4]Apr DL 1'!C94</f>
        <v>NICOR GAS</v>
      </c>
      <c r="C98" s="59">
        <f>'[4]Apr DL 1'!F94</f>
        <v>45.09</v>
      </c>
      <c r="E98" s="60" t="str">
        <f t="shared" si="2"/>
        <v>128.4525</v>
      </c>
      <c r="F98" s="61">
        <f t="shared" si="3"/>
        <v>45.09</v>
      </c>
    </row>
    <row r="99" spans="1:6" ht="12.75">
      <c r="A99" s="47" t="str">
        <f>'[4]Apr DL 1'!A95</f>
        <v>128100.5950</v>
      </c>
      <c r="B99" s="58" t="str">
        <f>'[4]Apr DL 1'!C95</f>
        <v>WASTE MANAGEMENT OF IL - WEST</v>
      </c>
      <c r="C99" s="59">
        <f>'[4]Apr DL 1'!F95</f>
        <v>244.66</v>
      </c>
      <c r="E99" s="60" t="str">
        <f t="shared" si="2"/>
        <v>128.4525</v>
      </c>
      <c r="F99" s="61">
        <f t="shared" si="3"/>
        <v>244.66</v>
      </c>
    </row>
    <row r="100" spans="1:6" ht="12.75">
      <c r="A100" s="47" t="str">
        <f>'[4]Apr DL 1'!A96</f>
        <v>128100.6200</v>
      </c>
      <c r="B100" s="58" t="str">
        <f>'[4]Apr DL 1'!C96</f>
        <v>Rogers, Brian M.</v>
      </c>
      <c r="C100" s="59">
        <f>'[4]Apr DL 1'!F96</f>
        <v>54.62</v>
      </c>
      <c r="E100" s="60" t="str">
        <f t="shared" si="2"/>
        <v>128.4525</v>
      </c>
      <c r="F100" s="61">
        <f t="shared" si="3"/>
        <v>54.62</v>
      </c>
    </row>
    <row r="101" spans="1:6" ht="12.75">
      <c r="A101" s="47" t="str">
        <f>'[4]Apr DL 1'!A97</f>
        <v>128100.6290</v>
      </c>
      <c r="B101" s="58" t="str">
        <f>'[4]Apr DL 1'!C97</f>
        <v>M.E. SIMPSON COMPANY, INC.</v>
      </c>
      <c r="C101" s="59">
        <f>'[4]Apr DL 1'!F97</f>
        <v>35</v>
      </c>
      <c r="E101" s="60" t="str">
        <f t="shared" si="2"/>
        <v>128.4525</v>
      </c>
      <c r="F101" s="61">
        <f t="shared" si="3"/>
        <v>35</v>
      </c>
    </row>
    <row r="102" spans="1:6" ht="12.75">
      <c r="A102" s="47" t="str">
        <f>'[4]Apr DL 1'!A98</f>
        <v>130100.5940</v>
      </c>
      <c r="B102" s="58" t="str">
        <f>'[4]Apr DL 1'!C98</f>
        <v>ILLINOIS-AMERICAN WATER CO</v>
      </c>
      <c r="C102" s="59">
        <f>'[4]Apr DL 1'!F98</f>
        <v>20.2</v>
      </c>
      <c r="E102" s="60" t="str">
        <f t="shared" si="2"/>
        <v>130.4525</v>
      </c>
      <c r="F102" s="61">
        <f t="shared" si="3"/>
        <v>20.2</v>
      </c>
    </row>
    <row r="103" spans="1:6" ht="12.75">
      <c r="A103" s="47" t="str">
        <f>'[4]Apr DL 1'!A99</f>
        <v>131100.5495</v>
      </c>
      <c r="B103" s="58" t="str">
        <f>'[4]Apr DL 1'!C99</f>
        <v>CARLSON, ERIC</v>
      </c>
      <c r="C103" s="59">
        <f>'[4]Apr DL 1'!F99</f>
        <v>150</v>
      </c>
      <c r="E103" s="60" t="str">
        <f t="shared" si="2"/>
        <v>131.4525</v>
      </c>
      <c r="F103" s="61">
        <f t="shared" si="3"/>
        <v>150</v>
      </c>
    </row>
    <row r="104" spans="1:6" ht="12.75">
      <c r="A104" s="47" t="str">
        <f>'[4]Apr DL 1'!A100</f>
        <v>132100.5940</v>
      </c>
      <c r="B104" s="58" t="str">
        <f>'[4]Apr DL 1'!C100</f>
        <v>ILLINOIS-AMERICAN WATER CO</v>
      </c>
      <c r="C104" s="59">
        <f>'[4]Apr DL 1'!F100</f>
        <v>42.49</v>
      </c>
      <c r="E104" s="60" t="str">
        <f t="shared" si="2"/>
        <v>132.4525</v>
      </c>
      <c r="F104" s="61">
        <f t="shared" si="3"/>
        <v>42.49</v>
      </c>
    </row>
    <row r="105" spans="1:6" ht="12.75">
      <c r="A105" s="47" t="str">
        <f>'[4]Apr DL 1'!A101</f>
        <v>150100.5480</v>
      </c>
      <c r="B105" s="58" t="str">
        <f>'[4]Apr DL 1'!C101</f>
        <v>HAWKINS, INC</v>
      </c>
      <c r="C105" s="59">
        <f>'[4]Apr DL 1'!F101</f>
        <v>20</v>
      </c>
      <c r="E105" s="60" t="str">
        <f t="shared" si="2"/>
        <v>150.4525</v>
      </c>
      <c r="F105" s="61">
        <f t="shared" si="3"/>
        <v>20</v>
      </c>
    </row>
    <row r="106" spans="1:6" ht="12.75">
      <c r="A106" s="47" t="str">
        <f>'[4]Apr DL 1'!A102</f>
        <v>150100.5490</v>
      </c>
      <c r="B106" s="58" t="str">
        <f>'[4]Apr DL 1'!C102</f>
        <v>HAWKINS, INC</v>
      </c>
      <c r="C106" s="59">
        <f>'[4]Apr DL 1'!F102</f>
        <v>5</v>
      </c>
      <c r="E106" s="60" t="str">
        <f t="shared" si="2"/>
        <v>150.4525</v>
      </c>
      <c r="F106" s="61">
        <f t="shared" si="3"/>
        <v>5</v>
      </c>
    </row>
    <row r="107" spans="1:6" ht="12.75">
      <c r="A107" s="47" t="str">
        <f>'[4]Apr DL 1'!A103</f>
        <v>150100.5895</v>
      </c>
      <c r="B107" s="58" t="str">
        <f>'[4]Apr DL 1'!C103</f>
        <v>FEDERAL EXPRESS</v>
      </c>
      <c r="C107" s="59">
        <f>'[4]Apr DL 1'!F103</f>
        <v>11.26</v>
      </c>
      <c r="E107" s="60" t="str">
        <f t="shared" si="2"/>
        <v>150.4525</v>
      </c>
      <c r="F107" s="61">
        <f t="shared" si="3"/>
        <v>11.26</v>
      </c>
    </row>
    <row r="108" spans="1:6" ht="12.75">
      <c r="A108" s="47" t="str">
        <f>'[4]Apr DL 1'!A104</f>
        <v>150101.5950</v>
      </c>
      <c r="B108" s="58" t="str">
        <f>'[4]Apr DL 1'!C104</f>
        <v>WASTE MANAGEMENT OF IL - WEST</v>
      </c>
      <c r="C108" s="59">
        <f>'[4]Apr DL 1'!F104</f>
        <v>152.95</v>
      </c>
      <c r="E108" s="60" t="str">
        <f t="shared" si="2"/>
        <v>150.4525</v>
      </c>
      <c r="F108" s="61">
        <f t="shared" si="3"/>
        <v>152.95</v>
      </c>
    </row>
    <row r="109" spans="1:6" ht="12.75">
      <c r="A109" s="47" t="str">
        <f>'[4]Apr DL 1'!A105</f>
        <v>181101.5955</v>
      </c>
      <c r="B109" s="58" t="str">
        <f>'[4]Apr DL 1'!C105</f>
        <v>WINEBARGER, BILL</v>
      </c>
      <c r="C109" s="59">
        <f>'[4]Apr DL 1'!F105</f>
        <v>75</v>
      </c>
      <c r="E109" s="60" t="str">
        <f t="shared" si="2"/>
        <v>181.4525</v>
      </c>
      <c r="F109" s="61">
        <f t="shared" si="3"/>
        <v>75</v>
      </c>
    </row>
    <row r="110" spans="1:6" ht="12.75">
      <c r="A110" s="47" t="str">
        <f>'[4]Apr DL 1'!A106</f>
        <v>181101.5955</v>
      </c>
      <c r="B110" s="58" t="str">
        <f>'[4]Apr DL 1'!C106</f>
        <v>WINEBARGER, BILL</v>
      </c>
      <c r="C110" s="59">
        <f>'[4]Apr DL 1'!F106</f>
        <v>75</v>
      </c>
      <c r="E110" s="60" t="str">
        <f t="shared" si="2"/>
        <v>181.4525</v>
      </c>
      <c r="F110" s="61">
        <f t="shared" si="3"/>
        <v>75</v>
      </c>
    </row>
    <row r="111" spans="1:6" ht="12.75">
      <c r="A111" s="47" t="str">
        <f>'[4]Apr DL 1'!A107</f>
        <v>181101.6270</v>
      </c>
      <c r="B111" s="58" t="str">
        <f>'[4]Apr DL 1'!C107</f>
        <v>WATER QUALITY LAB SERVICES INC</v>
      </c>
      <c r="C111" s="59">
        <f>'[4]Apr DL 1'!F107</f>
        <v>240.65</v>
      </c>
      <c r="E111" s="60" t="str">
        <f t="shared" si="2"/>
        <v>181.4525</v>
      </c>
      <c r="F111" s="61">
        <f t="shared" si="3"/>
        <v>240.65</v>
      </c>
    </row>
    <row r="112" spans="1:6" ht="12.75">
      <c r="A112" s="47" t="str">
        <f>'[4]Apr DL 1'!A108</f>
        <v>182100.5820</v>
      </c>
      <c r="B112" s="58" t="str">
        <f>'[4]Apr DL 1'!C108</f>
        <v>CAROLINA WATER SERVICE INC NC</v>
      </c>
      <c r="C112" s="59">
        <f>'[4]Apr DL 1'!F108</f>
        <v>220</v>
      </c>
      <c r="E112" s="60" t="str">
        <f t="shared" si="2"/>
        <v>182.4525</v>
      </c>
      <c r="F112" s="61">
        <f t="shared" si="3"/>
        <v>220</v>
      </c>
    </row>
    <row r="113" spans="1:6" ht="12.75">
      <c r="A113" s="47" t="str">
        <f>'[4]Apr DL 1'!A109</f>
        <v>182100.6385</v>
      </c>
      <c r="B113" s="58" t="str">
        <f>'[4]Apr DL 1'!C109</f>
        <v>ARROW UNIFORM RENTAL INC.</v>
      </c>
      <c r="C113" s="59">
        <f>'[4]Apr DL 1'!F109</f>
        <v>109.95</v>
      </c>
      <c r="E113" s="60" t="str">
        <f t="shared" si="2"/>
        <v>182.4525</v>
      </c>
      <c r="F113" s="61">
        <f t="shared" si="3"/>
        <v>109.95</v>
      </c>
    </row>
    <row r="114" spans="1:6" ht="12.75">
      <c r="A114" s="47" t="str">
        <f>'[4]Apr DL 1'!A110</f>
        <v>182100.6385</v>
      </c>
      <c r="B114" s="58" t="str">
        <f>'[4]Apr DL 1'!C110</f>
        <v>ARROW UNIFORM RENTAL INC.</v>
      </c>
      <c r="C114" s="59">
        <f>'[4]Apr DL 1'!F110</f>
        <v>121.38</v>
      </c>
      <c r="E114" s="60" t="str">
        <f t="shared" si="2"/>
        <v>182.4525</v>
      </c>
      <c r="F114" s="61">
        <f t="shared" si="3"/>
        <v>121.38</v>
      </c>
    </row>
    <row r="115" spans="1:6" ht="12.75">
      <c r="A115" s="47" t="str">
        <f>'[4]Apr DL 1'!A111</f>
        <v>182100.6385</v>
      </c>
      <c r="B115" s="58" t="str">
        <f>'[4]Apr DL 1'!C111</f>
        <v>ARROW UNIFORM RENTAL INC.</v>
      </c>
      <c r="C115" s="59">
        <f>'[4]Apr DL 1'!F111</f>
        <v>230.67</v>
      </c>
      <c r="E115" s="60" t="str">
        <f t="shared" si="2"/>
        <v>182.4525</v>
      </c>
      <c r="F115" s="61">
        <f t="shared" si="3"/>
        <v>230.67</v>
      </c>
    </row>
    <row r="116" spans="1:6" ht="12.75">
      <c r="A116" s="47" t="str">
        <f>'[4]Apr DL 1'!A112</f>
        <v>182101.5950</v>
      </c>
      <c r="B116" s="58" t="str">
        <f>'[4]Apr DL 1'!C112</f>
        <v>REPUBLIC SERVICES #603</v>
      </c>
      <c r="C116" s="59">
        <f>'[4]Apr DL 1'!F112</f>
        <v>128.87</v>
      </c>
      <c r="E116" s="60" t="str">
        <f t="shared" si="2"/>
        <v>182.4525</v>
      </c>
      <c r="F116" s="61">
        <f t="shared" si="3"/>
        <v>128.87</v>
      </c>
    </row>
    <row r="117" spans="1:6" ht="12.75">
      <c r="A117" s="47" t="str">
        <f>'[4]Apr DL 1'!A113</f>
        <v>182101.6325</v>
      </c>
      <c r="B117" s="58" t="str">
        <f>'[4]Apr DL 1'!C113</f>
        <v>MSC WATERWORKS</v>
      </c>
      <c r="C117" s="59">
        <f>'[4]Apr DL 1'!F113</f>
        <v>152.9</v>
      </c>
      <c r="E117" s="60" t="str">
        <f t="shared" si="2"/>
        <v>182.4525</v>
      </c>
      <c r="F117" s="61">
        <f t="shared" si="3"/>
        <v>152.9</v>
      </c>
    </row>
    <row r="118" spans="1:6" ht="12.75">
      <c r="A118" s="47" t="str">
        <f>'[4]Apr DL 1'!A114</f>
        <v>182102.5900</v>
      </c>
      <c r="B118" s="58" t="str">
        <f>'[4]Apr DL 1'!C114</f>
        <v>Baldwin, Eddie R.</v>
      </c>
      <c r="C118" s="59">
        <f>'[4]Apr DL 1'!F114</f>
        <v>2.04</v>
      </c>
      <c r="E118" s="60" t="str">
        <f t="shared" si="2"/>
        <v>182.4525</v>
      </c>
      <c r="F118" s="61">
        <f t="shared" si="3"/>
        <v>2.04</v>
      </c>
    </row>
    <row r="119" spans="1:6" ht="12.75">
      <c r="A119" s="47" t="str">
        <f>'[4]Apr DL 1'!A115</f>
        <v>182102.6320</v>
      </c>
      <c r="B119" s="58" t="str">
        <f>'[4]Apr DL 1'!C115</f>
        <v>ACE MARINE RIGGING &amp; SUPPLY INC</v>
      </c>
      <c r="C119" s="59">
        <f>'[4]Apr DL 1'!F115</f>
        <v>233.14</v>
      </c>
      <c r="E119" s="60" t="str">
        <f t="shared" si="2"/>
        <v>182.4525</v>
      </c>
      <c r="F119" s="61">
        <f t="shared" si="3"/>
        <v>233.14</v>
      </c>
    </row>
    <row r="120" spans="1:6" ht="12.75">
      <c r="A120" s="47" t="str">
        <f>'[4]Apr DL 1'!A116</f>
        <v>182102.6385</v>
      </c>
      <c r="B120" s="58" t="str">
        <f>'[4]Apr DL 1'!C116</f>
        <v>Jenkins, James A.</v>
      </c>
      <c r="C120" s="59">
        <f>'[4]Apr DL 1'!F116</f>
        <v>80.05</v>
      </c>
      <c r="E120" s="60" t="str">
        <f t="shared" si="2"/>
        <v>182.4525</v>
      </c>
      <c r="F120" s="61">
        <f t="shared" si="3"/>
        <v>80.05</v>
      </c>
    </row>
    <row r="121" spans="1:6" ht="12.75">
      <c r="A121" s="47" t="str">
        <f>'[4]Apr DL 1'!A117</f>
        <v>182104.5495</v>
      </c>
      <c r="B121" s="58" t="str">
        <f>'[4]Apr DL 1'!C117</f>
        <v>BOGER, JESSE</v>
      </c>
      <c r="C121" s="59">
        <f>'[4]Apr DL 1'!F117</f>
        <v>6.5</v>
      </c>
      <c r="E121" s="60" t="str">
        <f t="shared" si="2"/>
        <v>182.4525</v>
      </c>
      <c r="F121" s="61">
        <f t="shared" si="3"/>
        <v>6.5</v>
      </c>
    </row>
    <row r="122" spans="1:6" ht="12.75">
      <c r="A122" s="47" t="str">
        <f>'[4]Apr DL 1'!A118</f>
        <v>182104.6255</v>
      </c>
      <c r="B122" s="58" t="str">
        <f>'[4]Apr DL 1'!C118</f>
        <v>PRISM LABORATORIES INC</v>
      </c>
      <c r="C122" s="59">
        <f>'[4]Apr DL 1'!F118</f>
        <v>23</v>
      </c>
      <c r="E122" s="60" t="str">
        <f t="shared" si="2"/>
        <v>182.4525</v>
      </c>
      <c r="F122" s="61">
        <f t="shared" si="3"/>
        <v>23</v>
      </c>
    </row>
    <row r="123" spans="1:6" ht="12.75">
      <c r="A123" s="47" t="str">
        <f>'[4]Apr DL 1'!A119</f>
        <v>182104.6255</v>
      </c>
      <c r="B123" s="58" t="str">
        <f>'[4]Apr DL 1'!C119</f>
        <v>PRISM LABORATORIES INC</v>
      </c>
      <c r="C123" s="59">
        <f>'[4]Apr DL 1'!F119</f>
        <v>23</v>
      </c>
      <c r="E123" s="60" t="str">
        <f t="shared" si="2"/>
        <v>182.4525</v>
      </c>
      <c r="F123" s="61">
        <f t="shared" si="3"/>
        <v>23</v>
      </c>
    </row>
    <row r="124" spans="1:6" ht="12.75">
      <c r="A124" s="47" t="str">
        <f>'[4]Apr DL 1'!A120</f>
        <v>182104.6255</v>
      </c>
      <c r="B124" s="58" t="str">
        <f>'[4]Apr DL 1'!C120</f>
        <v>PRISM LABORATORIES INC</v>
      </c>
      <c r="C124" s="59">
        <f>'[4]Apr DL 1'!F120</f>
        <v>23</v>
      </c>
      <c r="E124" s="60" t="str">
        <f t="shared" si="2"/>
        <v>182.4525</v>
      </c>
      <c r="F124" s="61">
        <f t="shared" si="3"/>
        <v>23</v>
      </c>
    </row>
    <row r="125" spans="1:6" ht="12.75">
      <c r="A125" s="47" t="str">
        <f>'[4]Apr DL 1'!A121</f>
        <v>182104.6255</v>
      </c>
      <c r="B125" s="58" t="str">
        <f>'[4]Apr DL 1'!C121</f>
        <v>PRISM LABORATORIES INC</v>
      </c>
      <c r="C125" s="59">
        <f>'[4]Apr DL 1'!F121</f>
        <v>23</v>
      </c>
      <c r="E125" s="60" t="str">
        <f t="shared" si="2"/>
        <v>182.4525</v>
      </c>
      <c r="F125" s="61">
        <f t="shared" si="3"/>
        <v>23</v>
      </c>
    </row>
    <row r="126" spans="1:6" ht="12.75">
      <c r="A126" s="47" t="str">
        <f>'[4]Apr DL 1'!A122</f>
        <v>182104.6255</v>
      </c>
      <c r="B126" s="58" t="str">
        <f>'[4]Apr DL 1'!C122</f>
        <v>PRISM LABORATORIES INC</v>
      </c>
      <c r="C126" s="59">
        <f>'[4]Apr DL 1'!F122</f>
        <v>23</v>
      </c>
      <c r="E126" s="60" t="str">
        <f t="shared" si="2"/>
        <v>182.4525</v>
      </c>
      <c r="F126" s="61">
        <f t="shared" si="3"/>
        <v>23</v>
      </c>
    </row>
    <row r="127" spans="1:6" ht="12.75">
      <c r="A127" s="47" t="str">
        <f>'[4]Apr DL 1'!A123</f>
        <v>182104.6255</v>
      </c>
      <c r="B127" s="58" t="str">
        <f>'[4]Apr DL 1'!C123</f>
        <v>PRISM LABORATORIES INC</v>
      </c>
      <c r="C127" s="59">
        <f>'[4]Apr DL 1'!F123</f>
        <v>182</v>
      </c>
      <c r="E127" s="60" t="str">
        <f t="shared" si="2"/>
        <v>182.4525</v>
      </c>
      <c r="F127" s="61">
        <f t="shared" si="3"/>
        <v>182</v>
      </c>
    </row>
    <row r="128" spans="1:6" ht="12.75">
      <c r="A128" s="47" t="str">
        <f>'[4]Apr DL 1'!A124</f>
        <v>182104.6255</v>
      </c>
      <c r="B128" s="58" t="str">
        <f>'[4]Apr DL 1'!C124</f>
        <v>PRISM LABORATORIES INC</v>
      </c>
      <c r="C128" s="59">
        <f>'[4]Apr DL 1'!F124</f>
        <v>182</v>
      </c>
      <c r="E128" s="60" t="str">
        <f t="shared" si="2"/>
        <v>182.4525</v>
      </c>
      <c r="F128" s="61">
        <f t="shared" si="3"/>
        <v>182</v>
      </c>
    </row>
    <row r="129" spans="1:6" ht="12.75">
      <c r="A129" s="47" t="str">
        <f>'[4]Apr DL 1'!A125</f>
        <v>182104.6255</v>
      </c>
      <c r="B129" s="58" t="str">
        <f>'[4]Apr DL 1'!C125</f>
        <v>PRISM LABORATORIES INC</v>
      </c>
      <c r="C129" s="59">
        <f>'[4]Apr DL 1'!F125</f>
        <v>182</v>
      </c>
      <c r="E129" s="60" t="str">
        <f t="shared" si="2"/>
        <v>182.4525</v>
      </c>
      <c r="F129" s="61">
        <f t="shared" si="3"/>
        <v>182</v>
      </c>
    </row>
    <row r="130" spans="1:6" ht="12.75">
      <c r="A130" s="47" t="str">
        <f>'[4]Apr DL 1'!A126</f>
        <v>182104.6255</v>
      </c>
      <c r="B130" s="58" t="str">
        <f>'[4]Apr DL 1'!C126</f>
        <v>PRISM LABORATORIES INC</v>
      </c>
      <c r="C130" s="59">
        <f>'[4]Apr DL 1'!F126</f>
        <v>182</v>
      </c>
      <c r="E130" s="60" t="str">
        <f t="shared" si="2"/>
        <v>182.4525</v>
      </c>
      <c r="F130" s="61">
        <f t="shared" si="3"/>
        <v>182</v>
      </c>
    </row>
    <row r="131" spans="1:6" ht="12.75">
      <c r="A131" s="47" t="str">
        <f>'[4]Apr DL 1'!A127</f>
        <v>182105.6200</v>
      </c>
      <c r="B131" s="58" t="str">
        <f>'[4]Apr DL 1'!C127</f>
        <v>Baldwin, Eddie R.</v>
      </c>
      <c r="C131" s="59">
        <f>'[4]Apr DL 1'!F127</f>
        <v>22.42</v>
      </c>
      <c r="E131" s="60" t="str">
        <f t="shared" si="2"/>
        <v>182.4525</v>
      </c>
      <c r="F131" s="61">
        <f t="shared" si="3"/>
        <v>22.42</v>
      </c>
    </row>
    <row r="132" spans="1:6" ht="12.75">
      <c r="A132" s="47" t="str">
        <f>'[4]Apr DL 1'!A128</f>
        <v>182105.6310</v>
      </c>
      <c r="B132" s="58" t="str">
        <f>'[4]Apr DL 1'!C128</f>
        <v>CAROLINA WATER SERVICE INC NC</v>
      </c>
      <c r="C132" s="59">
        <f>'[4]Apr DL 1'!F128</f>
        <v>1410</v>
      </c>
      <c r="E132" s="60" t="str">
        <f t="shared" si="2"/>
        <v>182.4525</v>
      </c>
      <c r="F132" s="61">
        <f t="shared" si="3"/>
        <v>1410</v>
      </c>
    </row>
    <row r="133" spans="1:6" ht="12.75">
      <c r="A133" s="47" t="str">
        <f>'[4]Apr DL 1'!A129</f>
        <v>182106.6255</v>
      </c>
      <c r="B133" s="58" t="str">
        <f>'[4]Apr DL 1'!C129</f>
        <v>WATER QUALITY LAB SERVICES INC</v>
      </c>
      <c r="C133" s="59">
        <f>'[4]Apr DL 1'!F129</f>
        <v>26.25</v>
      </c>
      <c r="E133" s="60" t="str">
        <f t="shared" si="2"/>
        <v>182.4525</v>
      </c>
      <c r="F133" s="61">
        <f t="shared" si="3"/>
        <v>26.25</v>
      </c>
    </row>
    <row r="134" spans="1:6" ht="12.75">
      <c r="A134" s="47" t="str">
        <f>'[4]Apr DL 1'!A130</f>
        <v>182106.6260</v>
      </c>
      <c r="B134" s="58" t="str">
        <f>'[4]Apr DL 1'!C130</f>
        <v>USA BLUEBOOK/UTILTY SUPPLY OF AMERICA</v>
      </c>
      <c r="C134" s="59">
        <f>'[4]Apr DL 1'!F130</f>
        <v>200.47</v>
      </c>
      <c r="E134" s="60" t="str">
        <f t="shared" si="2"/>
        <v>182.4525</v>
      </c>
      <c r="F134" s="61">
        <f t="shared" si="3"/>
        <v>200.47</v>
      </c>
    </row>
    <row r="135" spans="1:6" ht="12.75">
      <c r="A135" s="47" t="str">
        <f>'[4]Apr DL 1'!A131</f>
        <v>182106.6285</v>
      </c>
      <c r="B135" s="58" t="str">
        <f>'[4]Apr DL 1'!C131</f>
        <v>USA BLUEBOOK/UTILTY SUPPLY OF AMERICA</v>
      </c>
      <c r="C135" s="59">
        <f>'[4]Apr DL 1'!F131</f>
        <v>79.54</v>
      </c>
      <c r="E135" s="60" t="str">
        <f t="shared" si="2"/>
        <v>182.4525</v>
      </c>
      <c r="F135" s="61">
        <f t="shared" si="3"/>
        <v>79.54</v>
      </c>
    </row>
    <row r="136" spans="1:6" ht="12.75">
      <c r="A136" s="47" t="str">
        <f>'[4]Apr DL 1'!A132</f>
        <v>182106.6310</v>
      </c>
      <c r="B136" s="58" t="str">
        <f>'[4]Apr DL 1'!C132</f>
        <v>USA BLUEBOOK/UTILTY SUPPLY OF AMERICA</v>
      </c>
      <c r="C136" s="59">
        <f>'[4]Apr DL 1'!F132</f>
        <v>147.87</v>
      </c>
      <c r="E136" s="60" t="str">
        <f t="shared" si="2"/>
        <v>182.4525</v>
      </c>
      <c r="F136" s="61">
        <f t="shared" si="3"/>
        <v>147.87</v>
      </c>
    </row>
    <row r="137" spans="1:6" ht="12.75">
      <c r="A137" s="47" t="str">
        <f>'[4]Apr DL 1'!A133</f>
        <v>182106.6385</v>
      </c>
      <c r="B137" s="58" t="str">
        <f>'[4]Apr DL 1'!C133</f>
        <v>ARROW UNIFORM RENTAL INC.</v>
      </c>
      <c r="C137" s="59">
        <f>'[4]Apr DL 1'!F133</f>
        <v>110.8</v>
      </c>
      <c r="E137" s="60" t="str">
        <f t="shared" si="2"/>
        <v>182.4525</v>
      </c>
      <c r="F137" s="61">
        <f t="shared" si="3"/>
        <v>110.8</v>
      </c>
    </row>
    <row r="138" spans="1:6" ht="12.75">
      <c r="A138" s="47" t="str">
        <f>'[4]Apr DL 1'!A134</f>
        <v>182107.5955</v>
      </c>
      <c r="B138" s="58" t="str">
        <f>'[4]Apr DL 1'!C134</f>
        <v>WINEBARGER, BILL</v>
      </c>
      <c r="C138" s="59">
        <f>'[4]Apr DL 1'!F134</f>
        <v>110</v>
      </c>
      <c r="E138" s="60" t="str">
        <f t="shared" si="2"/>
        <v>182.4525</v>
      </c>
      <c r="F138" s="61">
        <f t="shared" si="3"/>
        <v>110</v>
      </c>
    </row>
    <row r="139" spans="1:6" ht="12.75">
      <c r="A139" s="47" t="str">
        <f>'[4]Apr DL 1'!A135</f>
        <v>182107.5955</v>
      </c>
      <c r="B139" s="58" t="str">
        <f>'[4]Apr DL 1'!C135</f>
        <v>WINEBARGER, BILL</v>
      </c>
      <c r="C139" s="59">
        <f>'[4]Apr DL 1'!F135</f>
        <v>110</v>
      </c>
      <c r="E139" s="60" t="str">
        <f aca="true" t="shared" si="4" ref="E139:E202">CONCATENATE(LEFT(A139,3),".",4525)</f>
        <v>182.4525</v>
      </c>
      <c r="F139" s="61">
        <f aca="true" t="shared" si="5" ref="F139:F202">C139</f>
        <v>110</v>
      </c>
    </row>
    <row r="140" spans="1:6" ht="12.75">
      <c r="A140" s="47" t="str">
        <f>'[4]Apr DL 1'!A136</f>
        <v>182107.6260</v>
      </c>
      <c r="B140" s="58" t="str">
        <f>'[4]Apr DL 1'!C136</f>
        <v>USA BLUEBOOK/UTILTY SUPPLY OF AMERICA</v>
      </c>
      <c r="C140" s="59">
        <f>'[4]Apr DL 1'!F136</f>
        <v>138.19</v>
      </c>
      <c r="E140" s="60" t="str">
        <f t="shared" si="4"/>
        <v>182.4525</v>
      </c>
      <c r="F140" s="61">
        <f t="shared" si="5"/>
        <v>138.19</v>
      </c>
    </row>
    <row r="141" spans="1:6" ht="12.75">
      <c r="A141" s="47" t="str">
        <f>'[4]Apr DL 1'!A137</f>
        <v>182107.6345</v>
      </c>
      <c r="B141" s="58" t="str">
        <f>'[4]Apr DL 1'!C137</f>
        <v>THREE MILE QUICK MART INC</v>
      </c>
      <c r="C141" s="59">
        <f>'[4]Apr DL 1'!F137</f>
        <v>44.51</v>
      </c>
      <c r="E141" s="60" t="str">
        <f t="shared" si="4"/>
        <v>182.4525</v>
      </c>
      <c r="F141" s="61">
        <f t="shared" si="5"/>
        <v>44.51</v>
      </c>
    </row>
    <row r="142" spans="1:6" ht="12.75">
      <c r="A142" s="47" t="str">
        <f>'[4]Apr DL 1'!A138</f>
        <v>182108.5950</v>
      </c>
      <c r="B142" s="58" t="str">
        <f>'[4]Apr DL 1'!C138</f>
        <v>GDS, INC</v>
      </c>
      <c r="C142" s="59">
        <f>'[4]Apr DL 1'!F138</f>
        <v>26.69</v>
      </c>
      <c r="E142" s="60" t="str">
        <f t="shared" si="4"/>
        <v>182.4525</v>
      </c>
      <c r="F142" s="61">
        <f t="shared" si="5"/>
        <v>26.69</v>
      </c>
    </row>
    <row r="143" spans="1:6" ht="12.75">
      <c r="A143" s="47" t="str">
        <f>'[4]Apr DL 1'!A139</f>
        <v>182109.6255</v>
      </c>
      <c r="B143" s="58" t="str">
        <f>'[4]Apr DL 1'!C139</f>
        <v>PRISM LABORATORIES INC</v>
      </c>
      <c r="C143" s="59">
        <f>'[4]Apr DL 1'!F139</f>
        <v>23</v>
      </c>
      <c r="E143" s="60" t="str">
        <f t="shared" si="4"/>
        <v>182.4525</v>
      </c>
      <c r="F143" s="61">
        <f t="shared" si="5"/>
        <v>23</v>
      </c>
    </row>
    <row r="144" spans="1:6" ht="12.75">
      <c r="A144" s="47" t="str">
        <f>'[4]Apr DL 1'!A140</f>
        <v>182110.6270</v>
      </c>
      <c r="B144" s="58" t="str">
        <f>'[4]Apr DL 1'!C140</f>
        <v>PRISM LABORATORIES INC</v>
      </c>
      <c r="C144" s="59">
        <f>'[4]Apr DL 1'!F140</f>
        <v>63.5</v>
      </c>
      <c r="E144" s="60" t="str">
        <f t="shared" si="4"/>
        <v>182.4525</v>
      </c>
      <c r="F144" s="61">
        <f t="shared" si="5"/>
        <v>63.5</v>
      </c>
    </row>
    <row r="145" spans="1:6" ht="12.75">
      <c r="A145" s="47" t="str">
        <f>'[4]Apr DL 1'!A141</f>
        <v>182110.6270</v>
      </c>
      <c r="B145" s="58" t="str">
        <f>'[4]Apr DL 1'!C141</f>
        <v>PRISM LABORATORIES INC</v>
      </c>
      <c r="C145" s="59">
        <f>'[4]Apr DL 1'!F141</f>
        <v>63.5</v>
      </c>
      <c r="E145" s="60" t="str">
        <f t="shared" si="4"/>
        <v>182.4525</v>
      </c>
      <c r="F145" s="61">
        <f t="shared" si="5"/>
        <v>63.5</v>
      </c>
    </row>
    <row r="146" spans="1:6" ht="12.75">
      <c r="A146" s="47" t="str">
        <f>'[4]Apr DL 1'!A142</f>
        <v>182112.6255</v>
      </c>
      <c r="B146" s="58" t="str">
        <f>'[4]Apr DL 1'!C142</f>
        <v>PACE LABORATORIES INC</v>
      </c>
      <c r="C146" s="59">
        <f>'[4]Apr DL 1'!F142</f>
        <v>20</v>
      </c>
      <c r="E146" s="60" t="str">
        <f t="shared" si="4"/>
        <v>182.4525</v>
      </c>
      <c r="F146" s="61">
        <f t="shared" si="5"/>
        <v>20</v>
      </c>
    </row>
    <row r="147" spans="1:6" ht="12.75">
      <c r="A147" s="47" t="str">
        <f>'[4]Apr DL 1'!A143</f>
        <v>182113.5895</v>
      </c>
      <c r="B147" s="58" t="str">
        <f>'[4]Apr DL 1'!C143</f>
        <v>FEDERAL EXPRESS</v>
      </c>
      <c r="C147" s="59">
        <f>'[4]Apr DL 1'!F143</f>
        <v>37.05</v>
      </c>
      <c r="E147" s="60" t="str">
        <f t="shared" si="4"/>
        <v>182.4525</v>
      </c>
      <c r="F147" s="61">
        <f t="shared" si="5"/>
        <v>37.05</v>
      </c>
    </row>
    <row r="148" spans="1:6" ht="12.75">
      <c r="A148" s="47" t="str">
        <f>'[4]Apr DL 1'!A144</f>
        <v>182115.6185</v>
      </c>
      <c r="B148" s="58" t="str">
        <f>'[4]Apr DL 1'!C144</f>
        <v>Lassiter, Danny W.</v>
      </c>
      <c r="C148" s="59">
        <f>'[4]Apr DL 1'!F144</f>
        <v>88.79</v>
      </c>
      <c r="E148" s="60" t="str">
        <f t="shared" si="4"/>
        <v>182.4525</v>
      </c>
      <c r="F148" s="61">
        <f t="shared" si="5"/>
        <v>88.79</v>
      </c>
    </row>
    <row r="149" spans="1:6" ht="12.75">
      <c r="A149" s="47" t="str">
        <f>'[4]Apr DL 1'!A145</f>
        <v>182117.5940</v>
      </c>
      <c r="B149" s="58" t="str">
        <f>'[4]Apr DL 1'!C145</f>
        <v>SOUTHERN OUTER BANKS WATER SYSTEM</v>
      </c>
      <c r="C149" s="59">
        <f>'[4]Apr DL 1'!F145</f>
        <v>278.69</v>
      </c>
      <c r="E149" s="60" t="str">
        <f t="shared" si="4"/>
        <v>182.4525</v>
      </c>
      <c r="F149" s="61">
        <f t="shared" si="5"/>
        <v>278.69</v>
      </c>
    </row>
    <row r="150" spans="1:6" ht="12.75">
      <c r="A150" s="47" t="str">
        <f>'[4]Apr DL 1'!A146</f>
        <v>182117.5955</v>
      </c>
      <c r="B150" s="58" t="str">
        <f>'[4]Apr DL 1'!C146</f>
        <v>ASKEW, JONATHON P /DBA</v>
      </c>
      <c r="C150" s="59">
        <f>'[4]Apr DL 1'!F146</f>
        <v>100</v>
      </c>
      <c r="E150" s="60" t="str">
        <f t="shared" si="4"/>
        <v>182.4525</v>
      </c>
      <c r="F150" s="61">
        <f t="shared" si="5"/>
        <v>100</v>
      </c>
    </row>
    <row r="151" spans="1:6" ht="12.75">
      <c r="A151" s="47" t="str">
        <f>'[4]Apr DL 1'!A147</f>
        <v>182122.6260</v>
      </c>
      <c r="B151" s="58" t="str">
        <f>'[4]Apr DL 1'!C147</f>
        <v>USA BLUEBOOK/UTILTY SUPPLY OF AMERICA</v>
      </c>
      <c r="C151" s="59">
        <f>'[4]Apr DL 1'!F147</f>
        <v>233.4</v>
      </c>
      <c r="E151" s="60" t="str">
        <f t="shared" si="4"/>
        <v>182.4525</v>
      </c>
      <c r="F151" s="61">
        <f t="shared" si="5"/>
        <v>233.4</v>
      </c>
    </row>
    <row r="152" spans="1:6" ht="12.75">
      <c r="A152" s="47" t="str">
        <f>'[4]Apr DL 1'!A148</f>
        <v>182123.5955</v>
      </c>
      <c r="B152" s="58" t="str">
        <f>'[4]Apr DL 1'!C148</f>
        <v>WINEBARGER, BILL</v>
      </c>
      <c r="C152" s="59">
        <f>'[4]Apr DL 1'!F148</f>
        <v>75</v>
      </c>
      <c r="E152" s="60" t="str">
        <f t="shared" si="4"/>
        <v>182.4525</v>
      </c>
      <c r="F152" s="61">
        <f t="shared" si="5"/>
        <v>75</v>
      </c>
    </row>
    <row r="153" spans="1:6" ht="12.75">
      <c r="A153" s="47" t="str">
        <f>'[4]Apr DL 1'!A149</f>
        <v>182129.6255</v>
      </c>
      <c r="B153" s="58" t="str">
        <f>'[4]Apr DL 1'!C149</f>
        <v>PACE LABORATORIES INC</v>
      </c>
      <c r="C153" s="59">
        <f>'[4]Apr DL 1'!F149</f>
        <v>40</v>
      </c>
      <c r="E153" s="60" t="str">
        <f t="shared" si="4"/>
        <v>182.4525</v>
      </c>
      <c r="F153" s="61">
        <f t="shared" si="5"/>
        <v>40</v>
      </c>
    </row>
    <row r="154" spans="1:6" ht="12.75">
      <c r="A154" s="47" t="str">
        <f>'[4]Apr DL 1'!A150</f>
        <v>182130.6270</v>
      </c>
      <c r="B154" s="58" t="str">
        <f>'[4]Apr DL 1'!C150</f>
        <v>WATER QUALITY LAB SERVICES INC</v>
      </c>
      <c r="C154" s="59">
        <f>'[4]Apr DL 1'!F150</f>
        <v>160.8</v>
      </c>
      <c r="E154" s="60" t="str">
        <f t="shared" si="4"/>
        <v>182.4525</v>
      </c>
      <c r="F154" s="61">
        <f t="shared" si="5"/>
        <v>160.8</v>
      </c>
    </row>
    <row r="155" spans="1:6" ht="12.75">
      <c r="A155" s="47" t="str">
        <f>'[4]Apr DL 1'!A151</f>
        <v>182132.5495</v>
      </c>
      <c r="B155" s="58" t="str">
        <f>'[4]Apr DL 1'!C151</f>
        <v>MATTHEWS, LANCE C.</v>
      </c>
      <c r="C155" s="59">
        <f>'[4]Apr DL 1'!F151</f>
        <v>228.7</v>
      </c>
      <c r="E155" s="60" t="str">
        <f t="shared" si="4"/>
        <v>182.4525</v>
      </c>
      <c r="F155" s="61">
        <f t="shared" si="5"/>
        <v>228.7</v>
      </c>
    </row>
    <row r="156" spans="1:6" ht="12.75">
      <c r="A156" s="47" t="str">
        <f>'[4]Apr DL 1'!A152</f>
        <v>182136.5940</v>
      </c>
      <c r="B156" s="58" t="str">
        <f>'[4]Apr DL 1'!C152</f>
        <v>AQUA NORTH CAROLINA INC</v>
      </c>
      <c r="C156" s="59">
        <f>'[4]Apr DL 1'!F152</f>
        <v>20.64</v>
      </c>
      <c r="E156" s="60" t="str">
        <f t="shared" si="4"/>
        <v>182.4525</v>
      </c>
      <c r="F156" s="61">
        <f t="shared" si="5"/>
        <v>20.64</v>
      </c>
    </row>
    <row r="157" spans="1:6" ht="12.75">
      <c r="A157" s="47" t="str">
        <f>'[4]Apr DL 1'!A153</f>
        <v>182138.6270</v>
      </c>
      <c r="B157" s="58" t="str">
        <f>'[4]Apr DL 1'!C153</f>
        <v>PACE LABORATORIES INC</v>
      </c>
      <c r="C157" s="59">
        <f>'[4]Apr DL 1'!F153</f>
        <v>78</v>
      </c>
      <c r="E157" s="60" t="str">
        <f t="shared" si="4"/>
        <v>182.4525</v>
      </c>
      <c r="F157" s="61">
        <f t="shared" si="5"/>
        <v>78</v>
      </c>
    </row>
    <row r="158" spans="1:6" ht="12.75">
      <c r="A158" s="47" t="str">
        <f>'[4]Apr DL 1'!A154</f>
        <v>182138.6270</v>
      </c>
      <c r="B158" s="58" t="str">
        <f>'[4]Apr DL 1'!C154</f>
        <v>PACE LABORATORIES INC</v>
      </c>
      <c r="C158" s="59">
        <f>'[4]Apr DL 1'!F154</f>
        <v>78</v>
      </c>
      <c r="E158" s="60" t="str">
        <f t="shared" si="4"/>
        <v>182.4525</v>
      </c>
      <c r="F158" s="61">
        <f t="shared" si="5"/>
        <v>78</v>
      </c>
    </row>
    <row r="159" spans="1:6" ht="12.75">
      <c r="A159" s="47" t="str">
        <f>'[4]Apr DL 1'!A155</f>
        <v>182138.6270</v>
      </c>
      <c r="B159" s="58" t="str">
        <f>'[4]Apr DL 1'!C155</f>
        <v>PACE LABORATORIES INC</v>
      </c>
      <c r="C159" s="59">
        <f>'[4]Apr DL 1'!F155</f>
        <v>78</v>
      </c>
      <c r="E159" s="60" t="str">
        <f t="shared" si="4"/>
        <v>182.4525</v>
      </c>
      <c r="F159" s="61">
        <f t="shared" si="5"/>
        <v>78</v>
      </c>
    </row>
    <row r="160" spans="1:6" ht="12.75">
      <c r="A160" s="47" t="str">
        <f>'[4]Apr DL 1'!A156</f>
        <v>182139.5950</v>
      </c>
      <c r="B160" s="58" t="str">
        <f>'[4]Apr DL 1'!C156</f>
        <v>GDS OF ASHEVILLE, INC</v>
      </c>
      <c r="C160" s="59">
        <f>'[4]Apr DL 1'!F156</f>
        <v>146.56</v>
      </c>
      <c r="E160" s="60" t="str">
        <f t="shared" si="4"/>
        <v>182.4525</v>
      </c>
      <c r="F160" s="61">
        <f t="shared" si="5"/>
        <v>146.56</v>
      </c>
    </row>
    <row r="161" spans="1:6" ht="12.75">
      <c r="A161" s="47" t="str">
        <f>'[4]Apr DL 1'!A157</f>
        <v>182142.5955</v>
      </c>
      <c r="B161" s="58" t="str">
        <f>'[4]Apr DL 1'!C157</f>
        <v>WINEBARGER, BILL</v>
      </c>
      <c r="C161" s="59">
        <f>'[4]Apr DL 1'!F157</f>
        <v>40</v>
      </c>
      <c r="E161" s="60" t="str">
        <f t="shared" si="4"/>
        <v>182.4525</v>
      </c>
      <c r="F161" s="61">
        <f t="shared" si="5"/>
        <v>40</v>
      </c>
    </row>
    <row r="162" spans="1:6" ht="12.75">
      <c r="A162" s="47" t="str">
        <f>'[4]Apr DL 1'!A158</f>
        <v>182142.5955</v>
      </c>
      <c r="B162" s="58" t="str">
        <f>'[4]Apr DL 1'!C158</f>
        <v>WINEBARGER, BILL</v>
      </c>
      <c r="C162" s="59">
        <f>'[4]Apr DL 1'!F158</f>
        <v>45</v>
      </c>
      <c r="E162" s="60" t="str">
        <f t="shared" si="4"/>
        <v>182.4525</v>
      </c>
      <c r="F162" s="61">
        <f t="shared" si="5"/>
        <v>45</v>
      </c>
    </row>
    <row r="163" spans="1:6" ht="12.75">
      <c r="A163" s="47" t="str">
        <f>'[4]Apr DL 1'!A159</f>
        <v>182142.6255</v>
      </c>
      <c r="B163" s="58" t="str">
        <f>'[4]Apr DL 1'!C159</f>
        <v>WATER QUALITY LAB SERVICES INC</v>
      </c>
      <c r="C163" s="59">
        <f>'[4]Apr DL 1'!F159</f>
        <v>26.25</v>
      </c>
      <c r="E163" s="60" t="str">
        <f t="shared" si="4"/>
        <v>182.4525</v>
      </c>
      <c r="F163" s="61">
        <f t="shared" si="5"/>
        <v>26.25</v>
      </c>
    </row>
    <row r="164" spans="1:6" ht="12.75">
      <c r="A164" s="47" t="str">
        <f>'[4]Apr DL 1'!A160</f>
        <v>182144.5955</v>
      </c>
      <c r="B164" s="58" t="str">
        <f>'[4]Apr DL 1'!C160</f>
        <v>WINEBARGER, BILL</v>
      </c>
      <c r="C164" s="59">
        <f>'[4]Apr DL 1'!F160</f>
        <v>55</v>
      </c>
      <c r="E164" s="60" t="str">
        <f t="shared" si="4"/>
        <v>182.4525</v>
      </c>
      <c r="F164" s="61">
        <f t="shared" si="5"/>
        <v>55</v>
      </c>
    </row>
    <row r="165" spans="1:6" ht="12.75">
      <c r="A165" s="47" t="str">
        <f>'[4]Apr DL 1'!A161</f>
        <v>182144.6255</v>
      </c>
      <c r="B165" s="58" t="str">
        <f>'[4]Apr DL 1'!C161</f>
        <v>WATER QUALITY LAB SERVICES INC</v>
      </c>
      <c r="C165" s="59">
        <f>'[4]Apr DL 1'!F161</f>
        <v>26.25</v>
      </c>
      <c r="E165" s="60" t="str">
        <f t="shared" si="4"/>
        <v>182.4525</v>
      </c>
      <c r="F165" s="61">
        <f t="shared" si="5"/>
        <v>26.25</v>
      </c>
    </row>
    <row r="166" spans="1:6" ht="12.75">
      <c r="A166" s="47" t="str">
        <f>'[4]Apr DL 1'!A162</f>
        <v>182145.6255</v>
      </c>
      <c r="B166" s="58" t="str">
        <f>'[4]Apr DL 1'!C162</f>
        <v>WATER QUALITY LAB SERVICES INC</v>
      </c>
      <c r="C166" s="59">
        <f>'[4]Apr DL 1'!F162</f>
        <v>26.25</v>
      </c>
      <c r="E166" s="60" t="str">
        <f t="shared" si="4"/>
        <v>182.4525</v>
      </c>
      <c r="F166" s="61">
        <f t="shared" si="5"/>
        <v>26.25</v>
      </c>
    </row>
    <row r="167" spans="1:6" ht="12.75">
      <c r="A167" s="47" t="str">
        <f>'[4]Apr DL 1'!A163</f>
        <v>182146.5955</v>
      </c>
      <c r="B167" s="58" t="str">
        <f>'[4]Apr DL 1'!C163</f>
        <v>WINEBARGER, BILL</v>
      </c>
      <c r="C167" s="59">
        <f>'[4]Apr DL 1'!F163</f>
        <v>40</v>
      </c>
      <c r="E167" s="60" t="str">
        <f t="shared" si="4"/>
        <v>182.4525</v>
      </c>
      <c r="F167" s="61">
        <f t="shared" si="5"/>
        <v>40</v>
      </c>
    </row>
    <row r="168" spans="1:6" ht="12.75">
      <c r="A168" s="47" t="str">
        <f>'[4]Apr DL 1'!A164</f>
        <v>182146.5955</v>
      </c>
      <c r="B168" s="58" t="str">
        <f>'[4]Apr DL 1'!C164</f>
        <v>WINEBARGER, BILL</v>
      </c>
      <c r="C168" s="59">
        <f>'[4]Apr DL 1'!F164</f>
        <v>45</v>
      </c>
      <c r="E168" s="60" t="str">
        <f t="shared" si="4"/>
        <v>182.4525</v>
      </c>
      <c r="F168" s="61">
        <f t="shared" si="5"/>
        <v>45</v>
      </c>
    </row>
    <row r="169" spans="1:6" ht="12.75">
      <c r="A169" s="47" t="str">
        <f>'[4]Apr DL 1'!A165</f>
        <v>182146.6255</v>
      </c>
      <c r="B169" s="58" t="str">
        <f>'[4]Apr DL 1'!C165</f>
        <v>WATER QUALITY LAB SERVICES INC</v>
      </c>
      <c r="C169" s="59">
        <f>'[4]Apr DL 1'!F165</f>
        <v>26.25</v>
      </c>
      <c r="E169" s="60" t="str">
        <f t="shared" si="4"/>
        <v>182.4525</v>
      </c>
      <c r="F169" s="61">
        <f t="shared" si="5"/>
        <v>26.25</v>
      </c>
    </row>
    <row r="170" spans="1:6" ht="12.75">
      <c r="A170" s="47" t="str">
        <f>'[4]Apr DL 1'!A166</f>
        <v>182147.6255</v>
      </c>
      <c r="B170" s="58" t="str">
        <f>'[4]Apr DL 1'!C166</f>
        <v>WATER QUALITY LAB SERVICES INC</v>
      </c>
      <c r="C170" s="59">
        <f>'[4]Apr DL 1'!F166</f>
        <v>26.25</v>
      </c>
      <c r="E170" s="60" t="str">
        <f t="shared" si="4"/>
        <v>182.4525</v>
      </c>
      <c r="F170" s="61">
        <f t="shared" si="5"/>
        <v>26.25</v>
      </c>
    </row>
    <row r="171" spans="1:6" ht="12.75">
      <c r="A171" s="47" t="str">
        <f>'[4]Apr DL 1'!A167</f>
        <v>182148.6290</v>
      </c>
      <c r="B171" s="58" t="str">
        <f>'[4]Apr DL 1'!C167</f>
        <v>HD SUPPLY WATERWORKS #017</v>
      </c>
      <c r="C171" s="59">
        <f>'[4]Apr DL 1'!F167</f>
        <v>116.26</v>
      </c>
      <c r="E171" s="60" t="str">
        <f t="shared" si="4"/>
        <v>182.4525</v>
      </c>
      <c r="F171" s="61">
        <f t="shared" si="5"/>
        <v>116.26</v>
      </c>
    </row>
    <row r="172" spans="1:6" ht="12.75">
      <c r="A172" s="47" t="str">
        <f>'[4]Apr DL 1'!A168</f>
        <v>182151.6255</v>
      </c>
      <c r="B172" s="58" t="str">
        <f>'[4]Apr DL 1'!C168</f>
        <v>PRISM LABORATORIES INC</v>
      </c>
      <c r="C172" s="59">
        <f>'[4]Apr DL 1'!F168</f>
        <v>23</v>
      </c>
      <c r="E172" s="60" t="str">
        <f t="shared" si="4"/>
        <v>182.4525</v>
      </c>
      <c r="F172" s="61">
        <f t="shared" si="5"/>
        <v>23</v>
      </c>
    </row>
    <row r="173" spans="1:6" ht="12.75">
      <c r="A173" s="47" t="str">
        <f>'[4]Apr DL 1'!A169</f>
        <v>182151.6255</v>
      </c>
      <c r="B173" s="58" t="str">
        <f>'[4]Apr DL 1'!C169</f>
        <v>PRISM LABORATORIES INC</v>
      </c>
      <c r="C173" s="59">
        <f>'[4]Apr DL 1'!F169</f>
        <v>23</v>
      </c>
      <c r="E173" s="60" t="str">
        <f t="shared" si="4"/>
        <v>182.4525</v>
      </c>
      <c r="F173" s="61">
        <f t="shared" si="5"/>
        <v>23</v>
      </c>
    </row>
    <row r="174" spans="1:6" ht="12.75">
      <c r="A174" s="47" t="str">
        <f>'[4]Apr DL 1'!A170</f>
        <v>182154.5495</v>
      </c>
      <c r="B174" s="58" t="str">
        <f>'[4]Apr DL 1'!C170</f>
        <v>BOGER, JESSE</v>
      </c>
      <c r="C174" s="59">
        <f>'[4]Apr DL 1'!F170</f>
        <v>117</v>
      </c>
      <c r="E174" s="60" t="str">
        <f t="shared" si="4"/>
        <v>182.4525</v>
      </c>
      <c r="F174" s="61">
        <f t="shared" si="5"/>
        <v>117</v>
      </c>
    </row>
    <row r="175" spans="1:6" ht="12.75">
      <c r="A175" s="47" t="str">
        <f>'[4]Apr DL 1'!A171</f>
        <v>182154.6255</v>
      </c>
      <c r="B175" s="58" t="str">
        <f>'[4]Apr DL 1'!C171</f>
        <v>PRISM LABORATORIES INC</v>
      </c>
      <c r="C175" s="59">
        <f>'[4]Apr DL 1'!F171</f>
        <v>23</v>
      </c>
      <c r="E175" s="60" t="str">
        <f t="shared" si="4"/>
        <v>182.4525</v>
      </c>
      <c r="F175" s="61">
        <f t="shared" si="5"/>
        <v>23</v>
      </c>
    </row>
    <row r="176" spans="1:6" ht="12.75">
      <c r="A176" s="47" t="str">
        <f>'[4]Apr DL 1'!A172</f>
        <v>182155.5950</v>
      </c>
      <c r="B176" s="58" t="str">
        <f>'[4]Apr DL 1'!C172</f>
        <v>REPUBLIC SERVICES</v>
      </c>
      <c r="C176" s="59">
        <f>'[4]Apr DL 1'!F172</f>
        <v>164.25</v>
      </c>
      <c r="E176" s="60" t="str">
        <f t="shared" si="4"/>
        <v>182.4525</v>
      </c>
      <c r="F176" s="61">
        <f t="shared" si="5"/>
        <v>164.25</v>
      </c>
    </row>
    <row r="177" spans="1:6" ht="12.75">
      <c r="A177" s="47" t="str">
        <f>'[4]Apr DL 1'!A173</f>
        <v>182155.6270</v>
      </c>
      <c r="B177" s="58" t="str">
        <f>'[4]Apr DL 1'!C173</f>
        <v>PRISM LABORATORIES INC</v>
      </c>
      <c r="C177" s="59">
        <f>'[4]Apr DL 1'!F173</f>
        <v>22</v>
      </c>
      <c r="E177" s="60" t="str">
        <f t="shared" si="4"/>
        <v>182.4525</v>
      </c>
      <c r="F177" s="61">
        <f t="shared" si="5"/>
        <v>22</v>
      </c>
    </row>
    <row r="178" spans="1:6" ht="12.75">
      <c r="A178" s="47" t="str">
        <f>'[4]Apr DL 1'!A174</f>
        <v>182155.6270</v>
      </c>
      <c r="B178" s="58" t="str">
        <f>'[4]Apr DL 1'!C174</f>
        <v>PRISM LABORATORIES INC</v>
      </c>
      <c r="C178" s="59">
        <f>'[4]Apr DL 1'!F174</f>
        <v>63.5</v>
      </c>
      <c r="E178" s="60" t="str">
        <f t="shared" si="4"/>
        <v>182.4525</v>
      </c>
      <c r="F178" s="61">
        <f t="shared" si="5"/>
        <v>63.5</v>
      </c>
    </row>
    <row r="179" spans="1:6" ht="12.75">
      <c r="A179" s="47" t="str">
        <f>'[4]Apr DL 1'!A175</f>
        <v>182155.6270</v>
      </c>
      <c r="B179" s="58" t="str">
        <f>'[4]Apr DL 1'!C175</f>
        <v>PRISM LABORATORIES INC</v>
      </c>
      <c r="C179" s="59">
        <f>'[4]Apr DL 1'!F175</f>
        <v>102.5</v>
      </c>
      <c r="E179" s="60" t="str">
        <f t="shared" si="4"/>
        <v>182.4525</v>
      </c>
      <c r="F179" s="61">
        <f t="shared" si="5"/>
        <v>102.5</v>
      </c>
    </row>
    <row r="180" spans="1:6" ht="12.75">
      <c r="A180" s="47" t="str">
        <f>'[4]Apr DL 1'!A176</f>
        <v>182157.5480</v>
      </c>
      <c r="B180" s="58" t="str">
        <f>'[4]Apr DL 1'!C176</f>
        <v>WATER GUARD INC</v>
      </c>
      <c r="C180" s="59">
        <f>'[4]Apr DL 1'!F176</f>
        <v>87.6</v>
      </c>
      <c r="E180" s="60" t="str">
        <f t="shared" si="4"/>
        <v>182.4525</v>
      </c>
      <c r="F180" s="61">
        <f t="shared" si="5"/>
        <v>87.6</v>
      </c>
    </row>
    <row r="181" spans="1:6" ht="12.75">
      <c r="A181" s="47" t="str">
        <f>'[4]Apr DL 1'!A177</f>
        <v>182157.5495</v>
      </c>
      <c r="B181" s="58" t="str">
        <f>'[4]Apr DL 1'!C177</f>
        <v>MATTHEWS, LANCE C.</v>
      </c>
      <c r="C181" s="59">
        <f>'[4]Apr DL 1'!F177</f>
        <v>107.9</v>
      </c>
      <c r="E181" s="60" t="str">
        <f t="shared" si="4"/>
        <v>182.4525</v>
      </c>
      <c r="F181" s="61">
        <f t="shared" si="5"/>
        <v>107.9</v>
      </c>
    </row>
    <row r="182" spans="1:6" ht="12.75">
      <c r="A182" s="47" t="str">
        <f>'[4]Apr DL 1'!A178</f>
        <v>182159.6255</v>
      </c>
      <c r="B182" s="58" t="str">
        <f>'[4]Apr DL 1'!C178</f>
        <v>PRISM LABORATORIES INC</v>
      </c>
      <c r="C182" s="59">
        <f>'[4]Apr DL 1'!F178</f>
        <v>23</v>
      </c>
      <c r="E182" s="60" t="str">
        <f t="shared" si="4"/>
        <v>182.4525</v>
      </c>
      <c r="F182" s="61">
        <f t="shared" si="5"/>
        <v>23</v>
      </c>
    </row>
    <row r="183" spans="1:6" ht="12.75">
      <c r="A183" s="47" t="str">
        <f>'[4]Apr DL 1'!A179</f>
        <v>182160.6270</v>
      </c>
      <c r="B183" s="58" t="str">
        <f>'[4]Apr DL 1'!C179</f>
        <v>PRISM LABORATORIES INC</v>
      </c>
      <c r="C183" s="59">
        <f>'[4]Apr DL 1'!F179</f>
        <v>63.5</v>
      </c>
      <c r="E183" s="60" t="str">
        <f t="shared" si="4"/>
        <v>182.4525</v>
      </c>
      <c r="F183" s="61">
        <f t="shared" si="5"/>
        <v>63.5</v>
      </c>
    </row>
    <row r="184" spans="1:6" ht="12.75">
      <c r="A184" s="47" t="str">
        <f>'[4]Apr DL 1'!A180</f>
        <v>182160.6270</v>
      </c>
      <c r="B184" s="58" t="str">
        <f>'[4]Apr DL 1'!C180</f>
        <v>PRISM LABORATORIES INC</v>
      </c>
      <c r="C184" s="59">
        <f>'[4]Apr DL 1'!F180</f>
        <v>63.5</v>
      </c>
      <c r="E184" s="60" t="str">
        <f t="shared" si="4"/>
        <v>182.4525</v>
      </c>
      <c r="F184" s="61">
        <f t="shared" si="5"/>
        <v>63.5</v>
      </c>
    </row>
    <row r="185" spans="1:6" ht="12.75">
      <c r="A185" s="47" t="str">
        <f>'[4]Apr DL 1'!A181</f>
        <v>182164.6255</v>
      </c>
      <c r="B185" s="58" t="str">
        <f>'[4]Apr DL 1'!C181</f>
        <v>PRISM LABORATORIES INC</v>
      </c>
      <c r="C185" s="59">
        <f>'[4]Apr DL 1'!F181</f>
        <v>23</v>
      </c>
      <c r="E185" s="60" t="str">
        <f t="shared" si="4"/>
        <v>182.4525</v>
      </c>
      <c r="F185" s="61">
        <f t="shared" si="5"/>
        <v>23</v>
      </c>
    </row>
    <row r="186" spans="1:6" ht="12.75">
      <c r="A186" s="47" t="str">
        <f>'[4]Apr DL 1'!A182</f>
        <v>182165.6255</v>
      </c>
      <c r="B186" s="58" t="str">
        <f>'[4]Apr DL 1'!C182</f>
        <v>PRISM LABORATORIES INC</v>
      </c>
      <c r="C186" s="59">
        <f>'[4]Apr DL 1'!F182</f>
        <v>23</v>
      </c>
      <c r="E186" s="60" t="str">
        <f t="shared" si="4"/>
        <v>182.4525</v>
      </c>
      <c r="F186" s="61">
        <f t="shared" si="5"/>
        <v>23</v>
      </c>
    </row>
    <row r="187" spans="1:6" ht="12.75">
      <c r="A187" s="47" t="str">
        <f>'[4]Apr DL 1'!A183</f>
        <v>182166.6255</v>
      </c>
      <c r="B187" s="58" t="str">
        <f>'[4]Apr DL 1'!C183</f>
        <v>PRISM LABORATORIES INC</v>
      </c>
      <c r="C187" s="59">
        <f>'[4]Apr DL 1'!F183</f>
        <v>23</v>
      </c>
      <c r="E187" s="60" t="str">
        <f t="shared" si="4"/>
        <v>182.4525</v>
      </c>
      <c r="F187" s="61">
        <f t="shared" si="5"/>
        <v>23</v>
      </c>
    </row>
    <row r="188" spans="1:6" ht="12.75">
      <c r="A188" s="47" t="str">
        <f>'[4]Apr DL 1'!A184</f>
        <v>182167.5980</v>
      </c>
      <c r="B188" s="58" t="str">
        <f>'[4]Apr DL 1'!C184</f>
        <v>CITY OF GASTONIA</v>
      </c>
      <c r="C188" s="59">
        <f>'[4]Apr DL 1'!F184</f>
        <v>2.75</v>
      </c>
      <c r="E188" s="60" t="str">
        <f t="shared" si="4"/>
        <v>182.4525</v>
      </c>
      <c r="F188" s="61">
        <f t="shared" si="5"/>
        <v>2.75</v>
      </c>
    </row>
    <row r="189" spans="1:6" ht="12.75">
      <c r="A189" s="47" t="str">
        <f>'[4]Apr DL 1'!A185</f>
        <v>182167.6255</v>
      </c>
      <c r="B189" s="58" t="str">
        <f>'[4]Apr DL 1'!C185</f>
        <v>PRISM LABORATORIES INC</v>
      </c>
      <c r="C189" s="59">
        <f>'[4]Apr DL 1'!F185</f>
        <v>23</v>
      </c>
      <c r="E189" s="60" t="str">
        <f t="shared" si="4"/>
        <v>182.4525</v>
      </c>
      <c r="F189" s="61">
        <f t="shared" si="5"/>
        <v>23</v>
      </c>
    </row>
    <row r="190" spans="1:6" ht="12.75">
      <c r="A190" s="47" t="str">
        <f>'[4]Apr DL 1'!A186</f>
        <v>182171.6255</v>
      </c>
      <c r="B190" s="58" t="str">
        <f>'[4]Apr DL 1'!C186</f>
        <v>WATER QUALITY LAB SERVICES INC</v>
      </c>
      <c r="C190" s="59">
        <f>'[4]Apr DL 1'!F186</f>
        <v>26.25</v>
      </c>
      <c r="E190" s="60" t="str">
        <f t="shared" si="4"/>
        <v>182.4525</v>
      </c>
      <c r="F190" s="61">
        <f t="shared" si="5"/>
        <v>26.25</v>
      </c>
    </row>
    <row r="191" spans="1:6" ht="12.75">
      <c r="A191" s="47" t="str">
        <f>'[4]Apr DL 1'!A187</f>
        <v>182173.5940</v>
      </c>
      <c r="B191" s="58" t="str">
        <f>'[4]Apr DL 1'!C187</f>
        <v>SOUTHERN OUTER BANKS WATER SYSTEM</v>
      </c>
      <c r="C191" s="59">
        <f>'[4]Apr DL 1'!F187</f>
        <v>851.25</v>
      </c>
      <c r="E191" s="60" t="str">
        <f t="shared" si="4"/>
        <v>182.4525</v>
      </c>
      <c r="F191" s="61">
        <f t="shared" si="5"/>
        <v>851.25</v>
      </c>
    </row>
    <row r="192" spans="1:6" ht="12.75">
      <c r="A192" s="47" t="str">
        <f>'[4]Apr DL 1'!A188</f>
        <v>182173.5955</v>
      </c>
      <c r="B192" s="58" t="str">
        <f>'[4]Apr DL 1'!C188</f>
        <v>ASKEW, JONATHON P /DBA</v>
      </c>
      <c r="C192" s="59">
        <f>'[4]Apr DL 1'!F188</f>
        <v>125</v>
      </c>
      <c r="E192" s="60" t="str">
        <f t="shared" si="4"/>
        <v>182.4525</v>
      </c>
      <c r="F192" s="61">
        <f t="shared" si="5"/>
        <v>125</v>
      </c>
    </row>
    <row r="193" spans="1:6" ht="12.75">
      <c r="A193" s="47" t="str">
        <f>'[4]Apr DL 1'!A189</f>
        <v>182173.5955</v>
      </c>
      <c r="B193" s="58" t="str">
        <f>'[4]Apr DL 1'!C189</f>
        <v>ASKEW, JONATHON P /DBA</v>
      </c>
      <c r="C193" s="59">
        <f>'[4]Apr DL 1'!F189</f>
        <v>200</v>
      </c>
      <c r="E193" s="60" t="str">
        <f t="shared" si="4"/>
        <v>182.4525</v>
      </c>
      <c r="F193" s="61">
        <f t="shared" si="5"/>
        <v>200</v>
      </c>
    </row>
    <row r="194" spans="1:6" ht="12.75">
      <c r="A194" s="47" t="str">
        <f>'[4]Apr DL 1'!A190</f>
        <v>182173.6200</v>
      </c>
      <c r="B194" s="58" t="str">
        <f>'[4]Apr DL 1'!C190</f>
        <v>Baldwin, Eddie R.</v>
      </c>
      <c r="C194" s="59">
        <f>'[4]Apr DL 1'!F190</f>
        <v>20.98</v>
      </c>
      <c r="E194" s="60" t="str">
        <f t="shared" si="4"/>
        <v>182.4525</v>
      </c>
      <c r="F194" s="61">
        <f t="shared" si="5"/>
        <v>20.98</v>
      </c>
    </row>
    <row r="195" spans="1:6" ht="12.75">
      <c r="A195" s="47" t="str">
        <f>'[4]Apr DL 1'!A191</f>
        <v>182176.5955</v>
      </c>
      <c r="B195" s="58" t="str">
        <f>'[4]Apr DL 1'!C191</f>
        <v>WEAVER, GARY, G.</v>
      </c>
      <c r="C195" s="59">
        <f>'[4]Apr DL 1'!F191</f>
        <v>215</v>
      </c>
      <c r="E195" s="60" t="str">
        <f t="shared" si="4"/>
        <v>182.4525</v>
      </c>
      <c r="F195" s="61">
        <f t="shared" si="5"/>
        <v>215</v>
      </c>
    </row>
    <row r="196" spans="1:6" ht="12.75">
      <c r="A196" s="47" t="str">
        <f>'[4]Apr DL 1'!A192</f>
        <v>182178.5895</v>
      </c>
      <c r="B196" s="58" t="str">
        <f>'[4]Apr DL 1'!C192</f>
        <v>FEDERAL EXPRESS</v>
      </c>
      <c r="C196" s="59">
        <f>'[4]Apr DL 1'!F192</f>
        <v>14.58</v>
      </c>
      <c r="E196" s="60" t="str">
        <f t="shared" si="4"/>
        <v>182.4525</v>
      </c>
      <c r="F196" s="61">
        <f t="shared" si="5"/>
        <v>14.58</v>
      </c>
    </row>
    <row r="197" spans="1:6" ht="12.75">
      <c r="A197" s="47" t="str">
        <f>'[4]Apr DL 1'!A193</f>
        <v>182178.5950</v>
      </c>
      <c r="B197" s="58" t="str">
        <f>'[4]Apr DL 1'!C193</f>
        <v>REPUBLIC SERVICES</v>
      </c>
      <c r="C197" s="59">
        <f>'[4]Apr DL 1'!F193</f>
        <v>181.44</v>
      </c>
      <c r="E197" s="60" t="str">
        <f t="shared" si="4"/>
        <v>182.4525</v>
      </c>
      <c r="F197" s="61">
        <f t="shared" si="5"/>
        <v>181.44</v>
      </c>
    </row>
    <row r="198" spans="1:6" ht="12.75">
      <c r="A198" s="47" t="str">
        <f>'[4]Apr DL 1'!A194</f>
        <v>182178.6270</v>
      </c>
      <c r="B198" s="58" t="str">
        <f>'[4]Apr DL 1'!C194</f>
        <v>K&amp;W LABORATORIES LLC</v>
      </c>
      <c r="C198" s="59">
        <f>'[4]Apr DL 1'!F194</f>
        <v>111</v>
      </c>
      <c r="E198" s="60" t="str">
        <f t="shared" si="4"/>
        <v>182.4525</v>
      </c>
      <c r="F198" s="61">
        <f t="shared" si="5"/>
        <v>111</v>
      </c>
    </row>
    <row r="199" spans="1:6" ht="12.75">
      <c r="A199" s="47" t="str">
        <f>'[4]Apr DL 1'!A195</f>
        <v>182178.6270</v>
      </c>
      <c r="B199" s="58" t="str">
        <f>'[4]Apr DL 1'!C195</f>
        <v>K&amp;W LABORATORIES LLC</v>
      </c>
      <c r="C199" s="59">
        <f>'[4]Apr DL 1'!F195</f>
        <v>189</v>
      </c>
      <c r="E199" s="60" t="str">
        <f t="shared" si="4"/>
        <v>182.4525</v>
      </c>
      <c r="F199" s="61">
        <f t="shared" si="5"/>
        <v>189</v>
      </c>
    </row>
    <row r="200" spans="1:6" ht="12.75">
      <c r="A200" s="47" t="str">
        <f>'[4]Apr DL 1'!A196</f>
        <v>182178.6345</v>
      </c>
      <c r="B200" s="58" t="str">
        <f>'[4]Apr DL 1'!C196</f>
        <v>TOMMY PRICE, INC D/B/A</v>
      </c>
      <c r="C200" s="59">
        <f>'[4]Apr DL 1'!F196</f>
        <v>105</v>
      </c>
      <c r="E200" s="60" t="str">
        <f t="shared" si="4"/>
        <v>182.4525</v>
      </c>
      <c r="F200" s="61">
        <f t="shared" si="5"/>
        <v>105</v>
      </c>
    </row>
    <row r="201" spans="1:6" ht="12.75">
      <c r="A201" s="47" t="str">
        <f>'[4]Apr DL 1'!A197</f>
        <v>182180.5955</v>
      </c>
      <c r="B201" s="58" t="str">
        <f>'[4]Apr DL 1'!C197</f>
        <v>WINEBARGER, BILL</v>
      </c>
      <c r="C201" s="59">
        <f>'[4]Apr DL 1'!F197</f>
        <v>115</v>
      </c>
      <c r="E201" s="60" t="str">
        <f t="shared" si="4"/>
        <v>182.4525</v>
      </c>
      <c r="F201" s="61">
        <f t="shared" si="5"/>
        <v>115</v>
      </c>
    </row>
    <row r="202" spans="1:6" ht="12.75">
      <c r="A202" s="47" t="str">
        <f>'[4]Apr DL 1'!A198</f>
        <v>182180.6255</v>
      </c>
      <c r="B202" s="58" t="str">
        <f>'[4]Apr DL 1'!C198</f>
        <v>WATER QUALITY LAB SERVICES INC</v>
      </c>
      <c r="C202" s="59">
        <f>'[4]Apr DL 1'!F198</f>
        <v>26.25</v>
      </c>
      <c r="E202" s="60" t="str">
        <f t="shared" si="4"/>
        <v>182.4525</v>
      </c>
      <c r="F202" s="61">
        <f t="shared" si="5"/>
        <v>26.25</v>
      </c>
    </row>
    <row r="203" spans="1:6" ht="12.75">
      <c r="A203" s="47" t="str">
        <f>'[4]Apr DL 1'!A199</f>
        <v>182181.5495</v>
      </c>
      <c r="B203" s="58" t="str">
        <f>'[4]Apr DL 1'!C199</f>
        <v>BOGER, JESSE</v>
      </c>
      <c r="C203" s="59">
        <f>'[4]Apr DL 1'!F199</f>
        <v>52</v>
      </c>
      <c r="E203" s="60" t="str">
        <f aca="true" t="shared" si="6" ref="E203:E266">CONCATENATE(LEFT(A203,3),".",4525)</f>
        <v>182.4525</v>
      </c>
      <c r="F203" s="61">
        <f aca="true" t="shared" si="7" ref="F203:F266">C203</f>
        <v>52</v>
      </c>
    </row>
    <row r="204" spans="1:6" ht="12.75">
      <c r="A204" s="47" t="str">
        <f>'[4]Apr DL 1'!A200</f>
        <v>182181.6255</v>
      </c>
      <c r="B204" s="58" t="str">
        <f>'[4]Apr DL 1'!C200</f>
        <v>PRISM LABORATORIES INC</v>
      </c>
      <c r="C204" s="59">
        <f>'[4]Apr DL 1'!F200</f>
        <v>23</v>
      </c>
      <c r="E204" s="60" t="str">
        <f t="shared" si="6"/>
        <v>182.4525</v>
      </c>
      <c r="F204" s="61">
        <f t="shared" si="7"/>
        <v>23</v>
      </c>
    </row>
    <row r="205" spans="1:6" ht="12.75">
      <c r="A205" s="47" t="str">
        <f>'[4]Apr DL 1'!A201</f>
        <v>182182.5495</v>
      </c>
      <c r="B205" s="58" t="str">
        <f>'[4]Apr DL 1'!C201</f>
        <v>BOGER, JESSE</v>
      </c>
      <c r="C205" s="59">
        <f>'[4]Apr DL 1'!F201</f>
        <v>93.6</v>
      </c>
      <c r="E205" s="60" t="str">
        <f t="shared" si="6"/>
        <v>182.4525</v>
      </c>
      <c r="F205" s="61">
        <f t="shared" si="7"/>
        <v>93.6</v>
      </c>
    </row>
    <row r="206" spans="1:6" ht="12.75">
      <c r="A206" s="47" t="str">
        <f>'[4]Apr DL 1'!A202</f>
        <v>182183.6255</v>
      </c>
      <c r="B206" s="58" t="str">
        <f>'[4]Apr DL 1'!C202</f>
        <v>PRISM LABORATORIES INC</v>
      </c>
      <c r="C206" s="59">
        <f>'[4]Apr DL 1'!F202</f>
        <v>23</v>
      </c>
      <c r="E206" s="60" t="str">
        <f t="shared" si="6"/>
        <v>182.4525</v>
      </c>
      <c r="F206" s="61">
        <f t="shared" si="7"/>
        <v>23</v>
      </c>
    </row>
    <row r="207" spans="1:6" ht="12.75">
      <c r="A207" s="47" t="str">
        <f>'[4]Apr DL 1'!A203</f>
        <v>182184.5495</v>
      </c>
      <c r="B207" s="58" t="str">
        <f>'[4]Apr DL 1'!C203</f>
        <v>BOGER, JESSE</v>
      </c>
      <c r="C207" s="59">
        <f>'[4]Apr DL 1'!F203</f>
        <v>181.35</v>
      </c>
      <c r="E207" s="60" t="str">
        <f t="shared" si="6"/>
        <v>182.4525</v>
      </c>
      <c r="F207" s="61">
        <f t="shared" si="7"/>
        <v>181.35</v>
      </c>
    </row>
    <row r="208" spans="1:6" ht="12.75">
      <c r="A208" s="47" t="str">
        <f>'[4]Apr DL 1'!A204</f>
        <v>182184.6255</v>
      </c>
      <c r="B208" s="58" t="str">
        <f>'[4]Apr DL 1'!C204</f>
        <v>PRISM LABORATORIES INC</v>
      </c>
      <c r="C208" s="59">
        <f>'[4]Apr DL 1'!F204</f>
        <v>23</v>
      </c>
      <c r="E208" s="60" t="str">
        <f t="shared" si="6"/>
        <v>182.4525</v>
      </c>
      <c r="F208" s="61">
        <f t="shared" si="7"/>
        <v>23</v>
      </c>
    </row>
    <row r="209" spans="1:6" ht="12.75">
      <c r="A209" s="47" t="str">
        <f>'[4]Apr DL 1'!A205</f>
        <v>182185.5495</v>
      </c>
      <c r="B209" s="58" t="str">
        <f>'[4]Apr DL 1'!C205</f>
        <v>BOGER, JESSE</v>
      </c>
      <c r="C209" s="59">
        <f>'[4]Apr DL 1'!F205</f>
        <v>82.55</v>
      </c>
      <c r="E209" s="60" t="str">
        <f t="shared" si="6"/>
        <v>182.4525</v>
      </c>
      <c r="F209" s="61">
        <f t="shared" si="7"/>
        <v>82.55</v>
      </c>
    </row>
    <row r="210" spans="1:6" ht="12.75">
      <c r="A210" s="47" t="str">
        <f>'[4]Apr DL 1'!A206</f>
        <v>182185.6255</v>
      </c>
      <c r="B210" s="58" t="str">
        <f>'[4]Apr DL 1'!C206</f>
        <v>PRISM LABORATORIES INC</v>
      </c>
      <c r="C210" s="59">
        <f>'[4]Apr DL 1'!F206</f>
        <v>23</v>
      </c>
      <c r="E210" s="60" t="str">
        <f t="shared" si="6"/>
        <v>182.4525</v>
      </c>
      <c r="F210" s="61">
        <f t="shared" si="7"/>
        <v>23</v>
      </c>
    </row>
    <row r="211" spans="1:6" ht="12.75">
      <c r="A211" s="47" t="str">
        <f>'[4]Apr DL 1'!A207</f>
        <v>182185.6255</v>
      </c>
      <c r="B211" s="58" t="str">
        <f>'[4]Apr DL 1'!C207</f>
        <v>PRISM LABORATORIES INC</v>
      </c>
      <c r="C211" s="59">
        <f>'[4]Apr DL 1'!F207</f>
        <v>23</v>
      </c>
      <c r="E211" s="60" t="str">
        <f t="shared" si="6"/>
        <v>182.4525</v>
      </c>
      <c r="F211" s="61">
        <f t="shared" si="7"/>
        <v>23</v>
      </c>
    </row>
    <row r="212" spans="1:6" ht="12.75">
      <c r="A212" s="47" t="str">
        <f>'[4]Apr DL 1'!A208</f>
        <v>182190.5950</v>
      </c>
      <c r="B212" s="58" t="str">
        <f>'[4]Apr DL 1'!C208</f>
        <v>WASTE CONNECTIONS OF NC</v>
      </c>
      <c r="C212" s="59">
        <f>'[4]Apr DL 1'!F208</f>
        <v>221.66</v>
      </c>
      <c r="E212" s="60" t="str">
        <f t="shared" si="6"/>
        <v>182.4525</v>
      </c>
      <c r="F212" s="61">
        <f t="shared" si="7"/>
        <v>221.66</v>
      </c>
    </row>
    <row r="213" spans="1:6" ht="12.75">
      <c r="A213" s="47" t="str">
        <f>'[4]Apr DL 1'!A209</f>
        <v>182190.6270</v>
      </c>
      <c r="B213" s="58" t="str">
        <f>'[4]Apr DL 1'!C209</f>
        <v>K&amp;W LABORATORIES LLC</v>
      </c>
      <c r="C213" s="59">
        <f>'[4]Apr DL 1'!F209</f>
        <v>97</v>
      </c>
      <c r="E213" s="60" t="str">
        <f t="shared" si="6"/>
        <v>182.4525</v>
      </c>
      <c r="F213" s="61">
        <f t="shared" si="7"/>
        <v>97</v>
      </c>
    </row>
    <row r="214" spans="1:6" ht="12.75">
      <c r="A214" s="47" t="str">
        <f>'[4]Apr DL 1'!A210</f>
        <v>182190.6270</v>
      </c>
      <c r="B214" s="58" t="str">
        <f>'[4]Apr DL 1'!C210</f>
        <v>K&amp;W LABORATORIES LLC</v>
      </c>
      <c r="C214" s="59">
        <f>'[4]Apr DL 1'!F210</f>
        <v>194</v>
      </c>
      <c r="E214" s="60" t="str">
        <f t="shared" si="6"/>
        <v>182.4525</v>
      </c>
      <c r="F214" s="61">
        <f t="shared" si="7"/>
        <v>194</v>
      </c>
    </row>
    <row r="215" spans="1:6" ht="12.75">
      <c r="A215" s="47" t="str">
        <f>'[4]Apr DL 1'!A211</f>
        <v>182190.6325</v>
      </c>
      <c r="B215" s="58" t="str">
        <f>'[4]Apr DL 1'!C211</f>
        <v>AQUA SERVICES INC</v>
      </c>
      <c r="C215" s="59">
        <f>'[4]Apr DL 1'!F211</f>
        <v>50</v>
      </c>
      <c r="E215" s="60" t="str">
        <f t="shared" si="6"/>
        <v>182.4525</v>
      </c>
      <c r="F215" s="61">
        <f t="shared" si="7"/>
        <v>50</v>
      </c>
    </row>
    <row r="216" spans="1:6" ht="12.75">
      <c r="A216" s="47" t="str">
        <f>'[4]Apr DL 1'!A212</f>
        <v>182195.6270</v>
      </c>
      <c r="B216" s="58" t="str">
        <f>'[4]Apr DL 1'!C212</f>
        <v>K&amp;W LABORATORIES LLC</v>
      </c>
      <c r="C216" s="59">
        <f>'[4]Apr DL 1'!F212</f>
        <v>71</v>
      </c>
      <c r="E216" s="60" t="str">
        <f t="shared" si="6"/>
        <v>182.4525</v>
      </c>
      <c r="F216" s="61">
        <f t="shared" si="7"/>
        <v>71</v>
      </c>
    </row>
    <row r="217" spans="1:6" ht="12.75">
      <c r="A217" s="47" t="str">
        <f>'[4]Apr DL 1'!A213</f>
        <v>182196.5495</v>
      </c>
      <c r="B217" s="58" t="str">
        <f>'[4]Apr DL 1'!C213</f>
        <v>BOGER, JESSE</v>
      </c>
      <c r="C217" s="59">
        <f>'[4]Apr DL 1'!F213</f>
        <v>79.95</v>
      </c>
      <c r="E217" s="60" t="str">
        <f t="shared" si="6"/>
        <v>182.4525</v>
      </c>
      <c r="F217" s="61">
        <f t="shared" si="7"/>
        <v>79.95</v>
      </c>
    </row>
    <row r="218" spans="1:6" ht="12.75">
      <c r="A218" s="47" t="str">
        <f>'[4]Apr DL 1'!A214</f>
        <v>182196.6255</v>
      </c>
      <c r="B218" s="58" t="str">
        <f>'[4]Apr DL 1'!C214</f>
        <v>PRISM LABORATORIES INC</v>
      </c>
      <c r="C218" s="59">
        <f>'[4]Apr DL 1'!F214</f>
        <v>23</v>
      </c>
      <c r="E218" s="60" t="str">
        <f t="shared" si="6"/>
        <v>182.4525</v>
      </c>
      <c r="F218" s="61">
        <f t="shared" si="7"/>
        <v>23</v>
      </c>
    </row>
    <row r="219" spans="1:6" ht="12.75">
      <c r="A219" s="47" t="str">
        <f>'[4]Apr DL 1'!A215</f>
        <v>182197.6270</v>
      </c>
      <c r="B219" s="58" t="str">
        <f>'[4]Apr DL 1'!C215</f>
        <v>PRISM LABORATORIES INC</v>
      </c>
      <c r="C219" s="59">
        <f>'[4]Apr DL 1'!F215</f>
        <v>63.5</v>
      </c>
      <c r="E219" s="60" t="str">
        <f t="shared" si="6"/>
        <v>182.4525</v>
      </c>
      <c r="F219" s="61">
        <f t="shared" si="7"/>
        <v>63.5</v>
      </c>
    </row>
    <row r="220" spans="1:6" ht="12.75">
      <c r="A220" s="47" t="str">
        <f>'[4]Apr DL 1'!A216</f>
        <v>182197.6270</v>
      </c>
      <c r="B220" s="58" t="str">
        <f>'[4]Apr DL 1'!C216</f>
        <v>PRISM LABORATORIES INC</v>
      </c>
      <c r="C220" s="59">
        <f>'[4]Apr DL 1'!F216</f>
        <v>121.5</v>
      </c>
      <c r="E220" s="60" t="str">
        <f t="shared" si="6"/>
        <v>182.4525</v>
      </c>
      <c r="F220" s="61">
        <f t="shared" si="7"/>
        <v>121.5</v>
      </c>
    </row>
    <row r="221" spans="1:6" ht="12.75">
      <c r="A221" s="47" t="str">
        <f>'[4]Apr DL 1'!A217</f>
        <v>182199.5495</v>
      </c>
      <c r="B221" s="58" t="str">
        <f>'[4]Apr DL 1'!C217</f>
        <v>BOGER, JESSE</v>
      </c>
      <c r="C221" s="59">
        <f>'[4]Apr DL 1'!F217</f>
        <v>98.15</v>
      </c>
      <c r="E221" s="60" t="str">
        <f t="shared" si="6"/>
        <v>182.4525</v>
      </c>
      <c r="F221" s="61">
        <f t="shared" si="7"/>
        <v>98.15</v>
      </c>
    </row>
    <row r="222" spans="1:6" ht="12.75">
      <c r="A222" s="47" t="str">
        <f>'[4]Apr DL 1'!A218</f>
        <v>182199.6255</v>
      </c>
      <c r="B222" s="58" t="str">
        <f>'[4]Apr DL 1'!C218</f>
        <v>PRISM LABORATORIES INC</v>
      </c>
      <c r="C222" s="59">
        <f>'[4]Apr DL 1'!F218</f>
        <v>23</v>
      </c>
      <c r="E222" s="60" t="str">
        <f t="shared" si="6"/>
        <v>182.4525</v>
      </c>
      <c r="F222" s="61">
        <f t="shared" si="7"/>
        <v>23</v>
      </c>
    </row>
    <row r="223" spans="1:6" ht="12.75">
      <c r="A223" s="47" t="str">
        <f>'[4]Apr DL 1'!A219</f>
        <v>182199.6255</v>
      </c>
      <c r="B223" s="58" t="str">
        <f>'[4]Apr DL 1'!C219</f>
        <v>PRISM LABORATORIES INC</v>
      </c>
      <c r="C223" s="59">
        <f>'[4]Apr DL 1'!F219</f>
        <v>23</v>
      </c>
      <c r="E223" s="60" t="str">
        <f t="shared" si="6"/>
        <v>182.4525</v>
      </c>
      <c r="F223" s="61">
        <f t="shared" si="7"/>
        <v>23</v>
      </c>
    </row>
    <row r="224" spans="1:6" ht="12.75">
      <c r="A224" s="47" t="str">
        <f>'[4]Apr DL 1'!A220</f>
        <v>182205.5495</v>
      </c>
      <c r="B224" s="58" t="str">
        <f>'[4]Apr DL 1'!C220</f>
        <v>BOGER, JESSE</v>
      </c>
      <c r="C224" s="59">
        <f>'[4]Apr DL 1'!F220</f>
        <v>146.9</v>
      </c>
      <c r="E224" s="60" t="str">
        <f t="shared" si="6"/>
        <v>182.4525</v>
      </c>
      <c r="F224" s="61">
        <f t="shared" si="7"/>
        <v>146.9</v>
      </c>
    </row>
    <row r="225" spans="1:6" ht="12.75">
      <c r="A225" s="47" t="str">
        <f>'[4]Apr DL 1'!A221</f>
        <v>182205.6255</v>
      </c>
      <c r="B225" s="58" t="str">
        <f>'[4]Apr DL 1'!C221</f>
        <v>PRISM LABORATORIES INC</v>
      </c>
      <c r="C225" s="59">
        <f>'[4]Apr DL 1'!F221</f>
        <v>23</v>
      </c>
      <c r="E225" s="60" t="str">
        <f t="shared" si="6"/>
        <v>182.4525</v>
      </c>
      <c r="F225" s="61">
        <f t="shared" si="7"/>
        <v>23</v>
      </c>
    </row>
    <row r="226" spans="1:6" ht="12.75">
      <c r="A226" s="47" t="str">
        <f>'[4]Apr DL 1'!A222</f>
        <v>182208.5495</v>
      </c>
      <c r="B226" s="58" t="str">
        <f>'[4]Apr DL 1'!C222</f>
        <v>BOGER, JESSE</v>
      </c>
      <c r="C226" s="59">
        <f>'[4]Apr DL 1'!F222</f>
        <v>52</v>
      </c>
      <c r="E226" s="60" t="str">
        <f t="shared" si="6"/>
        <v>182.4525</v>
      </c>
      <c r="F226" s="61">
        <f t="shared" si="7"/>
        <v>52</v>
      </c>
    </row>
    <row r="227" spans="1:6" ht="12.75">
      <c r="A227" s="47" t="str">
        <f>'[4]Apr DL 1'!A223</f>
        <v>182208.6255</v>
      </c>
      <c r="B227" s="58" t="str">
        <f>'[4]Apr DL 1'!C223</f>
        <v>PRISM LABORATORIES INC</v>
      </c>
      <c r="C227" s="59">
        <f>'[4]Apr DL 1'!F223</f>
        <v>23</v>
      </c>
      <c r="E227" s="60" t="str">
        <f t="shared" si="6"/>
        <v>182.4525</v>
      </c>
      <c r="F227" s="61">
        <f t="shared" si="7"/>
        <v>23</v>
      </c>
    </row>
    <row r="228" spans="1:6" ht="12.75">
      <c r="A228" s="47" t="str">
        <f>'[4]Apr DL 1'!A224</f>
        <v>182209.5955</v>
      </c>
      <c r="B228" s="58" t="str">
        <f>'[4]Apr DL 1'!C224</f>
        <v>ASKEW, JONATHON P /DBA</v>
      </c>
      <c r="C228" s="59">
        <f>'[4]Apr DL 1'!F224</f>
        <v>75</v>
      </c>
      <c r="E228" s="60" t="str">
        <f t="shared" si="6"/>
        <v>182.4525</v>
      </c>
      <c r="F228" s="61">
        <f t="shared" si="7"/>
        <v>75</v>
      </c>
    </row>
    <row r="229" spans="1:6" ht="12.75">
      <c r="A229" s="47" t="str">
        <f>'[4]Apr DL 1'!A225</f>
        <v>182209.5955</v>
      </c>
      <c r="B229" s="58" t="str">
        <f>'[4]Apr DL 1'!C225</f>
        <v>ASKEW, JONATHON P /DBA</v>
      </c>
      <c r="C229" s="59">
        <f>'[4]Apr DL 1'!F225</f>
        <v>150</v>
      </c>
      <c r="E229" s="60" t="str">
        <f t="shared" si="6"/>
        <v>182.4525</v>
      </c>
      <c r="F229" s="61">
        <f t="shared" si="7"/>
        <v>150</v>
      </c>
    </row>
    <row r="230" spans="1:6" ht="12.75">
      <c r="A230" s="47" t="str">
        <f>'[4]Apr DL 1'!A226</f>
        <v>182209.6185</v>
      </c>
      <c r="B230" s="58" t="str">
        <f>'[4]Apr DL 1'!C226</f>
        <v>HOLIDAY INN EXPRESS KITTY HAWK BEACH</v>
      </c>
      <c r="C230" s="59">
        <f>'[4]Apr DL 1'!F226</f>
        <v>100.58</v>
      </c>
      <c r="E230" s="60" t="str">
        <f t="shared" si="6"/>
        <v>182.4525</v>
      </c>
      <c r="F230" s="61">
        <f t="shared" si="7"/>
        <v>100.58</v>
      </c>
    </row>
    <row r="231" spans="1:6" ht="12.75">
      <c r="A231" s="47" t="str">
        <f>'[4]Apr DL 1'!A227</f>
        <v>182217.6325</v>
      </c>
      <c r="B231" s="58" t="str">
        <f>'[4]Apr DL 1'!C227</f>
        <v>LANIER MAINTENANCE SERVICES</v>
      </c>
      <c r="C231" s="59">
        <f>'[4]Apr DL 1'!F227</f>
        <v>52</v>
      </c>
      <c r="E231" s="60" t="str">
        <f t="shared" si="6"/>
        <v>182.4525</v>
      </c>
      <c r="F231" s="61">
        <f t="shared" si="7"/>
        <v>52</v>
      </c>
    </row>
    <row r="232" spans="1:6" ht="12.75">
      <c r="A232" s="47" t="str">
        <f>'[4]Apr DL 1'!A228</f>
        <v>182218.5965</v>
      </c>
      <c r="B232" s="58" t="str">
        <f>'[4]Apr DL 1'!C228</f>
        <v>RD'S FIRE CONTROL</v>
      </c>
      <c r="C232" s="59">
        <f>'[4]Apr DL 1'!F228</f>
        <v>12</v>
      </c>
      <c r="E232" s="60" t="str">
        <f t="shared" si="6"/>
        <v>182.4525</v>
      </c>
      <c r="F232" s="61">
        <f t="shared" si="7"/>
        <v>12</v>
      </c>
    </row>
    <row r="233" spans="1:6" ht="12.75">
      <c r="A233" s="47" t="str">
        <f>'[4]Apr DL 1'!A229</f>
        <v>182218.6325</v>
      </c>
      <c r="B233" s="58" t="str">
        <f>'[4]Apr DL 1'!C229</f>
        <v>LANIER MAINTENANCE SERVICES</v>
      </c>
      <c r="C233" s="59">
        <f>'[4]Apr DL 1'!F229</f>
        <v>100</v>
      </c>
      <c r="E233" s="60" t="str">
        <f t="shared" si="6"/>
        <v>182.4525</v>
      </c>
      <c r="F233" s="61">
        <f t="shared" si="7"/>
        <v>100</v>
      </c>
    </row>
    <row r="234" spans="1:6" ht="12.75">
      <c r="A234" s="47" t="str">
        <f>'[4]Apr DL 1'!A230</f>
        <v>182220.5825</v>
      </c>
      <c r="B234" s="58" t="str">
        <f>'[4]Apr DL 1'!C230</f>
        <v>CAROLINA WATER SERVICE INC NC</v>
      </c>
      <c r="C234" s="59">
        <f>'[4]Apr DL 1'!F230</f>
        <v>137.29</v>
      </c>
      <c r="E234" s="60" t="str">
        <f t="shared" si="6"/>
        <v>182.4525</v>
      </c>
      <c r="F234" s="61">
        <f t="shared" si="7"/>
        <v>137.29</v>
      </c>
    </row>
    <row r="235" spans="1:6" ht="12.75">
      <c r="A235" s="47" t="str">
        <f>'[4]Apr DL 1'!A231</f>
        <v>182220.5900</v>
      </c>
      <c r="B235" s="58" t="str">
        <f>'[4]Apr DL 1'!C231</f>
        <v>CAROLINA OFFICE SYSTEMS INC.</v>
      </c>
      <c r="C235" s="59">
        <f>'[4]Apr DL 1'!F231</f>
        <v>174</v>
      </c>
      <c r="E235" s="60" t="str">
        <f t="shared" si="6"/>
        <v>182.4525</v>
      </c>
      <c r="F235" s="61">
        <f t="shared" si="7"/>
        <v>174</v>
      </c>
    </row>
    <row r="236" spans="1:6" ht="12.75">
      <c r="A236" s="47" t="str">
        <f>'[4]Apr DL 1'!A232</f>
        <v>182222.5865</v>
      </c>
      <c r="B236" s="58" t="str">
        <f>'[4]Apr DL 1'!C232</f>
        <v>RUNCO OFFICE SUPPLY &amp; EQUIPMENT CO.</v>
      </c>
      <c r="C236" s="59">
        <f>'[4]Apr DL 1'!F232</f>
        <v>108.39</v>
      </c>
      <c r="E236" s="60" t="str">
        <f t="shared" si="6"/>
        <v>182.4525</v>
      </c>
      <c r="F236" s="61">
        <f t="shared" si="7"/>
        <v>108.39</v>
      </c>
    </row>
    <row r="237" spans="1:6" ht="12.75">
      <c r="A237" s="47" t="str">
        <f>'[4]Apr DL 1'!A233</f>
        <v>182222.5900</v>
      </c>
      <c r="B237" s="58" t="str">
        <f>'[4]Apr DL 1'!C233</f>
        <v>ALL STAR SIGNS INC.</v>
      </c>
      <c r="C237" s="59">
        <f>'[4]Apr DL 1'!F233</f>
        <v>93.94</v>
      </c>
      <c r="E237" s="60" t="str">
        <f t="shared" si="6"/>
        <v>182.4525</v>
      </c>
      <c r="F237" s="61">
        <f t="shared" si="7"/>
        <v>93.94</v>
      </c>
    </row>
    <row r="238" spans="1:6" ht="12.75">
      <c r="A238" s="47" t="str">
        <f>'[4]Apr DL 1'!A234</f>
        <v>182222.5935</v>
      </c>
      <c r="B238" s="58" t="str">
        <f>'[4]Apr DL 1'!C234</f>
        <v>PIEDMONT NATURAL GAS</v>
      </c>
      <c r="C238" s="59">
        <f>'[4]Apr DL 1'!F234</f>
        <v>43.38</v>
      </c>
      <c r="E238" s="60" t="str">
        <f t="shared" si="6"/>
        <v>182.4525</v>
      </c>
      <c r="F238" s="61">
        <f t="shared" si="7"/>
        <v>43.38</v>
      </c>
    </row>
    <row r="239" spans="1:6" ht="12.75">
      <c r="A239" s="47" t="str">
        <f>'[4]Apr DL 1'!A235</f>
        <v>182227.6285</v>
      </c>
      <c r="B239" s="58" t="str">
        <f>'[4]Apr DL 1'!C235</f>
        <v>USA BLUEBOOK/UTILTY SUPPLY OF AMERICA</v>
      </c>
      <c r="C239" s="59">
        <f>'[4]Apr DL 1'!F235</f>
        <v>6</v>
      </c>
      <c r="E239" s="60" t="str">
        <f t="shared" si="6"/>
        <v>182.4525</v>
      </c>
      <c r="F239" s="61">
        <f t="shared" si="7"/>
        <v>6</v>
      </c>
    </row>
    <row r="240" spans="1:6" ht="12.75">
      <c r="A240" s="47" t="str">
        <f>'[4]Apr DL 1'!A236</f>
        <v>182231.5480</v>
      </c>
      <c r="B240" s="58" t="str">
        <f>'[4]Apr DL 1'!C236</f>
        <v>WATER GUARD INC</v>
      </c>
      <c r="C240" s="59">
        <f>'[4]Apr DL 1'!F236</f>
        <v>202.94</v>
      </c>
      <c r="E240" s="60" t="str">
        <f t="shared" si="6"/>
        <v>182.4525</v>
      </c>
      <c r="F240" s="61">
        <f t="shared" si="7"/>
        <v>202.94</v>
      </c>
    </row>
    <row r="241" spans="1:6" ht="12.75">
      <c r="A241" s="47" t="str">
        <f>'[4]Apr DL 1'!A237</f>
        <v>182231.6200</v>
      </c>
      <c r="B241" s="58" t="str">
        <f>'[4]Apr DL 1'!C237</f>
        <v>Baldwin, Eddie R.</v>
      </c>
      <c r="C241" s="59">
        <f>'[4]Apr DL 1'!F237</f>
        <v>17.05</v>
      </c>
      <c r="E241" s="60" t="str">
        <f t="shared" si="6"/>
        <v>182.4525</v>
      </c>
      <c r="F241" s="61">
        <f t="shared" si="7"/>
        <v>17.05</v>
      </c>
    </row>
    <row r="242" spans="1:6" ht="12.75">
      <c r="A242" s="47" t="str">
        <f>'[4]Apr DL 1'!A238</f>
        <v>182232.5930</v>
      </c>
      <c r="B242" s="58" t="str">
        <f>'[4]Apr DL 1'!C238</f>
        <v>PROGRESS ENERGY CAROLINAS, INC.</v>
      </c>
      <c r="C242" s="59">
        <f>'[4]Apr DL 1'!F238</f>
        <v>86.51</v>
      </c>
      <c r="E242" s="60" t="str">
        <f t="shared" si="6"/>
        <v>182.4525</v>
      </c>
      <c r="F242" s="61">
        <f t="shared" si="7"/>
        <v>86.51</v>
      </c>
    </row>
    <row r="243" spans="1:6" ht="12.75">
      <c r="A243" s="47" t="str">
        <f>'[4]Apr DL 1'!A239</f>
        <v>182233.6260</v>
      </c>
      <c r="B243" s="58" t="str">
        <f>'[4]Apr DL 1'!C239</f>
        <v>USA BLUEBOOK/UTILTY SUPPLY OF AMERICA</v>
      </c>
      <c r="C243" s="59">
        <f>'[4]Apr DL 1'!F239</f>
        <v>152.79</v>
      </c>
      <c r="E243" s="60" t="str">
        <f t="shared" si="6"/>
        <v>182.4525</v>
      </c>
      <c r="F243" s="61">
        <f t="shared" si="7"/>
        <v>152.79</v>
      </c>
    </row>
    <row r="244" spans="1:6" ht="12.75">
      <c r="A244" s="47" t="str">
        <f>'[4]Apr DL 1'!A240</f>
        <v>182235.5495</v>
      </c>
      <c r="B244" s="58" t="str">
        <f>'[4]Apr DL 1'!C240</f>
        <v>BOGER, JESSE</v>
      </c>
      <c r="C244" s="59">
        <f>'[4]Apr DL 1'!F240</f>
        <v>125.45</v>
      </c>
      <c r="E244" s="60" t="str">
        <f t="shared" si="6"/>
        <v>182.4525</v>
      </c>
      <c r="F244" s="61">
        <f t="shared" si="7"/>
        <v>125.45</v>
      </c>
    </row>
    <row r="245" spans="1:6" ht="12.75">
      <c r="A245" s="47" t="str">
        <f>'[4]Apr DL 1'!A241</f>
        <v>182235.6255</v>
      </c>
      <c r="B245" s="58" t="str">
        <f>'[4]Apr DL 1'!C241</f>
        <v>PRISM LABORATORIES INC</v>
      </c>
      <c r="C245" s="59">
        <f>'[4]Apr DL 1'!F241</f>
        <v>23</v>
      </c>
      <c r="E245" s="60" t="str">
        <f t="shared" si="6"/>
        <v>182.4525</v>
      </c>
      <c r="F245" s="61">
        <f t="shared" si="7"/>
        <v>23</v>
      </c>
    </row>
    <row r="246" spans="1:6" ht="12.75">
      <c r="A246" s="47" t="str">
        <f>'[4]Apr DL 1'!A242</f>
        <v>182235.6255</v>
      </c>
      <c r="B246" s="58" t="str">
        <f>'[4]Apr DL 1'!C242</f>
        <v>PRISM LABORATORIES INC</v>
      </c>
      <c r="C246" s="59">
        <f>'[4]Apr DL 1'!F242</f>
        <v>103</v>
      </c>
      <c r="E246" s="60" t="str">
        <f t="shared" si="6"/>
        <v>182.4525</v>
      </c>
      <c r="F246" s="61">
        <f t="shared" si="7"/>
        <v>103</v>
      </c>
    </row>
    <row r="247" spans="1:6" ht="12.75">
      <c r="A247" s="47" t="str">
        <f>'[4]Apr DL 1'!A243</f>
        <v>182236.6270</v>
      </c>
      <c r="B247" s="58" t="str">
        <f>'[4]Apr DL 1'!C243</f>
        <v>PRISM LABORATORIES INC</v>
      </c>
      <c r="C247" s="59">
        <f>'[4]Apr DL 1'!F243</f>
        <v>63.5</v>
      </c>
      <c r="E247" s="60" t="str">
        <f t="shared" si="6"/>
        <v>182.4525</v>
      </c>
      <c r="F247" s="61">
        <f t="shared" si="7"/>
        <v>63.5</v>
      </c>
    </row>
    <row r="248" spans="1:6" ht="12.75">
      <c r="A248" s="47" t="str">
        <f>'[4]Apr DL 1'!A244</f>
        <v>182236.6270</v>
      </c>
      <c r="B248" s="58" t="str">
        <f>'[4]Apr DL 1'!C244</f>
        <v>PRISM LABORATORIES INC</v>
      </c>
      <c r="C248" s="59">
        <f>'[4]Apr DL 1'!F244</f>
        <v>108.5</v>
      </c>
      <c r="E248" s="60" t="str">
        <f t="shared" si="6"/>
        <v>182.4525</v>
      </c>
      <c r="F248" s="61">
        <f t="shared" si="7"/>
        <v>108.5</v>
      </c>
    </row>
    <row r="249" spans="1:6" ht="12.75">
      <c r="A249" s="47" t="str">
        <f>'[4]Apr DL 1'!A245</f>
        <v>182238.6255</v>
      </c>
      <c r="B249" s="58" t="str">
        <f>'[4]Apr DL 1'!C245</f>
        <v>ENVIRONMENTAL INC</v>
      </c>
      <c r="C249" s="59">
        <f>'[4]Apr DL 1'!F245</f>
        <v>20</v>
      </c>
      <c r="E249" s="60" t="str">
        <f t="shared" si="6"/>
        <v>182.4525</v>
      </c>
      <c r="F249" s="61">
        <f t="shared" si="7"/>
        <v>20</v>
      </c>
    </row>
    <row r="250" spans="1:6" ht="12.75">
      <c r="A250" s="47" t="str">
        <f>'[4]Apr DL 1'!A246</f>
        <v>182241.6320</v>
      </c>
      <c r="B250" s="58" t="str">
        <f>'[4]Apr DL 1'!C246</f>
        <v>FERGUSON ENTERPRISES, INC</v>
      </c>
      <c r="C250" s="59">
        <f>'[4]Apr DL 1'!F246</f>
        <v>49.36</v>
      </c>
      <c r="E250" s="60" t="str">
        <f t="shared" si="6"/>
        <v>182.4525</v>
      </c>
      <c r="F250" s="61">
        <f t="shared" si="7"/>
        <v>49.36</v>
      </c>
    </row>
    <row r="251" spans="1:6" ht="12.75">
      <c r="A251" s="47" t="str">
        <f>'[4]Apr DL 1'!A247</f>
        <v>182243.5860</v>
      </c>
      <c r="B251" s="58" t="str">
        <f>'[4]Apr DL 1'!C247</f>
        <v>USA BLUEBOOK/UTILTY SUPPLY OF AMERICA</v>
      </c>
      <c r="C251" s="59">
        <f>'[4]Apr DL 1'!F247</f>
        <v>73.33</v>
      </c>
      <c r="E251" s="60" t="str">
        <f t="shared" si="6"/>
        <v>182.4525</v>
      </c>
      <c r="F251" s="61">
        <f t="shared" si="7"/>
        <v>73.33</v>
      </c>
    </row>
    <row r="252" spans="1:6" ht="12.75">
      <c r="A252" s="47" t="str">
        <f>'[4]Apr DL 1'!A248</f>
        <v>182243.6260</v>
      </c>
      <c r="B252" s="58" t="str">
        <f>'[4]Apr DL 1'!C248</f>
        <v>USA BLUEBOOK/UTILTY SUPPLY OF AMERICA</v>
      </c>
      <c r="C252" s="59">
        <f>'[4]Apr DL 1'!F248</f>
        <v>32.35</v>
      </c>
      <c r="E252" s="60" t="str">
        <f t="shared" si="6"/>
        <v>182.4525</v>
      </c>
      <c r="F252" s="61">
        <f t="shared" si="7"/>
        <v>32.35</v>
      </c>
    </row>
    <row r="253" spans="1:6" ht="12.75">
      <c r="A253" s="47" t="str">
        <f>'[4]Apr DL 1'!A249</f>
        <v>182243.6320</v>
      </c>
      <c r="B253" s="58" t="str">
        <f>'[4]Apr DL 1'!C249</f>
        <v>USA BLUEBOOK/UTILTY SUPPLY OF AMERICA</v>
      </c>
      <c r="C253" s="59">
        <f>'[4]Apr DL 1'!F249</f>
        <v>58.8</v>
      </c>
      <c r="E253" s="60" t="str">
        <f t="shared" si="6"/>
        <v>182.4525</v>
      </c>
      <c r="F253" s="61">
        <f t="shared" si="7"/>
        <v>58.8</v>
      </c>
    </row>
    <row r="254" spans="1:6" ht="12.75">
      <c r="A254" s="47" t="str">
        <f>'[4]Apr DL 1'!A250</f>
        <v>183101.5895</v>
      </c>
      <c r="B254" s="58" t="str">
        <f>'[4]Apr DL 1'!C250</f>
        <v>FEDERAL EXPRESS</v>
      </c>
      <c r="C254" s="59">
        <f>'[4]Apr DL 1'!F250</f>
        <v>7.32</v>
      </c>
      <c r="E254" s="60" t="str">
        <f t="shared" si="6"/>
        <v>183.4525</v>
      </c>
      <c r="F254" s="61">
        <f t="shared" si="7"/>
        <v>7.32</v>
      </c>
    </row>
    <row r="255" spans="1:6" ht="12.75">
      <c r="A255" s="47" t="str">
        <f>'[4]Apr DL 1'!A251</f>
        <v>183101.6255</v>
      </c>
      <c r="B255" s="58" t="str">
        <f>'[4]Apr DL 1'!C251</f>
        <v>ENVIRONMENTAL INC</v>
      </c>
      <c r="C255" s="59">
        <f>'[4]Apr DL 1'!F251</f>
        <v>60</v>
      </c>
      <c r="E255" s="60" t="str">
        <f t="shared" si="6"/>
        <v>183.4525</v>
      </c>
      <c r="F255" s="61">
        <f t="shared" si="7"/>
        <v>60</v>
      </c>
    </row>
    <row r="256" spans="1:6" ht="12.75">
      <c r="A256" s="47" t="str">
        <f>'[4]Apr DL 1'!A252</f>
        <v>183101.6310</v>
      </c>
      <c r="B256" s="58" t="str">
        <f>'[4]Apr DL 1'!C252</f>
        <v>ALL STAR SIGNS INC.</v>
      </c>
      <c r="C256" s="59">
        <f>'[4]Apr DL 1'!F252</f>
        <v>224.18</v>
      </c>
      <c r="E256" s="60" t="str">
        <f t="shared" si="6"/>
        <v>183.4525</v>
      </c>
      <c r="F256" s="61">
        <f t="shared" si="7"/>
        <v>224.18</v>
      </c>
    </row>
    <row r="257" spans="1:6" ht="12.75">
      <c r="A257" s="47" t="str">
        <f>'[4]Apr DL 1'!A253</f>
        <v>183102.6270</v>
      </c>
      <c r="B257" s="58" t="str">
        <f>'[4]Apr DL 1'!C253</f>
        <v>ENVIRONMENTAL INC</v>
      </c>
      <c r="C257" s="59">
        <f>'[4]Apr DL 1'!F253</f>
        <v>22</v>
      </c>
      <c r="E257" s="60" t="str">
        <f t="shared" si="6"/>
        <v>183.4525</v>
      </c>
      <c r="F257" s="61">
        <f t="shared" si="7"/>
        <v>22</v>
      </c>
    </row>
    <row r="258" spans="1:6" ht="12.75">
      <c r="A258" s="47" t="str">
        <f>'[4]Apr DL 1'!A254</f>
        <v>183102.6270</v>
      </c>
      <c r="B258" s="58" t="str">
        <f>'[4]Apr DL 1'!C254</f>
        <v>ENVIRONMENTAL INC</v>
      </c>
      <c r="C258" s="59">
        <f>'[4]Apr DL 1'!F254</f>
        <v>235</v>
      </c>
      <c r="E258" s="60" t="str">
        <f t="shared" si="6"/>
        <v>183.4525</v>
      </c>
      <c r="F258" s="61">
        <f t="shared" si="7"/>
        <v>235</v>
      </c>
    </row>
    <row r="259" spans="1:6" ht="12.75">
      <c r="A259" s="47" t="str">
        <f>'[4]Apr DL 1'!A255</f>
        <v>183103.5895</v>
      </c>
      <c r="B259" s="58" t="str">
        <f>'[4]Apr DL 1'!C255</f>
        <v>UNITED PARCEL SERVICE</v>
      </c>
      <c r="C259" s="59">
        <f>'[4]Apr DL 1'!F255</f>
        <v>428.89</v>
      </c>
      <c r="E259" s="60" t="str">
        <f t="shared" si="6"/>
        <v>183.4525</v>
      </c>
      <c r="F259" s="61">
        <f t="shared" si="7"/>
        <v>428.89</v>
      </c>
    </row>
    <row r="260" spans="1:6" ht="12.75">
      <c r="A260" s="47" t="str">
        <f>'[4]Apr DL 1'!A256</f>
        <v>183103.5950</v>
      </c>
      <c r="B260" s="58" t="str">
        <f>'[4]Apr DL 1'!C256</f>
        <v>GDS OF ASHEVILLE, INC</v>
      </c>
      <c r="C260" s="59">
        <f>'[4]Apr DL 1'!F256</f>
        <v>342.24</v>
      </c>
      <c r="E260" s="60" t="str">
        <f t="shared" si="6"/>
        <v>183.4525</v>
      </c>
      <c r="F260" s="61">
        <f t="shared" si="7"/>
        <v>342.24</v>
      </c>
    </row>
    <row r="261" spans="1:6" ht="12.75">
      <c r="A261" s="47" t="str">
        <f>'[4]Apr DL 1'!A257</f>
        <v>183104.5900</v>
      </c>
      <c r="B261" s="58" t="str">
        <f>'[4]Apr DL 1'!C257</f>
        <v>DUNCAN-PARNELL, INC</v>
      </c>
      <c r="C261" s="59">
        <f>'[4]Apr DL 1'!F257</f>
        <v>65.12</v>
      </c>
      <c r="E261" s="60" t="str">
        <f t="shared" si="6"/>
        <v>183.4525</v>
      </c>
      <c r="F261" s="61">
        <f t="shared" si="7"/>
        <v>65.12</v>
      </c>
    </row>
    <row r="262" spans="1:6" ht="12.75">
      <c r="A262" s="47" t="str">
        <f>'[4]Apr DL 1'!A258</f>
        <v>183104.6200</v>
      </c>
      <c r="B262" s="58" t="str">
        <f>'[4]Apr DL 1'!C258</f>
        <v>Harrell, Stephen B.</v>
      </c>
      <c r="C262" s="59">
        <f>'[4]Apr DL 1'!F258</f>
        <v>46.37</v>
      </c>
      <c r="E262" s="60" t="str">
        <f t="shared" si="6"/>
        <v>183.4525</v>
      </c>
      <c r="F262" s="61">
        <f t="shared" si="7"/>
        <v>46.37</v>
      </c>
    </row>
    <row r="263" spans="1:6" ht="12.75">
      <c r="A263" s="47" t="str">
        <f>'[4]Apr DL 1'!A259</f>
        <v>183106.5895</v>
      </c>
      <c r="B263" s="58" t="str">
        <f>'[4]Apr DL 1'!C259</f>
        <v>Baldwin, Eddie R.</v>
      </c>
      <c r="C263" s="59">
        <f>'[4]Apr DL 1'!F259</f>
        <v>5.75</v>
      </c>
      <c r="E263" s="60" t="str">
        <f t="shared" si="6"/>
        <v>183.4525</v>
      </c>
      <c r="F263" s="61">
        <f t="shared" si="7"/>
        <v>5.75</v>
      </c>
    </row>
    <row r="264" spans="1:6" ht="12.75">
      <c r="A264" s="47" t="str">
        <f>'[4]Apr DL 1'!A260</f>
        <v>183106.6400</v>
      </c>
      <c r="B264" s="58" t="str">
        <f>'[4]Apr DL 1'!C260</f>
        <v>ROYAL FLUSH SERVICES INC</v>
      </c>
      <c r="C264" s="59">
        <f>'[4]Apr DL 1'!F260</f>
        <v>165.5</v>
      </c>
      <c r="E264" s="60" t="str">
        <f t="shared" si="6"/>
        <v>183.4525</v>
      </c>
      <c r="F264" s="61">
        <f t="shared" si="7"/>
        <v>165.5</v>
      </c>
    </row>
    <row r="265" spans="1:6" ht="12.75">
      <c r="A265" s="47" t="str">
        <f>'[4]Apr DL 1'!A261</f>
        <v>183108.5895</v>
      </c>
      <c r="B265" s="58" t="str">
        <f>'[4]Apr DL 1'!C261</f>
        <v>FEDERAL EXPRESS</v>
      </c>
      <c r="C265" s="59">
        <f>'[4]Apr DL 1'!F261</f>
        <v>9.17</v>
      </c>
      <c r="E265" s="60" t="str">
        <f t="shared" si="6"/>
        <v>183.4525</v>
      </c>
      <c r="F265" s="61">
        <f t="shared" si="7"/>
        <v>9.17</v>
      </c>
    </row>
    <row r="266" spans="1:6" ht="12.75">
      <c r="A266" s="47" t="str">
        <f>'[4]Apr DL 1'!A262</f>
        <v>183108.5895</v>
      </c>
      <c r="B266" s="58" t="str">
        <f>'[4]Apr DL 1'!C262</f>
        <v>FEDERAL EXPRESS</v>
      </c>
      <c r="C266" s="59">
        <f>'[4]Apr DL 1'!F262</f>
        <v>9.3</v>
      </c>
      <c r="E266" s="60" t="str">
        <f t="shared" si="6"/>
        <v>183.4525</v>
      </c>
      <c r="F266" s="61">
        <f t="shared" si="7"/>
        <v>9.3</v>
      </c>
    </row>
    <row r="267" spans="1:6" ht="12.75">
      <c r="A267" s="47" t="str">
        <f>'[4]Apr DL 1'!A263</f>
        <v>183108.5895</v>
      </c>
      <c r="B267" s="58" t="str">
        <f>'[4]Apr DL 1'!C263</f>
        <v>FEDERAL EXPRESS</v>
      </c>
      <c r="C267" s="59">
        <f>'[4]Apr DL 1'!F263</f>
        <v>9.34</v>
      </c>
      <c r="E267" s="60" t="str">
        <f aca="true" t="shared" si="8" ref="E267:E330">CONCATENATE(LEFT(A267,3),".",4525)</f>
        <v>183.4525</v>
      </c>
      <c r="F267" s="61">
        <f aca="true" t="shared" si="9" ref="F267:F330">C267</f>
        <v>9.34</v>
      </c>
    </row>
    <row r="268" spans="1:6" ht="12.75">
      <c r="A268" s="47" t="str">
        <f>'[4]Apr DL 1'!A264</f>
        <v>183108.5895</v>
      </c>
      <c r="B268" s="58" t="str">
        <f>'[4]Apr DL 1'!C264</f>
        <v>FEDERAL EXPRESS</v>
      </c>
      <c r="C268" s="59">
        <f>'[4]Apr DL 1'!F264</f>
        <v>239.3</v>
      </c>
      <c r="E268" s="60" t="str">
        <f t="shared" si="8"/>
        <v>183.4525</v>
      </c>
      <c r="F268" s="61">
        <f t="shared" si="9"/>
        <v>239.3</v>
      </c>
    </row>
    <row r="269" spans="1:6" ht="12.75">
      <c r="A269" s="47" t="str">
        <f>'[4]Apr DL 1'!A265</f>
        <v>183108.6310</v>
      </c>
      <c r="B269" s="58" t="str">
        <f>'[4]Apr DL 1'!C265</f>
        <v>CAROLINA WATER SERVICE INC NC</v>
      </c>
      <c r="C269" s="59">
        <f>'[4]Apr DL 1'!F265</f>
        <v>26</v>
      </c>
      <c r="E269" s="60" t="str">
        <f t="shared" si="8"/>
        <v>183.4525</v>
      </c>
      <c r="F269" s="61">
        <f t="shared" si="9"/>
        <v>26</v>
      </c>
    </row>
    <row r="270" spans="1:6" ht="12.75">
      <c r="A270" s="47" t="str">
        <f>'[4]Apr DL 1'!A266</f>
        <v>183108.6310</v>
      </c>
      <c r="B270" s="58" t="str">
        <f>'[4]Apr DL 1'!C266</f>
        <v>USA BLUEBOOK/UTILTY SUPPLY OF AMERICA</v>
      </c>
      <c r="C270" s="59">
        <f>'[4]Apr DL 1'!F266</f>
        <v>62.02</v>
      </c>
      <c r="E270" s="60" t="str">
        <f t="shared" si="8"/>
        <v>183.4525</v>
      </c>
      <c r="F270" s="61">
        <f t="shared" si="9"/>
        <v>62.02</v>
      </c>
    </row>
    <row r="271" spans="1:6" ht="12.75">
      <c r="A271" s="47" t="str">
        <f>'[4]Apr DL 1'!A267</f>
        <v>183112.6255</v>
      </c>
      <c r="B271" s="58" t="str">
        <f>'[4]Apr DL 1'!C267</f>
        <v>ENVIRONMENTAL INC</v>
      </c>
      <c r="C271" s="59">
        <f>'[4]Apr DL 1'!F267</f>
        <v>20</v>
      </c>
      <c r="E271" s="60" t="str">
        <f t="shared" si="8"/>
        <v>183.4525</v>
      </c>
      <c r="F271" s="61">
        <f t="shared" si="9"/>
        <v>20</v>
      </c>
    </row>
    <row r="272" spans="1:6" ht="12.75">
      <c r="A272" s="47" t="str">
        <f>'[4]Apr DL 1'!A268</f>
        <v>187101.5895</v>
      </c>
      <c r="B272" s="58" t="str">
        <f>'[4]Apr DL 1'!C268</f>
        <v>Scarboro, Donald J.</v>
      </c>
      <c r="C272" s="59">
        <f>'[4]Apr DL 1'!F268</f>
        <v>2</v>
      </c>
      <c r="E272" s="60" t="str">
        <f t="shared" si="8"/>
        <v>187.4525</v>
      </c>
      <c r="F272" s="61">
        <f t="shared" si="9"/>
        <v>2</v>
      </c>
    </row>
    <row r="273" spans="1:6" ht="12.75">
      <c r="A273" s="47" t="str">
        <f>'[4]Apr DL 1'!A269</f>
        <v>187101.6345</v>
      </c>
      <c r="B273" s="58" t="str">
        <f>'[4]Apr DL 1'!C269</f>
        <v>Scarboro, Donald J.</v>
      </c>
      <c r="C273" s="59">
        <f>'[4]Apr DL 1'!F269</f>
        <v>35</v>
      </c>
      <c r="E273" s="60" t="str">
        <f t="shared" si="8"/>
        <v>187.4525</v>
      </c>
      <c r="F273" s="61">
        <f t="shared" si="9"/>
        <v>35</v>
      </c>
    </row>
    <row r="274" spans="1:6" ht="12.75">
      <c r="A274" s="47" t="str">
        <f>'[4]Apr DL 1'!A270</f>
        <v>187102.6185</v>
      </c>
      <c r="B274" s="58" t="str">
        <f>'[4]Apr DL 1'!C270</f>
        <v>Lassiter, Danny W.</v>
      </c>
      <c r="C274" s="59">
        <f>'[4]Apr DL 1'!F270</f>
        <v>88.79</v>
      </c>
      <c r="E274" s="60" t="str">
        <f t="shared" si="8"/>
        <v>187.4525</v>
      </c>
      <c r="F274" s="61">
        <f t="shared" si="9"/>
        <v>88.79</v>
      </c>
    </row>
    <row r="275" spans="1:6" ht="12.75">
      <c r="A275" s="47" t="str">
        <f>'[4]Apr DL 1'!A271</f>
        <v>188101.6270</v>
      </c>
      <c r="B275" s="58" t="str">
        <f>'[4]Apr DL 1'!C271</f>
        <v>PACE LABORATORIES INC</v>
      </c>
      <c r="C275" s="59">
        <f>'[4]Apr DL 1'!F271</f>
        <v>40</v>
      </c>
      <c r="E275" s="60" t="str">
        <f t="shared" si="8"/>
        <v>188.4525</v>
      </c>
      <c r="F275" s="61">
        <f t="shared" si="9"/>
        <v>40</v>
      </c>
    </row>
    <row r="276" spans="1:6" ht="12.75">
      <c r="A276" s="47" t="str">
        <f>'[4]Apr DL 1'!A272</f>
        <v>188101.6270</v>
      </c>
      <c r="B276" s="58" t="str">
        <f>'[4]Apr DL 1'!C272</f>
        <v>PACE LABORATORIES INC</v>
      </c>
      <c r="C276" s="59">
        <f>'[4]Apr DL 1'!F272</f>
        <v>80</v>
      </c>
      <c r="E276" s="60" t="str">
        <f t="shared" si="8"/>
        <v>188.4525</v>
      </c>
      <c r="F276" s="61">
        <f t="shared" si="9"/>
        <v>80</v>
      </c>
    </row>
    <row r="277" spans="1:6" ht="12.75">
      <c r="A277" s="47" t="str">
        <f>'[4]Apr DL 1'!A273</f>
        <v>188101.6270</v>
      </c>
      <c r="B277" s="58" t="str">
        <f>'[4]Apr DL 1'!C273</f>
        <v>PACE LABORATORIES INC</v>
      </c>
      <c r="C277" s="59">
        <f>'[4]Apr DL 1'!F273</f>
        <v>156</v>
      </c>
      <c r="E277" s="60" t="str">
        <f t="shared" si="8"/>
        <v>188.4525</v>
      </c>
      <c r="F277" s="61">
        <f t="shared" si="9"/>
        <v>156</v>
      </c>
    </row>
    <row r="278" spans="1:6" ht="12.75">
      <c r="A278" s="47" t="str">
        <f>'[4]Apr DL 1'!A274</f>
        <v>188101.6270</v>
      </c>
      <c r="B278" s="58" t="str">
        <f>'[4]Apr DL 1'!C274</f>
        <v>PACE LABORATORIES INC</v>
      </c>
      <c r="C278" s="59">
        <f>'[4]Apr DL 1'!F274</f>
        <v>156</v>
      </c>
      <c r="E278" s="60" t="str">
        <f t="shared" si="8"/>
        <v>188.4525</v>
      </c>
      <c r="F278" s="61">
        <f t="shared" si="9"/>
        <v>156</v>
      </c>
    </row>
    <row r="279" spans="1:6" ht="12.75">
      <c r="A279" s="47" t="str">
        <f>'[4]Apr DL 1'!A275</f>
        <v>188101.6270</v>
      </c>
      <c r="B279" s="58" t="str">
        <f>'[4]Apr DL 1'!C275</f>
        <v>PACE LABORATORIES INC</v>
      </c>
      <c r="C279" s="59">
        <f>'[4]Apr DL 1'!F275</f>
        <v>156</v>
      </c>
      <c r="E279" s="60" t="str">
        <f t="shared" si="8"/>
        <v>188.4525</v>
      </c>
      <c r="F279" s="61">
        <f t="shared" si="9"/>
        <v>156</v>
      </c>
    </row>
    <row r="280" spans="1:6" ht="12.75">
      <c r="A280" s="47" t="str">
        <f>'[4]Apr DL 1'!A276</f>
        <v>188101.6325</v>
      </c>
      <c r="B280" s="58" t="str">
        <f>'[4]Apr DL 1'!C276</f>
        <v>INSTRUMENTATION SERVICES INC</v>
      </c>
      <c r="C280" s="59">
        <f>'[4]Apr DL 1'!F276</f>
        <v>249</v>
      </c>
      <c r="E280" s="60" t="str">
        <f t="shared" si="8"/>
        <v>188.4525</v>
      </c>
      <c r="F280" s="61">
        <f t="shared" si="9"/>
        <v>249</v>
      </c>
    </row>
    <row r="281" spans="1:6" ht="12.75">
      <c r="A281" s="47" t="str">
        <f>'[4]Apr DL 1'!A277</f>
        <v>188101.6325</v>
      </c>
      <c r="B281" s="58" t="str">
        <f>'[4]Apr DL 1'!C277</f>
        <v>INSTRUMENTATION SERVICES INC</v>
      </c>
      <c r="C281" s="59">
        <f>'[4]Apr DL 1'!F277</f>
        <v>249</v>
      </c>
      <c r="E281" s="60" t="str">
        <f t="shared" si="8"/>
        <v>188.4525</v>
      </c>
      <c r="F281" s="61">
        <f t="shared" si="9"/>
        <v>249</v>
      </c>
    </row>
    <row r="282" spans="1:6" ht="12.75">
      <c r="A282" s="47" t="str">
        <f>'[4]Apr DL 1'!A278</f>
        <v>188102.5950</v>
      </c>
      <c r="B282" s="58" t="str">
        <f>'[4]Apr DL 1'!C278</f>
        <v>GDS OF ASHEVILLE, INC</v>
      </c>
      <c r="C282" s="59">
        <f>'[4]Apr DL 1'!F278</f>
        <v>196.79</v>
      </c>
      <c r="E282" s="60" t="str">
        <f t="shared" si="8"/>
        <v>188.4525</v>
      </c>
      <c r="F282" s="61">
        <f t="shared" si="9"/>
        <v>196.79</v>
      </c>
    </row>
    <row r="283" spans="1:6" ht="12.75">
      <c r="A283" s="47" t="str">
        <f>'[4]Apr DL 1'!A279</f>
        <v>191101.5950</v>
      </c>
      <c r="B283" s="58" t="str">
        <f>'[4]Apr DL 1'!C279</f>
        <v>WASTE CONNECTIONS OF NC</v>
      </c>
      <c r="C283" s="59">
        <f>'[4]Apr DL 1'!F279</f>
        <v>33.57</v>
      </c>
      <c r="E283" s="60" t="str">
        <f t="shared" si="8"/>
        <v>191.4525</v>
      </c>
      <c r="F283" s="61">
        <f t="shared" si="9"/>
        <v>33.57</v>
      </c>
    </row>
    <row r="284" spans="1:6" ht="12.75">
      <c r="A284" s="47" t="str">
        <f>'[4]Apr DL 1'!A280</f>
        <v>220100.6310</v>
      </c>
      <c r="B284" s="58" t="str">
        <f>'[4]Apr DL 1'!C280</f>
        <v>4 RENT INC.</v>
      </c>
      <c r="C284" s="59">
        <f>'[4]Apr DL 1'!F280</f>
        <v>44.41</v>
      </c>
      <c r="E284" s="60" t="str">
        <f t="shared" si="8"/>
        <v>220.4525</v>
      </c>
      <c r="F284" s="61">
        <f t="shared" si="9"/>
        <v>44.41</v>
      </c>
    </row>
    <row r="285" spans="1:6" ht="12.75">
      <c r="A285" s="47" t="str">
        <f>'[4]Apr DL 1'!A281</f>
        <v>241100.5960</v>
      </c>
      <c r="B285" s="58" t="str">
        <f>'[4]Apr DL 1'!C281</f>
        <v>C &amp; A SYSTEMS INC</v>
      </c>
      <c r="C285" s="59">
        <f>'[4]Apr DL 1'!F281</f>
        <v>58.51</v>
      </c>
      <c r="E285" s="60" t="str">
        <f t="shared" si="8"/>
        <v>241.4525</v>
      </c>
      <c r="F285" s="61">
        <f t="shared" si="9"/>
        <v>58.51</v>
      </c>
    </row>
    <row r="286" spans="1:6" ht="12.75">
      <c r="A286" s="47" t="str">
        <f>'[4]Apr DL 1'!A282</f>
        <v>246100.5480</v>
      </c>
      <c r="B286" s="58" t="str">
        <f>'[4]Apr DL 1'!C282</f>
        <v>ODYSSEY MANUFACTURING CO.</v>
      </c>
      <c r="C286" s="59">
        <f>'[4]Apr DL 1'!F282</f>
        <v>168</v>
      </c>
      <c r="E286" s="60" t="str">
        <f t="shared" si="8"/>
        <v>246.4525</v>
      </c>
      <c r="F286" s="61">
        <f t="shared" si="9"/>
        <v>168</v>
      </c>
    </row>
    <row r="287" spans="1:6" ht="12.75">
      <c r="A287" s="47" t="str">
        <f>'[4]Apr DL 1'!A283</f>
        <v>246100.5860</v>
      </c>
      <c r="B287" s="58" t="str">
        <f>'[4]Apr DL 1'!C283</f>
        <v>LEWIS JANITORIAL SUPPLY INC</v>
      </c>
      <c r="C287" s="59">
        <f>'[4]Apr DL 1'!F283</f>
        <v>30.01</v>
      </c>
      <c r="E287" s="60" t="str">
        <f t="shared" si="8"/>
        <v>246.4525</v>
      </c>
      <c r="F287" s="61">
        <f t="shared" si="9"/>
        <v>30.01</v>
      </c>
    </row>
    <row r="288" spans="1:6" ht="12.75">
      <c r="A288" s="47" t="str">
        <f>'[4]Apr DL 1'!A284</f>
        <v>246100.5950</v>
      </c>
      <c r="B288" s="58" t="str">
        <f>'[4]Apr DL 1'!C284</f>
        <v>WASTE SERVIES, INC.</v>
      </c>
      <c r="C288" s="59">
        <f>'[4]Apr DL 1'!F284</f>
        <v>242.02</v>
      </c>
      <c r="E288" s="60" t="str">
        <f t="shared" si="8"/>
        <v>246.4525</v>
      </c>
      <c r="F288" s="61">
        <f t="shared" si="9"/>
        <v>242.02</v>
      </c>
    </row>
    <row r="289" spans="1:6" ht="12.75">
      <c r="A289" s="47" t="str">
        <f>'[4]Apr DL 1'!A285</f>
        <v>246100.5960</v>
      </c>
      <c r="B289" s="58" t="str">
        <f>'[4]Apr DL 1'!C285</f>
        <v>C &amp; A SYSTEMS INC</v>
      </c>
      <c r="C289" s="59">
        <f>'[4]Apr DL 1'!F285</f>
        <v>175.54</v>
      </c>
      <c r="E289" s="60" t="str">
        <f t="shared" si="8"/>
        <v>246.4525</v>
      </c>
      <c r="F289" s="61">
        <f t="shared" si="9"/>
        <v>175.54</v>
      </c>
    </row>
    <row r="290" spans="1:6" ht="12.75">
      <c r="A290" s="47" t="str">
        <f>'[4]Apr DL 1'!A286</f>
        <v>248100.5950</v>
      </c>
      <c r="B290" s="58" t="str">
        <f>'[4]Apr DL 1'!C286</f>
        <v>WASTE MANAGEMENT</v>
      </c>
      <c r="C290" s="59">
        <f>'[4]Apr DL 1'!F286</f>
        <v>88</v>
      </c>
      <c r="E290" s="60" t="str">
        <f t="shared" si="8"/>
        <v>248.4525</v>
      </c>
      <c r="F290" s="61">
        <f t="shared" si="9"/>
        <v>88</v>
      </c>
    </row>
    <row r="291" spans="1:6" ht="12.75">
      <c r="A291" s="47" t="str">
        <f>'[4]Apr DL 1'!A287</f>
        <v>248100.5960</v>
      </c>
      <c r="B291" s="58" t="str">
        <f>'[4]Apr DL 1'!C287</f>
        <v>C &amp; A SYSTEMS INC</v>
      </c>
      <c r="C291" s="59">
        <f>'[4]Apr DL 1'!F287</f>
        <v>55.2</v>
      </c>
      <c r="E291" s="60" t="str">
        <f t="shared" si="8"/>
        <v>248.4525</v>
      </c>
      <c r="F291" s="61">
        <f t="shared" si="9"/>
        <v>55.2</v>
      </c>
    </row>
    <row r="292" spans="1:6" ht="12.75">
      <c r="A292" s="47" t="str">
        <f>'[4]Apr DL 1'!A288</f>
        <v>248100.6265</v>
      </c>
      <c r="B292" s="58" t="str">
        <f>'[4]Apr DL 1'!C288</f>
        <v>ADVANCED ENVIRONMENTAL LABS INC</v>
      </c>
      <c r="C292" s="59">
        <f>'[4]Apr DL 1'!F288</f>
        <v>51</v>
      </c>
      <c r="E292" s="60" t="str">
        <f t="shared" si="8"/>
        <v>248.4525</v>
      </c>
      <c r="F292" s="61">
        <f t="shared" si="9"/>
        <v>51</v>
      </c>
    </row>
    <row r="293" spans="1:6" ht="12.75">
      <c r="A293" s="47" t="str">
        <f>'[4]Apr DL 1'!A289</f>
        <v>248101.5480</v>
      </c>
      <c r="B293" s="58" t="str">
        <f>'[4]Apr DL 1'!C289</f>
        <v>THE DUMONT COMPANY INC</v>
      </c>
      <c r="C293" s="59">
        <f>'[4]Apr DL 1'!F289</f>
        <v>214.5</v>
      </c>
      <c r="E293" s="60" t="str">
        <f t="shared" si="8"/>
        <v>248.4525</v>
      </c>
      <c r="F293" s="61">
        <f t="shared" si="9"/>
        <v>214.5</v>
      </c>
    </row>
    <row r="294" spans="1:6" ht="12.75">
      <c r="A294" s="47" t="str">
        <f>'[4]Apr DL 1'!A290</f>
        <v>249100.5490</v>
      </c>
      <c r="B294" s="58" t="str">
        <f>'[4]Apr DL 1'!C290</f>
        <v>MARYLAND BIOCHEMICAL CO INC</v>
      </c>
      <c r="C294" s="59">
        <f>'[4]Apr DL 1'!F290</f>
        <v>216.91</v>
      </c>
      <c r="E294" s="60" t="str">
        <f t="shared" si="8"/>
        <v>249.4525</v>
      </c>
      <c r="F294" s="61">
        <f t="shared" si="9"/>
        <v>216.91</v>
      </c>
    </row>
    <row r="295" spans="1:6" ht="12.75">
      <c r="A295" s="47" t="str">
        <f>'[4]Apr DL 1'!A291</f>
        <v>249100.5950</v>
      </c>
      <c r="B295" s="58" t="str">
        <f>'[4]Apr DL 1'!C291</f>
        <v>WASTE PRO</v>
      </c>
      <c r="C295" s="59">
        <f>'[4]Apr DL 1'!F291</f>
        <v>101.99</v>
      </c>
      <c r="E295" s="60" t="str">
        <f t="shared" si="8"/>
        <v>249.4525</v>
      </c>
      <c r="F295" s="61">
        <f t="shared" si="9"/>
        <v>101.99</v>
      </c>
    </row>
    <row r="296" spans="1:6" ht="12.75">
      <c r="A296" s="47" t="str">
        <f>'[4]Apr DL 1'!A292</f>
        <v>249100.5960</v>
      </c>
      <c r="B296" s="58" t="str">
        <f>'[4]Apr DL 1'!C292</f>
        <v>C &amp; A SYSTEMS INC</v>
      </c>
      <c r="C296" s="59">
        <f>'[4]Apr DL 1'!F292</f>
        <v>29.26</v>
      </c>
      <c r="E296" s="60" t="str">
        <f t="shared" si="8"/>
        <v>249.4525</v>
      </c>
      <c r="F296" s="61">
        <f t="shared" si="9"/>
        <v>29.26</v>
      </c>
    </row>
    <row r="297" spans="1:6" ht="12.75">
      <c r="A297" s="47" t="str">
        <f>'[4]Apr DL 1'!A293</f>
        <v>249101.5960</v>
      </c>
      <c r="B297" s="58" t="str">
        <f>'[4]Apr DL 1'!C293</f>
        <v>C &amp; A SYSTEMS INC</v>
      </c>
      <c r="C297" s="59">
        <f>'[4]Apr DL 1'!F293</f>
        <v>29.25</v>
      </c>
      <c r="E297" s="60" t="str">
        <f t="shared" si="8"/>
        <v>249.4525</v>
      </c>
      <c r="F297" s="61">
        <f t="shared" si="9"/>
        <v>29.25</v>
      </c>
    </row>
    <row r="298" spans="1:6" ht="12.75">
      <c r="A298" s="47" t="str">
        <f>'[4]Apr DL 1'!A294</f>
        <v>250100.5875</v>
      </c>
      <c r="B298" s="58" t="str">
        <f>'[4]Apr DL 1'!C294</f>
        <v>MEADOWBROOK PREMIUM BOTTLED</v>
      </c>
      <c r="C298" s="59">
        <f>'[4]Apr DL 1'!F294</f>
        <v>29.8</v>
      </c>
      <c r="E298" s="60" t="str">
        <f t="shared" si="8"/>
        <v>250.4525</v>
      </c>
      <c r="F298" s="61">
        <f t="shared" si="9"/>
        <v>29.8</v>
      </c>
    </row>
    <row r="299" spans="1:6" ht="12.75">
      <c r="A299" s="47" t="str">
        <f>'[4]Apr DL 1'!A295</f>
        <v>250100.5875</v>
      </c>
      <c r="B299" s="58" t="str">
        <f>'[4]Apr DL 1'!C295</f>
        <v>MEADOWBROOK PREMIUM BOTTLED</v>
      </c>
      <c r="C299" s="59">
        <f>'[4]Apr DL 1'!F295</f>
        <v>29.8</v>
      </c>
      <c r="E299" s="60" t="str">
        <f t="shared" si="8"/>
        <v>250.4525</v>
      </c>
      <c r="F299" s="61">
        <f t="shared" si="9"/>
        <v>29.8</v>
      </c>
    </row>
    <row r="300" spans="1:6" ht="12.75">
      <c r="A300" s="47" t="str">
        <f>'[4]Apr DL 1'!A296</f>
        <v>250100.5960</v>
      </c>
      <c r="B300" s="58" t="str">
        <f>'[4]Apr DL 1'!C296</f>
        <v>C &amp; A SYSTEMS INC</v>
      </c>
      <c r="C300" s="59">
        <f>'[4]Apr DL 1'!F296</f>
        <v>203.2</v>
      </c>
      <c r="E300" s="60" t="str">
        <f t="shared" si="8"/>
        <v>250.4525</v>
      </c>
      <c r="F300" s="61">
        <f t="shared" si="9"/>
        <v>203.2</v>
      </c>
    </row>
    <row r="301" spans="1:6" ht="12.75">
      <c r="A301" s="47" t="str">
        <f>'[4]Apr DL 1'!A297</f>
        <v>250100.6070</v>
      </c>
      <c r="B301" s="58" t="str">
        <f>'[4]Apr DL 1'!C297</f>
        <v>SUNDSTROM, FRIEDMAN &amp; FUMERO LLP.</v>
      </c>
      <c r="C301" s="59">
        <f>'[4]Apr DL 1'!F297</f>
        <v>102</v>
      </c>
      <c r="E301" s="60" t="str">
        <f t="shared" si="8"/>
        <v>250.4525</v>
      </c>
      <c r="F301" s="61">
        <f t="shared" si="9"/>
        <v>102</v>
      </c>
    </row>
    <row r="302" spans="1:6" ht="12.75">
      <c r="A302" s="47" t="str">
        <f>'[4]Apr DL 1'!A298</f>
        <v>250100.6260</v>
      </c>
      <c r="B302" s="58" t="str">
        <f>'[4]Apr DL 1'!C298</f>
        <v>HACH COMPANY</v>
      </c>
      <c r="C302" s="59">
        <f>'[4]Apr DL 1'!F298</f>
        <v>248.58</v>
      </c>
      <c r="E302" s="60" t="str">
        <f t="shared" si="8"/>
        <v>250.4525</v>
      </c>
      <c r="F302" s="61">
        <f t="shared" si="9"/>
        <v>248.58</v>
      </c>
    </row>
    <row r="303" spans="1:6" ht="12.75">
      <c r="A303" s="47" t="str">
        <f>'[4]Apr DL 1'!A299</f>
        <v>250100.6345</v>
      </c>
      <c r="B303" s="58" t="str">
        <f>'[4]Apr DL 1'!C299</f>
        <v>AMSOIL INC.</v>
      </c>
      <c r="C303" s="59">
        <f>'[4]Apr DL 1'!F299</f>
        <v>205.42</v>
      </c>
      <c r="E303" s="60" t="str">
        <f t="shared" si="8"/>
        <v>250.4525</v>
      </c>
      <c r="F303" s="61">
        <f t="shared" si="9"/>
        <v>205.42</v>
      </c>
    </row>
    <row r="304" spans="1:6" ht="12.75">
      <c r="A304" s="47" t="str">
        <f>'[4]Apr DL 1'!A300</f>
        <v>251100.6255</v>
      </c>
      <c r="B304" s="58" t="str">
        <f>'[4]Apr DL 1'!C300</f>
        <v>TRI-TECH LABORATORIES INC</v>
      </c>
      <c r="C304" s="59">
        <f>'[4]Apr DL 1'!F300</f>
        <v>40</v>
      </c>
      <c r="E304" s="60" t="str">
        <f t="shared" si="8"/>
        <v>251.4525</v>
      </c>
      <c r="F304" s="61">
        <f t="shared" si="9"/>
        <v>40</v>
      </c>
    </row>
    <row r="305" spans="1:6" ht="12.75">
      <c r="A305" s="47" t="str">
        <f>'[4]Apr DL 1'!A301</f>
        <v>251101.6255</v>
      </c>
      <c r="B305" s="58" t="str">
        <f>'[4]Apr DL 1'!C301</f>
        <v>TRI-TECH LABORATORIES INC</v>
      </c>
      <c r="C305" s="59">
        <f>'[4]Apr DL 1'!F301</f>
        <v>40</v>
      </c>
      <c r="E305" s="60" t="str">
        <f t="shared" si="8"/>
        <v>251.4525</v>
      </c>
      <c r="F305" s="61">
        <f t="shared" si="9"/>
        <v>40</v>
      </c>
    </row>
    <row r="306" spans="1:6" ht="12.75">
      <c r="A306" s="47" t="str">
        <f>'[4]Apr DL 1'!A302</f>
        <v>251102.5950</v>
      </c>
      <c r="B306" s="58" t="str">
        <f>'[4]Apr DL 1'!C302</f>
        <v>WASTE MANAGEMENT INC FL</v>
      </c>
      <c r="C306" s="59">
        <f>'[4]Apr DL 1'!F302</f>
        <v>532.46</v>
      </c>
      <c r="E306" s="60" t="str">
        <f t="shared" si="8"/>
        <v>251.4525</v>
      </c>
      <c r="F306" s="61">
        <f t="shared" si="9"/>
        <v>532.46</v>
      </c>
    </row>
    <row r="307" spans="1:6" ht="12.75">
      <c r="A307" s="47" t="str">
        <f>'[4]Apr DL 1'!A303</f>
        <v>251102.6255</v>
      </c>
      <c r="B307" s="58" t="str">
        <f>'[4]Apr DL 1'!C303</f>
        <v>TRI-TECH LABORATORIES INC</v>
      </c>
      <c r="C307" s="59">
        <f>'[4]Apr DL 1'!F303</f>
        <v>130</v>
      </c>
      <c r="E307" s="60" t="str">
        <f t="shared" si="8"/>
        <v>251.4525</v>
      </c>
      <c r="F307" s="61">
        <f t="shared" si="9"/>
        <v>130</v>
      </c>
    </row>
    <row r="308" spans="1:6" ht="12.75">
      <c r="A308" s="47" t="str">
        <f>'[4]Apr DL 1'!A304</f>
        <v>251103.5960</v>
      </c>
      <c r="B308" s="58" t="str">
        <f>'[4]Apr DL 1'!C304</f>
        <v>C &amp; A SYSTEMS INC</v>
      </c>
      <c r="C308" s="59">
        <f>'[4]Apr DL 1'!F304</f>
        <v>855.6</v>
      </c>
      <c r="E308" s="60" t="str">
        <f t="shared" si="8"/>
        <v>251.4525</v>
      </c>
      <c r="F308" s="61">
        <f t="shared" si="9"/>
        <v>855.6</v>
      </c>
    </row>
    <row r="309" spans="1:6" ht="12.75">
      <c r="A309" s="47" t="str">
        <f>'[4]Apr DL 1'!A305</f>
        <v>251103.6320</v>
      </c>
      <c r="B309" s="58" t="str">
        <f>'[4]Apr DL 1'!C305</f>
        <v>USA BLUEBOOK/UTILTY SUPPLY OF AMERICA</v>
      </c>
      <c r="C309" s="59">
        <f>'[4]Apr DL 1'!F305</f>
        <v>87.66</v>
      </c>
      <c r="E309" s="60" t="str">
        <f t="shared" si="8"/>
        <v>251.4525</v>
      </c>
      <c r="F309" s="61">
        <f t="shared" si="9"/>
        <v>87.66</v>
      </c>
    </row>
    <row r="310" spans="1:6" ht="12.75">
      <c r="A310" s="47" t="str">
        <f>'[4]Apr DL 1'!A306</f>
        <v>251105.6070</v>
      </c>
      <c r="B310" s="58" t="str">
        <f>'[4]Apr DL 1'!C306</f>
        <v>SUNDSTROM, FRIEDMAN &amp; FUMERO LLP.</v>
      </c>
      <c r="C310" s="59">
        <f>'[4]Apr DL 1'!F306</f>
        <v>170.25</v>
      </c>
      <c r="E310" s="60" t="str">
        <f t="shared" si="8"/>
        <v>251.4525</v>
      </c>
      <c r="F310" s="61">
        <f t="shared" si="9"/>
        <v>170.25</v>
      </c>
    </row>
    <row r="311" spans="1:6" ht="12.75">
      <c r="A311" s="47" t="str">
        <f>'[4]Apr DL 1'!A307</f>
        <v>251105.6385</v>
      </c>
      <c r="B311" s="58" t="str">
        <f>'[4]Apr DL 1'!C307</f>
        <v>ARROW UNIFORM RENTAL INC.</v>
      </c>
      <c r="C311" s="59">
        <f>'[4]Apr DL 1'!F307</f>
        <v>191.87</v>
      </c>
      <c r="E311" s="60" t="str">
        <f t="shared" si="8"/>
        <v>251.4525</v>
      </c>
      <c r="F311" s="61">
        <f t="shared" si="9"/>
        <v>191.87</v>
      </c>
    </row>
    <row r="312" spans="1:6" ht="12.75">
      <c r="A312" s="47" t="str">
        <f>'[4]Apr DL 1'!A308</f>
        <v>252102.5960</v>
      </c>
      <c r="B312" s="58" t="str">
        <f>'[4]Apr DL 1'!C308</f>
        <v>C &amp; A SYSTEMS INC</v>
      </c>
      <c r="C312" s="59">
        <f>'[4]Apr DL 1'!F308</f>
        <v>27.6</v>
      </c>
      <c r="E312" s="60" t="str">
        <f t="shared" si="8"/>
        <v>252.4525</v>
      </c>
      <c r="F312" s="61">
        <f t="shared" si="9"/>
        <v>27.6</v>
      </c>
    </row>
    <row r="313" spans="1:6" ht="12.75">
      <c r="A313" s="47" t="str">
        <f>'[4]Apr DL 1'!A309</f>
        <v>252104.5960</v>
      </c>
      <c r="B313" s="58" t="str">
        <f>'[4]Apr DL 1'!C309</f>
        <v>C &amp; A SYSTEMS INC</v>
      </c>
      <c r="C313" s="59">
        <f>'[4]Apr DL 1'!F309</f>
        <v>27.6</v>
      </c>
      <c r="E313" s="60" t="str">
        <f t="shared" si="8"/>
        <v>252.4525</v>
      </c>
      <c r="F313" s="61">
        <f t="shared" si="9"/>
        <v>27.6</v>
      </c>
    </row>
    <row r="314" spans="1:6" ht="12.75">
      <c r="A314" s="47" t="str">
        <f>'[4]Apr DL 1'!A310</f>
        <v>252106.5960</v>
      </c>
      <c r="B314" s="58" t="str">
        <f>'[4]Apr DL 1'!C310</f>
        <v>C &amp; A SYSTEMS INC</v>
      </c>
      <c r="C314" s="59">
        <f>'[4]Apr DL 1'!F310</f>
        <v>27.6</v>
      </c>
      <c r="E314" s="60" t="str">
        <f t="shared" si="8"/>
        <v>252.4525</v>
      </c>
      <c r="F314" s="61">
        <f t="shared" si="9"/>
        <v>27.6</v>
      </c>
    </row>
    <row r="315" spans="1:6" ht="12.75">
      <c r="A315" s="47" t="str">
        <f>'[4]Apr DL 1'!A311</f>
        <v>252106.5960</v>
      </c>
      <c r="B315" s="58" t="str">
        <f>'[4]Apr DL 1'!C311</f>
        <v>C &amp; A SYSTEMS INC</v>
      </c>
      <c r="C315" s="59">
        <f>'[4]Apr DL 1'!F311</f>
        <v>27.6</v>
      </c>
      <c r="E315" s="60" t="str">
        <f t="shared" si="8"/>
        <v>252.4525</v>
      </c>
      <c r="F315" s="61">
        <f t="shared" si="9"/>
        <v>27.6</v>
      </c>
    </row>
    <row r="316" spans="1:6" ht="12.75">
      <c r="A316" s="47" t="str">
        <f>'[4]Apr DL 1'!A312</f>
        <v>252106.5960</v>
      </c>
      <c r="B316" s="58" t="str">
        <f>'[4]Apr DL 1'!C312</f>
        <v>C &amp; A SYSTEMS INC</v>
      </c>
      <c r="C316" s="59">
        <f>'[4]Apr DL 1'!F312</f>
        <v>27.6</v>
      </c>
      <c r="E316" s="60" t="str">
        <f t="shared" si="8"/>
        <v>252.4525</v>
      </c>
      <c r="F316" s="61">
        <f t="shared" si="9"/>
        <v>27.6</v>
      </c>
    </row>
    <row r="317" spans="1:6" ht="12.75">
      <c r="A317" s="47" t="str">
        <f>'[4]Apr DL 1'!A313</f>
        <v>252110.5960</v>
      </c>
      <c r="B317" s="58" t="str">
        <f>'[4]Apr DL 1'!C313</f>
        <v>C &amp; A SYSTEMS INC</v>
      </c>
      <c r="C317" s="59">
        <f>'[4]Apr DL 1'!F313</f>
        <v>27.6</v>
      </c>
      <c r="E317" s="60" t="str">
        <f t="shared" si="8"/>
        <v>252.4525</v>
      </c>
      <c r="F317" s="61">
        <f t="shared" si="9"/>
        <v>27.6</v>
      </c>
    </row>
    <row r="318" spans="1:6" ht="12.75">
      <c r="A318" s="47" t="str">
        <f>'[4]Apr DL 1'!A314</f>
        <v>252110.5960</v>
      </c>
      <c r="B318" s="58" t="str">
        <f>'[4]Apr DL 1'!C314</f>
        <v>C &amp; A SYSTEMS INC</v>
      </c>
      <c r="C318" s="59">
        <f>'[4]Apr DL 1'!F314</f>
        <v>27.6</v>
      </c>
      <c r="E318" s="60" t="str">
        <f t="shared" si="8"/>
        <v>252.4525</v>
      </c>
      <c r="F318" s="61">
        <f t="shared" si="9"/>
        <v>27.6</v>
      </c>
    </row>
    <row r="319" spans="1:6" ht="12.75">
      <c r="A319" s="47" t="str">
        <f>'[4]Apr DL 1'!A315</f>
        <v>252110.6255</v>
      </c>
      <c r="B319" s="58" t="str">
        <f>'[4]Apr DL 1'!C315</f>
        <v>TRI-TECH LABORATORIES INC</v>
      </c>
      <c r="C319" s="59">
        <f>'[4]Apr DL 1'!F315</f>
        <v>70</v>
      </c>
      <c r="E319" s="60" t="str">
        <f t="shared" si="8"/>
        <v>252.4525</v>
      </c>
      <c r="F319" s="61">
        <f t="shared" si="9"/>
        <v>70</v>
      </c>
    </row>
    <row r="320" spans="1:6" ht="12.75">
      <c r="A320" s="47" t="str">
        <f>'[4]Apr DL 1'!A316</f>
        <v>252111.5960</v>
      </c>
      <c r="B320" s="58" t="str">
        <f>'[4]Apr DL 1'!C316</f>
        <v>C &amp; A SYSTEMS INC</v>
      </c>
      <c r="C320" s="59">
        <f>'[4]Apr DL 1'!F316</f>
        <v>27.6</v>
      </c>
      <c r="E320" s="60" t="str">
        <f t="shared" si="8"/>
        <v>252.4525</v>
      </c>
      <c r="F320" s="61">
        <f t="shared" si="9"/>
        <v>27.6</v>
      </c>
    </row>
    <row r="321" spans="1:6" ht="12.75">
      <c r="A321" s="47" t="str">
        <f>'[4]Apr DL 1'!A317</f>
        <v>252111.5960</v>
      </c>
      <c r="B321" s="58" t="str">
        <f>'[4]Apr DL 1'!C317</f>
        <v>C &amp; A SYSTEMS INC</v>
      </c>
      <c r="C321" s="59">
        <f>'[4]Apr DL 1'!F317</f>
        <v>27.6</v>
      </c>
      <c r="E321" s="60" t="str">
        <f t="shared" si="8"/>
        <v>252.4525</v>
      </c>
      <c r="F321" s="61">
        <f t="shared" si="9"/>
        <v>27.6</v>
      </c>
    </row>
    <row r="322" spans="1:6" ht="12.75">
      <c r="A322" s="47" t="str">
        <f>'[4]Apr DL 1'!A318</f>
        <v>252113.5960</v>
      </c>
      <c r="B322" s="58" t="str">
        <f>'[4]Apr DL 1'!C318</f>
        <v>C &amp; A SYSTEMS INC</v>
      </c>
      <c r="C322" s="59">
        <f>'[4]Apr DL 1'!F318</f>
        <v>27.6</v>
      </c>
      <c r="E322" s="60" t="str">
        <f t="shared" si="8"/>
        <v>252.4525</v>
      </c>
      <c r="F322" s="61">
        <f t="shared" si="9"/>
        <v>27.6</v>
      </c>
    </row>
    <row r="323" spans="1:6" ht="12.75">
      <c r="A323" s="47" t="str">
        <f>'[4]Apr DL 1'!A319</f>
        <v>252113.6255</v>
      </c>
      <c r="B323" s="58" t="str">
        <f>'[4]Apr DL 1'!C319</f>
        <v>TRI-TECH LABORATORIES INC</v>
      </c>
      <c r="C323" s="59">
        <f>'[4]Apr DL 1'!F319</f>
        <v>30</v>
      </c>
      <c r="E323" s="60" t="str">
        <f t="shared" si="8"/>
        <v>252.4525</v>
      </c>
      <c r="F323" s="61">
        <f t="shared" si="9"/>
        <v>30</v>
      </c>
    </row>
    <row r="324" spans="1:6" ht="12.75">
      <c r="A324" s="47" t="str">
        <f>'[4]Apr DL 1'!A320</f>
        <v>252114.5960</v>
      </c>
      <c r="B324" s="58" t="str">
        <f>'[4]Apr DL 1'!C320</f>
        <v>C &amp; A SYSTEMS INC</v>
      </c>
      <c r="C324" s="59">
        <f>'[4]Apr DL 1'!F320</f>
        <v>27.6</v>
      </c>
      <c r="E324" s="60" t="str">
        <f t="shared" si="8"/>
        <v>252.4525</v>
      </c>
      <c r="F324" s="61">
        <f t="shared" si="9"/>
        <v>27.6</v>
      </c>
    </row>
    <row r="325" spans="1:6" ht="12.75">
      <c r="A325" s="47" t="str">
        <f>'[4]Apr DL 1'!A321</f>
        <v>252114.6255</v>
      </c>
      <c r="B325" s="58" t="str">
        <f>'[4]Apr DL 1'!C321</f>
        <v>TRI-TECH LABORATORIES INC</v>
      </c>
      <c r="C325" s="59">
        <f>'[4]Apr DL 1'!F321</f>
        <v>30</v>
      </c>
      <c r="E325" s="60" t="str">
        <f t="shared" si="8"/>
        <v>252.4525</v>
      </c>
      <c r="F325" s="61">
        <f t="shared" si="9"/>
        <v>30</v>
      </c>
    </row>
    <row r="326" spans="1:6" ht="12.75">
      <c r="A326" s="47" t="str">
        <f>'[4]Apr DL 1'!A322</f>
        <v>252115.5480</v>
      </c>
      <c r="B326" s="58" t="str">
        <f>'[4]Apr DL 1'!C322</f>
        <v>THE DUMONT COMPANY INC</v>
      </c>
      <c r="C326" s="59">
        <f>'[4]Apr DL 1'!F322</f>
        <v>71.5</v>
      </c>
      <c r="E326" s="60" t="str">
        <f t="shared" si="8"/>
        <v>252.4525</v>
      </c>
      <c r="F326" s="61">
        <f t="shared" si="9"/>
        <v>71.5</v>
      </c>
    </row>
    <row r="327" spans="1:6" ht="12.75">
      <c r="A327" s="47" t="str">
        <f>'[4]Apr DL 1'!A323</f>
        <v>252115.5960</v>
      </c>
      <c r="B327" s="58" t="str">
        <f>'[4]Apr DL 1'!C323</f>
        <v>C &amp; A SYSTEMS INC</v>
      </c>
      <c r="C327" s="59">
        <f>'[4]Apr DL 1'!F323</f>
        <v>27.6</v>
      </c>
      <c r="E327" s="60" t="str">
        <f t="shared" si="8"/>
        <v>252.4525</v>
      </c>
      <c r="F327" s="61">
        <f t="shared" si="9"/>
        <v>27.6</v>
      </c>
    </row>
    <row r="328" spans="1:6" ht="12.75">
      <c r="A328" s="47" t="str">
        <f>'[4]Apr DL 1'!A324</f>
        <v>252115.6255</v>
      </c>
      <c r="B328" s="58" t="str">
        <f>'[4]Apr DL 1'!C324</f>
        <v>TRI-TECH LABORATORIES INC</v>
      </c>
      <c r="C328" s="59">
        <f>'[4]Apr DL 1'!F324</f>
        <v>30</v>
      </c>
      <c r="E328" s="60" t="str">
        <f t="shared" si="8"/>
        <v>252.4525</v>
      </c>
      <c r="F328" s="61">
        <f t="shared" si="9"/>
        <v>30</v>
      </c>
    </row>
    <row r="329" spans="1:6" ht="12.75">
      <c r="A329" s="47" t="str">
        <f>'[4]Apr DL 1'!A325</f>
        <v>252115.6260</v>
      </c>
      <c r="B329" s="58" t="str">
        <f>'[4]Apr DL 1'!C325</f>
        <v>HACH COMPANY</v>
      </c>
      <c r="C329" s="59">
        <f>'[4]Apr DL 1'!F325</f>
        <v>187.71</v>
      </c>
      <c r="E329" s="60" t="str">
        <f t="shared" si="8"/>
        <v>252.4525</v>
      </c>
      <c r="F329" s="61">
        <f t="shared" si="9"/>
        <v>187.71</v>
      </c>
    </row>
    <row r="330" spans="1:6" ht="12.75">
      <c r="A330" s="47" t="str">
        <f>'[4]Apr DL 1'!A326</f>
        <v>252116.5480</v>
      </c>
      <c r="B330" s="58" t="str">
        <f>'[4]Apr DL 1'!C326</f>
        <v>THE DUMONT COMPANY INC</v>
      </c>
      <c r="C330" s="59">
        <f>'[4]Apr DL 1'!F326</f>
        <v>32.5</v>
      </c>
      <c r="E330" s="60" t="str">
        <f t="shared" si="8"/>
        <v>252.4525</v>
      </c>
      <c r="F330" s="61">
        <f t="shared" si="9"/>
        <v>32.5</v>
      </c>
    </row>
    <row r="331" spans="1:6" ht="12.75">
      <c r="A331" s="47" t="str">
        <f>'[4]Apr DL 1'!A327</f>
        <v>252116.5960</v>
      </c>
      <c r="B331" s="58" t="str">
        <f>'[4]Apr DL 1'!C327</f>
        <v>C &amp; A SYSTEMS INC</v>
      </c>
      <c r="C331" s="59">
        <f>'[4]Apr DL 1'!F327</f>
        <v>27.6</v>
      </c>
      <c r="E331" s="60" t="str">
        <f aca="true" t="shared" si="10" ref="E331:E394">CONCATENATE(LEFT(A331,3),".",4525)</f>
        <v>252.4525</v>
      </c>
      <c r="F331" s="61">
        <f aca="true" t="shared" si="11" ref="F331:F394">C331</f>
        <v>27.6</v>
      </c>
    </row>
    <row r="332" spans="1:6" ht="12.75">
      <c r="A332" s="47" t="str">
        <f>'[4]Apr DL 1'!A328</f>
        <v>252116.6255</v>
      </c>
      <c r="B332" s="58" t="str">
        <f>'[4]Apr DL 1'!C328</f>
        <v>TRI-TECH LABORATORIES INC</v>
      </c>
      <c r="C332" s="59">
        <f>'[4]Apr DL 1'!F328</f>
        <v>30</v>
      </c>
      <c r="E332" s="60" t="str">
        <f t="shared" si="10"/>
        <v>252.4525</v>
      </c>
      <c r="F332" s="61">
        <f t="shared" si="11"/>
        <v>30</v>
      </c>
    </row>
    <row r="333" spans="1:6" ht="12.75">
      <c r="A333" s="47" t="str">
        <f>'[4]Apr DL 1'!A329</f>
        <v>252117.5480</v>
      </c>
      <c r="B333" s="58" t="str">
        <f>'[4]Apr DL 1'!C329</f>
        <v>THE DUMONT COMPANY INC</v>
      </c>
      <c r="C333" s="59">
        <f>'[4]Apr DL 1'!F329</f>
        <v>84.5</v>
      </c>
      <c r="E333" s="60" t="str">
        <f t="shared" si="10"/>
        <v>252.4525</v>
      </c>
      <c r="F333" s="61">
        <f t="shared" si="11"/>
        <v>84.5</v>
      </c>
    </row>
    <row r="334" spans="1:6" ht="12.75">
      <c r="A334" s="47" t="str">
        <f>'[4]Apr DL 1'!A330</f>
        <v>252117.5960</v>
      </c>
      <c r="B334" s="58" t="str">
        <f>'[4]Apr DL 1'!C330</f>
        <v>C &amp; A SYSTEMS INC</v>
      </c>
      <c r="C334" s="59">
        <f>'[4]Apr DL 1'!F330</f>
        <v>27.6</v>
      </c>
      <c r="E334" s="60" t="str">
        <f t="shared" si="10"/>
        <v>252.4525</v>
      </c>
      <c r="F334" s="61">
        <f t="shared" si="11"/>
        <v>27.6</v>
      </c>
    </row>
    <row r="335" spans="1:6" ht="12.75">
      <c r="A335" s="47" t="str">
        <f>'[4]Apr DL 1'!A331</f>
        <v>252117.6255</v>
      </c>
      <c r="B335" s="58" t="str">
        <f>'[4]Apr DL 1'!C331</f>
        <v>TRI-TECH LABORATORIES INC</v>
      </c>
      <c r="C335" s="59">
        <f>'[4]Apr DL 1'!F331</f>
        <v>30</v>
      </c>
      <c r="E335" s="60" t="str">
        <f t="shared" si="10"/>
        <v>252.4525</v>
      </c>
      <c r="F335" s="61">
        <f t="shared" si="11"/>
        <v>30</v>
      </c>
    </row>
    <row r="336" spans="1:6" ht="12.75">
      <c r="A336" s="47" t="str">
        <f>'[4]Apr DL 1'!A332</f>
        <v>252118.5960</v>
      </c>
      <c r="B336" s="58" t="str">
        <f>'[4]Apr DL 1'!C332</f>
        <v>C &amp; A SYSTEMS INC</v>
      </c>
      <c r="C336" s="59">
        <f>'[4]Apr DL 1'!F332</f>
        <v>27.6</v>
      </c>
      <c r="E336" s="60" t="str">
        <f t="shared" si="10"/>
        <v>252.4525</v>
      </c>
      <c r="F336" s="61">
        <f t="shared" si="11"/>
        <v>27.6</v>
      </c>
    </row>
    <row r="337" spans="1:6" ht="12.75">
      <c r="A337" s="47" t="str">
        <f>'[4]Apr DL 1'!A333</f>
        <v>252118.6255</v>
      </c>
      <c r="B337" s="58" t="str">
        <f>'[4]Apr DL 1'!C333</f>
        <v>TRI-TECH LABORATORIES INC</v>
      </c>
      <c r="C337" s="59">
        <f>'[4]Apr DL 1'!F333</f>
        <v>40</v>
      </c>
      <c r="E337" s="60" t="str">
        <f t="shared" si="10"/>
        <v>252.4525</v>
      </c>
      <c r="F337" s="61">
        <f t="shared" si="11"/>
        <v>40</v>
      </c>
    </row>
    <row r="338" spans="1:6" ht="12.75">
      <c r="A338" s="47" t="str">
        <f>'[4]Apr DL 1'!A334</f>
        <v>252121.5960</v>
      </c>
      <c r="B338" s="58" t="str">
        <f>'[4]Apr DL 1'!C334</f>
        <v>C &amp; A SYSTEMS INC</v>
      </c>
      <c r="C338" s="59">
        <f>'[4]Apr DL 1'!F334</f>
        <v>27.6</v>
      </c>
      <c r="E338" s="60" t="str">
        <f t="shared" si="10"/>
        <v>252.4525</v>
      </c>
      <c r="F338" s="61">
        <f t="shared" si="11"/>
        <v>27.6</v>
      </c>
    </row>
    <row r="339" spans="1:6" ht="12.75">
      <c r="A339" s="47" t="str">
        <f>'[4]Apr DL 1'!A335</f>
        <v>252121.6255</v>
      </c>
      <c r="B339" s="58" t="str">
        <f>'[4]Apr DL 1'!C335</f>
        <v>TRI-TECH LABORATORIES INC</v>
      </c>
      <c r="C339" s="59">
        <f>'[4]Apr DL 1'!F335</f>
        <v>30</v>
      </c>
      <c r="E339" s="60" t="str">
        <f t="shared" si="10"/>
        <v>252.4525</v>
      </c>
      <c r="F339" s="61">
        <f t="shared" si="11"/>
        <v>30</v>
      </c>
    </row>
    <row r="340" spans="1:6" ht="12.75">
      <c r="A340" s="47" t="str">
        <f>'[4]Apr DL 1'!A336</f>
        <v>252122.5960</v>
      </c>
      <c r="B340" s="58" t="str">
        <f>'[4]Apr DL 1'!C336</f>
        <v>C &amp; A SYSTEMS INC</v>
      </c>
      <c r="C340" s="59">
        <f>'[4]Apr DL 1'!F336</f>
        <v>27.6</v>
      </c>
      <c r="E340" s="60" t="str">
        <f t="shared" si="10"/>
        <v>252.4525</v>
      </c>
      <c r="F340" s="61">
        <f t="shared" si="11"/>
        <v>27.6</v>
      </c>
    </row>
    <row r="341" spans="1:6" ht="12.75">
      <c r="A341" s="47" t="str">
        <f>'[4]Apr DL 1'!A337</f>
        <v>252122.6255</v>
      </c>
      <c r="B341" s="58" t="str">
        <f>'[4]Apr DL 1'!C337</f>
        <v>TRI-TECH LABORATORIES INC</v>
      </c>
      <c r="C341" s="59">
        <f>'[4]Apr DL 1'!F337</f>
        <v>40</v>
      </c>
      <c r="E341" s="60" t="str">
        <f t="shared" si="10"/>
        <v>252.4525</v>
      </c>
      <c r="F341" s="61">
        <f t="shared" si="11"/>
        <v>40</v>
      </c>
    </row>
    <row r="342" spans="1:6" ht="12.75">
      <c r="A342" s="47" t="str">
        <f>'[4]Apr DL 1'!A338</f>
        <v>252123.6255</v>
      </c>
      <c r="B342" s="58" t="str">
        <f>'[4]Apr DL 1'!C338</f>
        <v>TRI-TECH LABORATORIES INC</v>
      </c>
      <c r="C342" s="59">
        <f>'[4]Apr DL 1'!F338</f>
        <v>20</v>
      </c>
      <c r="E342" s="60" t="str">
        <f t="shared" si="10"/>
        <v>252.4525</v>
      </c>
      <c r="F342" s="61">
        <f t="shared" si="11"/>
        <v>20</v>
      </c>
    </row>
    <row r="343" spans="1:6" ht="12.75">
      <c r="A343" s="47" t="str">
        <f>'[4]Apr DL 1'!A339</f>
        <v>252124.6255</v>
      </c>
      <c r="B343" s="58" t="str">
        <f>'[4]Apr DL 1'!C339</f>
        <v>TRI-TECH LABORATORIES INC</v>
      </c>
      <c r="C343" s="59">
        <f>'[4]Apr DL 1'!F339</f>
        <v>20</v>
      </c>
      <c r="E343" s="60" t="str">
        <f t="shared" si="10"/>
        <v>252.4525</v>
      </c>
      <c r="F343" s="61">
        <f t="shared" si="11"/>
        <v>20</v>
      </c>
    </row>
    <row r="344" spans="1:6" ht="12.75">
      <c r="A344" s="47" t="str">
        <f>'[4]Apr DL 1'!A340</f>
        <v>252125.5960</v>
      </c>
      <c r="B344" s="58" t="str">
        <f>'[4]Apr DL 1'!C340</f>
        <v>C &amp; A SYSTEMS INC</v>
      </c>
      <c r="C344" s="59">
        <f>'[4]Apr DL 1'!F340</f>
        <v>27.6</v>
      </c>
      <c r="E344" s="60" t="str">
        <f t="shared" si="10"/>
        <v>252.4525</v>
      </c>
      <c r="F344" s="61">
        <f t="shared" si="11"/>
        <v>27.6</v>
      </c>
    </row>
    <row r="345" spans="1:6" ht="12.75">
      <c r="A345" s="47" t="str">
        <f>'[4]Apr DL 1'!A341</f>
        <v>252125.5960</v>
      </c>
      <c r="B345" s="58" t="str">
        <f>'[4]Apr DL 1'!C341</f>
        <v>C &amp; A SYSTEMS INC</v>
      </c>
      <c r="C345" s="59">
        <f>'[4]Apr DL 1'!F341</f>
        <v>27.6</v>
      </c>
      <c r="E345" s="60" t="str">
        <f t="shared" si="10"/>
        <v>252.4525</v>
      </c>
      <c r="F345" s="61">
        <f t="shared" si="11"/>
        <v>27.6</v>
      </c>
    </row>
    <row r="346" spans="1:6" ht="12.75">
      <c r="A346" s="47" t="str">
        <f>'[4]Apr DL 1'!A342</f>
        <v>252125.5960</v>
      </c>
      <c r="B346" s="58" t="str">
        <f>'[4]Apr DL 1'!C342</f>
        <v>C &amp; A SYSTEMS INC</v>
      </c>
      <c r="C346" s="59">
        <f>'[4]Apr DL 1'!F342</f>
        <v>27.6</v>
      </c>
      <c r="E346" s="60" t="str">
        <f t="shared" si="10"/>
        <v>252.4525</v>
      </c>
      <c r="F346" s="61">
        <f t="shared" si="11"/>
        <v>27.6</v>
      </c>
    </row>
    <row r="347" spans="1:6" ht="12.75">
      <c r="A347" s="47" t="str">
        <f>'[4]Apr DL 1'!A343</f>
        <v>252126.5960</v>
      </c>
      <c r="B347" s="58" t="str">
        <f>'[4]Apr DL 1'!C343</f>
        <v>C &amp; A SYSTEMS INC</v>
      </c>
      <c r="C347" s="59">
        <f>'[4]Apr DL 1'!F343</f>
        <v>27.6</v>
      </c>
      <c r="E347" s="60" t="str">
        <f t="shared" si="10"/>
        <v>252.4525</v>
      </c>
      <c r="F347" s="61">
        <f t="shared" si="11"/>
        <v>27.6</v>
      </c>
    </row>
    <row r="348" spans="1:6" ht="12.75">
      <c r="A348" s="47" t="str">
        <f>'[4]Apr DL 1'!A344</f>
        <v>252128.6255</v>
      </c>
      <c r="B348" s="58" t="str">
        <f>'[4]Apr DL 1'!C344</f>
        <v>ADVANCED ENVIRONMENTAL LABS INC</v>
      </c>
      <c r="C348" s="59">
        <f>'[4]Apr DL 1'!F344</f>
        <v>25</v>
      </c>
      <c r="E348" s="60" t="str">
        <f t="shared" si="10"/>
        <v>252.4525</v>
      </c>
      <c r="F348" s="61">
        <f t="shared" si="11"/>
        <v>25</v>
      </c>
    </row>
    <row r="349" spans="1:6" ht="12.75">
      <c r="A349" s="47" t="str">
        <f>'[4]Apr DL 1'!A345</f>
        <v>252129.5960</v>
      </c>
      <c r="B349" s="58" t="str">
        <f>'[4]Apr DL 1'!C345</f>
        <v>C &amp; A SYSTEMS INC</v>
      </c>
      <c r="C349" s="59">
        <f>'[4]Apr DL 1'!F345</f>
        <v>27.6</v>
      </c>
      <c r="E349" s="60" t="str">
        <f t="shared" si="10"/>
        <v>252.4525</v>
      </c>
      <c r="F349" s="61">
        <f t="shared" si="11"/>
        <v>27.6</v>
      </c>
    </row>
    <row r="350" spans="1:6" ht="12.75">
      <c r="A350" s="47" t="str">
        <f>'[4]Apr DL 1'!A346</f>
        <v>255100.5485</v>
      </c>
      <c r="B350" s="58" t="str">
        <f>'[4]Apr DL 1'!C346</f>
        <v>ZEP SALES AND SERVICE</v>
      </c>
      <c r="C350" s="59">
        <f>'[4]Apr DL 1'!F346</f>
        <v>233.85</v>
      </c>
      <c r="E350" s="60" t="str">
        <f t="shared" si="10"/>
        <v>255.4525</v>
      </c>
      <c r="F350" s="61">
        <f t="shared" si="11"/>
        <v>233.85</v>
      </c>
    </row>
    <row r="351" spans="1:6" ht="12.75">
      <c r="A351" s="47" t="str">
        <f>'[4]Apr DL 1'!A347</f>
        <v>255100.5950</v>
      </c>
      <c r="B351" s="58" t="str">
        <f>'[4]Apr DL 1'!C347</f>
        <v>WASTE SERVIES, INC.</v>
      </c>
      <c r="C351" s="59">
        <f>'[4]Apr DL 1'!F347</f>
        <v>480.02</v>
      </c>
      <c r="E351" s="60" t="str">
        <f t="shared" si="10"/>
        <v>255.4525</v>
      </c>
      <c r="F351" s="61">
        <f t="shared" si="11"/>
        <v>480.02</v>
      </c>
    </row>
    <row r="352" spans="1:6" ht="12.75">
      <c r="A352" s="47" t="str">
        <f>'[4]Apr DL 1'!A348</f>
        <v>255100.5960</v>
      </c>
      <c r="B352" s="58" t="str">
        <f>'[4]Apr DL 1'!C348</f>
        <v>C &amp; A SYSTEMS INC</v>
      </c>
      <c r="C352" s="59">
        <f>'[4]Apr DL 1'!F348</f>
        <v>150.4</v>
      </c>
      <c r="E352" s="60" t="str">
        <f t="shared" si="10"/>
        <v>255.4525</v>
      </c>
      <c r="F352" s="61">
        <f t="shared" si="11"/>
        <v>150.4</v>
      </c>
    </row>
    <row r="353" spans="1:6" ht="12.75">
      <c r="A353" s="47" t="str">
        <f>'[4]Apr DL 1'!A349</f>
        <v>255100.6285</v>
      </c>
      <c r="B353" s="58" t="str">
        <f>'[4]Apr DL 1'!C349</f>
        <v>NORTH SOUTH SUPPLY INC</v>
      </c>
      <c r="C353" s="59">
        <f>'[4]Apr DL 1'!F349</f>
        <v>88.24</v>
      </c>
      <c r="E353" s="60" t="str">
        <f t="shared" si="10"/>
        <v>255.4525</v>
      </c>
      <c r="F353" s="61">
        <f t="shared" si="11"/>
        <v>88.24</v>
      </c>
    </row>
    <row r="354" spans="1:6" ht="12.75">
      <c r="A354" s="47" t="str">
        <f>'[4]Apr DL 1'!A350</f>
        <v>255100.6285</v>
      </c>
      <c r="B354" s="58" t="str">
        <f>'[4]Apr DL 1'!C350</f>
        <v>FERGUSON ENTERPRISES, INC.</v>
      </c>
      <c r="C354" s="59">
        <f>'[4]Apr DL 1'!F350</f>
        <v>183.38</v>
      </c>
      <c r="E354" s="60" t="str">
        <f t="shared" si="10"/>
        <v>255.4525</v>
      </c>
      <c r="F354" s="61">
        <f t="shared" si="11"/>
        <v>183.38</v>
      </c>
    </row>
    <row r="355" spans="1:6" ht="12.75">
      <c r="A355" s="47" t="str">
        <f>'[4]Apr DL 1'!A351</f>
        <v>255100.6310</v>
      </c>
      <c r="B355" s="58" t="str">
        <f>'[4]Apr DL 1'!C351</f>
        <v>GRAINGER</v>
      </c>
      <c r="C355" s="59">
        <f>'[4]Apr DL 1'!F351</f>
        <v>27.7</v>
      </c>
      <c r="E355" s="60" t="str">
        <f t="shared" si="10"/>
        <v>255.4525</v>
      </c>
      <c r="F355" s="61">
        <f t="shared" si="11"/>
        <v>27.7</v>
      </c>
    </row>
    <row r="356" spans="1:6" ht="12.75">
      <c r="A356" s="47" t="str">
        <f>'[4]Apr DL 1'!A352</f>
        <v>255101.5950</v>
      </c>
      <c r="B356" s="58" t="str">
        <f>'[4]Apr DL 1'!C352</f>
        <v>WASTE SERVIES, INC.</v>
      </c>
      <c r="C356" s="59">
        <f>'[4]Apr DL 1'!F352</f>
        <v>325.94</v>
      </c>
      <c r="E356" s="60" t="str">
        <f t="shared" si="10"/>
        <v>255.4525</v>
      </c>
      <c r="F356" s="61">
        <f t="shared" si="11"/>
        <v>325.94</v>
      </c>
    </row>
    <row r="357" spans="1:6" ht="12.75">
      <c r="A357" s="47" t="str">
        <f>'[4]Apr DL 1'!A353</f>
        <v>255101.5960</v>
      </c>
      <c r="B357" s="58" t="str">
        <f>'[4]Apr DL 1'!C353</f>
        <v>C &amp; A SYSTEMS INC</v>
      </c>
      <c r="C357" s="59">
        <f>'[4]Apr DL 1'!F353</f>
        <v>1186.8</v>
      </c>
      <c r="E357" s="60" t="str">
        <f t="shared" si="10"/>
        <v>255.4525</v>
      </c>
      <c r="F357" s="61">
        <f t="shared" si="11"/>
        <v>1186.8</v>
      </c>
    </row>
    <row r="358" spans="1:6" ht="12.75">
      <c r="A358" s="47" t="str">
        <f>'[4]Apr DL 1'!A354</f>
        <v>255101.6270</v>
      </c>
      <c r="B358" s="58" t="str">
        <f>'[4]Apr DL 1'!C354</f>
        <v>TRI-TECH LABORATORIES INC</v>
      </c>
      <c r="C358" s="59">
        <f>'[4]Apr DL 1'!F354</f>
        <v>240</v>
      </c>
      <c r="E358" s="60" t="str">
        <f t="shared" si="10"/>
        <v>255.4525</v>
      </c>
      <c r="F358" s="61">
        <f t="shared" si="11"/>
        <v>240</v>
      </c>
    </row>
    <row r="359" spans="1:6" ht="12.75">
      <c r="A359" s="47" t="str">
        <f>'[4]Apr DL 1'!A355</f>
        <v>255101.6320</v>
      </c>
      <c r="B359" s="58" t="str">
        <f>'[4]Apr DL 1'!C355</f>
        <v>LOUIS' PRYOR SUPPLY INC</v>
      </c>
      <c r="C359" s="59">
        <f>'[4]Apr DL 1'!F355</f>
        <v>234.23</v>
      </c>
      <c r="E359" s="60" t="str">
        <f t="shared" si="10"/>
        <v>255.4525</v>
      </c>
      <c r="F359" s="61">
        <f t="shared" si="11"/>
        <v>234.23</v>
      </c>
    </row>
    <row r="360" spans="1:6" ht="12.75">
      <c r="A360" s="47" t="str">
        <f>'[4]Apr DL 1'!A356</f>
        <v>255101.6345</v>
      </c>
      <c r="B360" s="58" t="str">
        <f>'[4]Apr DL 1'!C356</f>
        <v>THE SHERWIN WILLIAMS CO</v>
      </c>
      <c r="C360" s="59">
        <f>'[4]Apr DL 1'!F356</f>
        <v>217.05</v>
      </c>
      <c r="E360" s="60" t="str">
        <f t="shared" si="10"/>
        <v>255.4525</v>
      </c>
      <c r="F360" s="61">
        <f t="shared" si="11"/>
        <v>217.05</v>
      </c>
    </row>
    <row r="361" spans="1:6" ht="12.75">
      <c r="A361" s="47" t="str">
        <f>'[4]Apr DL 1'!A357</f>
        <v>255102.5960</v>
      </c>
      <c r="B361" s="58" t="str">
        <f>'[4]Apr DL 1'!C357</f>
        <v>C &amp; A SYSTEMS INC</v>
      </c>
      <c r="C361" s="59">
        <f>'[4]Apr DL 1'!F357</f>
        <v>27.6</v>
      </c>
      <c r="E361" s="60" t="str">
        <f t="shared" si="10"/>
        <v>255.4525</v>
      </c>
      <c r="F361" s="61">
        <f t="shared" si="11"/>
        <v>27.6</v>
      </c>
    </row>
    <row r="362" spans="1:6" ht="12.75">
      <c r="A362" s="47" t="str">
        <f>'[4]Apr DL 1'!A358</f>
        <v>256100.5950</v>
      </c>
      <c r="B362" s="58" t="str">
        <f>'[4]Apr DL 1'!C358</f>
        <v>WASTE MANAGEMENT CHARLOTTE CNTY</v>
      </c>
      <c r="C362" s="59">
        <f>'[4]Apr DL 1'!F358</f>
        <v>120.44</v>
      </c>
      <c r="E362" s="60" t="str">
        <f t="shared" si="10"/>
        <v>256.4525</v>
      </c>
      <c r="F362" s="61">
        <f t="shared" si="11"/>
        <v>120.44</v>
      </c>
    </row>
    <row r="363" spans="1:6" ht="12.75">
      <c r="A363" s="47" t="str">
        <f>'[4]Apr DL 1'!A359</f>
        <v>256100.5960</v>
      </c>
      <c r="B363" s="58" t="str">
        <f>'[4]Apr DL 1'!C359</f>
        <v>C &amp; A SYSTEMS INC</v>
      </c>
      <c r="C363" s="59">
        <f>'[4]Apr DL 1'!F359</f>
        <v>110.4</v>
      </c>
      <c r="E363" s="60" t="str">
        <f t="shared" si="10"/>
        <v>256.4525</v>
      </c>
      <c r="F363" s="61">
        <f t="shared" si="11"/>
        <v>110.4</v>
      </c>
    </row>
    <row r="364" spans="1:6" ht="12.75">
      <c r="A364" s="47" t="str">
        <f>'[4]Apr DL 1'!A360</f>
        <v>256100.6260</v>
      </c>
      <c r="B364" s="58" t="str">
        <f>'[4]Apr DL 1'!C360</f>
        <v>USA BLUEBOOK/UTILTY SUPPLY OF AMERICA</v>
      </c>
      <c r="C364" s="59">
        <f>'[4]Apr DL 1'!F360</f>
        <v>86.46</v>
      </c>
      <c r="E364" s="60" t="str">
        <f t="shared" si="10"/>
        <v>256.4525</v>
      </c>
      <c r="F364" s="61">
        <f t="shared" si="11"/>
        <v>86.46</v>
      </c>
    </row>
    <row r="365" spans="1:6" ht="12.75">
      <c r="A365" s="47" t="str">
        <f>'[4]Apr DL 1'!A361</f>
        <v>257100.6290</v>
      </c>
      <c r="B365" s="58" t="str">
        <f>'[4]Apr DL 1'!C361</f>
        <v>ROTO-ROOTER PLUMBERS</v>
      </c>
      <c r="C365" s="59">
        <f>'[4]Apr DL 1'!F361</f>
        <v>125</v>
      </c>
      <c r="E365" s="60" t="str">
        <f t="shared" si="10"/>
        <v>257.4525</v>
      </c>
      <c r="F365" s="61">
        <f t="shared" si="11"/>
        <v>125</v>
      </c>
    </row>
    <row r="366" spans="1:6" ht="12.75">
      <c r="A366" s="47" t="str">
        <f>'[4]Apr DL 1'!A362</f>
        <v>257100.6290</v>
      </c>
      <c r="B366" s="58" t="str">
        <f>'[4]Apr DL 1'!C362</f>
        <v>ROTO-ROOTER PLUMBERS</v>
      </c>
      <c r="C366" s="59">
        <f>'[4]Apr DL 1'!F362</f>
        <v>139.52</v>
      </c>
      <c r="E366" s="60" t="str">
        <f t="shared" si="10"/>
        <v>257.4525</v>
      </c>
      <c r="F366" s="61">
        <f t="shared" si="11"/>
        <v>139.52</v>
      </c>
    </row>
    <row r="367" spans="1:6" ht="12.75">
      <c r="A367" s="47" t="str">
        <f>'[4]Apr DL 1'!A363</f>
        <v>259100.5480</v>
      </c>
      <c r="B367" s="58" t="str">
        <f>'[4]Apr DL 1'!C363</f>
        <v>THE DUMONT COMPANY INC</v>
      </c>
      <c r="C367" s="59">
        <f>'[4]Apr DL 1'!F363</f>
        <v>70.2</v>
      </c>
      <c r="E367" s="60" t="str">
        <f t="shared" si="10"/>
        <v>259.4525</v>
      </c>
      <c r="F367" s="61">
        <f t="shared" si="11"/>
        <v>70.2</v>
      </c>
    </row>
    <row r="368" spans="1:6" ht="12.75">
      <c r="A368" s="47" t="str">
        <f>'[4]Apr DL 1'!A364</f>
        <v>259100.5960</v>
      </c>
      <c r="B368" s="58" t="str">
        <f>'[4]Apr DL 1'!C364</f>
        <v>C &amp; A SYSTEMS INC</v>
      </c>
      <c r="C368" s="59">
        <f>'[4]Apr DL 1'!F364</f>
        <v>27.6</v>
      </c>
      <c r="E368" s="60" t="str">
        <f t="shared" si="10"/>
        <v>259.4525</v>
      </c>
      <c r="F368" s="61">
        <f t="shared" si="11"/>
        <v>27.6</v>
      </c>
    </row>
    <row r="369" spans="1:6" ht="12.75">
      <c r="A369" s="47" t="str">
        <f>'[4]Apr DL 1'!A365</f>
        <v>259100.6265</v>
      </c>
      <c r="B369" s="58" t="str">
        <f>'[4]Apr DL 1'!C365</f>
        <v>ADVANCED ENVIRONMENTAL LABS INC</v>
      </c>
      <c r="C369" s="59">
        <f>'[4]Apr DL 1'!F365</f>
        <v>85</v>
      </c>
      <c r="E369" s="60" t="str">
        <f t="shared" si="10"/>
        <v>259.4525</v>
      </c>
      <c r="F369" s="61">
        <f t="shared" si="11"/>
        <v>85</v>
      </c>
    </row>
    <row r="370" spans="1:6" ht="12.75">
      <c r="A370" s="47" t="str">
        <f>'[4]Apr DL 1'!A366</f>
        <v>259101.5480</v>
      </c>
      <c r="B370" s="58" t="str">
        <f>'[4]Apr DL 1'!C366</f>
        <v>THE DUMONT COMPANY INC</v>
      </c>
      <c r="C370" s="59">
        <f>'[4]Apr DL 1'!F366</f>
        <v>143</v>
      </c>
      <c r="E370" s="60" t="str">
        <f t="shared" si="10"/>
        <v>259.4525</v>
      </c>
      <c r="F370" s="61">
        <f t="shared" si="11"/>
        <v>143</v>
      </c>
    </row>
    <row r="371" spans="1:6" ht="12.75">
      <c r="A371" s="47" t="str">
        <f>'[4]Apr DL 1'!A367</f>
        <v>259101.5950</v>
      </c>
      <c r="B371" s="58" t="str">
        <f>'[4]Apr DL 1'!C367</f>
        <v>WASTE SERVICES, INC.</v>
      </c>
      <c r="C371" s="59">
        <f>'[4]Apr DL 1'!F367</f>
        <v>52.2</v>
      </c>
      <c r="E371" s="60" t="str">
        <f t="shared" si="10"/>
        <v>259.4525</v>
      </c>
      <c r="F371" s="61">
        <f t="shared" si="11"/>
        <v>52.2</v>
      </c>
    </row>
    <row r="372" spans="1:6" ht="12.75">
      <c r="A372" s="47" t="str">
        <f>'[4]Apr DL 1'!A368</f>
        <v>259101.5960</v>
      </c>
      <c r="B372" s="58" t="str">
        <f>'[4]Apr DL 1'!C368</f>
        <v>C &amp; A SYSTEMS INC</v>
      </c>
      <c r="C372" s="59">
        <f>'[4]Apr DL 1'!F368</f>
        <v>55.2</v>
      </c>
      <c r="E372" s="60" t="str">
        <f t="shared" si="10"/>
        <v>259.4525</v>
      </c>
      <c r="F372" s="61">
        <f t="shared" si="11"/>
        <v>55.2</v>
      </c>
    </row>
    <row r="373" spans="1:6" ht="12.75">
      <c r="A373" s="47" t="str">
        <f>'[4]Apr DL 1'!A369</f>
        <v>259101.6270</v>
      </c>
      <c r="B373" s="58" t="str">
        <f>'[4]Apr DL 1'!C369</f>
        <v>ADVANCED ENVIRONMENTAL LABS INC</v>
      </c>
      <c r="C373" s="59">
        <f>'[4]Apr DL 1'!F369</f>
        <v>234.75</v>
      </c>
      <c r="E373" s="60" t="str">
        <f t="shared" si="10"/>
        <v>259.4525</v>
      </c>
      <c r="F373" s="61">
        <f t="shared" si="11"/>
        <v>234.75</v>
      </c>
    </row>
    <row r="374" spans="1:6" ht="12.75">
      <c r="A374" s="47" t="str">
        <f>'[4]Apr DL 1'!A370</f>
        <v>260100.5950</v>
      </c>
      <c r="B374" s="58" t="str">
        <f>'[4]Apr DL 1'!C370</f>
        <v>WASTE MANAGEMENT INC FL</v>
      </c>
      <c r="C374" s="59">
        <f>'[4]Apr DL 1'!F370</f>
        <v>147.36</v>
      </c>
      <c r="E374" s="60" t="str">
        <f t="shared" si="10"/>
        <v>260.4525</v>
      </c>
      <c r="F374" s="61">
        <f t="shared" si="11"/>
        <v>147.36</v>
      </c>
    </row>
    <row r="375" spans="1:6" ht="12.75">
      <c r="A375" s="47" t="str">
        <f>'[4]Apr DL 1'!A371</f>
        <v>260100.5960</v>
      </c>
      <c r="B375" s="58" t="str">
        <f>'[4]Apr DL 1'!C371</f>
        <v>C &amp; A SYSTEMS INC</v>
      </c>
      <c r="C375" s="59">
        <f>'[4]Apr DL 1'!F371</f>
        <v>146.28</v>
      </c>
      <c r="E375" s="60" t="str">
        <f t="shared" si="10"/>
        <v>260.4525</v>
      </c>
      <c r="F375" s="61">
        <f t="shared" si="11"/>
        <v>146.28</v>
      </c>
    </row>
    <row r="376" spans="1:6" ht="12.75">
      <c r="A376" s="47" t="str">
        <f>'[4]Apr DL 1'!A372</f>
        <v>262100.6255</v>
      </c>
      <c r="B376" s="58" t="str">
        <f>'[4]Apr DL 1'!C372</f>
        <v>THE WATER SPIGOT INC</v>
      </c>
      <c r="C376" s="59">
        <f>'[4]Apr DL 1'!F372</f>
        <v>80</v>
      </c>
      <c r="E376" s="60" t="str">
        <f t="shared" si="10"/>
        <v>262.4525</v>
      </c>
      <c r="F376" s="61">
        <f t="shared" si="11"/>
        <v>80</v>
      </c>
    </row>
    <row r="377" spans="1:6" ht="12.75">
      <c r="A377" s="47" t="str">
        <f>'[4]Apr DL 1'!A373</f>
        <v>262101.6325</v>
      </c>
      <c r="B377" s="58" t="str">
        <f>'[4]Apr DL 1'!C373</f>
        <v>ROTO-ROOTER PLUMBERS</v>
      </c>
      <c r="C377" s="59">
        <f>'[4]Apr DL 1'!F373</f>
        <v>125</v>
      </c>
      <c r="E377" s="60" t="str">
        <f t="shared" si="10"/>
        <v>262.4525</v>
      </c>
      <c r="F377" s="61">
        <f t="shared" si="11"/>
        <v>125</v>
      </c>
    </row>
    <row r="378" spans="1:6" ht="12.75">
      <c r="A378" s="47" t="str">
        <f>'[4]Apr DL 1'!A374</f>
        <v>286101.5480</v>
      </c>
      <c r="B378" s="58" t="str">
        <f>'[4]Apr DL 1'!C374</f>
        <v>COYNE CHEMICAL</v>
      </c>
      <c r="C378" s="59">
        <f>'[4]Apr DL 1'!F374</f>
        <v>5</v>
      </c>
      <c r="E378" s="60" t="str">
        <f t="shared" si="10"/>
        <v>286.4525</v>
      </c>
      <c r="F378" s="61">
        <f t="shared" si="11"/>
        <v>5</v>
      </c>
    </row>
    <row r="379" spans="1:6" ht="12.75">
      <c r="A379" s="47" t="str">
        <f>'[4]Apr DL 1'!A375</f>
        <v>286101.5490</v>
      </c>
      <c r="B379" s="58" t="str">
        <f>'[4]Apr DL 1'!C375</f>
        <v>COYNE CHEMICAL</v>
      </c>
      <c r="C379" s="59">
        <f>'[4]Apr DL 1'!F375</f>
        <v>5</v>
      </c>
      <c r="E379" s="60" t="str">
        <f t="shared" si="10"/>
        <v>286.4525</v>
      </c>
      <c r="F379" s="61">
        <f t="shared" si="11"/>
        <v>5</v>
      </c>
    </row>
    <row r="380" spans="1:6" ht="12.75">
      <c r="A380" s="47" t="str">
        <f>'[4]Apr DL 1'!A376</f>
        <v>287100.5860</v>
      </c>
      <c r="B380" s="58" t="str">
        <f>'[4]Apr DL 1'!C376</f>
        <v>LOWE'S COMPANIES INC</v>
      </c>
      <c r="C380" s="59">
        <f>'[4]Apr DL 1'!F376</f>
        <v>14.23</v>
      </c>
      <c r="E380" s="60" t="str">
        <f t="shared" si="10"/>
        <v>287.4525</v>
      </c>
      <c r="F380" s="61">
        <f t="shared" si="11"/>
        <v>14.23</v>
      </c>
    </row>
    <row r="381" spans="1:6" ht="12.75">
      <c r="A381" s="47" t="str">
        <f>'[4]Apr DL 1'!A377</f>
        <v>288100.6285</v>
      </c>
      <c r="B381" s="58" t="str">
        <f>'[4]Apr DL 1'!C377</f>
        <v>LOWE'S COMPANIES INC</v>
      </c>
      <c r="C381" s="59">
        <f>'[4]Apr DL 1'!F377</f>
        <v>137.38</v>
      </c>
      <c r="E381" s="60" t="str">
        <f t="shared" si="10"/>
        <v>288.4525</v>
      </c>
      <c r="F381" s="61">
        <f t="shared" si="11"/>
        <v>137.38</v>
      </c>
    </row>
    <row r="382" spans="1:6" ht="12.75">
      <c r="A382" s="47" t="str">
        <f>'[4]Apr DL 1'!A378</f>
        <v>288100.6310</v>
      </c>
      <c r="B382" s="58" t="str">
        <f>'[4]Apr DL 1'!C378</f>
        <v>MAPLE MOUNTAIN INDUSTRIES INC</v>
      </c>
      <c r="C382" s="59">
        <f>'[4]Apr DL 1'!F378</f>
        <v>58.25</v>
      </c>
      <c r="E382" s="60" t="str">
        <f t="shared" si="10"/>
        <v>288.4525</v>
      </c>
      <c r="F382" s="61">
        <f t="shared" si="11"/>
        <v>58.25</v>
      </c>
    </row>
    <row r="383" spans="1:6" ht="12.75">
      <c r="A383" s="47" t="str">
        <f>'[4]Apr DL 1'!A379</f>
        <v>288101.6320</v>
      </c>
      <c r="B383" s="58" t="str">
        <f>'[4]Apr DL 1'!C379</f>
        <v>POTOMAC VALLEY INDUSTRIAL</v>
      </c>
      <c r="C383" s="59">
        <f>'[4]Apr DL 1'!F379</f>
        <v>65.13</v>
      </c>
      <c r="E383" s="60" t="str">
        <f t="shared" si="10"/>
        <v>288.4525</v>
      </c>
      <c r="F383" s="61">
        <f t="shared" si="11"/>
        <v>65.13</v>
      </c>
    </row>
    <row r="384" spans="1:6" ht="12.75">
      <c r="A384" s="47" t="str">
        <f>'[4]Apr DL 1'!A380</f>
        <v>288101.6320</v>
      </c>
      <c r="B384" s="58" t="str">
        <f>'[4]Apr DL 1'!C380</f>
        <v>LOWE'S COMPANIES INC</v>
      </c>
      <c r="C384" s="59">
        <f>'[4]Apr DL 1'!F380</f>
        <v>141.85</v>
      </c>
      <c r="E384" s="60" t="str">
        <f t="shared" si="10"/>
        <v>288.4525</v>
      </c>
      <c r="F384" s="61">
        <f t="shared" si="11"/>
        <v>141.85</v>
      </c>
    </row>
    <row r="385" spans="1:6" ht="12.75">
      <c r="A385" s="47" t="str">
        <f>'[4]Apr DL 1'!A381</f>
        <v>288102.5860</v>
      </c>
      <c r="B385" s="58" t="str">
        <f>'[4]Apr DL 1'!C381</f>
        <v>LOWE'S COMPANIES INC</v>
      </c>
      <c r="C385" s="59">
        <f>'[4]Apr DL 1'!F381</f>
        <v>89.39</v>
      </c>
      <c r="E385" s="60" t="str">
        <f t="shared" si="10"/>
        <v>288.4525</v>
      </c>
      <c r="F385" s="61">
        <f t="shared" si="11"/>
        <v>89.39</v>
      </c>
    </row>
    <row r="386" spans="1:6" ht="12.75">
      <c r="A386" s="47" t="str">
        <f>'[4]Apr DL 1'!A382</f>
        <v>300100.6285</v>
      </c>
      <c r="B386" s="58" t="str">
        <f>'[4]Apr DL 1'!C382</f>
        <v>LOWE'S COMPANIES INC</v>
      </c>
      <c r="C386" s="59">
        <f>'[4]Apr DL 1'!F382</f>
        <v>80.52</v>
      </c>
      <c r="E386" s="60" t="str">
        <f t="shared" si="10"/>
        <v>300.4525</v>
      </c>
      <c r="F386" s="61">
        <f t="shared" si="11"/>
        <v>80.52</v>
      </c>
    </row>
    <row r="387" spans="1:6" ht="12.75">
      <c r="A387" s="47" t="str">
        <f>'[4]Apr DL 1'!A383</f>
        <v>300102.5880</v>
      </c>
      <c r="B387" s="58" t="str">
        <f>'[4]Apr DL 1'!C383</f>
        <v>RUNCO OFFICE SUPPLY &amp; EQUIPMENT CO.</v>
      </c>
      <c r="C387" s="59">
        <f>'[4]Apr DL 1'!F383</f>
        <v>90.37</v>
      </c>
      <c r="E387" s="60" t="str">
        <f t="shared" si="10"/>
        <v>300.4525</v>
      </c>
      <c r="F387" s="61">
        <f t="shared" si="11"/>
        <v>90.37</v>
      </c>
    </row>
    <row r="388" spans="1:6" ht="12.75">
      <c r="A388" s="47" t="str">
        <f>'[4]Apr DL 1'!A384</f>
        <v>300102.5950</v>
      </c>
      <c r="B388" s="58" t="str">
        <f>'[4]Apr DL 1'!C384</f>
        <v>WASTE MANAGEMENT</v>
      </c>
      <c r="C388" s="59">
        <f>'[4]Apr DL 1'!F384</f>
        <v>132.94</v>
      </c>
      <c r="E388" s="60" t="str">
        <f t="shared" si="10"/>
        <v>300.4525</v>
      </c>
      <c r="F388" s="61">
        <f t="shared" si="11"/>
        <v>132.94</v>
      </c>
    </row>
    <row r="389" spans="1:6" ht="12.75">
      <c r="A389" s="47" t="str">
        <f>'[4]Apr DL 1'!A385</f>
        <v>300102.6050</v>
      </c>
      <c r="B389" s="58" t="str">
        <f>'[4]Apr DL 1'!C385</f>
        <v>ONE CALL CONCEPTS, INC.</v>
      </c>
      <c r="C389" s="59">
        <f>'[4]Apr DL 1'!F385</f>
        <v>7.08</v>
      </c>
      <c r="E389" s="60" t="str">
        <f t="shared" si="10"/>
        <v>300.4525</v>
      </c>
      <c r="F389" s="61">
        <f t="shared" si="11"/>
        <v>7.08</v>
      </c>
    </row>
    <row r="390" spans="1:6" ht="12.75">
      <c r="A390" s="47" t="str">
        <f>'[4]Apr DL 1'!A386</f>
        <v>315100.5950</v>
      </c>
      <c r="B390" s="58" t="str">
        <f>'[4]Apr DL 1'!C386</f>
        <v>WASTE MANAGEMENT</v>
      </c>
      <c r="C390" s="59">
        <f>'[4]Apr DL 1'!F386</f>
        <v>84.61</v>
      </c>
      <c r="E390" s="60" t="str">
        <f t="shared" si="10"/>
        <v>315.4525</v>
      </c>
      <c r="F390" s="61">
        <f t="shared" si="11"/>
        <v>84.61</v>
      </c>
    </row>
    <row r="391" spans="1:6" ht="12.75">
      <c r="A391" s="47" t="str">
        <f>'[4]Apr DL 1'!A387</f>
        <v>315100.6255</v>
      </c>
      <c r="B391" s="58" t="str">
        <f>'[4]Apr DL 1'!C387</f>
        <v>BENCHMARK ANALYTICS INC.</v>
      </c>
      <c r="C391" s="59">
        <f>'[4]Apr DL 1'!F387</f>
        <v>60.5</v>
      </c>
      <c r="E391" s="60" t="str">
        <f t="shared" si="10"/>
        <v>315.4525</v>
      </c>
      <c r="F391" s="61">
        <f t="shared" si="11"/>
        <v>60.5</v>
      </c>
    </row>
    <row r="392" spans="1:6" ht="12.75">
      <c r="A392" s="47" t="str">
        <f>'[4]Apr DL 1'!A388</f>
        <v>315100.6255</v>
      </c>
      <c r="B392" s="58" t="str">
        <f>'[4]Apr DL 1'!C388</f>
        <v>BENCHMARK ANALYTICS INC.</v>
      </c>
      <c r="C392" s="59">
        <f>'[4]Apr DL 1'!F388</f>
        <v>60.5</v>
      </c>
      <c r="E392" s="60" t="str">
        <f t="shared" si="10"/>
        <v>315.4525</v>
      </c>
      <c r="F392" s="61">
        <f t="shared" si="11"/>
        <v>60.5</v>
      </c>
    </row>
    <row r="393" spans="1:6" ht="12.75">
      <c r="A393" s="47" t="str">
        <f>'[4]Apr DL 1'!A389</f>
        <v>316100.5950</v>
      </c>
      <c r="B393" s="58" t="str">
        <f>'[4]Apr DL 1'!C389</f>
        <v>WASTE MANAGEMENT</v>
      </c>
      <c r="C393" s="59">
        <f>'[4]Apr DL 1'!F389</f>
        <v>112.37</v>
      </c>
      <c r="E393" s="60" t="str">
        <f t="shared" si="10"/>
        <v>316.4525</v>
      </c>
      <c r="F393" s="61">
        <f t="shared" si="11"/>
        <v>112.37</v>
      </c>
    </row>
    <row r="394" spans="1:6" ht="12.75">
      <c r="A394" s="47" t="str">
        <f>'[4]Apr DL 1'!A390</f>
        <v>317101.5950</v>
      </c>
      <c r="B394" s="58" t="str">
        <f>'[4]Apr DL 1'!C390</f>
        <v>KREITZER SANITATION</v>
      </c>
      <c r="C394" s="59">
        <f>'[4]Apr DL 1'!F390</f>
        <v>110</v>
      </c>
      <c r="E394" s="60" t="str">
        <f t="shared" si="10"/>
        <v>317.4525</v>
      </c>
      <c r="F394" s="61">
        <f t="shared" si="11"/>
        <v>110</v>
      </c>
    </row>
    <row r="395" spans="1:6" ht="12.75">
      <c r="A395" s="47" t="str">
        <f>'[4]Apr DL 1'!A391</f>
        <v>317101.6270</v>
      </c>
      <c r="B395" s="58" t="str">
        <f>'[4]Apr DL 1'!C391</f>
        <v>MICROBAC LABORATORIES INC</v>
      </c>
      <c r="C395" s="59">
        <f>'[4]Apr DL 1'!F391</f>
        <v>141</v>
      </c>
      <c r="E395" s="60" t="str">
        <f aca="true" t="shared" si="12" ref="E395:E458">CONCATENATE(LEFT(A395,3),".",4525)</f>
        <v>317.4525</v>
      </c>
      <c r="F395" s="61">
        <f aca="true" t="shared" si="13" ref="F395:F458">C395</f>
        <v>141</v>
      </c>
    </row>
    <row r="396" spans="1:6" ht="12.75">
      <c r="A396" s="47" t="str">
        <f>'[4]Apr DL 1'!A392</f>
        <v>317101.6320</v>
      </c>
      <c r="B396" s="58" t="str">
        <f>'[4]Apr DL 1'!C392</f>
        <v>USA BLUEBOOK/UTILTY SUPPLY OF AMERICA</v>
      </c>
      <c r="C396" s="59">
        <f>'[4]Apr DL 1'!F392</f>
        <v>147.59</v>
      </c>
      <c r="E396" s="60" t="str">
        <f t="shared" si="12"/>
        <v>317.4525</v>
      </c>
      <c r="F396" s="61">
        <f t="shared" si="13"/>
        <v>147.59</v>
      </c>
    </row>
    <row r="397" spans="1:6" ht="12.75">
      <c r="A397" s="47" t="str">
        <f>'[4]Apr DL 1'!A393</f>
        <v>317101.6345</v>
      </c>
      <c r="B397" s="58" t="str">
        <f>'[4]Apr DL 1'!C393</f>
        <v>LOWE'S COMPANIES INC</v>
      </c>
      <c r="C397" s="59">
        <f>'[4]Apr DL 1'!F393</f>
        <v>82.32</v>
      </c>
      <c r="E397" s="60" t="str">
        <f t="shared" si="12"/>
        <v>317.4525</v>
      </c>
      <c r="F397" s="61">
        <f t="shared" si="13"/>
        <v>82.32</v>
      </c>
    </row>
    <row r="398" spans="1:6" ht="12.75">
      <c r="A398" s="47" t="str">
        <f>'[4]Apr DL 1'!A394</f>
        <v>317102.5895</v>
      </c>
      <c r="B398" s="58" t="str">
        <f>'[4]Apr DL 1'!C394</f>
        <v>FEDERAL EXPRESS</v>
      </c>
      <c r="C398" s="59">
        <f>'[4]Apr DL 1'!F394</f>
        <v>7.43</v>
      </c>
      <c r="E398" s="60" t="str">
        <f t="shared" si="12"/>
        <v>317.4525</v>
      </c>
      <c r="F398" s="61">
        <f t="shared" si="13"/>
        <v>7.43</v>
      </c>
    </row>
    <row r="399" spans="1:6" ht="12.75">
      <c r="A399" s="47" t="str">
        <f>'[4]Apr DL 1'!A395</f>
        <v>333100.6285</v>
      </c>
      <c r="B399" s="58" t="str">
        <f>'[4]Apr DL 1'!C395</f>
        <v>ACE-DEAN HOME CENTER INC</v>
      </c>
      <c r="C399" s="59">
        <f>'[4]Apr DL 1'!F395</f>
        <v>15.71</v>
      </c>
      <c r="E399" s="60" t="str">
        <f t="shared" si="12"/>
        <v>333.4525</v>
      </c>
      <c r="F399" s="61">
        <f t="shared" si="13"/>
        <v>15.71</v>
      </c>
    </row>
    <row r="400" spans="1:6" ht="12.75">
      <c r="A400" s="47" t="str">
        <f>'[4]Apr DL 1'!A396</f>
        <v>333100.6290</v>
      </c>
      <c r="B400" s="58" t="str">
        <f>'[4]Apr DL 1'!C396</f>
        <v>ACE-DEAN HOME CENTER INC</v>
      </c>
      <c r="C400" s="59">
        <f>'[4]Apr DL 1'!F396</f>
        <v>48.28</v>
      </c>
      <c r="E400" s="60" t="str">
        <f t="shared" si="12"/>
        <v>333.4525</v>
      </c>
      <c r="F400" s="61">
        <f t="shared" si="13"/>
        <v>48.28</v>
      </c>
    </row>
    <row r="401" spans="1:6" ht="12.75">
      <c r="A401" s="47" t="str">
        <f>'[4]Apr DL 1'!A397</f>
        <v>333101.6270</v>
      </c>
      <c r="B401" s="58" t="str">
        <f>'[4]Apr DL 1'!C397</f>
        <v>ENVIROCOMPLIANCE LABS INC</v>
      </c>
      <c r="C401" s="59">
        <f>'[4]Apr DL 1'!F397</f>
        <v>20</v>
      </c>
      <c r="E401" s="60" t="str">
        <f t="shared" si="12"/>
        <v>333.4525</v>
      </c>
      <c r="F401" s="61">
        <f t="shared" si="13"/>
        <v>20</v>
      </c>
    </row>
    <row r="402" spans="1:6" ht="12.75">
      <c r="A402" s="47" t="str">
        <f>'[4]Apr DL 1'!A398</f>
        <v>333101.6270</v>
      </c>
      <c r="B402" s="58" t="str">
        <f>'[4]Apr DL 1'!C398</f>
        <v>ENVIROCOMPLIANCE LABS INC</v>
      </c>
      <c r="C402" s="59">
        <f>'[4]Apr DL 1'!F398</f>
        <v>30</v>
      </c>
      <c r="E402" s="60" t="str">
        <f t="shared" si="12"/>
        <v>333.4525</v>
      </c>
      <c r="F402" s="61">
        <f t="shared" si="13"/>
        <v>30</v>
      </c>
    </row>
    <row r="403" spans="1:6" ht="12.75">
      <c r="A403" s="47" t="str">
        <f>'[4]Apr DL 1'!A399</f>
        <v>333101.6270</v>
      </c>
      <c r="B403" s="58" t="str">
        <f>'[4]Apr DL 1'!C399</f>
        <v>ENVIROCOMPLIANCE LABS INC</v>
      </c>
      <c r="C403" s="59">
        <f>'[4]Apr DL 1'!F399</f>
        <v>30</v>
      </c>
      <c r="E403" s="60" t="str">
        <f t="shared" si="12"/>
        <v>333.4525</v>
      </c>
      <c r="F403" s="61">
        <f t="shared" si="13"/>
        <v>30</v>
      </c>
    </row>
    <row r="404" spans="1:6" ht="12.75">
      <c r="A404" s="47" t="str">
        <f>'[4]Apr DL 1'!A400</f>
        <v>333101.6270</v>
      </c>
      <c r="B404" s="58" t="str">
        <f>'[4]Apr DL 1'!C400</f>
        <v>ENVIROCOMPLIANCE LABS INC</v>
      </c>
      <c r="C404" s="59">
        <f>'[4]Apr DL 1'!F400</f>
        <v>30</v>
      </c>
      <c r="E404" s="60" t="str">
        <f t="shared" si="12"/>
        <v>333.4525</v>
      </c>
      <c r="F404" s="61">
        <f t="shared" si="13"/>
        <v>30</v>
      </c>
    </row>
    <row r="405" spans="1:6" ht="12.75">
      <c r="A405" s="47" t="str">
        <f>'[4]Apr DL 1'!A401</f>
        <v>333101.6270</v>
      </c>
      <c r="B405" s="58" t="str">
        <f>'[4]Apr DL 1'!C401</f>
        <v>ENVIROCOMPLIANCE LABS INC</v>
      </c>
      <c r="C405" s="59">
        <f>'[4]Apr DL 1'!F401</f>
        <v>35</v>
      </c>
      <c r="E405" s="60" t="str">
        <f t="shared" si="12"/>
        <v>333.4525</v>
      </c>
      <c r="F405" s="61">
        <f t="shared" si="13"/>
        <v>35</v>
      </c>
    </row>
    <row r="406" spans="1:6" ht="12.75">
      <c r="A406" s="47" t="str">
        <f>'[4]Apr DL 1'!A402</f>
        <v>333101.6270</v>
      </c>
      <c r="B406" s="58" t="str">
        <f>'[4]Apr DL 1'!C402</f>
        <v>REI CONSULTANTS INC.</v>
      </c>
      <c r="C406" s="59">
        <f>'[4]Apr DL 1'!F402</f>
        <v>36.16</v>
      </c>
      <c r="E406" s="60" t="str">
        <f t="shared" si="12"/>
        <v>333.4525</v>
      </c>
      <c r="F406" s="61">
        <f t="shared" si="13"/>
        <v>36.16</v>
      </c>
    </row>
    <row r="407" spans="1:6" ht="12.75">
      <c r="A407" s="47" t="str">
        <f>'[4]Apr DL 1'!A403</f>
        <v>333101.6270</v>
      </c>
      <c r="B407" s="58" t="str">
        <f>'[4]Apr DL 1'!C403</f>
        <v>REI CONSULTANTS INC.</v>
      </c>
      <c r="C407" s="59">
        <f>'[4]Apr DL 1'!F403</f>
        <v>36.16</v>
      </c>
      <c r="E407" s="60" t="str">
        <f t="shared" si="12"/>
        <v>333.4525</v>
      </c>
      <c r="F407" s="61">
        <f t="shared" si="13"/>
        <v>36.16</v>
      </c>
    </row>
    <row r="408" spans="1:6" ht="12.75">
      <c r="A408" s="47" t="str">
        <f>'[4]Apr DL 1'!A404</f>
        <v>333101.6270</v>
      </c>
      <c r="B408" s="58" t="str">
        <f>'[4]Apr DL 1'!C404</f>
        <v>REI CONSULTANTS INC.</v>
      </c>
      <c r="C408" s="59">
        <f>'[4]Apr DL 1'!F404</f>
        <v>42.99</v>
      </c>
      <c r="E408" s="60" t="str">
        <f t="shared" si="12"/>
        <v>333.4525</v>
      </c>
      <c r="F408" s="61">
        <f t="shared" si="13"/>
        <v>42.99</v>
      </c>
    </row>
    <row r="409" spans="1:6" ht="12.75">
      <c r="A409" s="47" t="str">
        <f>'[4]Apr DL 1'!A405</f>
        <v>333101.6270</v>
      </c>
      <c r="B409" s="58" t="str">
        <f>'[4]Apr DL 1'!C405</f>
        <v>REI CONSULTANTS INC.</v>
      </c>
      <c r="C409" s="59">
        <f>'[4]Apr DL 1'!F405</f>
        <v>45.2</v>
      </c>
      <c r="E409" s="60" t="str">
        <f t="shared" si="12"/>
        <v>333.4525</v>
      </c>
      <c r="F409" s="61">
        <f t="shared" si="13"/>
        <v>45.2</v>
      </c>
    </row>
    <row r="410" spans="1:6" ht="12.75">
      <c r="A410" s="47" t="str">
        <f>'[4]Apr DL 1'!A406</f>
        <v>333101.6270</v>
      </c>
      <c r="B410" s="58" t="str">
        <f>'[4]Apr DL 1'!C406</f>
        <v>REI CONSULTANTS INC.</v>
      </c>
      <c r="C410" s="59">
        <f>'[4]Apr DL 1'!F406</f>
        <v>112.11</v>
      </c>
      <c r="E410" s="60" t="str">
        <f t="shared" si="12"/>
        <v>333.4525</v>
      </c>
      <c r="F410" s="61">
        <f t="shared" si="13"/>
        <v>112.11</v>
      </c>
    </row>
    <row r="411" spans="1:6" ht="12.75">
      <c r="A411" s="47" t="str">
        <f>'[4]Apr DL 1'!A407</f>
        <v>333101.6320</v>
      </c>
      <c r="B411" s="58" t="str">
        <f>'[4]Apr DL 1'!C407</f>
        <v>ACE-DEAN HOME CENTER INC</v>
      </c>
      <c r="C411" s="59">
        <f>'[4]Apr DL 1'!F407</f>
        <v>18.36</v>
      </c>
      <c r="E411" s="60" t="str">
        <f t="shared" si="12"/>
        <v>333.4525</v>
      </c>
      <c r="F411" s="61">
        <f t="shared" si="13"/>
        <v>18.36</v>
      </c>
    </row>
    <row r="412" spans="1:6" ht="12.75">
      <c r="A412" s="47" t="str">
        <f>'[4]Apr DL 1'!A408</f>
        <v>333102.5950</v>
      </c>
      <c r="B412" s="58" t="str">
        <f>'[4]Apr DL 1'!C408</f>
        <v>WASTE MANAGEMENT</v>
      </c>
      <c r="C412" s="59">
        <f>'[4]Apr DL 1'!F408</f>
        <v>231.37</v>
      </c>
      <c r="E412" s="60" t="str">
        <f t="shared" si="12"/>
        <v>333.4525</v>
      </c>
      <c r="F412" s="61">
        <f t="shared" si="13"/>
        <v>231.37</v>
      </c>
    </row>
    <row r="413" spans="1:6" ht="12.75">
      <c r="A413" s="47" t="str">
        <f>'[4]Apr DL 1'!A409</f>
        <v>345101.5865</v>
      </c>
      <c r="B413" s="58" t="str">
        <f>'[4]Apr DL 1'!C409</f>
        <v>RUNCO OFFICE SUPPLY &amp; EQUIPMENT CO.</v>
      </c>
      <c r="C413" s="59">
        <f>'[4]Apr DL 1'!F409</f>
        <v>133.67</v>
      </c>
      <c r="E413" s="60" t="str">
        <f t="shared" si="12"/>
        <v>345.4525</v>
      </c>
      <c r="F413" s="61">
        <f t="shared" si="13"/>
        <v>133.67</v>
      </c>
    </row>
    <row r="414" spans="1:6" ht="12.75">
      <c r="A414" s="47" t="str">
        <f>'[4]Apr DL 1'!A410</f>
        <v>345101.5880</v>
      </c>
      <c r="B414" s="58" t="str">
        <f>'[4]Apr DL 1'!C410</f>
        <v>RUNCO OFFICE SUPPLY &amp; EQUIPMENT CO.</v>
      </c>
      <c r="C414" s="59">
        <f>'[4]Apr DL 1'!F410</f>
        <v>37.68</v>
      </c>
      <c r="E414" s="60" t="str">
        <f t="shared" si="12"/>
        <v>345.4525</v>
      </c>
      <c r="F414" s="61">
        <f t="shared" si="13"/>
        <v>37.68</v>
      </c>
    </row>
    <row r="415" spans="1:6" ht="12.75">
      <c r="A415" s="47" t="str">
        <f>'[4]Apr DL 1'!A411</f>
        <v>345101.5930</v>
      </c>
      <c r="B415" s="58" t="str">
        <f>'[4]Apr DL 1'!C411</f>
        <v>KENTUCKY UTILITIES</v>
      </c>
      <c r="C415" s="59">
        <f>'[4]Apr DL 1'!F411</f>
        <v>73.04</v>
      </c>
      <c r="E415" s="60" t="str">
        <f t="shared" si="12"/>
        <v>345.4525</v>
      </c>
      <c r="F415" s="61">
        <f t="shared" si="13"/>
        <v>73.04</v>
      </c>
    </row>
    <row r="416" spans="1:6" ht="12.75">
      <c r="A416" s="47" t="str">
        <f>'[4]Apr DL 1'!A412</f>
        <v>345101.5930</v>
      </c>
      <c r="B416" s="58" t="str">
        <f>'[4]Apr DL 1'!C412</f>
        <v>KENTUCKY UTILITIES</v>
      </c>
      <c r="C416" s="59">
        <f>'[4]Apr DL 1'!F412</f>
        <v>78.33</v>
      </c>
      <c r="E416" s="60" t="str">
        <f t="shared" si="12"/>
        <v>345.4525</v>
      </c>
      <c r="F416" s="61">
        <f t="shared" si="13"/>
        <v>78.33</v>
      </c>
    </row>
    <row r="417" spans="1:6" ht="12.75">
      <c r="A417" s="47" t="str">
        <f>'[4]Apr DL 1'!A413</f>
        <v>345101.6285</v>
      </c>
      <c r="B417" s="58" t="str">
        <f>'[4]Apr DL 1'!C413</f>
        <v>CLINTON HARDWARE</v>
      </c>
      <c r="C417" s="59">
        <f>'[4]Apr DL 1'!F413</f>
        <v>27.83</v>
      </c>
      <c r="E417" s="60" t="str">
        <f t="shared" si="12"/>
        <v>345.4525</v>
      </c>
      <c r="F417" s="61">
        <f t="shared" si="13"/>
        <v>27.83</v>
      </c>
    </row>
    <row r="418" spans="1:6" ht="12.75">
      <c r="A418" s="47" t="str">
        <f>'[4]Apr DL 1'!A414</f>
        <v>345102.5895</v>
      </c>
      <c r="B418" s="58" t="str">
        <f>'[4]Apr DL 1'!C414</f>
        <v>FEDERAL EXPRESS</v>
      </c>
      <c r="C418" s="59">
        <f>'[4]Apr DL 1'!F414</f>
        <v>33.52</v>
      </c>
      <c r="E418" s="60" t="str">
        <f t="shared" si="12"/>
        <v>345.4525</v>
      </c>
      <c r="F418" s="61">
        <f t="shared" si="13"/>
        <v>33.52</v>
      </c>
    </row>
    <row r="419" spans="1:6" ht="12.75">
      <c r="A419" s="47" t="str">
        <f>'[4]Apr DL 1'!A415</f>
        <v>345102.5960</v>
      </c>
      <c r="B419" s="58" t="str">
        <f>'[4]Apr DL 1'!C415</f>
        <v>AAPS SYSTEMS</v>
      </c>
      <c r="C419" s="59">
        <f>'[4]Apr DL 1'!F415</f>
        <v>36.8</v>
      </c>
      <c r="E419" s="60" t="str">
        <f t="shared" si="12"/>
        <v>345.4525</v>
      </c>
      <c r="F419" s="61">
        <f t="shared" si="13"/>
        <v>36.8</v>
      </c>
    </row>
    <row r="420" spans="1:6" ht="12.75">
      <c r="A420" s="47" t="str">
        <f>'[4]Apr DL 1'!A416</f>
        <v>345102.5960</v>
      </c>
      <c r="B420" s="58" t="str">
        <f>'[4]Apr DL 1'!C416</f>
        <v>AAPS SYSTEMS</v>
      </c>
      <c r="C420" s="59">
        <f>'[4]Apr DL 1'!F416</f>
        <v>51.8</v>
      </c>
      <c r="E420" s="60" t="str">
        <f t="shared" si="12"/>
        <v>345.4525</v>
      </c>
      <c r="F420" s="61">
        <f t="shared" si="13"/>
        <v>51.8</v>
      </c>
    </row>
    <row r="421" spans="1:6" ht="12.75">
      <c r="A421" s="47" t="str">
        <f>'[4]Apr DL 1'!A417</f>
        <v>345102.6285</v>
      </c>
      <c r="B421" s="58" t="str">
        <f>'[4]Apr DL 1'!C417</f>
        <v>HICKMAN BUILDING SUPPLIES</v>
      </c>
      <c r="C421" s="59">
        <f>'[4]Apr DL 1'!F417</f>
        <v>2.26</v>
      </c>
      <c r="E421" s="60" t="str">
        <f t="shared" si="12"/>
        <v>345.4525</v>
      </c>
      <c r="F421" s="61">
        <f t="shared" si="13"/>
        <v>2.26</v>
      </c>
    </row>
    <row r="422" spans="1:6" ht="12.75">
      <c r="A422" s="47" t="str">
        <f>'[4]Apr DL 1'!A418</f>
        <v>345102.6285</v>
      </c>
      <c r="B422" s="58" t="str">
        <f>'[4]Apr DL 1'!C418</f>
        <v>HICKMAN BUILDING SUPPLIES</v>
      </c>
      <c r="C422" s="59">
        <f>'[4]Apr DL 1'!F418</f>
        <v>4.01</v>
      </c>
      <c r="E422" s="60" t="str">
        <f t="shared" si="12"/>
        <v>345.4525</v>
      </c>
      <c r="F422" s="61">
        <f t="shared" si="13"/>
        <v>4.01</v>
      </c>
    </row>
    <row r="423" spans="1:6" ht="12.75">
      <c r="A423" s="47" t="str">
        <f>'[4]Apr DL 1'!A419</f>
        <v>345102.6285</v>
      </c>
      <c r="B423" s="58" t="str">
        <f>'[4]Apr DL 1'!C419</f>
        <v>HICKMAN BUILDING SUPPLIES</v>
      </c>
      <c r="C423" s="59">
        <f>'[4]Apr DL 1'!F419</f>
        <v>10.59</v>
      </c>
      <c r="E423" s="60" t="str">
        <f t="shared" si="12"/>
        <v>345.4525</v>
      </c>
      <c r="F423" s="61">
        <f t="shared" si="13"/>
        <v>10.59</v>
      </c>
    </row>
    <row r="424" spans="1:6" ht="12.75">
      <c r="A424" s="47" t="str">
        <f>'[4]Apr DL 1'!A420</f>
        <v>345102.6285</v>
      </c>
      <c r="B424" s="58" t="str">
        <f>'[4]Apr DL 1'!C420</f>
        <v>JIM BROWN SUPPLY</v>
      </c>
      <c r="C424" s="59">
        <f>'[4]Apr DL 1'!F420</f>
        <v>38.68</v>
      </c>
      <c r="E424" s="60" t="str">
        <f t="shared" si="12"/>
        <v>345.4525</v>
      </c>
      <c r="F424" s="61">
        <f t="shared" si="13"/>
        <v>38.68</v>
      </c>
    </row>
    <row r="425" spans="1:6" ht="12.75">
      <c r="A425" s="47" t="str">
        <f>'[4]Apr DL 1'!A421</f>
        <v>345102.6285</v>
      </c>
      <c r="B425" s="58" t="str">
        <f>'[4]Apr DL 1'!C421</f>
        <v>JIM BROWN SUPPLY</v>
      </c>
      <c r="C425" s="59">
        <f>'[4]Apr DL 1'!F421</f>
        <v>71.86</v>
      </c>
      <c r="E425" s="60" t="str">
        <f t="shared" si="12"/>
        <v>345.4525</v>
      </c>
      <c r="F425" s="61">
        <f t="shared" si="13"/>
        <v>71.86</v>
      </c>
    </row>
    <row r="426" spans="1:6" ht="12.75">
      <c r="A426" s="47" t="str">
        <f>'[4]Apr DL 1'!A422</f>
        <v>345102.6285</v>
      </c>
      <c r="B426" s="58" t="str">
        <f>'[4]Apr DL 1'!C422</f>
        <v>JIM BROWN SUPPLY</v>
      </c>
      <c r="C426" s="59">
        <f>'[4]Apr DL 1'!F422</f>
        <v>79.29</v>
      </c>
      <c r="E426" s="60" t="str">
        <f t="shared" si="12"/>
        <v>345.4525</v>
      </c>
      <c r="F426" s="61">
        <f t="shared" si="13"/>
        <v>79.29</v>
      </c>
    </row>
    <row r="427" spans="1:6" ht="12.75">
      <c r="A427" s="47" t="str">
        <f>'[4]Apr DL 1'!A423</f>
        <v>345102.6285</v>
      </c>
      <c r="B427" s="58" t="str">
        <f>'[4]Apr DL 1'!C423</f>
        <v>HINKLE CONTRACTING COMPANY LLC.</v>
      </c>
      <c r="C427" s="59">
        <f>'[4]Apr DL 1'!F423</f>
        <v>86.92</v>
      </c>
      <c r="E427" s="60" t="str">
        <f t="shared" si="12"/>
        <v>345.4525</v>
      </c>
      <c r="F427" s="61">
        <f t="shared" si="13"/>
        <v>86.92</v>
      </c>
    </row>
    <row r="428" spans="1:6" ht="12.75">
      <c r="A428" s="47" t="str">
        <f>'[4]Apr DL 1'!A424</f>
        <v>345102.6285</v>
      </c>
      <c r="B428" s="58" t="str">
        <f>'[4]Apr DL 1'!C424</f>
        <v>HD SUPPLY/WATERWORKS #114</v>
      </c>
      <c r="C428" s="59">
        <f>'[4]Apr DL 1'!F424</f>
        <v>223.68</v>
      </c>
      <c r="E428" s="60" t="str">
        <f t="shared" si="12"/>
        <v>345.4525</v>
      </c>
      <c r="F428" s="61">
        <f t="shared" si="13"/>
        <v>223.68</v>
      </c>
    </row>
    <row r="429" spans="1:6" ht="12.75">
      <c r="A429" s="47" t="str">
        <f>'[4]Apr DL 1'!A425</f>
        <v>345102.6310</v>
      </c>
      <c r="B429" s="58" t="str">
        <f>'[4]Apr DL 1'!C425</f>
        <v>SHERWIN-WILLIAMS CO #1964</v>
      </c>
      <c r="C429" s="59">
        <f>'[4]Apr DL 1'!F425</f>
        <v>9.52</v>
      </c>
      <c r="E429" s="60" t="str">
        <f t="shared" si="12"/>
        <v>345.4525</v>
      </c>
      <c r="F429" s="61">
        <f t="shared" si="13"/>
        <v>9.52</v>
      </c>
    </row>
    <row r="430" spans="1:6" ht="12.75">
      <c r="A430" s="47" t="str">
        <f>'[4]Apr DL 1'!A426</f>
        <v>345102.6310</v>
      </c>
      <c r="B430" s="58" t="str">
        <f>'[4]Apr DL 1'!C426</f>
        <v>HICKMAN BUILDING SUPPLIES</v>
      </c>
      <c r="C430" s="59">
        <f>'[4]Apr DL 1'!F426</f>
        <v>30.16</v>
      </c>
      <c r="E430" s="60" t="str">
        <f t="shared" si="12"/>
        <v>345.4525</v>
      </c>
      <c r="F430" s="61">
        <f t="shared" si="13"/>
        <v>30.16</v>
      </c>
    </row>
    <row r="431" spans="1:6" ht="12.75">
      <c r="A431" s="47" t="str">
        <f>'[4]Apr DL 1'!A427</f>
        <v>345102.6310</v>
      </c>
      <c r="B431" s="58" t="str">
        <f>'[4]Apr DL 1'!C427</f>
        <v>JIM BROWN SUPPLY</v>
      </c>
      <c r="C431" s="59">
        <f>'[4]Apr DL 1'!F427</f>
        <v>30.21</v>
      </c>
      <c r="E431" s="60" t="str">
        <f t="shared" si="12"/>
        <v>345.4525</v>
      </c>
      <c r="F431" s="61">
        <f t="shared" si="13"/>
        <v>30.21</v>
      </c>
    </row>
    <row r="432" spans="1:6" ht="12.75">
      <c r="A432" s="47" t="str">
        <f>'[4]Apr DL 1'!A428</f>
        <v>345102.6310</v>
      </c>
      <c r="B432" s="58" t="str">
        <f>'[4]Apr DL 1'!C428</f>
        <v>SHERWIN-WILLIAMS CO #1964</v>
      </c>
      <c r="C432" s="59">
        <f>'[4]Apr DL 1'!F428</f>
        <v>72.47</v>
      </c>
      <c r="E432" s="60" t="str">
        <f t="shared" si="12"/>
        <v>345.4525</v>
      </c>
      <c r="F432" s="61">
        <f t="shared" si="13"/>
        <v>72.47</v>
      </c>
    </row>
    <row r="433" spans="1:6" ht="12.75">
      <c r="A433" s="47" t="str">
        <f>'[4]Apr DL 1'!A429</f>
        <v>345102.6310</v>
      </c>
      <c r="B433" s="58" t="str">
        <f>'[4]Apr DL 1'!C429</f>
        <v>JIM BROWN SUPPLY</v>
      </c>
      <c r="C433" s="59">
        <f>'[4]Apr DL 1'!F429</f>
        <v>77.12</v>
      </c>
      <c r="E433" s="60" t="str">
        <f t="shared" si="12"/>
        <v>345.4525</v>
      </c>
      <c r="F433" s="61">
        <f t="shared" si="13"/>
        <v>77.12</v>
      </c>
    </row>
    <row r="434" spans="1:6" ht="12.75">
      <c r="A434" s="47" t="str">
        <f>'[4]Apr DL 1'!A430</f>
        <v>356107.5950</v>
      </c>
      <c r="B434" s="58" t="str">
        <f>'[4]Apr DL 1'!C430</f>
        <v>Waste Management of St Tammany</v>
      </c>
      <c r="C434" s="59">
        <f>'[4]Apr DL 1'!F430</f>
        <v>128.26</v>
      </c>
      <c r="E434" s="60" t="str">
        <f t="shared" si="12"/>
        <v>356.4525</v>
      </c>
      <c r="F434" s="61">
        <f t="shared" si="13"/>
        <v>128.26</v>
      </c>
    </row>
    <row r="435" spans="1:6" ht="12.75">
      <c r="A435" s="47" t="str">
        <f>'[4]Apr DL 1'!A431</f>
        <v>356109.6270</v>
      </c>
      <c r="B435" s="58" t="str">
        <f>'[4]Apr DL 1'!C431</f>
        <v>ANALYSIS LABORATORIES, INC</v>
      </c>
      <c r="C435" s="59">
        <f>'[4]Apr DL 1'!F431</f>
        <v>230</v>
      </c>
      <c r="E435" s="60" t="str">
        <f t="shared" si="12"/>
        <v>356.4525</v>
      </c>
      <c r="F435" s="61">
        <f t="shared" si="13"/>
        <v>230</v>
      </c>
    </row>
    <row r="436" spans="1:6" ht="12.75">
      <c r="A436" s="47" t="str">
        <f>'[4]Apr DL 1'!A432</f>
        <v>356110.5950</v>
      </c>
      <c r="B436" s="58" t="str">
        <f>'[4]Apr DL 1'!C432</f>
        <v>Waste Management of St Tammany</v>
      </c>
      <c r="C436" s="59">
        <f>'[4]Apr DL 1'!F432</f>
        <v>128.26</v>
      </c>
      <c r="E436" s="60" t="str">
        <f t="shared" si="12"/>
        <v>356.4525</v>
      </c>
      <c r="F436" s="61">
        <f t="shared" si="13"/>
        <v>128.26</v>
      </c>
    </row>
    <row r="437" spans="1:6" ht="12.75">
      <c r="A437" s="47" t="str">
        <f>'[4]Apr DL 1'!A433</f>
        <v>356112.6270</v>
      </c>
      <c r="B437" s="58" t="str">
        <f>'[4]Apr DL 1'!C433</f>
        <v>ANALYSIS LABORATORIES, INC</v>
      </c>
      <c r="C437" s="59">
        <f>'[4]Apr DL 1'!F433</f>
        <v>230</v>
      </c>
      <c r="E437" s="60" t="str">
        <f t="shared" si="12"/>
        <v>356.4525</v>
      </c>
      <c r="F437" s="61">
        <f t="shared" si="13"/>
        <v>230</v>
      </c>
    </row>
    <row r="438" spans="1:6" ht="12.75">
      <c r="A438" s="47" t="str">
        <f>'[4]Apr DL 1'!A434</f>
        <v>356115.6270</v>
      </c>
      <c r="B438" s="58" t="str">
        <f>'[4]Apr DL 1'!C434</f>
        <v>ANALYSIS LABORATORIES, INC</v>
      </c>
      <c r="C438" s="59">
        <f>'[4]Apr DL 1'!F434</f>
        <v>230</v>
      </c>
      <c r="E438" s="60" t="str">
        <f t="shared" si="12"/>
        <v>356.4525</v>
      </c>
      <c r="F438" s="61">
        <f t="shared" si="13"/>
        <v>230</v>
      </c>
    </row>
    <row r="439" spans="1:6" ht="12.75">
      <c r="A439" s="47" t="str">
        <f>'[4]Apr DL 1'!A435</f>
        <v>356118.6270</v>
      </c>
      <c r="B439" s="58" t="str">
        <f>'[4]Apr DL 1'!C435</f>
        <v>ANALYSIS LABORATORIES, INC</v>
      </c>
      <c r="C439" s="59">
        <f>'[4]Apr DL 1'!F435</f>
        <v>230</v>
      </c>
      <c r="E439" s="60" t="str">
        <f t="shared" si="12"/>
        <v>356.4525</v>
      </c>
      <c r="F439" s="61">
        <f t="shared" si="13"/>
        <v>230</v>
      </c>
    </row>
    <row r="440" spans="1:6" ht="12.75">
      <c r="A440" s="47" t="str">
        <f>'[4]Apr DL 1'!A436</f>
        <v>356122.6270</v>
      </c>
      <c r="B440" s="58" t="str">
        <f>'[4]Apr DL 1'!C436</f>
        <v>ANALYSIS LABORATORIES, INC</v>
      </c>
      <c r="C440" s="59">
        <f>'[4]Apr DL 1'!F436</f>
        <v>225</v>
      </c>
      <c r="E440" s="60" t="str">
        <f t="shared" si="12"/>
        <v>356.4525</v>
      </c>
      <c r="F440" s="61">
        <f t="shared" si="13"/>
        <v>225</v>
      </c>
    </row>
    <row r="441" spans="1:6" ht="12.75">
      <c r="A441" s="47" t="str">
        <f>'[4]Apr DL 1'!A437</f>
        <v>356125.6270</v>
      </c>
      <c r="B441" s="58" t="str">
        <f>'[4]Apr DL 1'!C437</f>
        <v>ANALYSIS LABORATORIES, INC</v>
      </c>
      <c r="C441" s="59">
        <f>'[4]Apr DL 1'!F437</f>
        <v>225</v>
      </c>
      <c r="E441" s="60" t="str">
        <f t="shared" si="12"/>
        <v>356.4525</v>
      </c>
      <c r="F441" s="61">
        <f t="shared" si="13"/>
        <v>225</v>
      </c>
    </row>
    <row r="442" spans="1:6" ht="12.75">
      <c r="A442" s="47" t="str">
        <f>'[4]Apr DL 1'!A438</f>
        <v>357101.5480</v>
      </c>
      <c r="B442" s="58" t="str">
        <f>'[4]Apr DL 1'!C438</f>
        <v>DELTA CHEMICAL CORP</v>
      </c>
      <c r="C442" s="59">
        <f>'[4]Apr DL 1'!F438</f>
        <v>91.2</v>
      </c>
      <c r="E442" s="60" t="str">
        <f t="shared" si="12"/>
        <v>357.4525</v>
      </c>
      <c r="F442" s="61">
        <f t="shared" si="13"/>
        <v>91.2</v>
      </c>
    </row>
    <row r="443" spans="1:6" ht="12.75">
      <c r="A443" s="47" t="str">
        <f>'[4]Apr DL 1'!A439</f>
        <v>357101.5950</v>
      </c>
      <c r="B443" s="58" t="str">
        <f>'[4]Apr DL 1'!C439</f>
        <v>Waste Management of St Tammany</v>
      </c>
      <c r="C443" s="59">
        <f>'[4]Apr DL 1'!F439</f>
        <v>128.26</v>
      </c>
      <c r="E443" s="60" t="str">
        <f t="shared" si="12"/>
        <v>357.4525</v>
      </c>
      <c r="F443" s="61">
        <f t="shared" si="13"/>
        <v>128.26</v>
      </c>
    </row>
    <row r="444" spans="1:6" ht="12.75">
      <c r="A444" s="47" t="str">
        <f>'[4]Apr DL 1'!A440</f>
        <v>357102.5950</v>
      </c>
      <c r="B444" s="58" t="str">
        <f>'[4]Apr DL 1'!C440</f>
        <v>Waste Management of St Tammany</v>
      </c>
      <c r="C444" s="59">
        <f>'[4]Apr DL 1'!F440</f>
        <v>99.11</v>
      </c>
      <c r="E444" s="60" t="str">
        <f t="shared" si="12"/>
        <v>357.4525</v>
      </c>
      <c r="F444" s="61">
        <f t="shared" si="13"/>
        <v>99.11</v>
      </c>
    </row>
    <row r="445" spans="1:6" ht="12.75">
      <c r="A445" s="47" t="str">
        <f>'[4]Apr DL 1'!A441</f>
        <v>357102.6320</v>
      </c>
      <c r="B445" s="58" t="str">
        <f>'[4]Apr DL 1'!C441</f>
        <v>MOTION INDUSTRIES, INC.</v>
      </c>
      <c r="C445" s="59">
        <f>'[4]Apr DL 1'!F441</f>
        <v>117.88</v>
      </c>
      <c r="E445" s="60" t="str">
        <f t="shared" si="12"/>
        <v>357.4525</v>
      </c>
      <c r="F445" s="61">
        <f t="shared" si="13"/>
        <v>117.88</v>
      </c>
    </row>
    <row r="446" spans="1:6" ht="12.75">
      <c r="A446" s="47" t="str">
        <f>'[4]Apr DL 1'!A442</f>
        <v>357105.5950</v>
      </c>
      <c r="B446" s="58" t="str">
        <f>'[4]Apr DL 1'!C442</f>
        <v>Waste Management of St Tammany</v>
      </c>
      <c r="C446" s="59">
        <f>'[4]Apr DL 1'!F442</f>
        <v>99.11</v>
      </c>
      <c r="E446" s="60" t="str">
        <f t="shared" si="12"/>
        <v>357.4525</v>
      </c>
      <c r="F446" s="61">
        <f t="shared" si="13"/>
        <v>99.11</v>
      </c>
    </row>
    <row r="447" spans="1:6" ht="12.75">
      <c r="A447" s="47" t="str">
        <f>'[4]Apr DL 1'!A443</f>
        <v>385101.6270</v>
      </c>
      <c r="B447" s="58" t="str">
        <f>'[4]Apr DL 1'!C443</f>
        <v>AVERY LABORATORIES &amp; ENVIRONMENTAL SERVI</v>
      </c>
      <c r="C447" s="59">
        <f>'[4]Apr DL 1'!F443</f>
        <v>147</v>
      </c>
      <c r="E447" s="60" t="str">
        <f t="shared" si="12"/>
        <v>385.4525</v>
      </c>
      <c r="F447" s="61">
        <f t="shared" si="13"/>
        <v>147</v>
      </c>
    </row>
    <row r="448" spans="1:6" ht="12.75">
      <c r="A448" s="47" t="str">
        <f>'[4]Apr DL 1'!A444</f>
        <v>385101.6320</v>
      </c>
      <c r="B448" s="58" t="str">
        <f>'[4]Apr DL 1'!C444</f>
        <v>NORTHERN SAFETY CO INC</v>
      </c>
      <c r="C448" s="59">
        <f>'[4]Apr DL 1'!F444</f>
        <v>27.49</v>
      </c>
      <c r="E448" s="60" t="str">
        <f t="shared" si="12"/>
        <v>385.4525</v>
      </c>
      <c r="F448" s="61">
        <f t="shared" si="13"/>
        <v>27.49</v>
      </c>
    </row>
    <row r="449" spans="1:6" ht="12.75">
      <c r="A449" s="47" t="str">
        <f>'[4]Apr DL 1'!A445</f>
        <v>385102.5865</v>
      </c>
      <c r="B449" s="58" t="str">
        <f>'[4]Apr DL 1'!C445</f>
        <v>RUNCO OFFICE SUPPLY &amp; EQUIPMENT CO.</v>
      </c>
      <c r="C449" s="59">
        <f>'[4]Apr DL 1'!F445</f>
        <v>193.15</v>
      </c>
      <c r="E449" s="60" t="str">
        <f t="shared" si="12"/>
        <v>385.4525</v>
      </c>
      <c r="F449" s="61">
        <f t="shared" si="13"/>
        <v>193.15</v>
      </c>
    </row>
    <row r="450" spans="1:6" ht="12.75">
      <c r="A450" s="47" t="str">
        <f>'[4]Apr DL 1'!A446</f>
        <v>385102.5875</v>
      </c>
      <c r="B450" s="58" t="str">
        <f>'[4]Apr DL 1'!C446</f>
        <v>SKIDAWAY ISLAND UTILITIES, INC</v>
      </c>
      <c r="C450" s="59">
        <f>'[4]Apr DL 1'!F446</f>
        <v>18.5</v>
      </c>
      <c r="E450" s="60" t="str">
        <f t="shared" si="12"/>
        <v>385.4525</v>
      </c>
      <c r="F450" s="61">
        <f t="shared" si="13"/>
        <v>18.5</v>
      </c>
    </row>
    <row r="451" spans="1:6" ht="12.75">
      <c r="A451" s="47" t="str">
        <f>'[4]Apr DL 1'!A447</f>
        <v>385102.5880</v>
      </c>
      <c r="B451" s="58" t="str">
        <f>'[4]Apr DL 1'!C447</f>
        <v>RUNCO OFFICE SUPPLY &amp; EQUIPMENT CO.</v>
      </c>
      <c r="C451" s="59">
        <f>'[4]Apr DL 1'!F447</f>
        <v>28.29</v>
      </c>
      <c r="E451" s="60" t="str">
        <f t="shared" si="12"/>
        <v>385.4525</v>
      </c>
      <c r="F451" s="61">
        <f t="shared" si="13"/>
        <v>28.29</v>
      </c>
    </row>
    <row r="452" spans="1:6" ht="12.75">
      <c r="A452" s="47" t="str">
        <f>'[4]Apr DL 1'!A448</f>
        <v>385102.5885</v>
      </c>
      <c r="B452" s="58" t="str">
        <f>'[4]Apr DL 1'!C448</f>
        <v>SKIDAWAY ISLAND UTILITIES, INC</v>
      </c>
      <c r="C452" s="59">
        <f>'[4]Apr DL 1'!F448</f>
        <v>2.38</v>
      </c>
      <c r="E452" s="60" t="str">
        <f t="shared" si="12"/>
        <v>385.4525</v>
      </c>
      <c r="F452" s="61">
        <f t="shared" si="13"/>
        <v>2.38</v>
      </c>
    </row>
    <row r="453" spans="1:6" ht="12.75">
      <c r="A453" s="47" t="str">
        <f>'[4]Apr DL 1'!A449</f>
        <v>385102.5950</v>
      </c>
      <c r="B453" s="58" t="str">
        <f>'[4]Apr DL 1'!C449</f>
        <v>WASTE MANAGEMENT</v>
      </c>
      <c r="C453" s="59">
        <f>'[4]Apr DL 1'!F449</f>
        <v>175.85</v>
      </c>
      <c r="E453" s="60" t="str">
        <f t="shared" si="12"/>
        <v>385.4525</v>
      </c>
      <c r="F453" s="61">
        <f t="shared" si="13"/>
        <v>175.85</v>
      </c>
    </row>
    <row r="454" spans="1:6" ht="12.75">
      <c r="A454" s="47" t="str">
        <f>'[4]Apr DL 1'!A450</f>
        <v>385102.6365</v>
      </c>
      <c r="B454" s="58" t="str">
        <f>'[4]Apr DL 1'!C450</f>
        <v>PITNEY BOWES, INC</v>
      </c>
      <c r="C454" s="59">
        <f>'[4]Apr DL 1'!F450</f>
        <v>82.66</v>
      </c>
      <c r="E454" s="60" t="str">
        <f t="shared" si="12"/>
        <v>385.4525</v>
      </c>
      <c r="F454" s="61">
        <f t="shared" si="13"/>
        <v>82.66</v>
      </c>
    </row>
    <row r="455" spans="1:6" ht="12.75">
      <c r="A455" s="47" t="str">
        <f>'[4]Apr DL 1'!A451</f>
        <v>385103.5950</v>
      </c>
      <c r="B455" s="58" t="str">
        <f>'[4]Apr DL 1'!C451</f>
        <v>ALLIED WASTE SERVICES #800</v>
      </c>
      <c r="C455" s="59">
        <f>'[4]Apr DL 1'!F451</f>
        <v>159.69</v>
      </c>
      <c r="E455" s="60" t="str">
        <f t="shared" si="12"/>
        <v>385.4525</v>
      </c>
      <c r="F455" s="61">
        <f t="shared" si="13"/>
        <v>159.69</v>
      </c>
    </row>
    <row r="456" spans="1:6" ht="12.75">
      <c r="A456" s="47" t="str">
        <f>'[4]Apr DL 1'!A452</f>
        <v>385103.5955</v>
      </c>
      <c r="B456" s="58" t="str">
        <f>'[4]Apr DL 1'!C452</f>
        <v>NATURE SCAPES INC.</v>
      </c>
      <c r="C456" s="59">
        <f>'[4]Apr DL 1'!F452</f>
        <v>195</v>
      </c>
      <c r="E456" s="60" t="str">
        <f t="shared" si="12"/>
        <v>385.4525</v>
      </c>
      <c r="F456" s="61">
        <f t="shared" si="13"/>
        <v>195</v>
      </c>
    </row>
    <row r="457" spans="1:6" ht="12.75">
      <c r="A457" s="47" t="str">
        <f>'[4]Apr DL 1'!A453</f>
        <v>385103.6320</v>
      </c>
      <c r="B457" s="58" t="str">
        <f>'[4]Apr DL 1'!C453</f>
        <v>NORTHERN SAFETY CO INC</v>
      </c>
      <c r="C457" s="59">
        <f>'[4]Apr DL 1'!F453</f>
        <v>30.58</v>
      </c>
      <c r="E457" s="60" t="str">
        <f t="shared" si="12"/>
        <v>385.4525</v>
      </c>
      <c r="F457" s="61">
        <f t="shared" si="13"/>
        <v>30.58</v>
      </c>
    </row>
    <row r="458" spans="1:6" ht="12.75">
      <c r="A458" s="47" t="str">
        <f>'[4]Apr DL 1'!A454</f>
        <v>386100.5895</v>
      </c>
      <c r="B458" s="58" t="str">
        <f>'[4]Apr DL 1'!C454</f>
        <v>FEDERAL EXPRESS</v>
      </c>
      <c r="C458" s="59">
        <f>'[4]Apr DL 1'!F454</f>
        <v>15.04</v>
      </c>
      <c r="E458" s="60" t="str">
        <f t="shared" si="12"/>
        <v>386.4525</v>
      </c>
      <c r="F458" s="61">
        <f t="shared" si="13"/>
        <v>15.04</v>
      </c>
    </row>
    <row r="459" spans="1:6" ht="12.75">
      <c r="A459" s="47" t="str">
        <f>'[4]Apr DL 1'!A455</f>
        <v>386101.5895</v>
      </c>
      <c r="B459" s="58" t="str">
        <f>'[4]Apr DL 1'!C455</f>
        <v>FEDERAL EXPRESS</v>
      </c>
      <c r="C459" s="59">
        <f>'[4]Apr DL 1'!F455</f>
        <v>16.68</v>
      </c>
      <c r="E459" s="60" t="str">
        <f aca="true" t="shared" si="14" ref="E459:E522">CONCATENATE(LEFT(A459,3),".",4525)</f>
        <v>386.4525</v>
      </c>
      <c r="F459" s="61">
        <f aca="true" t="shared" si="15" ref="F459:F522">C459</f>
        <v>16.68</v>
      </c>
    </row>
    <row r="460" spans="1:6" ht="12.75">
      <c r="A460" s="47" t="str">
        <f>'[4]Apr DL 1'!A456</f>
        <v>386121.5950</v>
      </c>
      <c r="B460" s="58" t="str">
        <f>'[4]Apr DL 1'!C456</f>
        <v>LEE COUNTY UTILITY BILLING</v>
      </c>
      <c r="C460" s="59">
        <f>'[4]Apr DL 1'!F456</f>
        <v>42.21</v>
      </c>
      <c r="E460" s="60" t="str">
        <f t="shared" si="14"/>
        <v>386.4525</v>
      </c>
      <c r="F460" s="61">
        <f t="shared" si="15"/>
        <v>42.21</v>
      </c>
    </row>
    <row r="461" spans="1:6" ht="12.75">
      <c r="A461" s="47" t="str">
        <f>'[4]Apr DL 1'!A457</f>
        <v>400100.6255</v>
      </c>
      <c r="B461" s="58" t="str">
        <f>'[4]Apr DL 1'!C457</f>
        <v>ON LINE ENVIRONMENTAL INC</v>
      </c>
      <c r="C461" s="59">
        <f>'[4]Apr DL 1'!F457</f>
        <v>25</v>
      </c>
      <c r="E461" s="60" t="str">
        <f t="shared" si="14"/>
        <v>400.4525</v>
      </c>
      <c r="F461" s="61">
        <f t="shared" si="15"/>
        <v>25</v>
      </c>
    </row>
    <row r="462" spans="1:6" ht="12.75">
      <c r="A462" s="47" t="str">
        <f>'[4]Apr DL 1'!A458</f>
        <v>400100.6255</v>
      </c>
      <c r="B462" s="58" t="str">
        <f>'[4]Apr DL 1'!C458</f>
        <v>ON LINE ENVIRONMENTAL INC</v>
      </c>
      <c r="C462" s="59">
        <f>'[4]Apr DL 1'!F458</f>
        <v>83</v>
      </c>
      <c r="E462" s="60" t="str">
        <f t="shared" si="14"/>
        <v>400.4525</v>
      </c>
      <c r="F462" s="61">
        <f t="shared" si="15"/>
        <v>83</v>
      </c>
    </row>
    <row r="463" spans="1:6" ht="12.75">
      <c r="A463" s="47" t="str">
        <f>'[4]Apr DL 1'!A459</f>
        <v>400103.6285</v>
      </c>
      <c r="B463" s="58" t="str">
        <f>'[4]Apr DL 1'!C459</f>
        <v>LOWE'S COMPANIES INC</v>
      </c>
      <c r="C463" s="59">
        <f>'[4]Apr DL 1'!F459</f>
        <v>40.11</v>
      </c>
      <c r="E463" s="60" t="str">
        <f t="shared" si="14"/>
        <v>400.4525</v>
      </c>
      <c r="F463" s="61">
        <f t="shared" si="15"/>
        <v>40.11</v>
      </c>
    </row>
    <row r="464" spans="1:6" ht="12.75">
      <c r="A464" s="47" t="str">
        <f>'[4]Apr DL 1'!A460</f>
        <v>400107.5955</v>
      </c>
      <c r="B464" s="58" t="str">
        <f>'[4]Apr DL 1'!C460</f>
        <v>LOWDER JR, HOWARD D.</v>
      </c>
      <c r="C464" s="59">
        <f>'[4]Apr DL 1'!F460</f>
        <v>250</v>
      </c>
      <c r="E464" s="60" t="str">
        <f t="shared" si="14"/>
        <v>400.4525</v>
      </c>
      <c r="F464" s="61">
        <f t="shared" si="15"/>
        <v>250</v>
      </c>
    </row>
    <row r="465" spans="1:6" ht="12.75">
      <c r="A465" s="47" t="str">
        <f>'[4]Apr DL 1'!A461</f>
        <v>400109.5955</v>
      </c>
      <c r="B465" s="58" t="str">
        <f>'[4]Apr DL 1'!C461</f>
        <v>LOWDER JR, HOWARD D.</v>
      </c>
      <c r="C465" s="59">
        <f>'[4]Apr DL 1'!F461</f>
        <v>250</v>
      </c>
      <c r="E465" s="60" t="str">
        <f t="shared" si="14"/>
        <v>400.4525</v>
      </c>
      <c r="F465" s="61">
        <f t="shared" si="15"/>
        <v>250</v>
      </c>
    </row>
    <row r="466" spans="1:6" ht="12.75">
      <c r="A466" s="47" t="str">
        <f>'[4]Apr DL 1'!A462</f>
        <v>400109.6320</v>
      </c>
      <c r="B466" s="58" t="str">
        <f>'[4]Apr DL 1'!C462</f>
        <v>LOWE'S COMPANIES INC</v>
      </c>
      <c r="C466" s="59">
        <f>'[4]Apr DL 1'!F462</f>
        <v>155.34</v>
      </c>
      <c r="E466" s="60" t="str">
        <f t="shared" si="14"/>
        <v>400.4525</v>
      </c>
      <c r="F466" s="61">
        <f t="shared" si="15"/>
        <v>155.34</v>
      </c>
    </row>
    <row r="467" spans="1:6" ht="12.75">
      <c r="A467" s="47" t="str">
        <f>'[4]Apr DL 1'!A463</f>
        <v>400109.6325</v>
      </c>
      <c r="B467" s="58" t="str">
        <f>'[4]Apr DL 1'!C463</f>
        <v>J &amp; J ENTERPRISES</v>
      </c>
      <c r="C467" s="59">
        <f>'[4]Apr DL 1'!F463</f>
        <v>175</v>
      </c>
      <c r="E467" s="60" t="str">
        <f t="shared" si="14"/>
        <v>400.4525</v>
      </c>
      <c r="F467" s="61">
        <f t="shared" si="15"/>
        <v>175</v>
      </c>
    </row>
    <row r="468" spans="1:6" ht="12.75">
      <c r="A468" s="47" t="str">
        <f>'[4]Apr DL 1'!A464</f>
        <v>400110.6285</v>
      </c>
      <c r="B468" s="58" t="str">
        <f>'[4]Apr DL 1'!C464</f>
        <v>LOWE'S COMPANIES INC</v>
      </c>
      <c r="C468" s="59">
        <f>'[4]Apr DL 1'!F464</f>
        <v>20.02</v>
      </c>
      <c r="E468" s="60" t="str">
        <f t="shared" si="14"/>
        <v>400.4525</v>
      </c>
      <c r="F468" s="61">
        <f t="shared" si="15"/>
        <v>20.02</v>
      </c>
    </row>
    <row r="469" spans="1:6" ht="12.75">
      <c r="A469" s="47" t="str">
        <f>'[4]Apr DL 1'!A465</f>
        <v>400115.6255</v>
      </c>
      <c r="B469" s="58" t="str">
        <f>'[4]Apr DL 1'!C465</f>
        <v>ON LINE ENVIRONMENTAL INC</v>
      </c>
      <c r="C469" s="59">
        <f>'[4]Apr DL 1'!F465</f>
        <v>25</v>
      </c>
      <c r="E469" s="60" t="str">
        <f t="shared" si="14"/>
        <v>400.4525</v>
      </c>
      <c r="F469" s="61">
        <f t="shared" si="15"/>
        <v>25</v>
      </c>
    </row>
    <row r="470" spans="1:6" ht="12.75">
      <c r="A470" s="47" t="str">
        <f>'[4]Apr DL 1'!A466</f>
        <v>400116.6270</v>
      </c>
      <c r="B470" s="58" t="str">
        <f>'[4]Apr DL 1'!C466</f>
        <v>ON LINE ENVIRONMENTAL INC</v>
      </c>
      <c r="C470" s="59">
        <f>'[4]Apr DL 1'!F466</f>
        <v>83</v>
      </c>
      <c r="E470" s="60" t="str">
        <f t="shared" si="14"/>
        <v>400.4525</v>
      </c>
      <c r="F470" s="61">
        <f t="shared" si="15"/>
        <v>83</v>
      </c>
    </row>
    <row r="471" spans="1:6" ht="12.75">
      <c r="A471" s="47" t="str">
        <f>'[4]Apr DL 1'!A467</f>
        <v>400116.6270</v>
      </c>
      <c r="B471" s="58" t="str">
        <f>'[4]Apr DL 1'!C467</f>
        <v>ON LINE ENVIRONMENTAL INC</v>
      </c>
      <c r="C471" s="59">
        <f>'[4]Apr DL 1'!F467</f>
        <v>83</v>
      </c>
      <c r="E471" s="60" t="str">
        <f t="shared" si="14"/>
        <v>400.4525</v>
      </c>
      <c r="F471" s="61">
        <f t="shared" si="15"/>
        <v>83</v>
      </c>
    </row>
    <row r="472" spans="1:6" ht="12.75">
      <c r="A472" s="47" t="str">
        <f>'[4]Apr DL 1'!A468</f>
        <v>400119.6270</v>
      </c>
      <c r="B472" s="58" t="str">
        <f>'[4]Apr DL 1'!C468</f>
        <v>ON LINE ENVIRONMENTAL INC</v>
      </c>
      <c r="C472" s="59">
        <f>'[4]Apr DL 1'!F468</f>
        <v>147</v>
      </c>
      <c r="E472" s="60" t="str">
        <f t="shared" si="14"/>
        <v>400.4525</v>
      </c>
      <c r="F472" s="61">
        <f t="shared" si="15"/>
        <v>147</v>
      </c>
    </row>
    <row r="473" spans="1:6" ht="12.75">
      <c r="A473" s="47" t="str">
        <f>'[4]Apr DL 1'!A469</f>
        <v>400123.5895</v>
      </c>
      <c r="B473" s="58" t="str">
        <f>'[4]Apr DL 1'!C469</f>
        <v>FEDERAL EXPRESS</v>
      </c>
      <c r="C473" s="59">
        <f>'[4]Apr DL 1'!F469</f>
        <v>14.6</v>
      </c>
      <c r="E473" s="60" t="str">
        <f t="shared" si="14"/>
        <v>400.4525</v>
      </c>
      <c r="F473" s="61">
        <f t="shared" si="15"/>
        <v>14.6</v>
      </c>
    </row>
    <row r="474" spans="1:6" ht="12.75">
      <c r="A474" s="47" t="str">
        <f>'[4]Apr DL 1'!A470</f>
        <v>400123.6320</v>
      </c>
      <c r="B474" s="58" t="str">
        <f>'[4]Apr DL 1'!C470</f>
        <v>MSC WATERWORKS</v>
      </c>
      <c r="C474" s="59">
        <f>'[4]Apr DL 1'!F470</f>
        <v>30.67</v>
      </c>
      <c r="E474" s="60" t="str">
        <f t="shared" si="14"/>
        <v>400.4525</v>
      </c>
      <c r="F474" s="61">
        <f t="shared" si="15"/>
        <v>30.67</v>
      </c>
    </row>
    <row r="475" spans="1:6" ht="12.75">
      <c r="A475" s="47" t="str">
        <f>'[4]Apr DL 1'!A471</f>
        <v>400123.6320</v>
      </c>
      <c r="B475" s="58" t="str">
        <f>'[4]Apr DL 1'!C471</f>
        <v>LOWE'S COMPANIES INC</v>
      </c>
      <c r="C475" s="59">
        <f>'[4]Apr DL 1'!F471</f>
        <v>160.4</v>
      </c>
      <c r="E475" s="60" t="str">
        <f t="shared" si="14"/>
        <v>400.4525</v>
      </c>
      <c r="F475" s="61">
        <f t="shared" si="15"/>
        <v>160.4</v>
      </c>
    </row>
    <row r="476" spans="1:6" ht="12.75">
      <c r="A476" s="47" t="str">
        <f>'[4]Apr DL 1'!A472</f>
        <v>400127.5955</v>
      </c>
      <c r="B476" s="58" t="str">
        <f>'[4]Apr DL 1'!C472</f>
        <v>LOWDER JR, HOWARD D.</v>
      </c>
      <c r="C476" s="59">
        <f>'[4]Apr DL 1'!F472</f>
        <v>250</v>
      </c>
      <c r="E476" s="60" t="str">
        <f t="shared" si="14"/>
        <v>400.4525</v>
      </c>
      <c r="F476" s="61">
        <f t="shared" si="15"/>
        <v>250</v>
      </c>
    </row>
    <row r="477" spans="1:6" ht="12.75">
      <c r="A477" s="47" t="str">
        <f>'[4]Apr DL 1'!A473</f>
        <v>400127.6285</v>
      </c>
      <c r="B477" s="58" t="str">
        <f>'[4]Apr DL 1'!C473</f>
        <v>LOWE'S COMPANIES INC</v>
      </c>
      <c r="C477" s="59">
        <f>'[4]Apr DL 1'!F473</f>
        <v>70.98</v>
      </c>
      <c r="E477" s="60" t="str">
        <f t="shared" si="14"/>
        <v>400.4525</v>
      </c>
      <c r="F477" s="61">
        <f t="shared" si="15"/>
        <v>70.98</v>
      </c>
    </row>
    <row r="478" spans="1:6" ht="12.75">
      <c r="A478" s="47" t="str">
        <f>'[4]Apr DL 1'!A474</f>
        <v>400127.6285</v>
      </c>
      <c r="B478" s="58" t="str">
        <f>'[4]Apr DL 1'!C474</f>
        <v>LOWE'S COMPANIES INC</v>
      </c>
      <c r="C478" s="59">
        <f>'[4]Apr DL 1'!F474</f>
        <v>168.87</v>
      </c>
      <c r="E478" s="60" t="str">
        <f t="shared" si="14"/>
        <v>400.4525</v>
      </c>
      <c r="F478" s="61">
        <f t="shared" si="15"/>
        <v>168.87</v>
      </c>
    </row>
    <row r="479" spans="1:6" ht="12.75">
      <c r="A479" s="47" t="str">
        <f>'[4]Apr DL 1'!A475</f>
        <v>400127.6285</v>
      </c>
      <c r="B479" s="58" t="str">
        <f>'[4]Apr DL 1'!C475</f>
        <v>MSC WATERWORKS</v>
      </c>
      <c r="C479" s="59">
        <f>'[4]Apr DL 1'!F475</f>
        <v>186.85</v>
      </c>
      <c r="E479" s="60" t="str">
        <f t="shared" si="14"/>
        <v>400.4525</v>
      </c>
      <c r="F479" s="61">
        <f t="shared" si="15"/>
        <v>186.85</v>
      </c>
    </row>
    <row r="480" spans="1:6" ht="12.75">
      <c r="A480" s="47" t="str">
        <f>'[4]Apr DL 1'!A476</f>
        <v>400127.6285</v>
      </c>
      <c r="B480" s="58" t="str">
        <f>'[4]Apr DL 1'!C476</f>
        <v>MSC WATERWORKS</v>
      </c>
      <c r="C480" s="59">
        <f>'[4]Apr DL 1'!F476</f>
        <v>218.28</v>
      </c>
      <c r="E480" s="60" t="str">
        <f t="shared" si="14"/>
        <v>400.4525</v>
      </c>
      <c r="F480" s="61">
        <f t="shared" si="15"/>
        <v>218.28</v>
      </c>
    </row>
    <row r="481" spans="1:6" ht="12.75">
      <c r="A481" s="47" t="str">
        <f>'[4]Apr DL 1'!A477</f>
        <v>400127.6290</v>
      </c>
      <c r="B481" s="58" t="str">
        <f>'[4]Apr DL 1'!C477</f>
        <v>AQUA SERVICES INC</v>
      </c>
      <c r="C481" s="59">
        <f>'[4]Apr DL 1'!F477</f>
        <v>155</v>
      </c>
      <c r="E481" s="60" t="str">
        <f t="shared" si="14"/>
        <v>400.4525</v>
      </c>
      <c r="F481" s="61">
        <f t="shared" si="15"/>
        <v>155</v>
      </c>
    </row>
    <row r="482" spans="1:6" ht="12.75">
      <c r="A482" s="47" t="str">
        <f>'[4]Apr DL 1'!A478</f>
        <v>400128.5935</v>
      </c>
      <c r="B482" s="58" t="str">
        <f>'[4]Apr DL 1'!C478</f>
        <v>YORK COUTY NATURAL GAS</v>
      </c>
      <c r="C482" s="59">
        <f>'[4]Apr DL 1'!F478</f>
        <v>10.17</v>
      </c>
      <c r="E482" s="60" t="str">
        <f t="shared" si="14"/>
        <v>400.4525</v>
      </c>
      <c r="F482" s="61">
        <f t="shared" si="15"/>
        <v>10.17</v>
      </c>
    </row>
    <row r="483" spans="1:6" ht="12.75">
      <c r="A483" s="47" t="str">
        <f>'[4]Apr DL 1'!A479</f>
        <v>400128.5935</v>
      </c>
      <c r="B483" s="58" t="str">
        <f>'[4]Apr DL 1'!C479</f>
        <v>YORK COUTY NATURAL GAS</v>
      </c>
      <c r="C483" s="59">
        <f>'[4]Apr DL 1'!F479</f>
        <v>10.17</v>
      </c>
      <c r="E483" s="60" t="str">
        <f t="shared" si="14"/>
        <v>400.4525</v>
      </c>
      <c r="F483" s="61">
        <f t="shared" si="15"/>
        <v>10.17</v>
      </c>
    </row>
    <row r="484" spans="1:6" ht="12.75">
      <c r="A484" s="47" t="str">
        <f>'[4]Apr DL 1'!A480</f>
        <v>400128.5935</v>
      </c>
      <c r="B484" s="58" t="str">
        <f>'[4]Apr DL 1'!C480</f>
        <v>YORK COUTY NATURAL GAS</v>
      </c>
      <c r="C484" s="59">
        <f>'[4]Apr DL 1'!F480</f>
        <v>10.17</v>
      </c>
      <c r="E484" s="60" t="str">
        <f t="shared" si="14"/>
        <v>400.4525</v>
      </c>
      <c r="F484" s="61">
        <f t="shared" si="15"/>
        <v>10.17</v>
      </c>
    </row>
    <row r="485" spans="1:6" ht="12.75">
      <c r="A485" s="47" t="str">
        <f>'[4]Apr DL 1'!A481</f>
        <v>400128.5935</v>
      </c>
      <c r="B485" s="58" t="str">
        <f>'[4]Apr DL 1'!C481</f>
        <v>YORK COUTY NATURAL GAS</v>
      </c>
      <c r="C485" s="59">
        <f>'[4]Apr DL 1'!F481</f>
        <v>10.17</v>
      </c>
      <c r="E485" s="60" t="str">
        <f t="shared" si="14"/>
        <v>400.4525</v>
      </c>
      <c r="F485" s="61">
        <f t="shared" si="15"/>
        <v>10.17</v>
      </c>
    </row>
    <row r="486" spans="1:6" ht="12.75">
      <c r="A486" s="47" t="str">
        <f>'[4]Apr DL 1'!A482</f>
        <v>400128.5935</v>
      </c>
      <c r="B486" s="58" t="str">
        <f>'[4]Apr DL 1'!C482</f>
        <v>YORK COUTY NATURAL GAS</v>
      </c>
      <c r="C486" s="59">
        <f>'[4]Apr DL 1'!F482</f>
        <v>10.17</v>
      </c>
      <c r="E486" s="60" t="str">
        <f t="shared" si="14"/>
        <v>400.4525</v>
      </c>
      <c r="F486" s="61">
        <f t="shared" si="15"/>
        <v>10.17</v>
      </c>
    </row>
    <row r="487" spans="1:6" ht="12.75">
      <c r="A487" s="47" t="str">
        <f>'[4]Apr DL 1'!A483</f>
        <v>400128.5935</v>
      </c>
      <c r="B487" s="58" t="str">
        <f>'[4]Apr DL 1'!C483</f>
        <v>YORK COUTY NATURAL GAS</v>
      </c>
      <c r="C487" s="59">
        <f>'[4]Apr DL 1'!F483</f>
        <v>11.21</v>
      </c>
      <c r="E487" s="60" t="str">
        <f t="shared" si="14"/>
        <v>400.4525</v>
      </c>
      <c r="F487" s="61">
        <f t="shared" si="15"/>
        <v>11.21</v>
      </c>
    </row>
    <row r="488" spans="1:6" ht="12.75">
      <c r="A488" s="47" t="str">
        <f>'[4]Apr DL 1'!A484</f>
        <v>400128.5935</v>
      </c>
      <c r="B488" s="58" t="str">
        <f>'[4]Apr DL 1'!C484</f>
        <v>YORK COUTY NATURAL GAS</v>
      </c>
      <c r="C488" s="59">
        <f>'[4]Apr DL 1'!F484</f>
        <v>11.21</v>
      </c>
      <c r="E488" s="60" t="str">
        <f t="shared" si="14"/>
        <v>400.4525</v>
      </c>
      <c r="F488" s="61">
        <f t="shared" si="15"/>
        <v>11.21</v>
      </c>
    </row>
    <row r="489" spans="1:6" ht="12.75">
      <c r="A489" s="47" t="str">
        <f>'[4]Apr DL 1'!A485</f>
        <v>400128.5935</v>
      </c>
      <c r="B489" s="58" t="str">
        <f>'[4]Apr DL 1'!C485</f>
        <v>YORK COUTY NATURAL GAS</v>
      </c>
      <c r="C489" s="59">
        <f>'[4]Apr DL 1'!F485</f>
        <v>12.28</v>
      </c>
      <c r="E489" s="60" t="str">
        <f t="shared" si="14"/>
        <v>400.4525</v>
      </c>
      <c r="F489" s="61">
        <f t="shared" si="15"/>
        <v>12.28</v>
      </c>
    </row>
    <row r="490" spans="1:6" ht="12.75">
      <c r="A490" s="47" t="str">
        <f>'[4]Apr DL 1'!A486</f>
        <v>400128.6320</v>
      </c>
      <c r="B490" s="58" t="str">
        <f>'[4]Apr DL 1'!C486</f>
        <v>LOWE'S COMPANIES INC</v>
      </c>
      <c r="C490" s="59">
        <f>'[4]Apr DL 1'!F486</f>
        <v>51.71</v>
      </c>
      <c r="E490" s="60" t="str">
        <f t="shared" si="14"/>
        <v>400.4525</v>
      </c>
      <c r="F490" s="61">
        <f t="shared" si="15"/>
        <v>51.71</v>
      </c>
    </row>
    <row r="491" spans="1:6" ht="12.75">
      <c r="A491" s="47" t="str">
        <f>'[4]Apr DL 1'!A487</f>
        <v>400129.5900</v>
      </c>
      <c r="B491" s="58" t="str">
        <f>'[4]Apr DL 1'!C487</f>
        <v>AKZO NOBEL PAINTS LLC</v>
      </c>
      <c r="C491" s="59">
        <f>'[4]Apr DL 1'!F487</f>
        <v>36.34</v>
      </c>
      <c r="E491" s="60" t="str">
        <f t="shared" si="14"/>
        <v>400.4525</v>
      </c>
      <c r="F491" s="61">
        <f t="shared" si="15"/>
        <v>36.34</v>
      </c>
    </row>
    <row r="492" spans="1:6" ht="12.75">
      <c r="A492" s="47" t="str">
        <f>'[4]Apr DL 1'!A488</f>
        <v>400129.5900</v>
      </c>
      <c r="B492" s="58" t="str">
        <f>'[4]Apr DL 1'!C488</f>
        <v>LOWE'S COMPANIES INC</v>
      </c>
      <c r="C492" s="59">
        <f>'[4]Apr DL 1'!F488</f>
        <v>102.98</v>
      </c>
      <c r="E492" s="60" t="str">
        <f t="shared" si="14"/>
        <v>400.4525</v>
      </c>
      <c r="F492" s="61">
        <f t="shared" si="15"/>
        <v>102.98</v>
      </c>
    </row>
    <row r="493" spans="1:6" ht="12.75">
      <c r="A493" s="47" t="str">
        <f>'[4]Apr DL 1'!A489</f>
        <v>400129.5900</v>
      </c>
      <c r="B493" s="58" t="str">
        <f>'[4]Apr DL 1'!C489</f>
        <v>AKZO NOBEL PAINTS LLC</v>
      </c>
      <c r="C493" s="59">
        <f>'[4]Apr DL 1'!F489</f>
        <v>220.62</v>
      </c>
      <c r="E493" s="60" t="str">
        <f t="shared" si="14"/>
        <v>400.4525</v>
      </c>
      <c r="F493" s="61">
        <f t="shared" si="15"/>
        <v>220.62</v>
      </c>
    </row>
    <row r="494" spans="1:6" ht="12.75">
      <c r="A494" s="47" t="str">
        <f>'[4]Apr DL 1'!A490</f>
        <v>400130.5820</v>
      </c>
      <c r="B494" s="58" t="str">
        <f>'[4]Apr DL 1'!C490</f>
        <v>McKnight, Edwin R.</v>
      </c>
      <c r="C494" s="59">
        <f>'[4]Apr DL 1'!F490</f>
        <v>97</v>
      </c>
      <c r="E494" s="60" t="str">
        <f t="shared" si="14"/>
        <v>400.4525</v>
      </c>
      <c r="F494" s="61">
        <f t="shared" si="15"/>
        <v>97</v>
      </c>
    </row>
    <row r="495" spans="1:6" ht="12.75">
      <c r="A495" s="47" t="str">
        <f>'[4]Apr DL 1'!A491</f>
        <v>400130.6285</v>
      </c>
      <c r="B495" s="58" t="str">
        <f>'[4]Apr DL 1'!C491</f>
        <v>LOWE'S COMPANIES INC</v>
      </c>
      <c r="C495" s="59">
        <f>'[4]Apr DL 1'!F491</f>
        <v>56.15</v>
      </c>
      <c r="E495" s="60" t="str">
        <f t="shared" si="14"/>
        <v>400.4525</v>
      </c>
      <c r="F495" s="61">
        <f t="shared" si="15"/>
        <v>56.15</v>
      </c>
    </row>
    <row r="496" spans="1:6" ht="12.75">
      <c r="A496" s="47" t="str">
        <f>'[4]Apr DL 1'!A492</f>
        <v>400130.6285</v>
      </c>
      <c r="B496" s="58" t="str">
        <f>'[4]Apr DL 1'!C492</f>
        <v>LOWE'S COMPANIES INC</v>
      </c>
      <c r="C496" s="59">
        <f>'[4]Apr DL 1'!F492</f>
        <v>78.58</v>
      </c>
      <c r="E496" s="60" t="str">
        <f t="shared" si="14"/>
        <v>400.4525</v>
      </c>
      <c r="F496" s="61">
        <f t="shared" si="15"/>
        <v>78.58</v>
      </c>
    </row>
    <row r="497" spans="1:6" ht="12.75">
      <c r="A497" s="47" t="str">
        <f>'[4]Apr DL 1'!A493</f>
        <v>400130.6285</v>
      </c>
      <c r="B497" s="58" t="str">
        <f>'[4]Apr DL 1'!C493</f>
        <v>LOWE'S COMPANIES INC</v>
      </c>
      <c r="C497" s="59">
        <f>'[4]Apr DL 1'!F493</f>
        <v>81.19</v>
      </c>
      <c r="E497" s="60" t="str">
        <f t="shared" si="14"/>
        <v>400.4525</v>
      </c>
      <c r="F497" s="61">
        <f t="shared" si="15"/>
        <v>81.19</v>
      </c>
    </row>
    <row r="498" spans="1:6" ht="12.75">
      <c r="A498" s="47" t="str">
        <f>'[4]Apr DL 1'!A494</f>
        <v>400130.6285</v>
      </c>
      <c r="B498" s="58" t="str">
        <f>'[4]Apr DL 1'!C494</f>
        <v>JOHN DEERE FINANCIAL MULTI-USE</v>
      </c>
      <c r="C498" s="59">
        <f>'[4]Apr DL 1'!F494</f>
        <v>149.95</v>
      </c>
      <c r="E498" s="60" t="str">
        <f t="shared" si="14"/>
        <v>400.4525</v>
      </c>
      <c r="F498" s="61">
        <f t="shared" si="15"/>
        <v>149.95</v>
      </c>
    </row>
    <row r="499" spans="1:6" ht="12.75">
      <c r="A499" s="47" t="str">
        <f>'[4]Apr DL 1'!A495</f>
        <v>400130.6300</v>
      </c>
      <c r="B499" s="58" t="str">
        <f>'[4]Apr DL 1'!C495</f>
        <v>SPICER ON-CALL SERVICES</v>
      </c>
      <c r="C499" s="59">
        <f>'[4]Apr DL 1'!F495</f>
        <v>154.8</v>
      </c>
      <c r="E499" s="60" t="str">
        <f t="shared" si="14"/>
        <v>400.4525</v>
      </c>
      <c r="F499" s="61">
        <f t="shared" si="15"/>
        <v>154.8</v>
      </c>
    </row>
    <row r="500" spans="1:6" ht="12.75">
      <c r="A500" s="47" t="str">
        <f>'[4]Apr DL 1'!A496</f>
        <v>400131.5820</v>
      </c>
      <c r="B500" s="58" t="str">
        <f>'[4]Apr DL 1'!C496</f>
        <v>McKnight, Edwin R.</v>
      </c>
      <c r="C500" s="59">
        <f>'[4]Apr DL 1'!F496</f>
        <v>97</v>
      </c>
      <c r="E500" s="60" t="str">
        <f t="shared" si="14"/>
        <v>400.4525</v>
      </c>
      <c r="F500" s="61">
        <f t="shared" si="15"/>
        <v>97</v>
      </c>
    </row>
    <row r="501" spans="1:6" ht="12.75">
      <c r="A501" s="47" t="str">
        <f>'[4]Apr DL 1'!A497</f>
        <v>400131.6320</v>
      </c>
      <c r="B501" s="58" t="str">
        <f>'[4]Apr DL 1'!C497</f>
        <v>LOWE'S COMPANIES INC</v>
      </c>
      <c r="C501" s="59">
        <f>'[4]Apr DL 1'!F497</f>
        <v>9.1</v>
      </c>
      <c r="E501" s="60" t="str">
        <f t="shared" si="14"/>
        <v>400.4525</v>
      </c>
      <c r="F501" s="61">
        <f t="shared" si="15"/>
        <v>9.1</v>
      </c>
    </row>
    <row r="502" spans="1:6" ht="12.75">
      <c r="A502" s="47" t="str">
        <f>'[4]Apr DL 1'!A498</f>
        <v>400131.6320</v>
      </c>
      <c r="B502" s="58" t="str">
        <f>'[4]Apr DL 1'!C498</f>
        <v>LOWE'S COMPANIES INC</v>
      </c>
      <c r="C502" s="59">
        <f>'[4]Apr DL 1'!F498</f>
        <v>14.34</v>
      </c>
      <c r="E502" s="60" t="str">
        <f t="shared" si="14"/>
        <v>400.4525</v>
      </c>
      <c r="F502" s="61">
        <f t="shared" si="15"/>
        <v>14.34</v>
      </c>
    </row>
    <row r="503" spans="1:6" ht="12.75">
      <c r="A503" s="47" t="str">
        <f>'[4]Apr DL 1'!A499</f>
        <v>400131.6320</v>
      </c>
      <c r="B503" s="58" t="str">
        <f>'[4]Apr DL 1'!C499</f>
        <v>LOWE'S COMPANIES INC</v>
      </c>
      <c r="C503" s="59">
        <f>'[4]Apr DL 1'!F499</f>
        <v>75.54</v>
      </c>
      <c r="E503" s="60" t="str">
        <f t="shared" si="14"/>
        <v>400.4525</v>
      </c>
      <c r="F503" s="61">
        <f t="shared" si="15"/>
        <v>75.54</v>
      </c>
    </row>
    <row r="504" spans="1:6" ht="12.75">
      <c r="A504" s="47" t="str">
        <f>'[4]Apr DL 1'!A500</f>
        <v>400131.6325</v>
      </c>
      <c r="B504" s="58" t="str">
        <f>'[4]Apr DL 1'!C500</f>
        <v>SPICER ON-CALL SERVICES</v>
      </c>
      <c r="C504" s="59">
        <f>'[4]Apr DL 1'!F500</f>
        <v>104.11</v>
      </c>
      <c r="E504" s="60" t="str">
        <f t="shared" si="14"/>
        <v>400.4525</v>
      </c>
      <c r="F504" s="61">
        <f t="shared" si="15"/>
        <v>104.11</v>
      </c>
    </row>
    <row r="505" spans="1:6" ht="12.75">
      <c r="A505" s="47" t="str">
        <f>'[4]Apr DL 1'!A501</f>
        <v>400132.5900</v>
      </c>
      <c r="B505" s="58" t="str">
        <f>'[4]Apr DL 1'!C501</f>
        <v>LOWE'S COMPANIES INC</v>
      </c>
      <c r="C505" s="59">
        <f>'[4]Apr DL 1'!F501</f>
        <v>166.5</v>
      </c>
      <c r="E505" s="60" t="str">
        <f t="shared" si="14"/>
        <v>400.4525</v>
      </c>
      <c r="F505" s="61">
        <f t="shared" si="15"/>
        <v>166.5</v>
      </c>
    </row>
    <row r="506" spans="1:6" ht="12.75">
      <c r="A506" s="47" t="str">
        <f>'[4]Apr DL 1'!A502</f>
        <v>400132.5935</v>
      </c>
      <c r="B506" s="58" t="str">
        <f>'[4]Apr DL 1'!C502</f>
        <v>YORK COUTY NATURAL GAS</v>
      </c>
      <c r="C506" s="59">
        <f>'[4]Apr DL 1'!F502</f>
        <v>10.17</v>
      </c>
      <c r="E506" s="60" t="str">
        <f t="shared" si="14"/>
        <v>400.4525</v>
      </c>
      <c r="F506" s="61">
        <f t="shared" si="15"/>
        <v>10.17</v>
      </c>
    </row>
    <row r="507" spans="1:6" ht="12.75">
      <c r="A507" s="47" t="str">
        <f>'[4]Apr DL 1'!A503</f>
        <v>400132.5935</v>
      </c>
      <c r="B507" s="58" t="str">
        <f>'[4]Apr DL 1'!C503</f>
        <v>YORK COUTY NATURAL GAS</v>
      </c>
      <c r="C507" s="59">
        <f>'[4]Apr DL 1'!F503</f>
        <v>15.45</v>
      </c>
      <c r="E507" s="60" t="str">
        <f t="shared" si="14"/>
        <v>400.4525</v>
      </c>
      <c r="F507" s="61">
        <f t="shared" si="15"/>
        <v>15.45</v>
      </c>
    </row>
    <row r="508" spans="1:6" ht="12.75">
      <c r="A508" s="47" t="str">
        <f>'[4]Apr DL 1'!A504</f>
        <v>400141.6270</v>
      </c>
      <c r="B508" s="58" t="str">
        <f>'[4]Apr DL 1'!C504</f>
        <v>ON LINE ENVIRONMENTAL INC</v>
      </c>
      <c r="C508" s="59">
        <f>'[4]Apr DL 1'!F504</f>
        <v>63</v>
      </c>
      <c r="E508" s="60" t="str">
        <f t="shared" si="14"/>
        <v>400.4525</v>
      </c>
      <c r="F508" s="61">
        <f t="shared" si="15"/>
        <v>63</v>
      </c>
    </row>
    <row r="509" spans="1:6" ht="12.75">
      <c r="A509" s="47" t="str">
        <f>'[4]Apr DL 1'!A505</f>
        <v>400143.5490</v>
      </c>
      <c r="B509" s="58" t="str">
        <f>'[4]Apr DL 1'!C505</f>
        <v>NORTH AMERICAN GEOCHEMICAL LLC</v>
      </c>
      <c r="C509" s="59">
        <f>'[4]Apr DL 1'!F505</f>
        <v>4.6</v>
      </c>
      <c r="E509" s="60" t="str">
        <f t="shared" si="14"/>
        <v>400.4525</v>
      </c>
      <c r="F509" s="61">
        <f t="shared" si="15"/>
        <v>4.6</v>
      </c>
    </row>
    <row r="510" spans="1:6" ht="12.75">
      <c r="A510" s="47" t="str">
        <f>'[4]Apr DL 1'!A506</f>
        <v>400143.6270</v>
      </c>
      <c r="B510" s="58" t="str">
        <f>'[4]Apr DL 1'!C506</f>
        <v>ON LINE ENVIRONMENTAL INC</v>
      </c>
      <c r="C510" s="59">
        <f>'[4]Apr DL 1'!F506</f>
        <v>65</v>
      </c>
      <c r="E510" s="60" t="str">
        <f t="shared" si="14"/>
        <v>400.4525</v>
      </c>
      <c r="F510" s="61">
        <f t="shared" si="15"/>
        <v>65</v>
      </c>
    </row>
    <row r="511" spans="1:6" ht="12.75">
      <c r="A511" s="47" t="str">
        <f>'[4]Apr DL 1'!A507</f>
        <v>400143.6270</v>
      </c>
      <c r="B511" s="58" t="str">
        <f>'[4]Apr DL 1'!C507</f>
        <v>ON LINE ENVIRONMENTAL INC</v>
      </c>
      <c r="C511" s="59">
        <f>'[4]Apr DL 1'!F507</f>
        <v>65</v>
      </c>
      <c r="E511" s="60" t="str">
        <f t="shared" si="14"/>
        <v>400.4525</v>
      </c>
      <c r="F511" s="61">
        <f t="shared" si="15"/>
        <v>65</v>
      </c>
    </row>
    <row r="512" spans="1:6" ht="12.75">
      <c r="A512" s="47" t="str">
        <f>'[4]Apr DL 1'!A508</f>
        <v>400143.6320</v>
      </c>
      <c r="B512" s="58" t="str">
        <f>'[4]Apr DL 1'!C508</f>
        <v>LOWE'S COMPANIES INC</v>
      </c>
      <c r="C512" s="59">
        <f>'[4]Apr DL 1'!F508</f>
        <v>39.47</v>
      </c>
      <c r="E512" s="60" t="str">
        <f t="shared" si="14"/>
        <v>400.4525</v>
      </c>
      <c r="F512" s="61">
        <f t="shared" si="15"/>
        <v>39.47</v>
      </c>
    </row>
    <row r="513" spans="1:6" ht="12.75">
      <c r="A513" s="47" t="str">
        <f>'[4]Apr DL 1'!A509</f>
        <v>400143.6320</v>
      </c>
      <c r="B513" s="58" t="str">
        <f>'[4]Apr DL 1'!C509</f>
        <v>LOWE'S COMPANIES INC</v>
      </c>
      <c r="C513" s="59">
        <f>'[4]Apr DL 1'!F509</f>
        <v>60.26</v>
      </c>
      <c r="E513" s="60" t="str">
        <f t="shared" si="14"/>
        <v>400.4525</v>
      </c>
      <c r="F513" s="61">
        <f t="shared" si="15"/>
        <v>60.26</v>
      </c>
    </row>
    <row r="514" spans="1:6" ht="12.75">
      <c r="A514" s="47" t="str">
        <f>'[4]Apr DL 1'!A510</f>
        <v>400143.6325</v>
      </c>
      <c r="B514" s="58" t="str">
        <f>'[4]Apr DL 1'!C510</f>
        <v>HES CONSTRUCTION</v>
      </c>
      <c r="C514" s="59">
        <f>'[4]Apr DL 1'!F510</f>
        <v>112.5</v>
      </c>
      <c r="E514" s="60" t="str">
        <f t="shared" si="14"/>
        <v>400.4525</v>
      </c>
      <c r="F514" s="61">
        <f t="shared" si="15"/>
        <v>112.5</v>
      </c>
    </row>
    <row r="515" spans="1:6" ht="12.75">
      <c r="A515" s="47" t="str">
        <f>'[4]Apr DL 1'!A511</f>
        <v>400144.6285</v>
      </c>
      <c r="B515" s="58" t="str">
        <f>'[4]Apr DL 1'!C511</f>
        <v>LOWE'S COMPANIES INC</v>
      </c>
      <c r="C515" s="59">
        <f>'[4]Apr DL 1'!F511</f>
        <v>62.34</v>
      </c>
      <c r="E515" s="60" t="str">
        <f t="shared" si="14"/>
        <v>400.4525</v>
      </c>
      <c r="F515" s="61">
        <f t="shared" si="15"/>
        <v>62.34</v>
      </c>
    </row>
    <row r="516" spans="1:6" ht="12.75">
      <c r="A516" s="47" t="str">
        <f>'[4]Apr DL 1'!A512</f>
        <v>400145.6270</v>
      </c>
      <c r="B516" s="58" t="str">
        <f>'[4]Apr DL 1'!C512</f>
        <v>ON LINE ENVIRONMENTAL INC</v>
      </c>
      <c r="C516" s="59">
        <f>'[4]Apr DL 1'!F512</f>
        <v>93</v>
      </c>
      <c r="E516" s="60" t="str">
        <f t="shared" si="14"/>
        <v>400.4525</v>
      </c>
      <c r="F516" s="61">
        <f t="shared" si="15"/>
        <v>93</v>
      </c>
    </row>
    <row r="517" spans="1:6" ht="12.75">
      <c r="A517" s="47" t="str">
        <f>'[4]Apr DL 1'!A513</f>
        <v>400145.6320</v>
      </c>
      <c r="B517" s="58" t="str">
        <f>'[4]Apr DL 1'!C513</f>
        <v>LOWE'S COMPANIES INC</v>
      </c>
      <c r="C517" s="59">
        <f>'[4]Apr DL 1'!F513</f>
        <v>25.86</v>
      </c>
      <c r="E517" s="60" t="str">
        <f t="shared" si="14"/>
        <v>400.4525</v>
      </c>
      <c r="F517" s="61">
        <f t="shared" si="15"/>
        <v>25.86</v>
      </c>
    </row>
    <row r="518" spans="1:6" ht="12.75">
      <c r="A518" s="47" t="str">
        <f>'[4]Apr DL 1'!A514</f>
        <v>401102.6285</v>
      </c>
      <c r="B518" s="58" t="str">
        <f>'[4]Apr DL 1'!C514</f>
        <v>LOWE'S COMPANIES INC</v>
      </c>
      <c r="C518" s="59">
        <f>'[4]Apr DL 1'!F514</f>
        <v>55.58</v>
      </c>
      <c r="E518" s="60" t="str">
        <f t="shared" si="14"/>
        <v>401.4525</v>
      </c>
      <c r="F518" s="61">
        <f t="shared" si="15"/>
        <v>55.58</v>
      </c>
    </row>
    <row r="519" spans="1:6" ht="12.75">
      <c r="A519" s="47" t="str">
        <f>'[4]Apr DL 1'!A515</f>
        <v>401102.6285</v>
      </c>
      <c r="B519" s="58" t="str">
        <f>'[4]Apr DL 1'!C515</f>
        <v>LOWE'S COMPANIES INC</v>
      </c>
      <c r="C519" s="59">
        <f>'[4]Apr DL 1'!F515</f>
        <v>55.58</v>
      </c>
      <c r="E519" s="60" t="str">
        <f t="shared" si="14"/>
        <v>401.4525</v>
      </c>
      <c r="F519" s="61">
        <f t="shared" si="15"/>
        <v>55.58</v>
      </c>
    </row>
    <row r="520" spans="1:6" ht="12.75">
      <c r="A520" s="47" t="str">
        <f>'[4]Apr DL 1'!A516</f>
        <v>401102.6285</v>
      </c>
      <c r="B520" s="58" t="str">
        <f>'[4]Apr DL 1'!C516</f>
        <v>LOWE'S COMPANIES INC</v>
      </c>
      <c r="C520" s="59">
        <f>'[4]Apr DL 1'!F516</f>
        <v>118.05</v>
      </c>
      <c r="E520" s="60" t="str">
        <f t="shared" si="14"/>
        <v>401.4525</v>
      </c>
      <c r="F520" s="61">
        <f t="shared" si="15"/>
        <v>118.05</v>
      </c>
    </row>
    <row r="521" spans="1:6" ht="12.75">
      <c r="A521" s="47" t="str">
        <f>'[4]Apr DL 1'!A517</f>
        <v>401102.6285</v>
      </c>
      <c r="B521" s="58" t="str">
        <f>'[4]Apr DL 1'!C517</f>
        <v>LOWE'S COMPANIES INC</v>
      </c>
      <c r="C521" s="59">
        <f>'[4]Apr DL 1'!F517</f>
        <v>188.96</v>
      </c>
      <c r="E521" s="60" t="str">
        <f t="shared" si="14"/>
        <v>401.4525</v>
      </c>
      <c r="F521" s="61">
        <f t="shared" si="15"/>
        <v>188.96</v>
      </c>
    </row>
    <row r="522" spans="1:6" ht="12.75">
      <c r="A522" s="47" t="str">
        <f>'[4]Apr DL 1'!A518</f>
        <v>401102.6285</v>
      </c>
      <c r="B522" s="58" t="str">
        <f>'[4]Apr DL 1'!C518</f>
        <v>LOWE'S COMPANIES INC</v>
      </c>
      <c r="C522" s="59">
        <f>'[4]Apr DL 1'!F518</f>
        <v>196.55</v>
      </c>
      <c r="E522" s="60" t="str">
        <f t="shared" si="14"/>
        <v>401.4525</v>
      </c>
      <c r="F522" s="61">
        <f t="shared" si="15"/>
        <v>196.55</v>
      </c>
    </row>
    <row r="523" spans="1:6" ht="12.75">
      <c r="A523" s="47" t="str">
        <f>'[4]Apr DL 1'!A519</f>
        <v>401102.6285</v>
      </c>
      <c r="B523" s="58" t="str">
        <f>'[4]Apr DL 1'!C519</f>
        <v>LOWE'S COMPANIES INC</v>
      </c>
      <c r="C523" s="59">
        <f>'[4]Apr DL 1'!F519</f>
        <v>327.32</v>
      </c>
      <c r="E523" s="60" t="str">
        <f aca="true" t="shared" si="16" ref="E523:E586">CONCATENATE(LEFT(A523,3),".",4525)</f>
        <v>401.4525</v>
      </c>
      <c r="F523" s="61">
        <f aca="true" t="shared" si="17" ref="F523:F586">C523</f>
        <v>327.32</v>
      </c>
    </row>
    <row r="524" spans="1:6" ht="12.75">
      <c r="A524" s="47" t="str">
        <f>'[4]Apr DL 1'!A520</f>
        <v>401103.5950</v>
      </c>
      <c r="B524" s="58" t="str">
        <f>'[4]Apr DL 1'!C520</f>
        <v>REPUBLIC SERVICES</v>
      </c>
      <c r="C524" s="59">
        <f>'[4]Apr DL 1'!F520</f>
        <v>77.88</v>
      </c>
      <c r="E524" s="60" t="str">
        <f t="shared" si="16"/>
        <v>401.4525</v>
      </c>
      <c r="F524" s="61">
        <f t="shared" si="17"/>
        <v>77.88</v>
      </c>
    </row>
    <row r="525" spans="1:6" ht="12.75">
      <c r="A525" s="47" t="str">
        <f>'[4]Apr DL 1'!A521</f>
        <v>401103.6285</v>
      </c>
      <c r="B525" s="58" t="str">
        <f>'[4]Apr DL 1'!C521</f>
        <v>WHITE JONES HARDWARE &amp;</v>
      </c>
      <c r="C525" s="59">
        <f>'[4]Apr DL 1'!F521</f>
        <v>39.52</v>
      </c>
      <c r="E525" s="60" t="str">
        <f t="shared" si="16"/>
        <v>401.4525</v>
      </c>
      <c r="F525" s="61">
        <f t="shared" si="17"/>
        <v>39.52</v>
      </c>
    </row>
    <row r="526" spans="1:6" ht="12.75">
      <c r="A526" s="47" t="str">
        <f>'[4]Apr DL 1'!A522</f>
        <v>401105.6255</v>
      </c>
      <c r="B526" s="58" t="str">
        <f>'[4]Apr DL 1'!C522</f>
        <v>ON LINE ENVIRONMENTAL INC</v>
      </c>
      <c r="C526" s="59">
        <f>'[4]Apr DL 1'!F522</f>
        <v>25</v>
      </c>
      <c r="E526" s="60" t="str">
        <f t="shared" si="16"/>
        <v>401.4525</v>
      </c>
      <c r="F526" s="61">
        <f t="shared" si="17"/>
        <v>25</v>
      </c>
    </row>
    <row r="527" spans="1:6" ht="12.75">
      <c r="A527" s="47" t="str">
        <f>'[4]Apr DL 1'!A523</f>
        <v>401107.6285</v>
      </c>
      <c r="B527" s="58" t="str">
        <f>'[4]Apr DL 1'!C523</f>
        <v>LOWE'S COMPANIES INC</v>
      </c>
      <c r="C527" s="59">
        <f>'[4]Apr DL 1'!F523</f>
        <v>21.5</v>
      </c>
      <c r="E527" s="60" t="str">
        <f t="shared" si="16"/>
        <v>401.4525</v>
      </c>
      <c r="F527" s="61">
        <f t="shared" si="17"/>
        <v>21.5</v>
      </c>
    </row>
    <row r="528" spans="1:6" ht="12.75">
      <c r="A528" s="47" t="str">
        <f>'[4]Apr DL 1'!A524</f>
        <v>401107.6285</v>
      </c>
      <c r="B528" s="58" t="str">
        <f>'[4]Apr DL 1'!C524</f>
        <v>LOWE'S COMPANIES INC</v>
      </c>
      <c r="C528" s="59">
        <f>'[4]Apr DL 1'!F524</f>
        <v>54.39</v>
      </c>
      <c r="E528" s="60" t="str">
        <f t="shared" si="16"/>
        <v>401.4525</v>
      </c>
      <c r="F528" s="61">
        <f t="shared" si="17"/>
        <v>54.39</v>
      </c>
    </row>
    <row r="529" spans="1:6" ht="12.75">
      <c r="A529" s="47" t="str">
        <f>'[4]Apr DL 1'!A525</f>
        <v>401108.5895</v>
      </c>
      <c r="B529" s="58" t="str">
        <f>'[4]Apr DL 1'!C525</f>
        <v>FEDERAL EXPRESS</v>
      </c>
      <c r="C529" s="59">
        <f>'[4]Apr DL 1'!F525</f>
        <v>6.52</v>
      </c>
      <c r="E529" s="60" t="str">
        <f t="shared" si="16"/>
        <v>401.4525</v>
      </c>
      <c r="F529" s="61">
        <f t="shared" si="17"/>
        <v>6.52</v>
      </c>
    </row>
    <row r="530" spans="1:6" ht="12.75">
      <c r="A530" s="47" t="str">
        <f>'[4]Apr DL 1'!A526</f>
        <v>401108.6285</v>
      </c>
      <c r="B530" s="58" t="str">
        <f>'[4]Apr DL 1'!C526</f>
        <v>CONSOLIDATED PIPE &amp; SUP CO,INC</v>
      </c>
      <c r="C530" s="59">
        <f>'[4]Apr DL 1'!F526</f>
        <v>22.17</v>
      </c>
      <c r="E530" s="60" t="str">
        <f t="shared" si="16"/>
        <v>401.4525</v>
      </c>
      <c r="F530" s="61">
        <f t="shared" si="17"/>
        <v>22.17</v>
      </c>
    </row>
    <row r="531" spans="1:6" ht="12.75">
      <c r="A531" s="47" t="str">
        <f>'[4]Apr DL 1'!A527</f>
        <v>401115.6285</v>
      </c>
      <c r="B531" s="58" t="str">
        <f>'[4]Apr DL 1'!C527</f>
        <v>LOWE'S COMPANIES INC</v>
      </c>
      <c r="C531" s="59">
        <f>'[4]Apr DL 1'!F527</f>
        <v>41.14</v>
      </c>
      <c r="E531" s="60" t="str">
        <f t="shared" si="16"/>
        <v>401.4525</v>
      </c>
      <c r="F531" s="61">
        <f t="shared" si="17"/>
        <v>41.14</v>
      </c>
    </row>
    <row r="532" spans="1:6" ht="12.75">
      <c r="A532" s="47" t="str">
        <f>'[4]Apr DL 1'!A528</f>
        <v>401128.6255</v>
      </c>
      <c r="B532" s="58" t="str">
        <f>'[4]Apr DL 1'!C528</f>
        <v>ON LINE ENVIRONMENTAL INC</v>
      </c>
      <c r="C532" s="59">
        <f>'[4]Apr DL 1'!F528</f>
        <v>25</v>
      </c>
      <c r="E532" s="60" t="str">
        <f t="shared" si="16"/>
        <v>401.4525</v>
      </c>
      <c r="F532" s="61">
        <f t="shared" si="17"/>
        <v>25</v>
      </c>
    </row>
    <row r="533" spans="1:6" ht="12.75">
      <c r="A533" s="47" t="str">
        <f>'[4]Apr DL 1'!A529</f>
        <v>401129.6255</v>
      </c>
      <c r="B533" s="58" t="str">
        <f>'[4]Apr DL 1'!C529</f>
        <v>ON LINE ENVIRONMENTAL INC</v>
      </c>
      <c r="C533" s="59">
        <f>'[4]Apr DL 1'!F529</f>
        <v>25</v>
      </c>
      <c r="E533" s="60" t="str">
        <f t="shared" si="16"/>
        <v>401.4525</v>
      </c>
      <c r="F533" s="61">
        <f t="shared" si="17"/>
        <v>25</v>
      </c>
    </row>
    <row r="534" spans="1:6" ht="12.75">
      <c r="A534" s="47" t="str">
        <f>'[4]Apr DL 1'!A530</f>
        <v>401131.6255</v>
      </c>
      <c r="B534" s="58" t="str">
        <f>'[4]Apr DL 1'!C530</f>
        <v>ON LINE ENVIRONMENTAL INC</v>
      </c>
      <c r="C534" s="59">
        <f>'[4]Apr DL 1'!F530</f>
        <v>25</v>
      </c>
      <c r="E534" s="60" t="str">
        <f t="shared" si="16"/>
        <v>401.4525</v>
      </c>
      <c r="F534" s="61">
        <f t="shared" si="17"/>
        <v>25</v>
      </c>
    </row>
    <row r="535" spans="1:6" ht="12.75">
      <c r="A535" s="47" t="str">
        <f>'[4]Apr DL 1'!A531</f>
        <v>401135.6285</v>
      </c>
      <c r="B535" s="58" t="str">
        <f>'[4]Apr DL 1'!C531</f>
        <v>LOWE'S COMPANIES INC</v>
      </c>
      <c r="C535" s="59">
        <f>'[4]Apr DL 1'!F531</f>
        <v>30.47</v>
      </c>
      <c r="E535" s="60" t="str">
        <f t="shared" si="16"/>
        <v>401.4525</v>
      </c>
      <c r="F535" s="61">
        <f t="shared" si="17"/>
        <v>30.47</v>
      </c>
    </row>
    <row r="536" spans="1:6" ht="12.75">
      <c r="A536" s="47" t="str">
        <f>'[4]Apr DL 1'!A532</f>
        <v>401138.6255</v>
      </c>
      <c r="B536" s="58" t="str">
        <f>'[4]Apr DL 1'!C532</f>
        <v>ON LINE ENVIRONMENTAL INC</v>
      </c>
      <c r="C536" s="59">
        <f>'[4]Apr DL 1'!F532</f>
        <v>25</v>
      </c>
      <c r="E536" s="60" t="str">
        <f t="shared" si="16"/>
        <v>401.4525</v>
      </c>
      <c r="F536" s="61">
        <f t="shared" si="17"/>
        <v>25</v>
      </c>
    </row>
    <row r="537" spans="1:6" ht="12.75">
      <c r="A537" s="47" t="str">
        <f>'[4]Apr DL 1'!A533</f>
        <v>401140.6270</v>
      </c>
      <c r="B537" s="58" t="str">
        <f>'[4]Apr DL 1'!C533</f>
        <v>ON LINE ENVIRONMENTAL INC</v>
      </c>
      <c r="C537" s="59">
        <f>'[4]Apr DL 1'!F533</f>
        <v>111</v>
      </c>
      <c r="E537" s="60" t="str">
        <f t="shared" si="16"/>
        <v>401.4525</v>
      </c>
      <c r="F537" s="61">
        <f t="shared" si="17"/>
        <v>111</v>
      </c>
    </row>
    <row r="538" spans="1:6" ht="12.75">
      <c r="A538" s="47" t="str">
        <f>'[4]Apr DL 1'!A534</f>
        <v>401143.6270</v>
      </c>
      <c r="B538" s="58" t="str">
        <f>'[4]Apr DL 1'!C534</f>
        <v>ON LINE ENVIRONMENTAL INC</v>
      </c>
      <c r="C538" s="59">
        <f>'[4]Apr DL 1'!F534</f>
        <v>25</v>
      </c>
      <c r="E538" s="60" t="str">
        <f t="shared" si="16"/>
        <v>401.4525</v>
      </c>
      <c r="F538" s="61">
        <f t="shared" si="17"/>
        <v>25</v>
      </c>
    </row>
    <row r="539" spans="1:6" ht="12.75">
      <c r="A539" s="47" t="str">
        <f>'[4]Apr DL 1'!A535</f>
        <v>401143.6270</v>
      </c>
      <c r="B539" s="58" t="str">
        <f>'[4]Apr DL 1'!C535</f>
        <v>ON LINE ENVIRONMENTAL INC</v>
      </c>
      <c r="C539" s="59">
        <f>'[4]Apr DL 1'!F535</f>
        <v>111</v>
      </c>
      <c r="E539" s="60" t="str">
        <f t="shared" si="16"/>
        <v>401.4525</v>
      </c>
      <c r="F539" s="61">
        <f t="shared" si="17"/>
        <v>111</v>
      </c>
    </row>
    <row r="540" spans="1:6" ht="12.75">
      <c r="A540" s="47" t="str">
        <f>'[4]Apr DL 1'!A536</f>
        <v>401143.6270</v>
      </c>
      <c r="B540" s="58" t="str">
        <f>'[4]Apr DL 1'!C536</f>
        <v>ON LINE ENVIRONMENTAL INC</v>
      </c>
      <c r="C540" s="59">
        <f>'[4]Apr DL 1'!F536</f>
        <v>111</v>
      </c>
      <c r="E540" s="60" t="str">
        <f t="shared" si="16"/>
        <v>401.4525</v>
      </c>
      <c r="F540" s="61">
        <f t="shared" si="17"/>
        <v>111</v>
      </c>
    </row>
    <row r="541" spans="1:6" ht="12.75">
      <c r="A541" s="47" t="str">
        <f>'[4]Apr DL 1'!A537</f>
        <v>401151.6270</v>
      </c>
      <c r="B541" s="58" t="str">
        <f>'[4]Apr DL 1'!C537</f>
        <v>ON LINE ENVIRONMENTAL INC</v>
      </c>
      <c r="C541" s="59">
        <f>'[4]Apr DL 1'!F537</f>
        <v>133</v>
      </c>
      <c r="E541" s="60" t="str">
        <f t="shared" si="16"/>
        <v>401.4525</v>
      </c>
      <c r="F541" s="61">
        <f t="shared" si="17"/>
        <v>133</v>
      </c>
    </row>
    <row r="542" spans="1:6" ht="12.75">
      <c r="A542" s="47" t="str">
        <f>'[4]Apr DL 1'!A538</f>
        <v>401154.6270</v>
      </c>
      <c r="B542" s="58" t="str">
        <f>'[4]Apr DL 1'!C538</f>
        <v>ON LINE ENVIRONMENTAL INC</v>
      </c>
      <c r="C542" s="59">
        <f>'[4]Apr DL 1'!F538</f>
        <v>133</v>
      </c>
      <c r="E542" s="60" t="str">
        <f t="shared" si="16"/>
        <v>401.4525</v>
      </c>
      <c r="F542" s="61">
        <f t="shared" si="17"/>
        <v>133</v>
      </c>
    </row>
    <row r="543" spans="1:6" ht="12.75">
      <c r="A543" s="47" t="str">
        <f>'[4]Apr DL 1'!A539</f>
        <v>401161.6285</v>
      </c>
      <c r="B543" s="58" t="str">
        <f>'[4]Apr DL 1'!C539</f>
        <v>LOWE'S COMPANIES INC</v>
      </c>
      <c r="C543" s="59">
        <f>'[4]Apr DL 1'!F539</f>
        <v>52.43</v>
      </c>
      <c r="E543" s="60" t="str">
        <f t="shared" si="16"/>
        <v>401.4525</v>
      </c>
      <c r="F543" s="61">
        <f t="shared" si="17"/>
        <v>52.43</v>
      </c>
    </row>
    <row r="544" spans="1:6" ht="12.75">
      <c r="A544" s="47" t="str">
        <f>'[4]Apr DL 1'!A540</f>
        <v>401168.6285</v>
      </c>
      <c r="B544" s="58" t="str">
        <f>'[4]Apr DL 1'!C540</f>
        <v>LOWE'S COMPANIES INC</v>
      </c>
      <c r="C544" s="59">
        <f>'[4]Apr DL 1'!F540</f>
        <v>8.56</v>
      </c>
      <c r="E544" s="60" t="str">
        <f t="shared" si="16"/>
        <v>401.4525</v>
      </c>
      <c r="F544" s="61">
        <f t="shared" si="17"/>
        <v>8.56</v>
      </c>
    </row>
    <row r="545" spans="1:6" ht="12.75">
      <c r="A545" s="47" t="str">
        <f>'[4]Apr DL 1'!A541</f>
        <v>401170.6285</v>
      </c>
      <c r="B545" s="58" t="str">
        <f>'[4]Apr DL 1'!C541</f>
        <v>LOWE'S COMPANIES INC</v>
      </c>
      <c r="C545" s="59">
        <f>'[4]Apr DL 1'!F541</f>
        <v>8.34</v>
      </c>
      <c r="E545" s="60" t="str">
        <f t="shared" si="16"/>
        <v>401.4525</v>
      </c>
      <c r="F545" s="61">
        <f t="shared" si="17"/>
        <v>8.34</v>
      </c>
    </row>
    <row r="546" spans="1:6" ht="12.75">
      <c r="A546" s="47" t="str">
        <f>'[4]Apr DL 1'!A542</f>
        <v>401174.6285</v>
      </c>
      <c r="B546" s="58" t="str">
        <f>'[4]Apr DL 1'!C542</f>
        <v>LOWE'S COMPANIES INC</v>
      </c>
      <c r="C546" s="59">
        <f>'[4]Apr DL 1'!F542</f>
        <v>46.97</v>
      </c>
      <c r="E546" s="60" t="str">
        <f t="shared" si="16"/>
        <v>401.4525</v>
      </c>
      <c r="F546" s="61">
        <f t="shared" si="17"/>
        <v>46.97</v>
      </c>
    </row>
    <row r="547" spans="1:6" ht="12.75">
      <c r="A547" s="47" t="str">
        <f>'[4]Apr DL 1'!A543</f>
        <v>401178.6285</v>
      </c>
      <c r="B547" s="58" t="str">
        <f>'[4]Apr DL 1'!C543</f>
        <v>LOWE'S COMPANIES INC</v>
      </c>
      <c r="C547" s="59">
        <f>'[4]Apr DL 1'!F543</f>
        <v>66.41</v>
      </c>
      <c r="E547" s="60" t="str">
        <f t="shared" si="16"/>
        <v>401.4525</v>
      </c>
      <c r="F547" s="61">
        <f t="shared" si="17"/>
        <v>66.41</v>
      </c>
    </row>
    <row r="548" spans="1:6" ht="12.75">
      <c r="A548" s="47" t="str">
        <f>'[4]Apr DL 1'!A544</f>
        <v>401185.6285</v>
      </c>
      <c r="B548" s="58" t="str">
        <f>'[4]Apr DL 1'!C544</f>
        <v>FERGUSON ENTERPRISES #950</v>
      </c>
      <c r="C548" s="59">
        <f>'[4]Apr DL 1'!F544</f>
        <v>162.06</v>
      </c>
      <c r="E548" s="60" t="str">
        <f t="shared" si="16"/>
        <v>401.4525</v>
      </c>
      <c r="F548" s="61">
        <f t="shared" si="17"/>
        <v>162.06</v>
      </c>
    </row>
    <row r="549" spans="1:6" ht="12.75">
      <c r="A549" s="47" t="str">
        <f>'[4]Apr DL 1'!A545</f>
        <v>401185.6285</v>
      </c>
      <c r="B549" s="58" t="str">
        <f>'[4]Apr DL 1'!C545</f>
        <v>FERGUSON ENTERPRISES #950</v>
      </c>
      <c r="C549" s="59">
        <f>'[4]Apr DL 1'!F545</f>
        <v>236.65</v>
      </c>
      <c r="E549" s="60" t="str">
        <f t="shared" si="16"/>
        <v>401.4525</v>
      </c>
      <c r="F549" s="61">
        <f t="shared" si="17"/>
        <v>236.65</v>
      </c>
    </row>
    <row r="550" spans="1:6" ht="12.75">
      <c r="A550" s="47" t="str">
        <f>'[4]Apr DL 1'!A546</f>
        <v>401185.6285</v>
      </c>
      <c r="B550" s="58" t="str">
        <f>'[4]Apr DL 1'!C546</f>
        <v>FERGUSON ENTERPRISES #950</v>
      </c>
      <c r="C550" s="59">
        <f>'[4]Apr DL 1'!F546</f>
        <v>238.41</v>
      </c>
      <c r="E550" s="60" t="str">
        <f t="shared" si="16"/>
        <v>401.4525</v>
      </c>
      <c r="F550" s="61">
        <f t="shared" si="17"/>
        <v>238.41</v>
      </c>
    </row>
    <row r="551" spans="1:6" ht="12.75">
      <c r="A551" s="47" t="str">
        <f>'[4]Apr DL 1'!A547</f>
        <v>401186.6285</v>
      </c>
      <c r="B551" s="58" t="str">
        <f>'[4]Apr DL 1'!C547</f>
        <v>WHITE JONES HARDWARE &amp;</v>
      </c>
      <c r="C551" s="59">
        <f>'[4]Apr DL 1'!F547</f>
        <v>34.77</v>
      </c>
      <c r="E551" s="60" t="str">
        <f t="shared" si="16"/>
        <v>401.4525</v>
      </c>
      <c r="F551" s="61">
        <f t="shared" si="17"/>
        <v>34.77</v>
      </c>
    </row>
    <row r="552" spans="1:6" ht="12.75">
      <c r="A552" s="47" t="str">
        <f>'[4]Apr DL 1'!A548</f>
        <v>403103.6255</v>
      </c>
      <c r="B552" s="58" t="str">
        <f>'[4]Apr DL 1'!C548</f>
        <v>DATA RESOURCES INC</v>
      </c>
      <c r="C552" s="59">
        <f>'[4]Apr DL 1'!F548</f>
        <v>58.5</v>
      </c>
      <c r="E552" s="60" t="str">
        <f t="shared" si="16"/>
        <v>403.4525</v>
      </c>
      <c r="F552" s="61">
        <f t="shared" si="17"/>
        <v>58.5</v>
      </c>
    </row>
    <row r="553" spans="1:6" ht="12.75">
      <c r="A553" s="47" t="str">
        <f>'[4]Apr DL 1'!A549</f>
        <v>403108.6320</v>
      </c>
      <c r="B553" s="58" t="str">
        <f>'[4]Apr DL 1'!C549</f>
        <v>WHITE JONES HARDWARE &amp;</v>
      </c>
      <c r="C553" s="59">
        <f>'[4]Apr DL 1'!F549</f>
        <v>139.02</v>
      </c>
      <c r="E553" s="60" t="str">
        <f t="shared" si="16"/>
        <v>403.4525</v>
      </c>
      <c r="F553" s="61">
        <f t="shared" si="17"/>
        <v>139.02</v>
      </c>
    </row>
    <row r="554" spans="1:6" ht="12.75">
      <c r="A554" s="47" t="str">
        <f>'[4]Apr DL 1'!A550</f>
        <v>403112.6270</v>
      </c>
      <c r="B554" s="58" t="str">
        <f>'[4]Apr DL 1'!C550</f>
        <v>DATA RESOURCES INC</v>
      </c>
      <c r="C554" s="59">
        <f>'[4]Apr DL 1'!F550</f>
        <v>18</v>
      </c>
      <c r="E554" s="60" t="str">
        <f t="shared" si="16"/>
        <v>403.4525</v>
      </c>
      <c r="F554" s="61">
        <f t="shared" si="17"/>
        <v>18</v>
      </c>
    </row>
    <row r="555" spans="1:6" ht="12.75">
      <c r="A555" s="47" t="str">
        <f>'[4]Apr DL 1'!A551</f>
        <v>403112.6270</v>
      </c>
      <c r="B555" s="58" t="str">
        <f>'[4]Apr DL 1'!C551</f>
        <v>DATA RESOURCES INC</v>
      </c>
      <c r="C555" s="59">
        <f>'[4]Apr DL 1'!F551</f>
        <v>63</v>
      </c>
      <c r="E555" s="60" t="str">
        <f t="shared" si="16"/>
        <v>403.4525</v>
      </c>
      <c r="F555" s="61">
        <f t="shared" si="17"/>
        <v>63</v>
      </c>
    </row>
    <row r="556" spans="1:6" ht="12.75">
      <c r="A556" s="47" t="str">
        <f>'[4]Apr DL 1'!A552</f>
        <v>403114.6270</v>
      </c>
      <c r="B556" s="58" t="str">
        <f>'[4]Apr DL 1'!C552</f>
        <v>DATA RESOURCES INC</v>
      </c>
      <c r="C556" s="59">
        <f>'[4]Apr DL 1'!F552</f>
        <v>25</v>
      </c>
      <c r="E556" s="60" t="str">
        <f t="shared" si="16"/>
        <v>403.4525</v>
      </c>
      <c r="F556" s="61">
        <f t="shared" si="17"/>
        <v>25</v>
      </c>
    </row>
    <row r="557" spans="1:6" ht="12.75">
      <c r="A557" s="47" t="str">
        <f>'[4]Apr DL 1'!A553</f>
        <v>403114.6270</v>
      </c>
      <c r="B557" s="58" t="str">
        <f>'[4]Apr DL 1'!C553</f>
        <v>DATA RESOURCES INC</v>
      </c>
      <c r="C557" s="59">
        <f>'[4]Apr DL 1'!F553</f>
        <v>69</v>
      </c>
      <c r="E557" s="60" t="str">
        <f t="shared" si="16"/>
        <v>403.4525</v>
      </c>
      <c r="F557" s="61">
        <f t="shared" si="17"/>
        <v>69</v>
      </c>
    </row>
    <row r="558" spans="1:6" ht="12.75">
      <c r="A558" s="47" t="str">
        <f>'[4]Apr DL 1'!A554</f>
        <v>403114.6270</v>
      </c>
      <c r="B558" s="58" t="str">
        <f>'[4]Apr DL 1'!C554</f>
        <v>DATA RESOURCES INC</v>
      </c>
      <c r="C558" s="59">
        <f>'[4]Apr DL 1'!F554</f>
        <v>160</v>
      </c>
      <c r="E558" s="60" t="str">
        <f t="shared" si="16"/>
        <v>403.4525</v>
      </c>
      <c r="F558" s="61">
        <f t="shared" si="17"/>
        <v>160</v>
      </c>
    </row>
    <row r="559" spans="1:6" ht="12.75">
      <c r="A559" s="47" t="str">
        <f>'[4]Apr DL 1'!A555</f>
        <v>403114.6320</v>
      </c>
      <c r="B559" s="58" t="str">
        <f>'[4]Apr DL 1'!C555</f>
        <v>LOWE'S COMPANIES INC</v>
      </c>
      <c r="C559" s="59">
        <f>'[4]Apr DL 1'!F555</f>
        <v>148.3</v>
      </c>
      <c r="E559" s="60" t="str">
        <f t="shared" si="16"/>
        <v>403.4525</v>
      </c>
      <c r="F559" s="61">
        <f t="shared" si="17"/>
        <v>148.3</v>
      </c>
    </row>
    <row r="560" spans="1:6" ht="12.75">
      <c r="A560" s="47" t="str">
        <f>'[4]Apr DL 1'!A556</f>
        <v>403116.6320</v>
      </c>
      <c r="B560" s="58" t="str">
        <f>'[4]Apr DL 1'!C556</f>
        <v>LOWE'S COMPANIES INC</v>
      </c>
      <c r="C560" s="59">
        <f>'[4]Apr DL 1'!F556</f>
        <v>25.83</v>
      </c>
      <c r="E560" s="60" t="str">
        <f t="shared" si="16"/>
        <v>403.4525</v>
      </c>
      <c r="F560" s="61">
        <f t="shared" si="17"/>
        <v>25.83</v>
      </c>
    </row>
    <row r="561" spans="1:6" ht="12.75">
      <c r="A561" s="47" t="str">
        <f>'[4]Apr DL 1'!A557</f>
        <v>406100.5490</v>
      </c>
      <c r="B561" s="58" t="str">
        <f>'[4]Apr DL 1'!C557</f>
        <v>MSC WATERWORKS</v>
      </c>
      <c r="C561" s="59">
        <f>'[4]Apr DL 1'!F557</f>
        <v>57.78</v>
      </c>
      <c r="E561" s="60" t="str">
        <f t="shared" si="16"/>
        <v>406.4525</v>
      </c>
      <c r="F561" s="61">
        <f t="shared" si="17"/>
        <v>57.78</v>
      </c>
    </row>
    <row r="562" spans="1:6" ht="12.75">
      <c r="A562" s="47" t="str">
        <f>'[4]Apr DL 1'!A558</f>
        <v>406100.6285</v>
      </c>
      <c r="B562" s="58" t="str">
        <f>'[4]Apr DL 1'!C558</f>
        <v>LOWE'S COMPANIES INC</v>
      </c>
      <c r="C562" s="59">
        <f>'[4]Apr DL 1'!F558</f>
        <v>28.42</v>
      </c>
      <c r="E562" s="60" t="str">
        <f t="shared" si="16"/>
        <v>406.4525</v>
      </c>
      <c r="F562" s="61">
        <f t="shared" si="17"/>
        <v>28.42</v>
      </c>
    </row>
    <row r="563" spans="1:6" ht="12.75">
      <c r="A563" s="47" t="str">
        <f>'[4]Apr DL 1'!A559</f>
        <v>406100.6290</v>
      </c>
      <c r="B563" s="58" t="str">
        <f>'[4]Apr DL 1'!C559</f>
        <v>AQUA SERVICES INC</v>
      </c>
      <c r="C563" s="59">
        <f>'[4]Apr DL 1'!F559</f>
        <v>155</v>
      </c>
      <c r="E563" s="60" t="str">
        <f t="shared" si="16"/>
        <v>406.4525</v>
      </c>
      <c r="F563" s="61">
        <f t="shared" si="17"/>
        <v>155</v>
      </c>
    </row>
    <row r="564" spans="1:6" ht="12.75">
      <c r="A564" s="47" t="str">
        <f>'[4]Apr DL 1'!A560</f>
        <v>406101.5950</v>
      </c>
      <c r="B564" s="58" t="str">
        <f>'[4]Apr DL 1'!C560</f>
        <v>WASTE MANAGEMENT CHARLOTTE CNTY</v>
      </c>
      <c r="C564" s="59">
        <f>'[4]Apr DL 1'!F560</f>
        <v>81.44</v>
      </c>
      <c r="E564" s="60" t="str">
        <f t="shared" si="16"/>
        <v>406.4525</v>
      </c>
      <c r="F564" s="61">
        <f t="shared" si="17"/>
        <v>81.44</v>
      </c>
    </row>
    <row r="565" spans="1:6" ht="12.75">
      <c r="A565" s="47" t="str">
        <f>'[4]Apr DL 1'!A561</f>
        <v>406101.5950</v>
      </c>
      <c r="B565" s="58" t="str">
        <f>'[4]Apr DL 1'!C561</f>
        <v>WASTE MANAGEMENT CHARLOTTE CNTY</v>
      </c>
      <c r="C565" s="59">
        <f>'[4]Apr DL 1'!F561</f>
        <v>81.44</v>
      </c>
      <c r="E565" s="60" t="str">
        <f t="shared" si="16"/>
        <v>406.4525</v>
      </c>
      <c r="F565" s="61">
        <f t="shared" si="17"/>
        <v>81.44</v>
      </c>
    </row>
    <row r="566" spans="1:6" ht="12.75">
      <c r="A566" s="47" t="str">
        <f>'[4]Apr DL 1'!A562</f>
        <v>406101.6270</v>
      </c>
      <c r="B566" s="58" t="str">
        <f>'[4]Apr DL 1'!C562</f>
        <v>ON LINE ENVIRONMENTAL INC</v>
      </c>
      <c r="C566" s="59">
        <f>'[4]Apr DL 1'!F562</f>
        <v>93</v>
      </c>
      <c r="E566" s="60" t="str">
        <f t="shared" si="16"/>
        <v>406.4525</v>
      </c>
      <c r="F566" s="61">
        <f t="shared" si="17"/>
        <v>93</v>
      </c>
    </row>
    <row r="567" spans="1:6" ht="12.75">
      <c r="A567" s="47" t="str">
        <f>'[4]Apr DL 1'!A563</f>
        <v>406101.6270</v>
      </c>
      <c r="B567" s="58" t="str">
        <f>'[4]Apr DL 1'!C563</f>
        <v>ON LINE ENVIRONMENTAL INC</v>
      </c>
      <c r="C567" s="59">
        <f>'[4]Apr DL 1'!F563</f>
        <v>93</v>
      </c>
      <c r="E567" s="60" t="str">
        <f t="shared" si="16"/>
        <v>406.4525</v>
      </c>
      <c r="F567" s="61">
        <f t="shared" si="17"/>
        <v>93</v>
      </c>
    </row>
    <row r="568" spans="1:6" ht="12.75">
      <c r="A568" s="47" t="str">
        <f>'[4]Apr DL 1'!A564</f>
        <v>406101.6270</v>
      </c>
      <c r="B568" s="58" t="str">
        <f>'[4]Apr DL 1'!C564</f>
        <v>ON LINE ENVIRONMENTAL INC</v>
      </c>
      <c r="C568" s="59">
        <f>'[4]Apr DL 1'!F564</f>
        <v>151</v>
      </c>
      <c r="E568" s="60" t="str">
        <f t="shared" si="16"/>
        <v>406.4525</v>
      </c>
      <c r="F568" s="61">
        <f t="shared" si="17"/>
        <v>151</v>
      </c>
    </row>
    <row r="569" spans="1:6" ht="12.75">
      <c r="A569" s="47" t="str">
        <f>'[4]Apr DL 1'!A565</f>
        <v>406101.6270</v>
      </c>
      <c r="B569" s="58" t="str">
        <f>'[4]Apr DL 1'!C565</f>
        <v>ON LINE ENVIRONMENTAL INC</v>
      </c>
      <c r="C569" s="59">
        <f>'[4]Apr DL 1'!F565</f>
        <v>151</v>
      </c>
      <c r="E569" s="60" t="str">
        <f t="shared" si="16"/>
        <v>406.4525</v>
      </c>
      <c r="F569" s="61">
        <f t="shared" si="17"/>
        <v>151</v>
      </c>
    </row>
    <row r="570" spans="1:6" ht="12.75">
      <c r="A570" s="47" t="str">
        <f>'[4]Apr DL 1'!A566</f>
        <v>406101.6320</v>
      </c>
      <c r="B570" s="58" t="str">
        <f>'[4]Apr DL 1'!C566</f>
        <v>LOWE'S COMPANIES INC</v>
      </c>
      <c r="C570" s="59">
        <f>'[4]Apr DL 1'!F566</f>
        <v>77.82</v>
      </c>
      <c r="E570" s="60" t="str">
        <f t="shared" si="16"/>
        <v>406.4525</v>
      </c>
      <c r="F570" s="61">
        <f t="shared" si="17"/>
        <v>77.82</v>
      </c>
    </row>
    <row r="571" spans="1:6" ht="12.75">
      <c r="A571" s="47" t="str">
        <f>'[4]Apr DL 1'!A567</f>
        <v>406101.6320</v>
      </c>
      <c r="B571" s="58" t="str">
        <f>'[4]Apr DL 1'!C567</f>
        <v>LOWE'S COMPANIES INC</v>
      </c>
      <c r="C571" s="59">
        <f>'[4]Apr DL 1'!F567</f>
        <v>337.01</v>
      </c>
      <c r="E571" s="60" t="str">
        <f t="shared" si="16"/>
        <v>406.4525</v>
      </c>
      <c r="F571" s="61">
        <f t="shared" si="17"/>
        <v>337.01</v>
      </c>
    </row>
    <row r="572" spans="1:6" ht="12.75">
      <c r="A572" s="47" t="str">
        <f>'[4]Apr DL 1'!A568</f>
        <v>425100.5860</v>
      </c>
      <c r="B572" s="58" t="str">
        <f>'[4]Apr DL 1'!C568</f>
        <v>TRI-STATE BUILDING MATERIALS, INC.</v>
      </c>
      <c r="C572" s="59">
        <f>'[4]Apr DL 1'!F568</f>
        <v>30.27</v>
      </c>
      <c r="E572" s="60" t="str">
        <f t="shared" si="16"/>
        <v>425.4525</v>
      </c>
      <c r="F572" s="61">
        <f t="shared" si="17"/>
        <v>30.27</v>
      </c>
    </row>
    <row r="573" spans="1:6" ht="12.75">
      <c r="A573" s="47" t="str">
        <f>'[4]Apr DL 1'!A569</f>
        <v>425100.6070</v>
      </c>
      <c r="B573" s="58" t="str">
        <f>'[4]Apr DL 1'!C569</f>
        <v>FENNEMORE CRAIG P.C.</v>
      </c>
      <c r="C573" s="59">
        <f>'[4]Apr DL 1'!F569</f>
        <v>383.62</v>
      </c>
      <c r="E573" s="60" t="str">
        <f t="shared" si="16"/>
        <v>425.4525</v>
      </c>
      <c r="F573" s="61">
        <f t="shared" si="17"/>
        <v>383.62</v>
      </c>
    </row>
    <row r="574" spans="1:6" ht="12.75">
      <c r="A574" s="47" t="str">
        <f>'[4]Apr DL 1'!A570</f>
        <v>425100.6285</v>
      </c>
      <c r="B574" s="58" t="str">
        <f>'[4]Apr DL 1'!C570</f>
        <v>HD SUPPLY WATERWORKS #043</v>
      </c>
      <c r="C574" s="59">
        <f>'[4]Apr DL 1'!F570</f>
        <v>9.2</v>
      </c>
      <c r="E574" s="60" t="str">
        <f t="shared" si="16"/>
        <v>425.4525</v>
      </c>
      <c r="F574" s="61">
        <f t="shared" si="17"/>
        <v>9.2</v>
      </c>
    </row>
    <row r="575" spans="1:6" ht="12.75">
      <c r="A575" s="47" t="str">
        <f>'[4]Apr DL 1'!A571</f>
        <v>425100.6285</v>
      </c>
      <c r="B575" s="58" t="str">
        <f>'[4]Apr DL 1'!C571</f>
        <v>HD SUPPLY WATERWORKS #043</v>
      </c>
      <c r="C575" s="59">
        <f>'[4]Apr DL 1'!F571</f>
        <v>9.2</v>
      </c>
      <c r="E575" s="60" t="str">
        <f t="shared" si="16"/>
        <v>425.4525</v>
      </c>
      <c r="F575" s="61">
        <f t="shared" si="17"/>
        <v>9.2</v>
      </c>
    </row>
    <row r="576" spans="1:6" ht="12.75">
      <c r="A576" s="47" t="str">
        <f>'[4]Apr DL 1'!A572</f>
        <v>425100.6285</v>
      </c>
      <c r="B576" s="58" t="str">
        <f>'[4]Apr DL 1'!C572</f>
        <v>MESA/VALLEY PIPE AND SUPPLY</v>
      </c>
      <c r="C576" s="59">
        <f>'[4]Apr DL 1'!F572</f>
        <v>20.43</v>
      </c>
      <c r="E576" s="60" t="str">
        <f t="shared" si="16"/>
        <v>425.4525</v>
      </c>
      <c r="F576" s="61">
        <f t="shared" si="17"/>
        <v>20.43</v>
      </c>
    </row>
    <row r="577" spans="1:6" ht="12.75">
      <c r="A577" s="47" t="str">
        <f>'[4]Apr DL 1'!A573</f>
        <v>425100.6285</v>
      </c>
      <c r="B577" s="58" t="str">
        <f>'[4]Apr DL 1'!C573</f>
        <v>MESA/VALLEY PIPE AND SUPPLY</v>
      </c>
      <c r="C577" s="59">
        <f>'[4]Apr DL 1'!F573</f>
        <v>31.76</v>
      </c>
      <c r="E577" s="60" t="str">
        <f t="shared" si="16"/>
        <v>425.4525</v>
      </c>
      <c r="F577" s="61">
        <f t="shared" si="17"/>
        <v>31.76</v>
      </c>
    </row>
    <row r="578" spans="1:6" ht="12.75">
      <c r="A578" s="47" t="str">
        <f>'[4]Apr DL 1'!A574</f>
        <v>425100.6285</v>
      </c>
      <c r="B578" s="58" t="str">
        <f>'[4]Apr DL 1'!C574</f>
        <v>MESA/VALLEY PIPE AND SUPPLY</v>
      </c>
      <c r="C578" s="59">
        <f>'[4]Apr DL 1'!F574</f>
        <v>42.11</v>
      </c>
      <c r="E578" s="60" t="str">
        <f t="shared" si="16"/>
        <v>425.4525</v>
      </c>
      <c r="F578" s="61">
        <f t="shared" si="17"/>
        <v>42.11</v>
      </c>
    </row>
    <row r="579" spans="1:6" ht="12.75">
      <c r="A579" s="47" t="str">
        <f>'[4]Apr DL 1'!A575</f>
        <v>425100.6310</v>
      </c>
      <c r="B579" s="58" t="str">
        <f>'[4]Apr DL 1'!C575</f>
        <v>TRI-STATE BUILDING MATERIALS, INC.</v>
      </c>
      <c r="C579" s="59">
        <f>'[4]Apr DL 1'!F575</f>
        <v>9.96</v>
      </c>
      <c r="E579" s="60" t="str">
        <f t="shared" si="16"/>
        <v>425.4525</v>
      </c>
      <c r="F579" s="61">
        <f t="shared" si="17"/>
        <v>9.96</v>
      </c>
    </row>
    <row r="580" spans="1:6" ht="12.75">
      <c r="A580" s="47" t="str">
        <f>'[4]Apr DL 1'!A576</f>
        <v>425100.6310</v>
      </c>
      <c r="B580" s="58" t="str">
        <f>'[4]Apr DL 1'!C576</f>
        <v>HD SUPPLY WATERWORKS #043</v>
      </c>
      <c r="C580" s="59">
        <f>'[4]Apr DL 1'!F576</f>
        <v>63.85</v>
      </c>
      <c r="E580" s="60" t="str">
        <f t="shared" si="16"/>
        <v>425.4525</v>
      </c>
      <c r="F580" s="61">
        <f t="shared" si="17"/>
        <v>63.85</v>
      </c>
    </row>
    <row r="581" spans="1:6" ht="12.75">
      <c r="A581" s="47" t="str">
        <f>'[4]Apr DL 1'!A577</f>
        <v>425100.6310</v>
      </c>
      <c r="B581" s="58" t="str">
        <f>'[4]Apr DL 1'!C577</f>
        <v>MESA/VALLEY PIPE AND SUPPLY</v>
      </c>
      <c r="C581" s="59">
        <f>'[4]Apr DL 1'!F577</f>
        <v>87.19</v>
      </c>
      <c r="E581" s="60" t="str">
        <f t="shared" si="16"/>
        <v>425.4525</v>
      </c>
      <c r="F581" s="61">
        <f t="shared" si="17"/>
        <v>87.19</v>
      </c>
    </row>
    <row r="582" spans="1:6" ht="12.75">
      <c r="A582" s="47" t="str">
        <f>'[4]Apr DL 1'!A578</f>
        <v>425100.6310</v>
      </c>
      <c r="B582" s="58" t="str">
        <f>'[4]Apr DL 1'!C578</f>
        <v>HD SUPPLY WATERWORKS #043</v>
      </c>
      <c r="C582" s="59">
        <f>'[4]Apr DL 1'!F578</f>
        <v>125.01</v>
      </c>
      <c r="E582" s="60" t="str">
        <f t="shared" si="16"/>
        <v>425.4525</v>
      </c>
      <c r="F582" s="61">
        <f t="shared" si="17"/>
        <v>125.01</v>
      </c>
    </row>
    <row r="583" spans="1:6" ht="12.75">
      <c r="A583" s="47" t="str">
        <f>'[4]Apr DL 1'!A579</f>
        <v>451100.5480</v>
      </c>
      <c r="B583" s="58" t="str">
        <f>'[4]Apr DL 1'!C579</f>
        <v>SIERRA CHEMICAL CO.</v>
      </c>
      <c r="C583" s="59">
        <f>'[4]Apr DL 1'!F579</f>
        <v>7.41</v>
      </c>
      <c r="E583" s="60" t="str">
        <f t="shared" si="16"/>
        <v>451.4525</v>
      </c>
      <c r="F583" s="61">
        <f t="shared" si="17"/>
        <v>7.41</v>
      </c>
    </row>
    <row r="584" spans="1:6" ht="12.75">
      <c r="A584" s="47" t="str">
        <f>'[4]Apr DL 1'!A580</f>
        <v>451100.5490</v>
      </c>
      <c r="B584" s="58" t="str">
        <f>'[4]Apr DL 1'!C580</f>
        <v>KROFF CHEMICAL COMPANY</v>
      </c>
      <c r="C584" s="59">
        <f>'[4]Apr DL 1'!F580</f>
        <v>8.62</v>
      </c>
      <c r="E584" s="60" t="str">
        <f t="shared" si="16"/>
        <v>451.4525</v>
      </c>
      <c r="F584" s="61">
        <f t="shared" si="17"/>
        <v>8.62</v>
      </c>
    </row>
    <row r="585" spans="1:6" ht="12.75">
      <c r="A585" s="47" t="str">
        <f>'[4]Apr DL 1'!A581</f>
        <v>451100.5490</v>
      </c>
      <c r="B585" s="58" t="str">
        <f>'[4]Apr DL 1'!C581</f>
        <v>KROFF CHEMICAL COMPANY</v>
      </c>
      <c r="C585" s="59">
        <f>'[4]Apr DL 1'!F581</f>
        <v>8.62</v>
      </c>
      <c r="E585" s="60" t="str">
        <f t="shared" si="16"/>
        <v>451.4525</v>
      </c>
      <c r="F585" s="61">
        <f t="shared" si="17"/>
        <v>8.62</v>
      </c>
    </row>
    <row r="586" spans="1:6" ht="12.75">
      <c r="A586" s="47" t="str">
        <f>'[4]Apr DL 1'!A582</f>
        <v>451100.6255</v>
      </c>
      <c r="B586" s="58" t="str">
        <f>'[4]Apr DL 1'!C582</f>
        <v>WESTERN ENVIRONMENTAL TESTING LABORATORY</v>
      </c>
      <c r="C586" s="59">
        <f>'[4]Apr DL 1'!F582</f>
        <v>15</v>
      </c>
      <c r="E586" s="60" t="str">
        <f t="shared" si="16"/>
        <v>451.4525</v>
      </c>
      <c r="F586" s="61">
        <f t="shared" si="17"/>
        <v>15</v>
      </c>
    </row>
    <row r="587" spans="1:6" ht="12.75">
      <c r="A587" s="47" t="str">
        <f>'[4]Apr DL 1'!A583</f>
        <v>451100.6255</v>
      </c>
      <c r="B587" s="58" t="str">
        <f>'[4]Apr DL 1'!C583</f>
        <v>WESTERN ENVIRONMENTAL TESTING LABORATORY</v>
      </c>
      <c r="C587" s="59">
        <f>'[4]Apr DL 1'!F583</f>
        <v>18</v>
      </c>
      <c r="E587" s="60" t="str">
        <f aca="true" t="shared" si="18" ref="E587:E650">CONCATENATE(LEFT(A587,3),".",4525)</f>
        <v>451.4525</v>
      </c>
      <c r="F587" s="61">
        <f aca="true" t="shared" si="19" ref="F587:F650">C587</f>
        <v>18</v>
      </c>
    </row>
    <row r="588" spans="1:6" ht="12.75">
      <c r="A588" s="47" t="str">
        <f>'[4]Apr DL 1'!A584</f>
        <v>451100.6255</v>
      </c>
      <c r="B588" s="58" t="str">
        <f>'[4]Apr DL 1'!C584</f>
        <v>WESTERN ENVIRONMENTAL TESTING LABORATORY</v>
      </c>
      <c r="C588" s="59">
        <f>'[4]Apr DL 1'!F584</f>
        <v>18</v>
      </c>
      <c r="E588" s="60" t="str">
        <f t="shared" si="18"/>
        <v>451.4525</v>
      </c>
      <c r="F588" s="61">
        <f t="shared" si="19"/>
        <v>18</v>
      </c>
    </row>
    <row r="589" spans="1:6" ht="12.75">
      <c r="A589" s="47" t="str">
        <f>'[4]Apr DL 1'!A585</f>
        <v>451100.6255</v>
      </c>
      <c r="B589" s="58" t="str">
        <f>'[4]Apr DL 1'!C585</f>
        <v>WESTERN ENVIRONMENTAL TESTING LABORATORY</v>
      </c>
      <c r="C589" s="59">
        <f>'[4]Apr DL 1'!F585</f>
        <v>36</v>
      </c>
      <c r="E589" s="60" t="str">
        <f t="shared" si="18"/>
        <v>451.4525</v>
      </c>
      <c r="F589" s="61">
        <f t="shared" si="19"/>
        <v>36</v>
      </c>
    </row>
    <row r="590" spans="1:6" ht="12.75">
      <c r="A590" s="47" t="str">
        <f>'[4]Apr DL 1'!A586</f>
        <v>451100.6255</v>
      </c>
      <c r="B590" s="58" t="str">
        <f>'[4]Apr DL 1'!C586</f>
        <v>WESTERN ENVIRONMENTAL TESTING LABORATORY</v>
      </c>
      <c r="C590" s="59">
        <f>'[4]Apr DL 1'!F586</f>
        <v>75</v>
      </c>
      <c r="E590" s="60" t="str">
        <f t="shared" si="18"/>
        <v>451.4525</v>
      </c>
      <c r="F590" s="61">
        <f t="shared" si="19"/>
        <v>75</v>
      </c>
    </row>
    <row r="591" spans="1:6" ht="12.75">
      <c r="A591" s="47" t="str">
        <f>'[4]Apr DL 1'!A587</f>
        <v>451100.6290</v>
      </c>
      <c r="B591" s="58" t="str">
        <f>'[4]Apr DL 1'!C587</f>
        <v>USA BLUEBOOK/UTILTY SUPPLY OF AMERICA</v>
      </c>
      <c r="C591" s="59">
        <f>'[4]Apr DL 1'!F587</f>
        <v>7.73</v>
      </c>
      <c r="E591" s="60" t="str">
        <f t="shared" si="18"/>
        <v>451.4525</v>
      </c>
      <c r="F591" s="61">
        <f t="shared" si="19"/>
        <v>7.73</v>
      </c>
    </row>
    <row r="592" spans="1:6" ht="12.75">
      <c r="A592" s="47" t="str">
        <f>'[4]Apr DL 1'!A588</f>
        <v>451100.6290</v>
      </c>
      <c r="B592" s="58" t="str">
        <f>'[4]Apr DL 1'!C588</f>
        <v>USA BLUEBOOK/UTILTY SUPPLY OF AMERICA</v>
      </c>
      <c r="C592" s="59">
        <f>'[4]Apr DL 1'!F588</f>
        <v>34.85</v>
      </c>
      <c r="E592" s="60" t="str">
        <f t="shared" si="18"/>
        <v>451.4525</v>
      </c>
      <c r="F592" s="61">
        <f t="shared" si="19"/>
        <v>34.85</v>
      </c>
    </row>
    <row r="593" spans="1:6" ht="12.75">
      <c r="A593" s="47" t="str">
        <f>'[4]Apr DL 1'!A589</f>
        <v>451101.6270</v>
      </c>
      <c r="B593" s="58" t="str">
        <f>'[4]Apr DL 1'!C589</f>
        <v>WESTERN ENVIRONMENTAL TESTING LABORATORY</v>
      </c>
      <c r="C593" s="59">
        <f>'[4]Apr DL 1'!F589</f>
        <v>128</v>
      </c>
      <c r="E593" s="60" t="str">
        <f t="shared" si="18"/>
        <v>451.4525</v>
      </c>
      <c r="F593" s="61">
        <f t="shared" si="19"/>
        <v>128</v>
      </c>
    </row>
    <row r="594" spans="1:6" ht="12.75">
      <c r="A594" s="47" t="str">
        <f>'[4]Apr DL 1'!A590</f>
        <v>451102.5820</v>
      </c>
      <c r="B594" s="58" t="str">
        <f>'[4]Apr DL 1'!C590</f>
        <v>JACKIE MARKS</v>
      </c>
      <c r="C594" s="59">
        <f>'[4]Apr DL 1'!F590</f>
        <v>19.06</v>
      </c>
      <c r="E594" s="60" t="str">
        <f t="shared" si="18"/>
        <v>451.4525</v>
      </c>
      <c r="F594" s="61">
        <f t="shared" si="19"/>
        <v>19.06</v>
      </c>
    </row>
    <row r="595" spans="1:6" ht="12.75">
      <c r="A595" s="47" t="str">
        <f>'[4]Apr DL 1'!A591</f>
        <v>451102.5860</v>
      </c>
      <c r="B595" s="58" t="str">
        <f>'[4]Apr DL 1'!C591</f>
        <v>JACKIE MARKS</v>
      </c>
      <c r="C595" s="59">
        <f>'[4]Apr DL 1'!F591</f>
        <v>15.93</v>
      </c>
      <c r="E595" s="60" t="str">
        <f t="shared" si="18"/>
        <v>451.4525</v>
      </c>
      <c r="F595" s="61">
        <f t="shared" si="19"/>
        <v>15.93</v>
      </c>
    </row>
    <row r="596" spans="1:6" ht="12.75">
      <c r="A596" s="47" t="str">
        <f>'[4]Apr DL 1'!A592</f>
        <v>451102.5875</v>
      </c>
      <c r="B596" s="58" t="str">
        <f>'[4]Apr DL 1'!C592</f>
        <v>JACKIE MARKS</v>
      </c>
      <c r="C596" s="59">
        <f>'[4]Apr DL 1'!F592</f>
        <v>8.78</v>
      </c>
      <c r="E596" s="60" t="str">
        <f t="shared" si="18"/>
        <v>451.4525</v>
      </c>
      <c r="F596" s="61">
        <f t="shared" si="19"/>
        <v>8.78</v>
      </c>
    </row>
    <row r="597" spans="1:6" ht="12.75">
      <c r="A597" s="47" t="str">
        <f>'[4]Apr DL 1'!A593</f>
        <v>451102.5895</v>
      </c>
      <c r="B597" s="58" t="str">
        <f>'[4]Apr DL 1'!C593</f>
        <v>JACKIE MARKS</v>
      </c>
      <c r="C597" s="59">
        <f>'[4]Apr DL 1'!F593</f>
        <v>1.3</v>
      </c>
      <c r="E597" s="60" t="str">
        <f t="shared" si="18"/>
        <v>451.4525</v>
      </c>
      <c r="F597" s="61">
        <f t="shared" si="19"/>
        <v>1.3</v>
      </c>
    </row>
    <row r="598" spans="1:6" ht="12.75">
      <c r="A598" s="47" t="str">
        <f>'[4]Apr DL 1'!A594</f>
        <v>451102.5895</v>
      </c>
      <c r="B598" s="58" t="str">
        <f>'[4]Apr DL 1'!C594</f>
        <v>JACKIE MARKS</v>
      </c>
      <c r="C598" s="59">
        <f>'[4]Apr DL 1'!F594</f>
        <v>1.3</v>
      </c>
      <c r="E598" s="60" t="str">
        <f t="shared" si="18"/>
        <v>451.4525</v>
      </c>
      <c r="F598" s="61">
        <f t="shared" si="19"/>
        <v>1.3</v>
      </c>
    </row>
    <row r="599" spans="1:6" ht="12.75">
      <c r="A599" s="47" t="str">
        <f>'[4]Apr DL 1'!A595</f>
        <v>451102.5895</v>
      </c>
      <c r="B599" s="58" t="str">
        <f>'[4]Apr DL 1'!C595</f>
        <v>JACKIE MARKS</v>
      </c>
      <c r="C599" s="59">
        <f>'[4]Apr DL 1'!F595</f>
        <v>7.9</v>
      </c>
      <c r="E599" s="60" t="str">
        <f t="shared" si="18"/>
        <v>451.4525</v>
      </c>
      <c r="F599" s="61">
        <f t="shared" si="19"/>
        <v>7.9</v>
      </c>
    </row>
    <row r="600" spans="1:6" ht="12.75">
      <c r="A600" s="47" t="str">
        <f>'[4]Apr DL 1'!A596</f>
        <v>451102.5895</v>
      </c>
      <c r="B600" s="58" t="str">
        <f>'[4]Apr DL 1'!C596</f>
        <v>JACKIE MARKS</v>
      </c>
      <c r="C600" s="59">
        <f>'[4]Apr DL 1'!F596</f>
        <v>9</v>
      </c>
      <c r="E600" s="60" t="str">
        <f t="shared" si="18"/>
        <v>451.4525</v>
      </c>
      <c r="F600" s="61">
        <f t="shared" si="19"/>
        <v>9</v>
      </c>
    </row>
    <row r="601" spans="1:6" ht="12.75">
      <c r="A601" s="47" t="str">
        <f>'[4]Apr DL 1'!A597</f>
        <v>451102.5900</v>
      </c>
      <c r="B601" s="58" t="str">
        <f>'[4]Apr DL 1'!C597</f>
        <v>JACKIE MARKS</v>
      </c>
      <c r="C601" s="59">
        <f>'[4]Apr DL 1'!F597</f>
        <v>7.04</v>
      </c>
      <c r="E601" s="60" t="str">
        <f t="shared" si="18"/>
        <v>451.4525</v>
      </c>
      <c r="F601" s="61">
        <f t="shared" si="19"/>
        <v>7.04</v>
      </c>
    </row>
    <row r="602" spans="1:6" ht="12.75">
      <c r="A602" s="47" t="str">
        <f>'[4]Apr DL 1'!A598</f>
        <v>451102.6200</v>
      </c>
      <c r="B602" s="58" t="str">
        <f>'[4]Apr DL 1'!C598</f>
        <v>JACKIE MARKS</v>
      </c>
      <c r="C602" s="59">
        <f>'[4]Apr DL 1'!F598</f>
        <v>15.28</v>
      </c>
      <c r="E602" s="60" t="str">
        <f t="shared" si="18"/>
        <v>451.4525</v>
      </c>
      <c r="F602" s="61">
        <f t="shared" si="19"/>
        <v>15.28</v>
      </c>
    </row>
    <row r="603" spans="1:6" ht="12.75">
      <c r="A603" s="47" t="str">
        <f>'[4]Apr DL 1'!A599</f>
        <v>451102.6200</v>
      </c>
      <c r="B603" s="58" t="str">
        <f>'[4]Apr DL 1'!C599</f>
        <v>JACKIE MARKS</v>
      </c>
      <c r="C603" s="59">
        <f>'[4]Apr DL 1'!F599</f>
        <v>31.75</v>
      </c>
      <c r="E603" s="60" t="str">
        <f t="shared" si="18"/>
        <v>451.4525</v>
      </c>
      <c r="F603" s="61">
        <f t="shared" si="19"/>
        <v>31.75</v>
      </c>
    </row>
    <row r="604" spans="1:6" ht="12.75">
      <c r="A604" s="47" t="str">
        <f>'[4]Apr DL 1'!A600</f>
        <v>451102.6385</v>
      </c>
      <c r="B604" s="58" t="str">
        <f>'[4]Apr DL 1'!C600</f>
        <v>JACKIE MARKS</v>
      </c>
      <c r="C604" s="59">
        <f>'[4]Apr DL 1'!F600</f>
        <v>25.52</v>
      </c>
      <c r="E604" s="60" t="str">
        <f t="shared" si="18"/>
        <v>451.4525</v>
      </c>
      <c r="F604" s="61">
        <f t="shared" si="19"/>
        <v>25.52</v>
      </c>
    </row>
    <row r="605" spans="1:6" ht="12.75">
      <c r="A605" s="47" t="str">
        <f>'[4]Apr DL 1'!A601</f>
        <v>451102.6385</v>
      </c>
      <c r="B605" s="58" t="str">
        <f>'[4]Apr DL 1'!C601</f>
        <v>ARROW UNIFORM RENTAL INC.</v>
      </c>
      <c r="C605" s="59">
        <f>'[4]Apr DL 1'!F601</f>
        <v>84.05</v>
      </c>
      <c r="E605" s="60" t="str">
        <f t="shared" si="18"/>
        <v>451.4525</v>
      </c>
      <c r="F605" s="61">
        <f t="shared" si="19"/>
        <v>84.05</v>
      </c>
    </row>
    <row r="606" spans="1:6" ht="12.75">
      <c r="A606" s="47" t="str">
        <f>'[4]Apr DL 1'!A602</f>
        <v>452100.5825</v>
      </c>
      <c r="B606" s="58" t="str">
        <f>'[4]Apr DL 1'!C602</f>
        <v>WASHOE COUNTY TREASURER</v>
      </c>
      <c r="C606" s="59">
        <f>'[4]Apr DL 1'!F602</f>
        <v>61.01</v>
      </c>
      <c r="E606" s="60" t="str">
        <f t="shared" si="18"/>
        <v>452.4525</v>
      </c>
      <c r="F606" s="61">
        <f t="shared" si="19"/>
        <v>61.01</v>
      </c>
    </row>
    <row r="607" spans="1:6" ht="12.75">
      <c r="A607" s="47" t="str">
        <f>'[4]Apr DL 1'!A603</f>
        <v>452100.6255</v>
      </c>
      <c r="B607" s="58" t="str">
        <f>'[4]Apr DL 1'!C603</f>
        <v>SAF-T ENTERPRISES INC</v>
      </c>
      <c r="C607" s="59">
        <f>'[4]Apr DL 1'!F603</f>
        <v>34</v>
      </c>
      <c r="E607" s="60" t="str">
        <f t="shared" si="18"/>
        <v>452.4525</v>
      </c>
      <c r="F607" s="61">
        <f t="shared" si="19"/>
        <v>34</v>
      </c>
    </row>
    <row r="608" spans="1:6" ht="12.75">
      <c r="A608" s="47" t="str">
        <f>'[4]Apr DL 1'!A604</f>
        <v>452100.6255</v>
      </c>
      <c r="B608" s="58" t="str">
        <f>'[4]Apr DL 1'!C604</f>
        <v>SAF-T ENTERPRISES INC</v>
      </c>
      <c r="C608" s="59">
        <f>'[4]Apr DL 1'!F604</f>
        <v>41.25</v>
      </c>
      <c r="E608" s="60" t="str">
        <f t="shared" si="18"/>
        <v>452.4525</v>
      </c>
      <c r="F608" s="61">
        <f t="shared" si="19"/>
        <v>41.25</v>
      </c>
    </row>
    <row r="609" spans="1:6" ht="12.75">
      <c r="A609" s="47" t="str">
        <f>'[4]Apr DL 1'!A605</f>
        <v>452100.6255</v>
      </c>
      <c r="B609" s="58" t="str">
        <f>'[4]Apr DL 1'!C605</f>
        <v>SAF-T ENTERPRISES INC</v>
      </c>
      <c r="C609" s="59">
        <f>'[4]Apr DL 1'!F605</f>
        <v>42</v>
      </c>
      <c r="E609" s="60" t="str">
        <f t="shared" si="18"/>
        <v>452.4525</v>
      </c>
      <c r="F609" s="61">
        <f t="shared" si="19"/>
        <v>42</v>
      </c>
    </row>
    <row r="610" spans="1:6" ht="12.75">
      <c r="A610" s="47" t="str">
        <f>'[4]Apr DL 1'!A606</f>
        <v>453100.5545</v>
      </c>
      <c r="B610" s="58" t="str">
        <f>'[4]Apr DL 1'!C606</f>
        <v>NEVADA RURAL WATER ASSOCIATION</v>
      </c>
      <c r="C610" s="59">
        <f>'[4]Apr DL 1'!F606</f>
        <v>112.53</v>
      </c>
      <c r="E610" s="60" t="str">
        <f t="shared" si="18"/>
        <v>453.4525</v>
      </c>
      <c r="F610" s="61">
        <f t="shared" si="19"/>
        <v>112.53</v>
      </c>
    </row>
    <row r="611" spans="1:6" ht="12.75">
      <c r="A611" s="47" t="str">
        <f>'[4]Apr DL 1'!A607</f>
        <v>453101.6260</v>
      </c>
      <c r="B611" s="58" t="str">
        <f>'[4]Apr DL 1'!C607</f>
        <v>USA BLUEBOOK/UTILTY SUPPLY OF AMERICA</v>
      </c>
      <c r="C611" s="59">
        <f>'[4]Apr DL 1'!F607</f>
        <v>67.73</v>
      </c>
      <c r="E611" s="60" t="str">
        <f t="shared" si="18"/>
        <v>453.4525</v>
      </c>
      <c r="F611" s="61">
        <f t="shared" si="19"/>
        <v>67.73</v>
      </c>
    </row>
    <row r="612" spans="1:6" ht="12.75">
      <c r="A612" s="47" t="str">
        <f>'[4]Apr DL 1'!A608</f>
        <v>453101.6260</v>
      </c>
      <c r="B612" s="58" t="str">
        <f>'[4]Apr DL 1'!C608</f>
        <v>HACH COMPANY</v>
      </c>
      <c r="C612" s="59">
        <f>'[4]Apr DL 1'!F608</f>
        <v>161.48</v>
      </c>
      <c r="E612" s="60" t="str">
        <f t="shared" si="18"/>
        <v>453.4525</v>
      </c>
      <c r="F612" s="61">
        <f t="shared" si="19"/>
        <v>161.48</v>
      </c>
    </row>
    <row r="613" spans="1:6" ht="12.75">
      <c r="A613" s="47" t="str">
        <f>'[4]Apr DL 1'!A609</f>
        <v>453101.6260</v>
      </c>
      <c r="B613" s="58" t="str">
        <f>'[4]Apr DL 1'!C609</f>
        <v>HACH COMPANY</v>
      </c>
      <c r="C613" s="59">
        <f>'[4]Apr DL 1'!F609</f>
        <v>208.68</v>
      </c>
      <c r="E613" s="60" t="str">
        <f t="shared" si="18"/>
        <v>453.4525</v>
      </c>
      <c r="F613" s="61">
        <f t="shared" si="19"/>
        <v>208.68</v>
      </c>
    </row>
    <row r="614" spans="1:6" ht="12.75">
      <c r="A614" s="47" t="str">
        <f>'[4]Apr DL 1'!A610</f>
        <v>453101.6270</v>
      </c>
      <c r="B614" s="58" t="str">
        <f>'[4]Apr DL 1'!C610</f>
        <v>SILVER STATE ANALYTICAL LABORATORIES INC</v>
      </c>
      <c r="C614" s="59">
        <f>'[4]Apr DL 1'!F610</f>
        <v>221</v>
      </c>
      <c r="E614" s="60" t="str">
        <f t="shared" si="18"/>
        <v>453.4525</v>
      </c>
      <c r="F614" s="61">
        <f t="shared" si="19"/>
        <v>221</v>
      </c>
    </row>
    <row r="615" spans="1:6" ht="12.75">
      <c r="A615" s="47" t="str">
        <f>'[4]Apr DL 1'!A611</f>
        <v>453101.6270</v>
      </c>
      <c r="B615" s="58" t="str">
        <f>'[4]Apr DL 1'!C611</f>
        <v>SILVER STATE ANALYTICAL LABORATORIES INC</v>
      </c>
      <c r="C615" s="59">
        <f>'[4]Apr DL 1'!F611</f>
        <v>225</v>
      </c>
      <c r="E615" s="60" t="str">
        <f t="shared" si="18"/>
        <v>453.4525</v>
      </c>
      <c r="F615" s="61">
        <f t="shared" si="19"/>
        <v>225</v>
      </c>
    </row>
    <row r="616" spans="1:6" ht="12.75">
      <c r="A616" s="47" t="str">
        <f>'[4]Apr DL 1'!A612</f>
        <v>453101.6320</v>
      </c>
      <c r="B616" s="58" t="str">
        <f>'[4]Apr DL 1'!C612</f>
        <v>RFM SUPPLY CO INC</v>
      </c>
      <c r="C616" s="59">
        <f>'[4]Apr DL 1'!F612</f>
        <v>55.99</v>
      </c>
      <c r="E616" s="60" t="str">
        <f t="shared" si="18"/>
        <v>453.4525</v>
      </c>
      <c r="F616" s="61">
        <f t="shared" si="19"/>
        <v>55.99</v>
      </c>
    </row>
    <row r="617" spans="1:6" ht="12.75">
      <c r="A617" s="47" t="str">
        <f>'[4]Apr DL 1'!A613</f>
        <v>453103.6310</v>
      </c>
      <c r="B617" s="58" t="str">
        <f>'[4]Apr DL 1'!C613</f>
        <v>PAHRUMP RENTALS &amp; DO IT BEST HARDWARE</v>
      </c>
      <c r="C617" s="59">
        <f>'[4]Apr DL 1'!F613</f>
        <v>37.71</v>
      </c>
      <c r="E617" s="60" t="str">
        <f t="shared" si="18"/>
        <v>453.4525</v>
      </c>
      <c r="F617" s="61">
        <f t="shared" si="19"/>
        <v>37.71</v>
      </c>
    </row>
    <row r="618" spans="1:6" ht="12.75">
      <c r="A618" s="47" t="str">
        <f>'[4]Apr DL 1'!A614</f>
        <v>800100.5950</v>
      </c>
      <c r="B618" s="58" t="str">
        <f>'[4]Apr DL 1'!C614</f>
        <v>BAY AREA DISPOSAL LLC</v>
      </c>
      <c r="C618" s="59">
        <f>'[4]Apr DL 1'!F614</f>
        <v>64.49</v>
      </c>
      <c r="E618" s="60" t="str">
        <f t="shared" si="18"/>
        <v>800.4525</v>
      </c>
      <c r="F618" s="61">
        <f t="shared" si="19"/>
        <v>64.49</v>
      </c>
    </row>
    <row r="619" spans="1:6" ht="12.75">
      <c r="A619" s="47" t="str">
        <f>'[4]Apr DL 1'!A615</f>
        <v>801100.5825</v>
      </c>
      <c r="B619" s="58" t="str">
        <f>'[4]Apr DL 1'!C615</f>
        <v>CAROLINA WATER SERVICE INC NC</v>
      </c>
      <c r="C619" s="59">
        <f>'[4]Apr DL 1'!F615</f>
        <v>551.53</v>
      </c>
      <c r="E619" s="60" t="str">
        <f t="shared" si="18"/>
        <v>801.4525</v>
      </c>
      <c r="F619" s="61">
        <f t="shared" si="19"/>
        <v>551.53</v>
      </c>
    </row>
    <row r="620" spans="1:6" ht="12.75">
      <c r="A620" s="47" t="str">
        <f>'[4]Apr DL 1'!A616</f>
        <v>801100.5895</v>
      </c>
      <c r="B620" s="58" t="str">
        <f>'[4]Apr DL 1'!C616</f>
        <v>FEDERAL EXPRESS</v>
      </c>
      <c r="C620" s="59">
        <f>'[4]Apr DL 1'!F616</f>
        <v>16.86</v>
      </c>
      <c r="E620" s="60" t="str">
        <f t="shared" si="18"/>
        <v>801.4525</v>
      </c>
      <c r="F620" s="61">
        <f t="shared" si="19"/>
        <v>16.86</v>
      </c>
    </row>
    <row r="621" spans="1:6" ht="12.75">
      <c r="A621" s="47" t="str">
        <f>'[4]Apr DL 1'!A617</f>
        <v>806100.5860</v>
      </c>
      <c r="B621" s="58" t="str">
        <f>'[4]Apr DL 1'!C617</f>
        <v>RUNCO OFFICE SUPPLY &amp; EQUIPMENT CO.</v>
      </c>
      <c r="C621" s="59">
        <f>'[4]Apr DL 1'!F617</f>
        <v>10.28</v>
      </c>
      <c r="E621" s="60" t="str">
        <f t="shared" si="18"/>
        <v>806.4525</v>
      </c>
      <c r="F621" s="61">
        <f t="shared" si="19"/>
        <v>10.28</v>
      </c>
    </row>
    <row r="622" spans="1:6" ht="12.75">
      <c r="A622" s="47" t="str">
        <f>'[4]Apr DL 1'!A618</f>
        <v>806100.5865</v>
      </c>
      <c r="B622" s="58" t="str">
        <f>'[4]Apr DL 1'!C618</f>
        <v>RUNCO OFFICE SUPPLY &amp; EQUIPMENT CO.</v>
      </c>
      <c r="C622" s="59">
        <f>'[4]Apr DL 1'!F618</f>
        <v>118.72</v>
      </c>
      <c r="E622" s="60" t="str">
        <f t="shared" si="18"/>
        <v>806.4525</v>
      </c>
      <c r="F622" s="61">
        <f t="shared" si="19"/>
        <v>118.72</v>
      </c>
    </row>
    <row r="623" spans="1:6" ht="12.75">
      <c r="A623" s="47" t="str">
        <f>'[4]Apr DL 1'!A619</f>
        <v>806100.5880</v>
      </c>
      <c r="B623" s="58" t="str">
        <f>'[4]Apr DL 1'!C619</f>
        <v>RUNCO OFFICE SUPPLY &amp; EQUIPMENT CO.</v>
      </c>
      <c r="C623" s="59">
        <f>'[4]Apr DL 1'!F619</f>
        <v>29.64</v>
      </c>
      <c r="E623" s="60" t="str">
        <f t="shared" si="18"/>
        <v>806.4525</v>
      </c>
      <c r="F623" s="61">
        <f t="shared" si="19"/>
        <v>29.64</v>
      </c>
    </row>
    <row r="624" spans="1:6" ht="12.75">
      <c r="A624" s="47" t="str">
        <f>'[4]Apr DL 1'!A620</f>
        <v>853100.5890</v>
      </c>
      <c r="B624" s="58" t="str">
        <f>'[4]Apr DL 1'!C620</f>
        <v>CAROLINA WATER SERVICE INC NC</v>
      </c>
      <c r="C624" s="59">
        <f>'[4]Apr DL 1'!F620</f>
        <v>163</v>
      </c>
      <c r="E624" s="60" t="str">
        <f t="shared" si="18"/>
        <v>853.4525</v>
      </c>
      <c r="F624" s="61">
        <f t="shared" si="19"/>
        <v>163</v>
      </c>
    </row>
    <row r="625" spans="1:6" ht="12.75">
      <c r="A625" s="47" t="str">
        <f>'[4]Apr DL 1'!A621</f>
        <v>853100.5895</v>
      </c>
      <c r="B625" s="58" t="str">
        <f>'[4]Apr DL 1'!C621</f>
        <v>Lassiter, Danny W.</v>
      </c>
      <c r="C625" s="59">
        <f>'[4]Apr DL 1'!F621</f>
        <v>9.38</v>
      </c>
      <c r="E625" s="60" t="str">
        <f t="shared" si="18"/>
        <v>853.4525</v>
      </c>
      <c r="F625" s="61">
        <f t="shared" si="19"/>
        <v>9.38</v>
      </c>
    </row>
    <row r="626" spans="1:6" ht="12.75">
      <c r="A626" s="47" t="str">
        <f>'[4]Apr DL 1'!A622</f>
        <v>853100.5895</v>
      </c>
      <c r="B626" s="58" t="str">
        <f>'[4]Apr DL 1'!C622</f>
        <v>FEDERAL EXPRESS</v>
      </c>
      <c r="C626" s="59">
        <f>'[4]Apr DL 1'!F622</f>
        <v>16.68</v>
      </c>
      <c r="E626" s="60" t="str">
        <f t="shared" si="18"/>
        <v>853.4525</v>
      </c>
      <c r="F626" s="61">
        <f t="shared" si="19"/>
        <v>16.68</v>
      </c>
    </row>
    <row r="627" spans="1:6" ht="12.75">
      <c r="A627" s="47" t="str">
        <f>'[4]Apr DL 1'!A623</f>
        <v>853100.5930</v>
      </c>
      <c r="B627" s="58" t="str">
        <f>'[4]Apr DL 1'!C623</f>
        <v>PROGRESS ENERGY CAROLINAS, INC.</v>
      </c>
      <c r="C627" s="59">
        <f>'[4]Apr DL 1'!F623</f>
        <v>109.5</v>
      </c>
      <c r="E627" s="60" t="str">
        <f t="shared" si="18"/>
        <v>853.4525</v>
      </c>
      <c r="F627" s="61">
        <f t="shared" si="19"/>
        <v>109.5</v>
      </c>
    </row>
    <row r="628" spans="1:6" ht="12.75">
      <c r="A628" s="47" t="str">
        <f>'[4]Apr DL 1'!A624</f>
        <v>853100.6200</v>
      </c>
      <c r="B628" s="58" t="str">
        <f>'[4]Apr DL 1'!C624</f>
        <v>Lassiter, Danny W.</v>
      </c>
      <c r="C628" s="59">
        <f>'[4]Apr DL 1'!F624</f>
        <v>5.75</v>
      </c>
      <c r="E628" s="60" t="str">
        <f t="shared" si="18"/>
        <v>853.4525</v>
      </c>
      <c r="F628" s="61">
        <f t="shared" si="19"/>
        <v>5.75</v>
      </c>
    </row>
    <row r="629" spans="1:6" ht="12.75">
      <c r="A629" s="47" t="str">
        <f>'[4]Apr DL 1'!A625</f>
        <v>853100.6220</v>
      </c>
      <c r="B629" s="58" t="str">
        <f>'[4]Apr DL 1'!C625</f>
        <v>Scarboro, Donald J.</v>
      </c>
      <c r="C629" s="59">
        <f>'[4]Apr DL 1'!F625</f>
        <v>8</v>
      </c>
      <c r="E629" s="60" t="str">
        <f t="shared" si="18"/>
        <v>853.4525</v>
      </c>
      <c r="F629" s="61">
        <f t="shared" si="19"/>
        <v>8</v>
      </c>
    </row>
    <row r="630" spans="1:6" ht="12.75">
      <c r="A630" s="47" t="str">
        <f>'[4]Apr DL 1'!A626</f>
        <v>853100.6220</v>
      </c>
      <c r="B630" s="58" t="str">
        <f>'[4]Apr DL 1'!C626</f>
        <v>CARQUEST AUTO PARTS</v>
      </c>
      <c r="C630" s="59">
        <f>'[4]Apr DL 1'!F626</f>
        <v>8.98</v>
      </c>
      <c r="E630" s="60" t="str">
        <f t="shared" si="18"/>
        <v>853.4525</v>
      </c>
      <c r="F630" s="61">
        <f t="shared" si="19"/>
        <v>8.98</v>
      </c>
    </row>
    <row r="631" spans="1:6" ht="12.75">
      <c r="A631" s="47" t="str">
        <f>'[4]Apr DL 1'!A627</f>
        <v>853100.6220</v>
      </c>
      <c r="B631" s="58" t="str">
        <f>'[4]Apr DL 1'!C627</f>
        <v>CARQUEST AUTO PARTS</v>
      </c>
      <c r="C631" s="59">
        <f>'[4]Apr DL 1'!F627</f>
        <v>20.73</v>
      </c>
      <c r="E631" s="60" t="str">
        <f t="shared" si="18"/>
        <v>853.4525</v>
      </c>
      <c r="F631" s="61">
        <f t="shared" si="19"/>
        <v>20.73</v>
      </c>
    </row>
    <row r="632" spans="1:6" ht="12.75">
      <c r="A632" s="47" t="str">
        <f>'[4]Apr DL 1'!A628</f>
        <v>853100.6220</v>
      </c>
      <c r="B632" s="58" t="str">
        <f>'[4]Apr DL 1'!C628</f>
        <v>CARQUEST AUTO PARTS</v>
      </c>
      <c r="C632" s="59">
        <f>'[4]Apr DL 1'!F628</f>
        <v>41.31</v>
      </c>
      <c r="E632" s="60" t="str">
        <f t="shared" si="18"/>
        <v>853.4525</v>
      </c>
      <c r="F632" s="61">
        <f t="shared" si="19"/>
        <v>41.31</v>
      </c>
    </row>
    <row r="633" spans="1:6" ht="12.75">
      <c r="A633" s="47" t="str">
        <f>'[4]Apr DL 1'!A629</f>
        <v>853100.6220</v>
      </c>
      <c r="B633" s="58" t="str">
        <f>'[4]Apr DL 1'!C629</f>
        <v>CARQUEST AUTO PARTS</v>
      </c>
      <c r="C633" s="59">
        <f>'[4]Apr DL 1'!F629</f>
        <v>242.1</v>
      </c>
      <c r="E633" s="60" t="str">
        <f t="shared" si="18"/>
        <v>853.4525</v>
      </c>
      <c r="F633" s="61">
        <f t="shared" si="19"/>
        <v>242.1</v>
      </c>
    </row>
    <row r="634" spans="1:6" ht="12.75">
      <c r="A634" s="47" t="str">
        <f>'[4]Apr DL 1'!A630</f>
        <v>853100.6225</v>
      </c>
      <c r="B634" s="58" t="str">
        <f>'[4]Apr DL 1'!C630</f>
        <v>CAROLINA WATER SERVICE INC NC</v>
      </c>
      <c r="C634" s="59">
        <f>'[4]Apr DL 1'!F630</f>
        <v>686</v>
      </c>
      <c r="E634" s="60" t="str">
        <f t="shared" si="18"/>
        <v>853.4525</v>
      </c>
      <c r="F634" s="61">
        <f t="shared" si="19"/>
        <v>686</v>
      </c>
    </row>
    <row r="635" spans="1:6" ht="12.75">
      <c r="A635" s="47" t="str">
        <f>'[4]Apr DL 1'!A631</f>
        <v>855100.5950</v>
      </c>
      <c r="B635" s="58" t="str">
        <f>'[4]Apr DL 1'!C631</f>
        <v>WASTE SERVIES, INC.</v>
      </c>
      <c r="C635" s="59">
        <f>'[4]Apr DL 1'!F631</f>
        <v>447.07</v>
      </c>
      <c r="E635" s="60" t="str">
        <f t="shared" si="18"/>
        <v>855.4525</v>
      </c>
      <c r="F635" s="61">
        <f t="shared" si="19"/>
        <v>447.07</v>
      </c>
    </row>
    <row r="636" spans="1:6" ht="12.75">
      <c r="A636" s="47" t="str">
        <f>'[4]Apr DL 1'!A632</f>
        <v>855100.6290</v>
      </c>
      <c r="B636" s="58" t="str">
        <f>'[4]Apr DL 1'!C632</f>
        <v>MUNICIPAL WATER WORKS INC</v>
      </c>
      <c r="C636" s="59">
        <f>'[4]Apr DL 1'!F632</f>
        <v>79.5</v>
      </c>
      <c r="E636" s="60" t="str">
        <f t="shared" si="18"/>
        <v>855.4525</v>
      </c>
      <c r="F636" s="61">
        <f t="shared" si="19"/>
        <v>79.5</v>
      </c>
    </row>
    <row r="637" spans="1:6" ht="12.75">
      <c r="A637" s="47" t="str">
        <f>'[4]Apr DL 1'!A633</f>
        <v>856100.5660</v>
      </c>
      <c r="B637" s="58" t="str">
        <f>'[4]Apr DL 1'!C633</f>
        <v>Rose, Kendra E.</v>
      </c>
      <c r="C637" s="59">
        <f>'[4]Apr DL 1'!F633</f>
        <v>100</v>
      </c>
      <c r="E637" s="60" t="str">
        <f t="shared" si="18"/>
        <v>856.4525</v>
      </c>
      <c r="F637" s="61">
        <f t="shared" si="19"/>
        <v>100</v>
      </c>
    </row>
    <row r="638" spans="1:6" ht="12.75">
      <c r="A638" s="47" t="str">
        <f>'[4]Apr DL 1'!A634</f>
        <v>856100.5860</v>
      </c>
      <c r="B638" s="58" t="str">
        <f>'[4]Apr DL 1'!C634</f>
        <v>BENTON, ALICE (PETTY CASH)</v>
      </c>
      <c r="C638" s="59">
        <f>'[4]Apr DL 1'!F634</f>
        <v>6.67</v>
      </c>
      <c r="E638" s="60" t="str">
        <f t="shared" si="18"/>
        <v>856.4525</v>
      </c>
      <c r="F638" s="61">
        <f t="shared" si="19"/>
        <v>6.67</v>
      </c>
    </row>
    <row r="639" spans="1:6" ht="12.75">
      <c r="A639" s="47" t="str">
        <f>'[4]Apr DL 1'!A635</f>
        <v>856100.6225</v>
      </c>
      <c r="B639" s="58" t="str">
        <f>'[4]Apr DL 1'!C635</f>
        <v>UTILITIES, INC OF MARYLAND</v>
      </c>
      <c r="C639" s="59">
        <f>'[4]Apr DL 1'!F635</f>
        <v>25.5</v>
      </c>
      <c r="E639" s="60" t="str">
        <f t="shared" si="18"/>
        <v>856.4525</v>
      </c>
      <c r="F639" s="61">
        <f t="shared" si="19"/>
        <v>25.5</v>
      </c>
    </row>
    <row r="640" spans="1:6" ht="12.75">
      <c r="A640" s="47" t="str">
        <f>'[4]Apr DL 1'!A636</f>
        <v>856100.6225</v>
      </c>
      <c r="B640" s="58" t="str">
        <f>'[4]Apr DL 1'!C636</f>
        <v>UTILITIES, INC OF MARYLAND</v>
      </c>
      <c r="C640" s="59">
        <f>'[4]Apr DL 1'!F636</f>
        <v>125</v>
      </c>
      <c r="E640" s="60" t="str">
        <f t="shared" si="18"/>
        <v>856.4525</v>
      </c>
      <c r="F640" s="61">
        <f t="shared" si="19"/>
        <v>125</v>
      </c>
    </row>
    <row r="641" spans="1:6" ht="12.75">
      <c r="A641" s="47" t="str">
        <f>'[4]Apr DL 1'!A637</f>
        <v>858100.5970</v>
      </c>
      <c r="B641" s="58" t="str">
        <f>'[4]Apr DL 1'!C637</f>
        <v>BERRICH CLEANING COMPANY</v>
      </c>
      <c r="C641" s="59">
        <f>'[4]Apr DL 1'!F637</f>
        <v>45</v>
      </c>
      <c r="E641" s="60" t="str">
        <f t="shared" si="18"/>
        <v>858.4525</v>
      </c>
      <c r="F641" s="61">
        <f t="shared" si="19"/>
        <v>45</v>
      </c>
    </row>
    <row r="642" spans="1:6" ht="12.75">
      <c r="A642" s="47" t="str">
        <f>'[4]Apr DL 1'!A638</f>
        <v>860100.5895</v>
      </c>
      <c r="B642" s="58" t="str">
        <f>'[4]Apr DL 1'!C638</f>
        <v>FEDERAL EXPRESS</v>
      </c>
      <c r="C642" s="59">
        <f>'[4]Apr DL 1'!F638</f>
        <v>16.94</v>
      </c>
      <c r="E642" s="60" t="str">
        <f t="shared" si="18"/>
        <v>860.4525</v>
      </c>
      <c r="F642" s="61">
        <f t="shared" si="19"/>
        <v>16.94</v>
      </c>
    </row>
    <row r="643" spans="1:6" ht="12.75">
      <c r="A643" s="47" t="str">
        <f>'[4]Apr DL 1'!A639</f>
        <v>864100.5490</v>
      </c>
      <c r="B643" s="58" t="str">
        <f>'[4]Apr DL 1'!C639</f>
        <v>PRAXAIR DISTRIBUTION INC. - 993</v>
      </c>
      <c r="C643" s="59">
        <f>'[4]Apr DL 1'!F639</f>
        <v>24.91</v>
      </c>
      <c r="E643" s="60" t="str">
        <f t="shared" si="18"/>
        <v>864.4525</v>
      </c>
      <c r="F643" s="61">
        <f t="shared" si="19"/>
        <v>24.91</v>
      </c>
    </row>
    <row r="644" spans="1:6" ht="12.75">
      <c r="A644" s="47" t="str">
        <f>'[4]Apr DL 1'!A640</f>
        <v>864100.5820</v>
      </c>
      <c r="B644" s="58" t="str">
        <f>'[4]Apr DL 1'!C640</f>
        <v>Hinson, Richard F.</v>
      </c>
      <c r="C644" s="59">
        <f>'[4]Apr DL 1'!F640</f>
        <v>90</v>
      </c>
      <c r="E644" s="60" t="str">
        <f t="shared" si="18"/>
        <v>864.4525</v>
      </c>
      <c r="F644" s="61">
        <f t="shared" si="19"/>
        <v>90</v>
      </c>
    </row>
    <row r="645" spans="1:6" ht="12.75">
      <c r="A645" s="47" t="str">
        <f>'[4]Apr DL 1'!A641</f>
        <v>864100.5820</v>
      </c>
      <c r="B645" s="58" t="str">
        <f>'[4]Apr DL 1'!C641</f>
        <v>Locklair, Johnathan</v>
      </c>
      <c r="C645" s="59">
        <f>'[4]Apr DL 1'!F641</f>
        <v>97</v>
      </c>
      <c r="E645" s="60" t="str">
        <f t="shared" si="18"/>
        <v>864.4525</v>
      </c>
      <c r="F645" s="61">
        <f t="shared" si="19"/>
        <v>97</v>
      </c>
    </row>
    <row r="646" spans="1:6" ht="12.75">
      <c r="A646" s="47" t="str">
        <f>'[4]Apr DL 1'!A642</f>
        <v>864100.5895</v>
      </c>
      <c r="B646" s="58" t="str">
        <f>'[4]Apr DL 1'!C642</f>
        <v>FEDERAL EXPRESS</v>
      </c>
      <c r="C646" s="59">
        <f>'[4]Apr DL 1'!F642</f>
        <v>56.9</v>
      </c>
      <c r="E646" s="60" t="str">
        <f t="shared" si="18"/>
        <v>864.4525</v>
      </c>
      <c r="F646" s="61">
        <f t="shared" si="19"/>
        <v>56.9</v>
      </c>
    </row>
    <row r="647" spans="1:6" ht="12.75">
      <c r="A647" s="47" t="str">
        <f>'[4]Apr DL 1'!A643</f>
        <v>864100.5900</v>
      </c>
      <c r="B647" s="58" t="str">
        <f>'[4]Apr DL 1'!C643</f>
        <v>LOWE'S COMPANIES INC</v>
      </c>
      <c r="C647" s="59">
        <f>'[4]Apr DL 1'!F643</f>
        <v>174.17</v>
      </c>
      <c r="E647" s="60" t="str">
        <f t="shared" si="18"/>
        <v>864.4525</v>
      </c>
      <c r="F647" s="61">
        <f t="shared" si="19"/>
        <v>174.17</v>
      </c>
    </row>
    <row r="648" spans="1:6" ht="12.75">
      <c r="A648" s="47" t="str">
        <f>'[4]Apr DL 1'!A644</f>
        <v>864100.5900</v>
      </c>
      <c r="B648" s="58" t="str">
        <f>'[4]Apr DL 1'!C644</f>
        <v>LOWE'S COMPANIES INC</v>
      </c>
      <c r="C648" s="59">
        <f>'[4]Apr DL 1'!F644</f>
        <v>212.33</v>
      </c>
      <c r="E648" s="60" t="str">
        <f t="shared" si="18"/>
        <v>864.4525</v>
      </c>
      <c r="F648" s="61">
        <f t="shared" si="19"/>
        <v>212.33</v>
      </c>
    </row>
    <row r="649" spans="1:6" ht="12.75">
      <c r="A649" s="47" t="str">
        <f>'[4]Apr DL 1'!A645</f>
        <v>864100.5965</v>
      </c>
      <c r="B649" s="58" t="str">
        <f>'[4]Apr DL 1'!C645</f>
        <v>DIGITAL OFFICE SOLUTIONS</v>
      </c>
      <c r="C649" s="59">
        <f>'[4]Apr DL 1'!F645</f>
        <v>156.02</v>
      </c>
      <c r="E649" s="60" t="str">
        <f t="shared" si="18"/>
        <v>864.4525</v>
      </c>
      <c r="F649" s="61">
        <f t="shared" si="19"/>
        <v>156.02</v>
      </c>
    </row>
    <row r="650" spans="1:6" ht="12.75">
      <c r="A650" s="47" t="str">
        <f>'[4]Apr DL 1'!A646</f>
        <v>864100.6045</v>
      </c>
      <c r="B650" s="58" t="str">
        <f>'[4]Apr DL 1'!C646</f>
        <v>TURKALY, LAUREN NICOLE</v>
      </c>
      <c r="C650" s="59">
        <f>'[4]Apr DL 1'!F646</f>
        <v>325</v>
      </c>
      <c r="E650" s="60" t="str">
        <f t="shared" si="18"/>
        <v>864.4525</v>
      </c>
      <c r="F650" s="61">
        <f t="shared" si="19"/>
        <v>325</v>
      </c>
    </row>
    <row r="651" spans="1:6" ht="12.75">
      <c r="A651" s="47" t="str">
        <f>'[4]Apr DL 1'!A647</f>
        <v>865100.5895</v>
      </c>
      <c r="B651" s="58" t="str">
        <f>'[4]Apr DL 1'!C647</f>
        <v>FEDERAL EXPRESS</v>
      </c>
      <c r="C651" s="59">
        <f>'[4]Apr DL 1'!F647</f>
        <v>23.27</v>
      </c>
      <c r="E651" s="60" t="str">
        <f aca="true" t="shared" si="20" ref="E651:E652">CONCATENATE(LEFT(A651,3),".",4525)</f>
        <v>865.4525</v>
      </c>
      <c r="F651" s="61">
        <f aca="true" t="shared" si="21" ref="F651:F652">C651</f>
        <v>23.27</v>
      </c>
    </row>
    <row r="652" spans="1:6" ht="12.75">
      <c r="A652" s="47" t="str">
        <f>'[4]Apr DL 1'!A648</f>
        <v>866100.6225</v>
      </c>
      <c r="B652" s="58" t="str">
        <f>'[4]Apr DL 1'!C648</f>
        <v>JACKIE MARKS</v>
      </c>
      <c r="C652" s="59">
        <f>'[4]Apr DL 1'!F648</f>
        <v>3</v>
      </c>
      <c r="E652" s="60" t="str">
        <f t="shared" si="20"/>
        <v>866.4525</v>
      </c>
      <c r="F652" s="61">
        <f t="shared" si="21"/>
        <v>3</v>
      </c>
    </row>
    <row r="653" spans="1:6" ht="12.75">
      <c r="A653" s="12" t="s">
        <v>62</v>
      </c>
      <c r="B653" s="53" t="s">
        <v>110</v>
      </c>
      <c r="D653" s="10">
        <v>25239.890000000014</v>
      </c>
      <c r="E653" s="60"/>
      <c r="F653" s="61"/>
    </row>
    <row r="654" spans="1:6" ht="12.75">
      <c r="A654" s="12" t="s">
        <v>100</v>
      </c>
      <c r="B654" s="53" t="s">
        <v>110</v>
      </c>
      <c r="D654" s="10">
        <v>30.81</v>
      </c>
      <c r="E654" s="60"/>
      <c r="F654" s="61"/>
    </row>
    <row r="655" spans="1:6" ht="12.75">
      <c r="A655" s="12" t="s">
        <v>61</v>
      </c>
      <c r="B655" s="53" t="s">
        <v>110</v>
      </c>
      <c r="D655" s="10">
        <v>124.24</v>
      </c>
      <c r="E655" s="60"/>
      <c r="F655" s="61"/>
    </row>
    <row r="656" spans="1:6" ht="12.75">
      <c r="A656" s="12" t="s">
        <v>59</v>
      </c>
      <c r="B656" s="53" t="s">
        <v>110</v>
      </c>
      <c r="D656" s="10">
        <v>242.04000000000002</v>
      </c>
      <c r="E656" s="60"/>
      <c r="F656" s="61"/>
    </row>
    <row r="657" spans="1:6" ht="12.75">
      <c r="A657" s="12" t="s">
        <v>101</v>
      </c>
      <c r="B657" s="53" t="s">
        <v>110</v>
      </c>
      <c r="D657" s="10">
        <v>508.01</v>
      </c>
      <c r="E657" s="60"/>
      <c r="F657" s="61"/>
    </row>
    <row r="658" spans="1:6" ht="12.75">
      <c r="A658" s="12" t="s">
        <v>58</v>
      </c>
      <c r="B658" s="53" t="s">
        <v>110</v>
      </c>
      <c r="D658" s="10">
        <v>257.32</v>
      </c>
      <c r="E658" s="60"/>
      <c r="F658" s="61"/>
    </row>
    <row r="659" spans="1:6" ht="12.75">
      <c r="A659" s="12" t="s">
        <v>102</v>
      </c>
      <c r="B659" s="53" t="s">
        <v>110</v>
      </c>
      <c r="D659" s="10">
        <v>68.7</v>
      </c>
      <c r="E659" s="60"/>
      <c r="F659" s="61"/>
    </row>
    <row r="660" spans="1:6" ht="12.75">
      <c r="A660" s="12" t="s">
        <v>88</v>
      </c>
      <c r="B660" s="53" t="s">
        <v>110</v>
      </c>
      <c r="D660" s="10">
        <v>144</v>
      </c>
      <c r="E660" s="60"/>
      <c r="F660" s="61"/>
    </row>
    <row r="661" spans="1:6" ht="12.75">
      <c r="A661" s="12" t="s">
        <v>57</v>
      </c>
      <c r="B661" s="53" t="s">
        <v>110</v>
      </c>
      <c r="D661" s="10">
        <v>379.37</v>
      </c>
      <c r="E661" s="60"/>
      <c r="F661" s="61"/>
    </row>
    <row r="662" spans="1:6" ht="12.75">
      <c r="A662" s="12" t="s">
        <v>56</v>
      </c>
      <c r="B662" s="53" t="s">
        <v>110</v>
      </c>
      <c r="D662" s="10">
        <v>20.2</v>
      </c>
      <c r="E662" s="60"/>
      <c r="F662" s="61"/>
    </row>
    <row r="663" spans="1:6" ht="12.75">
      <c r="A663" s="12" t="s">
        <v>55</v>
      </c>
      <c r="B663" s="53" t="s">
        <v>110</v>
      </c>
      <c r="D663" s="10">
        <v>150</v>
      </c>
      <c r="E663" s="60"/>
      <c r="F663" s="61"/>
    </row>
    <row r="664" spans="1:6" ht="12.75">
      <c r="A664" s="12" t="s">
        <v>54</v>
      </c>
      <c r="B664" s="53" t="s">
        <v>110</v>
      </c>
      <c r="D664" s="10">
        <v>42.49</v>
      </c>
      <c r="E664" s="60"/>
      <c r="F664" s="61"/>
    </row>
    <row r="665" spans="1:6" ht="12.75">
      <c r="A665" s="12" t="s">
        <v>52</v>
      </c>
      <c r="B665" s="53" t="s">
        <v>110</v>
      </c>
      <c r="D665" s="10">
        <v>189.20999999999998</v>
      </c>
      <c r="E665" s="60"/>
      <c r="F665" s="61"/>
    </row>
    <row r="666" spans="1:6" ht="12.75">
      <c r="A666" s="12" t="s">
        <v>89</v>
      </c>
      <c r="B666" s="53" t="s">
        <v>110</v>
      </c>
      <c r="D666" s="10">
        <v>390.65</v>
      </c>
      <c r="E666" s="60"/>
      <c r="F666" s="61"/>
    </row>
    <row r="667" spans="1:6" ht="12.75">
      <c r="A667" s="12" t="s">
        <v>49</v>
      </c>
      <c r="B667" s="53" t="s">
        <v>110</v>
      </c>
      <c r="D667" s="10">
        <v>14004.95</v>
      </c>
      <c r="E667" s="60"/>
      <c r="F667" s="61"/>
    </row>
    <row r="668" spans="1:6" ht="12.75">
      <c r="A668" s="12" t="s">
        <v>48</v>
      </c>
      <c r="B668" s="53" t="s">
        <v>110</v>
      </c>
      <c r="D668" s="10">
        <v>1977.4999999999998</v>
      </c>
      <c r="E668" s="60"/>
      <c r="F668" s="61"/>
    </row>
    <row r="669" spans="1:6" ht="12.75">
      <c r="A669" s="12" t="s">
        <v>47</v>
      </c>
      <c r="B669" s="53" t="s">
        <v>110</v>
      </c>
      <c r="D669" s="10">
        <v>125.79</v>
      </c>
      <c r="E669" s="60"/>
      <c r="F669" s="61"/>
    </row>
    <row r="670" spans="1:6" ht="12.75">
      <c r="A670" s="12" t="s">
        <v>46</v>
      </c>
      <c r="B670" s="53" t="s">
        <v>110</v>
      </c>
      <c r="D670" s="10">
        <v>1282.79</v>
      </c>
      <c r="E670" s="60"/>
      <c r="F670" s="61"/>
    </row>
    <row r="671" spans="1:6" ht="12.75">
      <c r="A671" s="12" t="s">
        <v>45</v>
      </c>
      <c r="B671" s="53" t="s">
        <v>110</v>
      </c>
      <c r="D671" s="10">
        <v>33.57</v>
      </c>
      <c r="E671" s="60"/>
      <c r="F671" s="61"/>
    </row>
    <row r="672" spans="1:6" ht="12.75">
      <c r="A672" s="12" t="s">
        <v>44</v>
      </c>
      <c r="B672" s="53" t="s">
        <v>110</v>
      </c>
      <c r="D672" s="10">
        <v>44.41</v>
      </c>
      <c r="E672" s="60"/>
      <c r="F672" s="61"/>
    </row>
    <row r="673" spans="1:6" ht="12.75">
      <c r="A673" s="12" t="s">
        <v>43</v>
      </c>
      <c r="B673" s="53" t="s">
        <v>110</v>
      </c>
      <c r="D673" s="10">
        <v>58.51</v>
      </c>
      <c r="E673" s="60"/>
      <c r="F673" s="61"/>
    </row>
    <row r="674" spans="1:6" ht="12.75">
      <c r="A674" s="12" t="s">
        <v>42</v>
      </c>
      <c r="B674" s="53" t="s">
        <v>110</v>
      </c>
      <c r="D674" s="10">
        <v>615.5699999999999</v>
      </c>
      <c r="E674" s="60"/>
      <c r="F674" s="61"/>
    </row>
    <row r="675" spans="1:6" ht="12.75">
      <c r="A675" s="12" t="s">
        <v>41</v>
      </c>
      <c r="B675" s="53" t="s">
        <v>110</v>
      </c>
      <c r="D675" s="10">
        <v>408.7</v>
      </c>
      <c r="E675" s="60"/>
      <c r="F675" s="61"/>
    </row>
    <row r="676" spans="1:6" ht="12.75">
      <c r="A676" s="12" t="s">
        <v>40</v>
      </c>
      <c r="B676" s="53" t="s">
        <v>110</v>
      </c>
      <c r="D676" s="10">
        <v>377.40999999999997</v>
      </c>
      <c r="E676" s="60"/>
      <c r="F676" s="61"/>
    </row>
    <row r="677" spans="1:6" ht="12.75">
      <c r="A677" s="12" t="s">
        <v>39</v>
      </c>
      <c r="B677" s="53" t="s">
        <v>110</v>
      </c>
      <c r="D677" s="10">
        <v>818.8</v>
      </c>
      <c r="E677" s="60"/>
      <c r="F677" s="61"/>
    </row>
    <row r="678" spans="1:6" ht="12.75">
      <c r="A678" s="12" t="s">
        <v>38</v>
      </c>
      <c r="B678" s="53" t="s">
        <v>110</v>
      </c>
      <c r="D678" s="10">
        <v>2047.8400000000001</v>
      </c>
      <c r="E678" s="60"/>
      <c r="F678" s="61"/>
    </row>
    <row r="679" spans="1:6" ht="12.75">
      <c r="A679" s="12" t="s">
        <v>37</v>
      </c>
      <c r="B679" s="53" t="s">
        <v>110</v>
      </c>
      <c r="D679" s="10">
        <v>1378.4099999999994</v>
      </c>
      <c r="E679" s="60"/>
      <c r="F679" s="61"/>
    </row>
    <row r="680" spans="1:6" ht="12.75">
      <c r="A680" s="12" t="s">
        <v>36</v>
      </c>
      <c r="B680" s="53" t="s">
        <v>110</v>
      </c>
      <c r="D680" s="10">
        <v>3395.21</v>
      </c>
      <c r="E680" s="60"/>
      <c r="F680" s="61"/>
    </row>
    <row r="681" spans="1:6" ht="12.75">
      <c r="A681" s="12" t="s">
        <v>35</v>
      </c>
      <c r="B681" s="53" t="s">
        <v>110</v>
      </c>
      <c r="D681" s="10">
        <v>317.3</v>
      </c>
      <c r="E681" s="60"/>
      <c r="F681" s="61"/>
    </row>
    <row r="682" spans="1:6" ht="12.75">
      <c r="A682" s="12" t="s">
        <v>34</v>
      </c>
      <c r="B682" s="53" t="s">
        <v>110</v>
      </c>
      <c r="D682" s="10">
        <v>264.52</v>
      </c>
      <c r="E682" s="60"/>
      <c r="F682" s="61"/>
    </row>
    <row r="683" spans="1:6" ht="12.75">
      <c r="A683" s="12" t="s">
        <v>33</v>
      </c>
      <c r="B683" s="53" t="s">
        <v>110</v>
      </c>
      <c r="D683" s="10">
        <v>667.95</v>
      </c>
      <c r="E683" s="60"/>
      <c r="F683" s="61"/>
    </row>
    <row r="684" spans="1:6" ht="12.75">
      <c r="A684" s="12" t="s">
        <v>32</v>
      </c>
      <c r="B684" s="53" t="s">
        <v>110</v>
      </c>
      <c r="D684" s="10">
        <v>293.64</v>
      </c>
      <c r="E684" s="60"/>
      <c r="F684" s="61"/>
    </row>
    <row r="685" spans="1:6" ht="12.75">
      <c r="A685" s="12" t="s">
        <v>31</v>
      </c>
      <c r="B685" s="53" t="s">
        <v>110</v>
      </c>
      <c r="D685" s="10">
        <v>205</v>
      </c>
      <c r="E685" s="60"/>
      <c r="F685" s="61"/>
    </row>
    <row r="686" spans="1:6" ht="12.75">
      <c r="A686" s="12" t="s">
        <v>30</v>
      </c>
      <c r="B686" s="53" t="s">
        <v>110</v>
      </c>
      <c r="D686" s="10">
        <v>10</v>
      </c>
      <c r="E686" s="60"/>
      <c r="F686" s="61"/>
    </row>
    <row r="687" spans="1:6" ht="12.75">
      <c r="A687" s="12" t="s">
        <v>29</v>
      </c>
      <c r="B687" s="53" t="s">
        <v>110</v>
      </c>
      <c r="D687" s="10">
        <v>14.23</v>
      </c>
      <c r="E687" s="60"/>
      <c r="F687" s="61"/>
    </row>
    <row r="688" spans="1:6" ht="12.75">
      <c r="A688" s="12" t="s">
        <v>90</v>
      </c>
      <c r="B688" s="53" t="s">
        <v>110</v>
      </c>
      <c r="D688" s="10">
        <v>492</v>
      </c>
      <c r="E688" s="60"/>
      <c r="F688" s="61"/>
    </row>
    <row r="689" spans="1:6" ht="12.75">
      <c r="A689" s="12" t="s">
        <v>28</v>
      </c>
      <c r="B689" s="53" t="s">
        <v>110</v>
      </c>
      <c r="D689" s="10">
        <v>310.90999999999997</v>
      </c>
      <c r="E689" s="60"/>
      <c r="F689" s="61"/>
    </row>
    <row r="690" spans="1:6" ht="12.75">
      <c r="A690" s="12" t="s">
        <v>27</v>
      </c>
      <c r="B690" s="53" t="s">
        <v>110</v>
      </c>
      <c r="D690" s="10">
        <v>205.61</v>
      </c>
      <c r="E690" s="60"/>
      <c r="F690" s="61"/>
    </row>
    <row r="691" spans="1:6" ht="12.75">
      <c r="A691" s="12" t="s">
        <v>26</v>
      </c>
      <c r="B691" s="53" t="s">
        <v>110</v>
      </c>
      <c r="D691" s="10">
        <v>112.37</v>
      </c>
      <c r="E691" s="60"/>
      <c r="F691" s="61"/>
    </row>
    <row r="692" spans="1:6" ht="12.75">
      <c r="A692" s="12" t="s">
        <v>25</v>
      </c>
      <c r="B692" s="53" t="s">
        <v>110</v>
      </c>
      <c r="D692" s="10">
        <v>488.34000000000003</v>
      </c>
      <c r="E692" s="60"/>
      <c r="F692" s="61"/>
    </row>
    <row r="693" spans="1:6" ht="12.75">
      <c r="A693" s="12" t="s">
        <v>23</v>
      </c>
      <c r="B693" s="53" t="s">
        <v>110</v>
      </c>
      <c r="D693" s="10">
        <v>731.34</v>
      </c>
      <c r="E693" s="60"/>
      <c r="F693" s="61"/>
    </row>
    <row r="694" spans="1:6" ht="12.75">
      <c r="A694" s="12" t="s">
        <v>22</v>
      </c>
      <c r="B694" s="53" t="s">
        <v>110</v>
      </c>
      <c r="D694" s="10">
        <v>1209.44</v>
      </c>
      <c r="E694" s="60"/>
      <c r="F694" s="61"/>
    </row>
    <row r="695" spans="1:6" ht="12.75">
      <c r="A695" s="12" t="s">
        <v>21</v>
      </c>
      <c r="B695" s="53" t="s">
        <v>110</v>
      </c>
      <c r="D695" s="10">
        <v>1626.52</v>
      </c>
      <c r="E695" s="60"/>
      <c r="F695" s="61"/>
    </row>
    <row r="696" spans="1:6" ht="12.75">
      <c r="A696" s="12" t="s">
        <v>20</v>
      </c>
      <c r="B696" s="53" t="s">
        <v>110</v>
      </c>
      <c r="D696" s="10">
        <v>535.56</v>
      </c>
      <c r="E696" s="60"/>
      <c r="F696" s="61"/>
    </row>
    <row r="697" spans="1:6" ht="12.75">
      <c r="A697" s="12" t="s">
        <v>19</v>
      </c>
      <c r="B697" s="53" t="s">
        <v>110</v>
      </c>
      <c r="D697" s="10">
        <v>1060.59</v>
      </c>
      <c r="E697" s="60"/>
      <c r="F697" s="61"/>
    </row>
    <row r="698" spans="1:6" ht="12.75">
      <c r="A698" s="12" t="s">
        <v>18</v>
      </c>
      <c r="B698" s="53" t="s">
        <v>110</v>
      </c>
      <c r="D698" s="10">
        <v>73.93</v>
      </c>
      <c r="E698" s="60"/>
      <c r="F698" s="61"/>
    </row>
    <row r="699" spans="1:6" ht="12.75">
      <c r="A699" s="12" t="s">
        <v>17</v>
      </c>
      <c r="B699" s="53" t="s">
        <v>110</v>
      </c>
      <c r="D699" s="10">
        <v>4790.230000000002</v>
      </c>
      <c r="E699" s="60"/>
      <c r="F699" s="61"/>
    </row>
    <row r="700" spans="1:6" ht="12.75">
      <c r="A700" s="12" t="s">
        <v>16</v>
      </c>
      <c r="B700" s="53" t="s">
        <v>110</v>
      </c>
      <c r="D700" s="10">
        <v>2839.23</v>
      </c>
      <c r="E700" s="60"/>
      <c r="F700" s="61"/>
    </row>
    <row r="701" spans="1:6" ht="12.75">
      <c r="A701" s="12" t="s">
        <v>15</v>
      </c>
      <c r="B701" s="53" t="s">
        <v>110</v>
      </c>
      <c r="D701" s="10">
        <v>706.65</v>
      </c>
      <c r="E701" s="60"/>
      <c r="F701" s="61"/>
    </row>
    <row r="702" spans="1:6" ht="12.75">
      <c r="A702" s="12" t="s">
        <v>14</v>
      </c>
      <c r="B702" s="53" t="s">
        <v>110</v>
      </c>
      <c r="D702" s="10">
        <v>1306.9099999999999</v>
      </c>
      <c r="E702" s="60"/>
      <c r="F702" s="61"/>
    </row>
    <row r="703" spans="1:6" ht="12.75">
      <c r="A703" s="12" t="s">
        <v>13</v>
      </c>
      <c r="B703" s="53" t="s">
        <v>110</v>
      </c>
      <c r="D703" s="10">
        <v>812.5999999999999</v>
      </c>
      <c r="E703" s="60"/>
      <c r="F703" s="61"/>
    </row>
    <row r="704" spans="1:6" ht="12.75">
      <c r="A704" s="12" t="s">
        <v>11</v>
      </c>
      <c r="B704" s="53" t="s">
        <v>110</v>
      </c>
      <c r="D704" s="10">
        <v>584.14</v>
      </c>
      <c r="E704" s="60"/>
      <c r="F704" s="61"/>
    </row>
    <row r="705" spans="1:6" ht="12.75">
      <c r="A705" s="12" t="s">
        <v>10</v>
      </c>
      <c r="B705" s="53" t="s">
        <v>110</v>
      </c>
      <c r="D705" s="10">
        <v>178.26</v>
      </c>
      <c r="E705" s="60"/>
      <c r="F705" s="61"/>
    </row>
    <row r="706" spans="1:6" ht="12.75">
      <c r="A706" s="12" t="s">
        <v>9</v>
      </c>
      <c r="B706" s="53" t="s">
        <v>110</v>
      </c>
      <c r="D706" s="10">
        <v>1090.1200000000001</v>
      </c>
      <c r="E706" s="60"/>
      <c r="F706" s="61"/>
    </row>
    <row r="707" spans="1:6" ht="12.75">
      <c r="A707" s="12" t="s">
        <v>105</v>
      </c>
      <c r="B707" s="53" t="s">
        <v>110</v>
      </c>
      <c r="D707" s="10">
        <v>64.49</v>
      </c>
      <c r="E707" s="60"/>
      <c r="F707" s="61"/>
    </row>
    <row r="708" spans="1:6" ht="12.75">
      <c r="A708" s="12" t="s">
        <v>91</v>
      </c>
      <c r="B708" s="53" t="s">
        <v>110</v>
      </c>
      <c r="D708" s="10">
        <v>568.39</v>
      </c>
      <c r="E708" s="60"/>
      <c r="F708" s="61"/>
    </row>
    <row r="709" spans="1:6" ht="12.75">
      <c r="A709" s="12" t="s">
        <v>92</v>
      </c>
      <c r="B709" s="53" t="s">
        <v>110</v>
      </c>
      <c r="D709" s="10">
        <v>158.64</v>
      </c>
      <c r="E709" s="60"/>
      <c r="F709" s="61"/>
    </row>
    <row r="710" spans="1:6" ht="12.75">
      <c r="A710" s="12" t="s">
        <v>7</v>
      </c>
      <c r="B710" s="53" t="s">
        <v>110</v>
      </c>
      <c r="D710" s="10">
        <v>1311.43</v>
      </c>
      <c r="E710" s="60"/>
      <c r="F710" s="61"/>
    </row>
    <row r="711" spans="1:6" ht="12.75">
      <c r="A711" s="12" t="s">
        <v>6</v>
      </c>
      <c r="B711" s="53" t="s">
        <v>110</v>
      </c>
      <c r="D711" s="10">
        <v>526.5699999999999</v>
      </c>
      <c r="E711" s="60"/>
      <c r="F711" s="61"/>
    </row>
    <row r="712" spans="1:6" ht="12.75">
      <c r="A712" s="12" t="s">
        <v>93</v>
      </c>
      <c r="B712" s="53" t="s">
        <v>110</v>
      </c>
      <c r="D712" s="10">
        <v>257.17</v>
      </c>
      <c r="E712" s="60"/>
      <c r="F712" s="61"/>
    </row>
    <row r="713" spans="1:6" ht="12.75">
      <c r="A713" s="12" t="s">
        <v>5</v>
      </c>
      <c r="B713" s="53" t="s">
        <v>110</v>
      </c>
      <c r="D713" s="10">
        <v>45</v>
      </c>
      <c r="E713" s="60"/>
      <c r="F713" s="61"/>
    </row>
    <row r="714" spans="1:6" ht="12.75">
      <c r="A714" s="12" t="s">
        <v>4</v>
      </c>
      <c r="B714" s="53" t="s">
        <v>110</v>
      </c>
      <c r="D714" s="10">
        <v>16.94</v>
      </c>
      <c r="E714" s="60"/>
      <c r="F714" s="61"/>
    </row>
    <row r="715" spans="1:6" ht="12.75">
      <c r="A715" s="12" t="s">
        <v>2</v>
      </c>
      <c r="B715" s="53" t="s">
        <v>110</v>
      </c>
      <c r="D715" s="10">
        <v>1136.33</v>
      </c>
      <c r="E715" s="60"/>
      <c r="F715" s="61"/>
    </row>
    <row r="716" spans="1:6" ht="12.75">
      <c r="A716" s="12" t="s">
        <v>111</v>
      </c>
      <c r="B716" s="53" t="s">
        <v>110</v>
      </c>
      <c r="D716" s="10">
        <v>23.27</v>
      </c>
      <c r="E716" s="60"/>
      <c r="F716" s="61"/>
    </row>
    <row r="717" spans="1:6" ht="12.75">
      <c r="A717" s="12" t="s">
        <v>1</v>
      </c>
      <c r="B717" s="53" t="s">
        <v>110</v>
      </c>
      <c r="D717" s="10">
        <v>3</v>
      </c>
      <c r="E717" s="60"/>
      <c r="F717" s="61"/>
    </row>
    <row r="718" ht="12.75">
      <c r="D718" s="66"/>
    </row>
    <row r="719" spans="3:4" ht="15.75" thickBot="1">
      <c r="C719" s="67">
        <f>SUM(C10:C717)</f>
        <v>79395.01000000001</v>
      </c>
      <c r="D719" s="67">
        <f>SUM(D10:D717)</f>
        <v>79395.01000000002</v>
      </c>
    </row>
    <row r="720" ht="15.75" thickTop="1"/>
    <row r="721" ht="12.75">
      <c r="D721" s="68">
        <f>D719-C719</f>
        <v>0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46"/>
  <sheetViews>
    <sheetView workbookViewId="0" topLeftCell="A1">
      <selection activeCell="A7" sqref="A7:A8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41" t="s">
        <v>112</v>
      </c>
      <c r="C2" s="38" t="s">
        <v>81</v>
      </c>
      <c r="D2" s="42" t="s">
        <v>80</v>
      </c>
    </row>
    <row r="3" spans="1:5" s="40" customFormat="1" ht="18" customHeight="1">
      <c r="A3" s="36" t="s">
        <v>79</v>
      </c>
      <c r="B3" s="43" t="s">
        <v>113</v>
      </c>
      <c r="C3" s="38" t="s">
        <v>77</v>
      </c>
      <c r="D3" s="44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41029</v>
      </c>
      <c r="C5" s="38" t="s">
        <v>73</v>
      </c>
      <c r="D5" s="51">
        <v>41031</v>
      </c>
      <c r="E5" s="45"/>
    </row>
    <row r="6" spans="1:5" s="40" customFormat="1" ht="18" customHeight="1">
      <c r="A6" s="49" t="s">
        <v>72</v>
      </c>
      <c r="B6" s="50" t="s">
        <v>110</v>
      </c>
      <c r="C6" s="52" t="s">
        <v>71</v>
      </c>
      <c r="D6" s="48">
        <f>C344</f>
        <v>132094.31999999995</v>
      </c>
      <c r="E6" s="45" t="s">
        <v>70</v>
      </c>
    </row>
    <row r="7" spans="1:6" s="40" customFormat="1" ht="18" customHeight="1">
      <c r="A7" s="49"/>
      <c r="B7" s="53"/>
      <c r="C7" s="52" t="s">
        <v>69</v>
      </c>
      <c r="D7" s="48">
        <f>D344</f>
        <v>132094.32</v>
      </c>
      <c r="E7" s="45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47" t="str">
        <f>'[4]Apr DL 1'!A649</f>
        <v>110100.5465.10</v>
      </c>
      <c r="B10" s="58" t="str">
        <f>'[4]Apr DL 1'!C649</f>
        <v>JO CARROLL ELECTRIC COOP</v>
      </c>
      <c r="C10" s="59">
        <f>'[4]Apr DL 1'!F649</f>
        <v>44.59</v>
      </c>
      <c r="E10" s="60" t="str">
        <f>CONCATENATE(LEFT(A10,3),".",4525)</f>
        <v>110.4525</v>
      </c>
      <c r="F10" s="61">
        <f>C10</f>
        <v>44.59</v>
      </c>
    </row>
    <row r="11" spans="1:6" ht="12.75">
      <c r="A11" s="47" t="str">
        <f>'[4]Apr DL 1'!A650</f>
        <v>110100.5465.10</v>
      </c>
      <c r="B11" s="58" t="str">
        <f>'[4]Apr DL 1'!C650</f>
        <v>JO CARROLL ELECTRIC COOP</v>
      </c>
      <c r="C11" s="59">
        <f>'[4]Apr DL 1'!F650</f>
        <v>2059.12</v>
      </c>
      <c r="E11" s="60" t="str">
        <f aca="true" t="shared" si="0" ref="E11:E74">CONCATENATE(LEFT(A11,3),".",4525)</f>
        <v>110.4525</v>
      </c>
      <c r="F11" s="61">
        <f aca="true" t="shared" si="1" ref="F11:F74">C11</f>
        <v>2059.12</v>
      </c>
    </row>
    <row r="12" spans="1:6" ht="12.75">
      <c r="A12" s="47" t="str">
        <f>'[4]Apr DL 1'!A651</f>
        <v>119100.5465.10</v>
      </c>
      <c r="B12" s="58" t="str">
        <f>'[4]Apr DL 1'!C651</f>
        <v>JO CARROLL ELECTRIC COOP</v>
      </c>
      <c r="C12" s="59">
        <f>'[4]Apr DL 1'!F651</f>
        <v>30.95</v>
      </c>
      <c r="E12" s="60" t="str">
        <f t="shared" si="0"/>
        <v>119.4525</v>
      </c>
      <c r="F12" s="61">
        <f t="shared" si="1"/>
        <v>30.95</v>
      </c>
    </row>
    <row r="13" spans="1:6" ht="12.75">
      <c r="A13" s="47" t="str">
        <f>'[4]Apr DL 1'!A652</f>
        <v>119100.5465.10</v>
      </c>
      <c r="B13" s="58" t="str">
        <f>'[4]Apr DL 1'!C652</f>
        <v>JO CARROLL ELECTRIC COOP</v>
      </c>
      <c r="C13" s="59">
        <f>'[4]Apr DL 1'!F652</f>
        <v>94.76</v>
      </c>
      <c r="E13" s="60" t="str">
        <f t="shared" si="0"/>
        <v>119.4525</v>
      </c>
      <c r="F13" s="61">
        <f t="shared" si="1"/>
        <v>94.76</v>
      </c>
    </row>
    <row r="14" spans="1:6" ht="12.75">
      <c r="A14" s="47" t="str">
        <f>'[4]Apr DL 1'!A653</f>
        <v>119100.5465.10</v>
      </c>
      <c r="B14" s="58" t="str">
        <f>'[4]Apr DL 1'!C653</f>
        <v>JO CARROLL ELECTRIC COOP</v>
      </c>
      <c r="C14" s="59">
        <f>'[4]Apr DL 1'!F653</f>
        <v>106.21</v>
      </c>
      <c r="E14" s="60" t="str">
        <f t="shared" si="0"/>
        <v>119.4525</v>
      </c>
      <c r="F14" s="61">
        <f t="shared" si="1"/>
        <v>106.21</v>
      </c>
    </row>
    <row r="15" spans="1:6" ht="12.75">
      <c r="A15" s="47" t="str">
        <f>'[4]Apr DL 1'!A654</f>
        <v>119100.5465.10</v>
      </c>
      <c r="B15" s="58" t="str">
        <f>'[4]Apr DL 1'!C654</f>
        <v>JO CARROLL ELECTRIC COOP</v>
      </c>
      <c r="C15" s="59">
        <f>'[4]Apr DL 1'!F654</f>
        <v>427.95</v>
      </c>
      <c r="E15" s="60" t="str">
        <f t="shared" si="0"/>
        <v>119.4525</v>
      </c>
      <c r="F15" s="61">
        <f t="shared" si="1"/>
        <v>427.95</v>
      </c>
    </row>
    <row r="16" spans="1:6" ht="12.75">
      <c r="A16" s="47" t="str">
        <f>'[4]Apr DL 1'!A655</f>
        <v>119100.5465.10</v>
      </c>
      <c r="B16" s="58" t="str">
        <f>'[4]Apr DL 1'!C655</f>
        <v>JO CARROLL ELECTRIC COOP</v>
      </c>
      <c r="C16" s="59">
        <f>'[4]Apr DL 1'!F655</f>
        <v>581.64</v>
      </c>
      <c r="E16" s="60" t="str">
        <f t="shared" si="0"/>
        <v>119.4525</v>
      </c>
      <c r="F16" s="61">
        <f t="shared" si="1"/>
        <v>581.64</v>
      </c>
    </row>
    <row r="17" spans="1:6" ht="12.75">
      <c r="A17" s="47" t="str">
        <f>'[4]Apr DL 1'!A656</f>
        <v>119100.5465.10</v>
      </c>
      <c r="B17" s="58" t="str">
        <f>'[4]Apr DL 1'!C656</f>
        <v>JO CARROLL ELECTRIC COOP</v>
      </c>
      <c r="C17" s="59">
        <f>'[4]Apr DL 1'!F656</f>
        <v>689.2</v>
      </c>
      <c r="E17" s="60" t="str">
        <f t="shared" si="0"/>
        <v>119.4525</v>
      </c>
      <c r="F17" s="61">
        <f t="shared" si="1"/>
        <v>689.2</v>
      </c>
    </row>
    <row r="18" spans="1:6" ht="12.75">
      <c r="A18" s="47" t="str">
        <f>'[4]Apr DL 1'!A657</f>
        <v>119100.5465.10</v>
      </c>
      <c r="B18" s="58" t="str">
        <f>'[4]Apr DL 1'!C657</f>
        <v>JO CARROLL ELECTRIC COOP</v>
      </c>
      <c r="C18" s="59">
        <f>'[4]Apr DL 1'!F657</f>
        <v>915.17</v>
      </c>
      <c r="E18" s="60" t="str">
        <f t="shared" si="0"/>
        <v>119.4525</v>
      </c>
      <c r="F18" s="61">
        <f t="shared" si="1"/>
        <v>915.17</v>
      </c>
    </row>
    <row r="19" spans="1:6" ht="12.75">
      <c r="A19" s="47" t="str">
        <f>'[4]Apr DL 1'!A658</f>
        <v>119101.5470.10</v>
      </c>
      <c r="B19" s="58" t="str">
        <f>'[4]Apr DL 1'!C658</f>
        <v>JO CARROLL ELECTRIC COOP</v>
      </c>
      <c r="C19" s="59">
        <f>'[4]Apr DL 1'!F658</f>
        <v>82.98</v>
      </c>
      <c r="E19" s="60" t="str">
        <f t="shared" si="0"/>
        <v>119.4525</v>
      </c>
      <c r="F19" s="61">
        <f t="shared" si="1"/>
        <v>82.98</v>
      </c>
    </row>
    <row r="20" spans="1:6" ht="12.75">
      <c r="A20" s="47" t="str">
        <f>'[4]Apr DL 1'!A659</f>
        <v>119101.5470.10</v>
      </c>
      <c r="B20" s="58" t="str">
        <f>'[4]Apr DL 1'!C659</f>
        <v>JO CARROLL ELECTRIC COOP</v>
      </c>
      <c r="C20" s="59">
        <f>'[4]Apr DL 1'!F659</f>
        <v>92.32</v>
      </c>
      <c r="E20" s="60" t="str">
        <f t="shared" si="0"/>
        <v>119.4525</v>
      </c>
      <c r="F20" s="61">
        <f t="shared" si="1"/>
        <v>92.32</v>
      </c>
    </row>
    <row r="21" spans="1:6" ht="12.75">
      <c r="A21" s="47" t="str">
        <f>'[4]Apr DL 1'!A660</f>
        <v>119101.5470.10</v>
      </c>
      <c r="B21" s="58" t="str">
        <f>'[4]Apr DL 1'!C660</f>
        <v>JO CARROLL ELECTRIC COOP</v>
      </c>
      <c r="C21" s="59">
        <f>'[4]Apr DL 1'!F660</f>
        <v>399.83</v>
      </c>
      <c r="E21" s="60" t="str">
        <f t="shared" si="0"/>
        <v>119.4525</v>
      </c>
      <c r="F21" s="61">
        <f t="shared" si="1"/>
        <v>399.83</v>
      </c>
    </row>
    <row r="22" spans="1:6" ht="12.75">
      <c r="A22" s="47" t="str">
        <f>'[4]Apr DL 1'!A661</f>
        <v>119101.5470.10</v>
      </c>
      <c r="B22" s="58" t="str">
        <f>'[4]Apr DL 1'!C661</f>
        <v>JO CARROLL ELECTRIC COOP</v>
      </c>
      <c r="C22" s="59">
        <f>'[4]Apr DL 1'!F661</f>
        <v>637.66</v>
      </c>
      <c r="E22" s="60" t="str">
        <f t="shared" si="0"/>
        <v>119.4525</v>
      </c>
      <c r="F22" s="61">
        <f t="shared" si="1"/>
        <v>637.66</v>
      </c>
    </row>
    <row r="23" spans="1:6" ht="12.75">
      <c r="A23" s="47" t="str">
        <f>'[4]Apr DL 1'!A662</f>
        <v>119101.5470.10</v>
      </c>
      <c r="B23" s="58" t="str">
        <f>'[4]Apr DL 1'!C662</f>
        <v>JO CARROLL ELECTRIC COOP</v>
      </c>
      <c r="C23" s="59">
        <f>'[4]Apr DL 1'!F662</f>
        <v>3805.9</v>
      </c>
      <c r="E23" s="60" t="str">
        <f t="shared" si="0"/>
        <v>119.4525</v>
      </c>
      <c r="F23" s="61">
        <f t="shared" si="1"/>
        <v>3805.9</v>
      </c>
    </row>
    <row r="24" spans="1:6" ht="12.75">
      <c r="A24" s="47" t="str">
        <f>'[4]Apr DL 1'!A663</f>
        <v>129100.5465.10</v>
      </c>
      <c r="B24" s="58" t="str">
        <f>'[4]Apr DL 1'!C663</f>
        <v>COMMONWEALTH EDISON</v>
      </c>
      <c r="C24" s="59">
        <f>'[4]Apr DL 1'!F663</f>
        <v>248.42</v>
      </c>
      <c r="E24" s="60" t="str">
        <f t="shared" si="0"/>
        <v>129.4525</v>
      </c>
      <c r="F24" s="61">
        <f t="shared" si="1"/>
        <v>248.42</v>
      </c>
    </row>
    <row r="25" spans="1:6" ht="12.75">
      <c r="A25" s="47" t="str">
        <f>'[4]Apr DL 1'!A664</f>
        <v>131101.5470.10</v>
      </c>
      <c r="B25" s="58" t="str">
        <f>'[4]Apr DL 1'!C664</f>
        <v>COMMONWEALTH EDISON</v>
      </c>
      <c r="C25" s="59">
        <f>'[4]Apr DL 1'!F664</f>
        <v>172.3</v>
      </c>
      <c r="E25" s="60" t="str">
        <f t="shared" si="0"/>
        <v>131.4525</v>
      </c>
      <c r="F25" s="61">
        <f t="shared" si="1"/>
        <v>172.3</v>
      </c>
    </row>
    <row r="26" spans="1:6" ht="12.75">
      <c r="A26" s="47" t="str">
        <f>'[4]Apr DL 1'!A665</f>
        <v>134100.5465.10</v>
      </c>
      <c r="B26" s="58" t="str">
        <f>'[4]Apr DL 1'!C665</f>
        <v>COMMONWEALTH EDISON</v>
      </c>
      <c r="C26" s="59">
        <f>'[4]Apr DL 1'!F665</f>
        <v>400.13</v>
      </c>
      <c r="E26" s="60" t="str">
        <f t="shared" si="0"/>
        <v>134.4525</v>
      </c>
      <c r="F26" s="61">
        <f t="shared" si="1"/>
        <v>400.13</v>
      </c>
    </row>
    <row r="27" spans="1:6" ht="12.75">
      <c r="A27" s="47" t="str">
        <f>'[4]Apr DL 1'!A666</f>
        <v>150100.5465.10</v>
      </c>
      <c r="B27" s="58" t="str">
        <f>'[4]Apr DL 1'!C666</f>
        <v>KANKAKEE VALLEY REMC</v>
      </c>
      <c r="C27" s="59">
        <f>'[4]Apr DL 1'!F666</f>
        <v>34</v>
      </c>
      <c r="E27" s="60" t="str">
        <f t="shared" si="0"/>
        <v>150.4525</v>
      </c>
      <c r="F27" s="61">
        <f t="shared" si="1"/>
        <v>34</v>
      </c>
    </row>
    <row r="28" spans="1:6" ht="12.75">
      <c r="A28" s="47" t="str">
        <f>'[4]Apr DL 1'!A667</f>
        <v>150100.5465.10</v>
      </c>
      <c r="B28" s="58" t="str">
        <f>'[4]Apr DL 1'!C667</f>
        <v>KANKAKEE VALLEY REMC</v>
      </c>
      <c r="C28" s="59">
        <f>'[4]Apr DL 1'!F667</f>
        <v>61</v>
      </c>
      <c r="E28" s="60" t="str">
        <f t="shared" si="0"/>
        <v>150.4525</v>
      </c>
      <c r="F28" s="61">
        <f t="shared" si="1"/>
        <v>61</v>
      </c>
    </row>
    <row r="29" spans="1:6" ht="12.75">
      <c r="A29" s="47" t="str">
        <f>'[4]Apr DL 1'!A668</f>
        <v>150100.5465.10</v>
      </c>
      <c r="B29" s="58" t="str">
        <f>'[4]Apr DL 1'!C668</f>
        <v>KANKAKEE VALLEY REMC</v>
      </c>
      <c r="C29" s="59">
        <f>'[4]Apr DL 1'!F668</f>
        <v>185</v>
      </c>
      <c r="E29" s="60" t="str">
        <f t="shared" si="0"/>
        <v>150.4525</v>
      </c>
      <c r="F29" s="61">
        <f t="shared" si="1"/>
        <v>185</v>
      </c>
    </row>
    <row r="30" spans="1:6" ht="12.75">
      <c r="A30" s="47" t="str">
        <f>'[4]Apr DL 1'!A669</f>
        <v>150100.5465.10</v>
      </c>
      <c r="B30" s="58" t="str">
        <f>'[4]Apr DL 1'!C669</f>
        <v>KANKAKEE VALLEY REMC</v>
      </c>
      <c r="C30" s="59">
        <f>'[4]Apr DL 1'!F669</f>
        <v>208</v>
      </c>
      <c r="E30" s="60" t="str">
        <f t="shared" si="0"/>
        <v>150.4525</v>
      </c>
      <c r="F30" s="61">
        <f t="shared" si="1"/>
        <v>208</v>
      </c>
    </row>
    <row r="31" spans="1:6" ht="12.75">
      <c r="A31" s="47" t="str">
        <f>'[4]Apr DL 1'!A670</f>
        <v>151100.5465.10</v>
      </c>
      <c r="B31" s="58" t="str">
        <f>'[4]Apr DL 1'!C670</f>
        <v>JASPER COUNTY REMC</v>
      </c>
      <c r="C31" s="59">
        <f>'[4]Apr DL 1'!F670</f>
        <v>360.98</v>
      </c>
      <c r="E31" s="60" t="str">
        <f t="shared" si="0"/>
        <v>151.4525</v>
      </c>
      <c r="F31" s="61">
        <f t="shared" si="1"/>
        <v>360.98</v>
      </c>
    </row>
    <row r="32" spans="1:6" ht="12.75">
      <c r="A32" s="47" t="str">
        <f>'[4]Apr DL 1'!A671</f>
        <v>151101.5470.10</v>
      </c>
      <c r="B32" s="58" t="str">
        <f>'[4]Apr DL 1'!C671</f>
        <v>JASPER COUNTY REMC</v>
      </c>
      <c r="C32" s="59">
        <f>'[4]Apr DL 1'!F671</f>
        <v>111.64</v>
      </c>
      <c r="E32" s="60" t="str">
        <f t="shared" si="0"/>
        <v>151.4525</v>
      </c>
      <c r="F32" s="61">
        <f t="shared" si="1"/>
        <v>111.64</v>
      </c>
    </row>
    <row r="33" spans="1:6" ht="12.75">
      <c r="A33" s="47" t="str">
        <f>'[4]Apr DL 1'!A672</f>
        <v>151101.5470.10</v>
      </c>
      <c r="B33" s="58" t="str">
        <f>'[4]Apr DL 1'!C672</f>
        <v>JASPER COUNTY REMC</v>
      </c>
      <c r="C33" s="59">
        <f>'[4]Apr DL 1'!F672</f>
        <v>3791.76</v>
      </c>
      <c r="E33" s="60" t="str">
        <f t="shared" si="0"/>
        <v>151.4525</v>
      </c>
      <c r="F33" s="61">
        <f t="shared" si="1"/>
        <v>3791.76</v>
      </c>
    </row>
    <row r="34" spans="1:6" ht="12.75">
      <c r="A34" s="47" t="str">
        <f>'[4]Apr DL 1'!A673</f>
        <v>182102.5470.10</v>
      </c>
      <c r="B34" s="58" t="str">
        <f>'[4]Apr DL 1'!C673</f>
        <v>PROGRESS ENERGY CAROLINAS, INC.</v>
      </c>
      <c r="C34" s="59">
        <f>'[4]Apr DL 1'!F673</f>
        <v>35.52</v>
      </c>
      <c r="E34" s="60" t="str">
        <f t="shared" si="0"/>
        <v>182.4525</v>
      </c>
      <c r="F34" s="61">
        <f t="shared" si="1"/>
        <v>35.52</v>
      </c>
    </row>
    <row r="35" spans="1:6" ht="12.75">
      <c r="A35" s="47" t="str">
        <f>'[4]Apr DL 1'!A674</f>
        <v>182102.5470.10</v>
      </c>
      <c r="B35" s="58" t="str">
        <f>'[4]Apr DL 1'!C674</f>
        <v>PROGRESS ENERGY CAROLINAS, INC.</v>
      </c>
      <c r="C35" s="59">
        <f>'[4]Apr DL 1'!F674</f>
        <v>45</v>
      </c>
      <c r="E35" s="60" t="str">
        <f t="shared" si="0"/>
        <v>182.4525</v>
      </c>
      <c r="F35" s="61">
        <f t="shared" si="1"/>
        <v>45</v>
      </c>
    </row>
    <row r="36" spans="1:6" ht="12.75">
      <c r="A36" s="47" t="str">
        <f>'[4]Apr DL 1'!A675</f>
        <v>182102.5470.10</v>
      </c>
      <c r="B36" s="58" t="str">
        <f>'[4]Apr DL 1'!C675</f>
        <v>PROGRESS ENERGY CAROLINAS, INC.</v>
      </c>
      <c r="C36" s="59">
        <f>'[4]Apr DL 1'!F675</f>
        <v>45.43</v>
      </c>
      <c r="E36" s="60" t="str">
        <f t="shared" si="0"/>
        <v>182.4525</v>
      </c>
      <c r="F36" s="61">
        <f t="shared" si="1"/>
        <v>45.43</v>
      </c>
    </row>
    <row r="37" spans="1:6" ht="12.75">
      <c r="A37" s="47" t="str">
        <f>'[4]Apr DL 1'!A676</f>
        <v>182102.5470.10</v>
      </c>
      <c r="B37" s="58" t="str">
        <f>'[4]Apr DL 1'!C676</f>
        <v>PROGRESS ENERGY CAROLINAS, INC.</v>
      </c>
      <c r="C37" s="59">
        <f>'[4]Apr DL 1'!F676</f>
        <v>55.49</v>
      </c>
      <c r="E37" s="60" t="str">
        <f t="shared" si="0"/>
        <v>182.4525</v>
      </c>
      <c r="F37" s="61">
        <f t="shared" si="1"/>
        <v>55.49</v>
      </c>
    </row>
    <row r="38" spans="1:6" ht="12.75">
      <c r="A38" s="47" t="str">
        <f>'[4]Apr DL 1'!A677</f>
        <v>182102.5470.10</v>
      </c>
      <c r="B38" s="58" t="str">
        <f>'[4]Apr DL 1'!C677</f>
        <v>PROGRESS ENERGY CAROLINAS, INC.</v>
      </c>
      <c r="C38" s="59">
        <f>'[4]Apr DL 1'!F677</f>
        <v>59.1</v>
      </c>
      <c r="E38" s="60" t="str">
        <f t="shared" si="0"/>
        <v>182.4525</v>
      </c>
      <c r="F38" s="61">
        <f t="shared" si="1"/>
        <v>59.1</v>
      </c>
    </row>
    <row r="39" spans="1:6" ht="12.75">
      <c r="A39" s="47" t="str">
        <f>'[4]Apr DL 1'!A678</f>
        <v>182102.5470.10</v>
      </c>
      <c r="B39" s="58" t="str">
        <f>'[4]Apr DL 1'!C678</f>
        <v>PROGRESS ENERGY CAROLINAS, INC.</v>
      </c>
      <c r="C39" s="59">
        <f>'[4]Apr DL 1'!F678</f>
        <v>59.79</v>
      </c>
      <c r="E39" s="60" t="str">
        <f t="shared" si="0"/>
        <v>182.4525</v>
      </c>
      <c r="F39" s="61">
        <f t="shared" si="1"/>
        <v>59.79</v>
      </c>
    </row>
    <row r="40" spans="1:6" ht="12.75">
      <c r="A40" s="47" t="str">
        <f>'[4]Apr DL 1'!A679</f>
        <v>182102.5470.10</v>
      </c>
      <c r="B40" s="58" t="str">
        <f>'[4]Apr DL 1'!C679</f>
        <v>PROGRESS ENERGY CAROLINAS, INC.</v>
      </c>
      <c r="C40" s="59">
        <f>'[4]Apr DL 1'!F679</f>
        <v>79.86</v>
      </c>
      <c r="E40" s="60" t="str">
        <f t="shared" si="0"/>
        <v>182.4525</v>
      </c>
      <c r="F40" s="61">
        <f t="shared" si="1"/>
        <v>79.86</v>
      </c>
    </row>
    <row r="41" spans="1:6" ht="12.75">
      <c r="A41" s="47" t="str">
        <f>'[4]Apr DL 1'!A680</f>
        <v>182102.5470.10</v>
      </c>
      <c r="B41" s="58" t="str">
        <f>'[4]Apr DL 1'!C680</f>
        <v>PROGRESS ENERGY CAROLINAS, INC.</v>
      </c>
      <c r="C41" s="59">
        <f>'[4]Apr DL 1'!F680</f>
        <v>92.58</v>
      </c>
      <c r="E41" s="60" t="str">
        <f t="shared" si="0"/>
        <v>182.4525</v>
      </c>
      <c r="F41" s="61">
        <f t="shared" si="1"/>
        <v>92.58</v>
      </c>
    </row>
    <row r="42" spans="1:6" ht="12.75">
      <c r="A42" s="47" t="str">
        <f>'[4]Apr DL 1'!A681</f>
        <v>182102.5470.10</v>
      </c>
      <c r="B42" s="58" t="str">
        <f>'[4]Apr DL 1'!C681</f>
        <v>PROGRESS ENERGY CAROLINAS, INC.</v>
      </c>
      <c r="C42" s="59">
        <f>'[4]Apr DL 1'!F681</f>
        <v>1536.66</v>
      </c>
      <c r="E42" s="60" t="str">
        <f t="shared" si="0"/>
        <v>182.4525</v>
      </c>
      <c r="F42" s="61">
        <f t="shared" si="1"/>
        <v>1536.66</v>
      </c>
    </row>
    <row r="43" spans="1:6" ht="12.75">
      <c r="A43" s="47" t="str">
        <f>'[4]Apr DL 1'!A682</f>
        <v>182104.5465.10</v>
      </c>
      <c r="B43" s="58" t="str">
        <f>'[4]Apr DL 1'!C682</f>
        <v>DUKE ENERGY</v>
      </c>
      <c r="C43" s="59">
        <f>'[4]Apr DL 1'!F682</f>
        <v>16.79</v>
      </c>
      <c r="E43" s="60" t="str">
        <f t="shared" si="0"/>
        <v>182.4525</v>
      </c>
      <c r="F43" s="61">
        <f t="shared" si="1"/>
        <v>16.79</v>
      </c>
    </row>
    <row r="44" spans="1:6" ht="12.75">
      <c r="A44" s="47" t="str">
        <f>'[4]Apr DL 1'!A683</f>
        <v>182104.5465.10</v>
      </c>
      <c r="B44" s="58" t="str">
        <f>'[4]Apr DL 1'!C683</f>
        <v>DUKE ENERGY</v>
      </c>
      <c r="C44" s="59">
        <f>'[4]Apr DL 1'!F683</f>
        <v>23.11</v>
      </c>
      <c r="E44" s="60" t="str">
        <f t="shared" si="0"/>
        <v>182.4525</v>
      </c>
      <c r="F44" s="61">
        <f t="shared" si="1"/>
        <v>23.11</v>
      </c>
    </row>
    <row r="45" spans="1:6" ht="12.75">
      <c r="A45" s="47" t="str">
        <f>'[4]Apr DL 1'!A684</f>
        <v>182104.5465.10</v>
      </c>
      <c r="B45" s="58" t="str">
        <f>'[4]Apr DL 1'!C684</f>
        <v>DUKE ENERGY</v>
      </c>
      <c r="C45" s="59">
        <f>'[4]Apr DL 1'!F684</f>
        <v>176.67</v>
      </c>
      <c r="E45" s="60" t="str">
        <f t="shared" si="0"/>
        <v>182.4525</v>
      </c>
      <c r="F45" s="61">
        <f t="shared" si="1"/>
        <v>176.67</v>
      </c>
    </row>
    <row r="46" spans="1:6" ht="12.75">
      <c r="A46" s="47" t="str">
        <f>'[4]Apr DL 1'!A685</f>
        <v>182104.5465.10</v>
      </c>
      <c r="B46" s="58" t="str">
        <f>'[4]Apr DL 1'!C685</f>
        <v>DUKE ENERGY</v>
      </c>
      <c r="C46" s="59">
        <f>'[4]Apr DL 1'!F685</f>
        <v>273.85</v>
      </c>
      <c r="E46" s="60" t="str">
        <f t="shared" si="0"/>
        <v>182.4525</v>
      </c>
      <c r="F46" s="61">
        <f t="shared" si="1"/>
        <v>273.85</v>
      </c>
    </row>
    <row r="47" spans="1:6" ht="12.75">
      <c r="A47" s="47" t="str">
        <f>'[4]Apr DL 1'!A686</f>
        <v>182104.5465.10</v>
      </c>
      <c r="B47" s="58" t="str">
        <f>'[4]Apr DL 1'!C686</f>
        <v>DUKE ENERGY</v>
      </c>
      <c r="C47" s="59">
        <f>'[4]Apr DL 1'!F686</f>
        <v>317.57</v>
      </c>
      <c r="E47" s="60" t="str">
        <f t="shared" si="0"/>
        <v>182.4525</v>
      </c>
      <c r="F47" s="61">
        <f t="shared" si="1"/>
        <v>317.57</v>
      </c>
    </row>
    <row r="48" spans="1:6" ht="12.75">
      <c r="A48" s="47" t="str">
        <f>'[4]Apr DL 1'!A687</f>
        <v>182104.5465.10</v>
      </c>
      <c r="B48" s="58" t="str">
        <f>'[4]Apr DL 1'!C687</f>
        <v>DUKE ENERGY</v>
      </c>
      <c r="C48" s="59">
        <f>'[4]Apr DL 1'!F687</f>
        <v>371.02</v>
      </c>
      <c r="E48" s="60" t="str">
        <f t="shared" si="0"/>
        <v>182.4525</v>
      </c>
      <c r="F48" s="61">
        <f t="shared" si="1"/>
        <v>371.02</v>
      </c>
    </row>
    <row r="49" spans="1:6" ht="12.75">
      <c r="A49" s="47" t="str">
        <f>'[4]Apr DL 1'!A688</f>
        <v>182106.5465.10</v>
      </c>
      <c r="B49" s="58" t="str">
        <f>'[4]Apr DL 1'!C688</f>
        <v>MOUNTAIN ELECTRIC COOPERATIVE</v>
      </c>
      <c r="C49" s="59">
        <f>'[4]Apr DL 1'!F688</f>
        <v>21.1</v>
      </c>
      <c r="E49" s="60" t="str">
        <f t="shared" si="0"/>
        <v>182.4525</v>
      </c>
      <c r="F49" s="61">
        <f t="shared" si="1"/>
        <v>21.1</v>
      </c>
    </row>
    <row r="50" spans="1:6" ht="12.75">
      <c r="A50" s="47" t="str">
        <f>'[4]Apr DL 1'!A689</f>
        <v>182106.5465.10</v>
      </c>
      <c r="B50" s="58" t="str">
        <f>'[4]Apr DL 1'!C689</f>
        <v>MOUNTAIN ELECTRIC COOPERATIVE</v>
      </c>
      <c r="C50" s="59">
        <f>'[4]Apr DL 1'!F689</f>
        <v>73.68</v>
      </c>
      <c r="E50" s="60" t="str">
        <f t="shared" si="0"/>
        <v>182.4525</v>
      </c>
      <c r="F50" s="61">
        <f t="shared" si="1"/>
        <v>73.68</v>
      </c>
    </row>
    <row r="51" spans="1:6" ht="12.75">
      <c r="A51" s="47" t="str">
        <f>'[4]Apr DL 1'!A690</f>
        <v>182106.5465.10</v>
      </c>
      <c r="B51" s="58" t="str">
        <f>'[4]Apr DL 1'!C690</f>
        <v>MOUNTAIN ELECTRIC COOPERATIVE</v>
      </c>
      <c r="C51" s="59">
        <f>'[4]Apr DL 1'!F690</f>
        <v>241.8</v>
      </c>
      <c r="E51" s="60" t="str">
        <f t="shared" si="0"/>
        <v>182.4525</v>
      </c>
      <c r="F51" s="61">
        <f t="shared" si="1"/>
        <v>241.8</v>
      </c>
    </row>
    <row r="52" spans="1:6" ht="12.75">
      <c r="A52" s="47" t="str">
        <f>'[4]Apr DL 1'!A691</f>
        <v>182106.5465.10</v>
      </c>
      <c r="B52" s="58" t="str">
        <f>'[4]Apr DL 1'!C691</f>
        <v>MOUNTAIN ELECTRIC COOPERATIVE</v>
      </c>
      <c r="C52" s="59">
        <f>'[4]Apr DL 1'!F691</f>
        <v>263.73</v>
      </c>
      <c r="E52" s="60" t="str">
        <f t="shared" si="0"/>
        <v>182.4525</v>
      </c>
      <c r="F52" s="61">
        <f t="shared" si="1"/>
        <v>263.73</v>
      </c>
    </row>
    <row r="53" spans="1:6" ht="12.75">
      <c r="A53" s="47" t="str">
        <f>'[4]Apr DL 1'!A692</f>
        <v>182106.5465.10</v>
      </c>
      <c r="B53" s="58" t="str">
        <f>'[4]Apr DL 1'!C692</f>
        <v>MOUNTAIN ELECTRIC COOPERATIVE</v>
      </c>
      <c r="C53" s="59">
        <f>'[4]Apr DL 1'!F692</f>
        <v>270.18</v>
      </c>
      <c r="E53" s="60" t="str">
        <f t="shared" si="0"/>
        <v>182.4525</v>
      </c>
      <c r="F53" s="61">
        <f t="shared" si="1"/>
        <v>270.18</v>
      </c>
    </row>
    <row r="54" spans="1:6" ht="12.75">
      <c r="A54" s="47" t="str">
        <f>'[4]Apr DL 1'!A693</f>
        <v>182106.5465.10</v>
      </c>
      <c r="B54" s="58" t="str">
        <f>'[4]Apr DL 1'!C693</f>
        <v>MOUNTAIN ELECTRIC COOPERATIVE</v>
      </c>
      <c r="C54" s="59">
        <f>'[4]Apr DL 1'!F693</f>
        <v>282.21</v>
      </c>
      <c r="E54" s="60" t="str">
        <f t="shared" si="0"/>
        <v>182.4525</v>
      </c>
      <c r="F54" s="61">
        <f t="shared" si="1"/>
        <v>282.21</v>
      </c>
    </row>
    <row r="55" spans="1:6" ht="12.75">
      <c r="A55" s="47" t="str">
        <f>'[4]Apr DL 1'!A694</f>
        <v>182110.5470.10</v>
      </c>
      <c r="B55" s="58" t="str">
        <f>'[4]Apr DL 1'!C694</f>
        <v>DUKE ENERGY</v>
      </c>
      <c r="C55" s="59">
        <f>'[4]Apr DL 1'!F694</f>
        <v>179.34</v>
      </c>
      <c r="E55" s="60" t="str">
        <f t="shared" si="0"/>
        <v>182.4525</v>
      </c>
      <c r="F55" s="61">
        <f t="shared" si="1"/>
        <v>179.34</v>
      </c>
    </row>
    <row r="56" spans="1:6" ht="12.75">
      <c r="A56" s="47" t="str">
        <f>'[4]Apr DL 1'!A695</f>
        <v>182112.5465.10</v>
      </c>
      <c r="B56" s="58" t="str">
        <f>'[4]Apr DL 1'!C695</f>
        <v>DUKE ENERGY</v>
      </c>
      <c r="C56" s="59">
        <f>'[4]Apr DL 1'!F695</f>
        <v>231.08</v>
      </c>
      <c r="E56" s="60" t="str">
        <f t="shared" si="0"/>
        <v>182.4525</v>
      </c>
      <c r="F56" s="61">
        <f t="shared" si="1"/>
        <v>231.08</v>
      </c>
    </row>
    <row r="57" spans="1:6" ht="12.75">
      <c r="A57" s="47" t="str">
        <f>'[4]Apr DL 1'!A696</f>
        <v>182112.5465.10</v>
      </c>
      <c r="B57" s="58" t="str">
        <f>'[4]Apr DL 1'!C696</f>
        <v>DUKE ENERGY</v>
      </c>
      <c r="C57" s="59">
        <f>'[4]Apr DL 1'!F696</f>
        <v>449.65</v>
      </c>
      <c r="E57" s="60" t="str">
        <f t="shared" si="0"/>
        <v>182.4525</v>
      </c>
      <c r="F57" s="61">
        <f t="shared" si="1"/>
        <v>449.65</v>
      </c>
    </row>
    <row r="58" spans="1:6" ht="12.75">
      <c r="A58" s="47" t="str">
        <f>'[4]Apr DL 1'!A697</f>
        <v>182120.5470.10</v>
      </c>
      <c r="B58" s="58" t="str">
        <f>'[4]Apr DL 1'!C697</f>
        <v>PROGRESS ENERGY CAROLINAS, INC.</v>
      </c>
      <c r="C58" s="59">
        <f>'[4]Apr DL 1'!F697</f>
        <v>32.38</v>
      </c>
      <c r="E58" s="60" t="str">
        <f t="shared" si="0"/>
        <v>182.4525</v>
      </c>
      <c r="F58" s="61">
        <f t="shared" si="1"/>
        <v>32.38</v>
      </c>
    </row>
    <row r="59" spans="1:6" ht="12.75">
      <c r="A59" s="47" t="str">
        <f>'[4]Apr DL 1'!A698</f>
        <v>182129.5465.10</v>
      </c>
      <c r="B59" s="58" t="str">
        <f>'[4]Apr DL 1'!C698</f>
        <v>FRENCH BROAD ELEC MEMB CORP</v>
      </c>
      <c r="C59" s="59">
        <f>'[4]Apr DL 1'!F698</f>
        <v>27.95</v>
      </c>
      <c r="E59" s="60" t="str">
        <f t="shared" si="0"/>
        <v>182.4525</v>
      </c>
      <c r="F59" s="61">
        <f t="shared" si="1"/>
        <v>27.95</v>
      </c>
    </row>
    <row r="60" spans="1:6" ht="12.75">
      <c r="A60" s="47" t="str">
        <f>'[4]Apr DL 1'!A699</f>
        <v>182129.5465.10</v>
      </c>
      <c r="B60" s="58" t="str">
        <f>'[4]Apr DL 1'!C699</f>
        <v>FRENCH BROAD ELEC MEMB CORP</v>
      </c>
      <c r="C60" s="59">
        <f>'[4]Apr DL 1'!F699</f>
        <v>36.02</v>
      </c>
      <c r="E60" s="60" t="str">
        <f t="shared" si="0"/>
        <v>182.4525</v>
      </c>
      <c r="F60" s="61">
        <f t="shared" si="1"/>
        <v>36.02</v>
      </c>
    </row>
    <row r="61" spans="1:6" ht="12.75">
      <c r="A61" s="47" t="str">
        <f>'[4]Apr DL 1'!A700</f>
        <v>182129.5465.10</v>
      </c>
      <c r="B61" s="58" t="str">
        <f>'[4]Apr DL 1'!C700</f>
        <v>FRENCH BROAD ELEC MEMB CORP</v>
      </c>
      <c r="C61" s="59">
        <f>'[4]Apr DL 1'!F700</f>
        <v>96.49</v>
      </c>
      <c r="E61" s="60" t="str">
        <f t="shared" si="0"/>
        <v>182.4525</v>
      </c>
      <c r="F61" s="61">
        <f t="shared" si="1"/>
        <v>96.49</v>
      </c>
    </row>
    <row r="62" spans="1:6" ht="12.75">
      <c r="A62" s="47" t="str">
        <f>'[4]Apr DL 1'!A701</f>
        <v>182129.5465.10</v>
      </c>
      <c r="B62" s="58" t="str">
        <f>'[4]Apr DL 1'!C701</f>
        <v>FRENCH BROAD ELEC MEMB CORP</v>
      </c>
      <c r="C62" s="59">
        <f>'[4]Apr DL 1'!F701</f>
        <v>130.66</v>
      </c>
      <c r="E62" s="60" t="str">
        <f t="shared" si="0"/>
        <v>182.4525</v>
      </c>
      <c r="F62" s="61">
        <f t="shared" si="1"/>
        <v>130.66</v>
      </c>
    </row>
    <row r="63" spans="1:6" ht="12.75">
      <c r="A63" s="47" t="str">
        <f>'[4]Apr DL 1'!A702</f>
        <v>182129.5465.10</v>
      </c>
      <c r="B63" s="58" t="str">
        <f>'[4]Apr DL 1'!C702</f>
        <v>FRENCH BROAD ELEC MEMB CORP</v>
      </c>
      <c r="C63" s="59">
        <f>'[4]Apr DL 1'!F702</f>
        <v>143.36</v>
      </c>
      <c r="E63" s="60" t="str">
        <f t="shared" si="0"/>
        <v>182.4525</v>
      </c>
      <c r="F63" s="61">
        <f t="shared" si="1"/>
        <v>143.36</v>
      </c>
    </row>
    <row r="64" spans="1:6" ht="12.75">
      <c r="A64" s="47" t="str">
        <f>'[4]Apr DL 1'!A703</f>
        <v>182129.5465.10</v>
      </c>
      <c r="B64" s="58" t="str">
        <f>'[4]Apr DL 1'!C703</f>
        <v>FRENCH BROAD ELEC MEMB CORP</v>
      </c>
      <c r="C64" s="59">
        <f>'[4]Apr DL 1'!F703</f>
        <v>164.69</v>
      </c>
      <c r="E64" s="60" t="str">
        <f t="shared" si="0"/>
        <v>182.4525</v>
      </c>
      <c r="F64" s="61">
        <f t="shared" si="1"/>
        <v>164.69</v>
      </c>
    </row>
    <row r="65" spans="1:6" ht="12.75">
      <c r="A65" s="47" t="str">
        <f>'[4]Apr DL 1'!A704</f>
        <v>182129.5465.10</v>
      </c>
      <c r="B65" s="58" t="str">
        <f>'[4]Apr DL 1'!C704</f>
        <v>FRENCH BROAD ELEC MEMB CORP</v>
      </c>
      <c r="C65" s="59">
        <f>'[4]Apr DL 1'!F704</f>
        <v>213.09</v>
      </c>
      <c r="E65" s="60" t="str">
        <f t="shared" si="0"/>
        <v>182.4525</v>
      </c>
      <c r="F65" s="61">
        <f t="shared" si="1"/>
        <v>213.09</v>
      </c>
    </row>
    <row r="66" spans="1:6" ht="12.75">
      <c r="A66" s="47" t="str">
        <f>'[4]Apr DL 1'!A705</f>
        <v>182129.5465.10</v>
      </c>
      <c r="B66" s="58" t="str">
        <f>'[4]Apr DL 1'!C705</f>
        <v>FRENCH BROAD ELEC MEMB CORP</v>
      </c>
      <c r="C66" s="59">
        <f>'[4]Apr DL 1'!F705</f>
        <v>324.86</v>
      </c>
      <c r="E66" s="60" t="str">
        <f t="shared" si="0"/>
        <v>182.4525</v>
      </c>
      <c r="F66" s="61">
        <f t="shared" si="1"/>
        <v>324.86</v>
      </c>
    </row>
    <row r="67" spans="1:6" ht="12.75">
      <c r="A67" s="47" t="str">
        <f>'[4]Apr DL 1'!A706</f>
        <v>182129.5465.10</v>
      </c>
      <c r="B67" s="58" t="str">
        <f>'[4]Apr DL 1'!C706</f>
        <v>FRENCH BROAD ELEC MEMB CORP</v>
      </c>
      <c r="C67" s="59">
        <f>'[4]Apr DL 1'!F706</f>
        <v>338.85</v>
      </c>
      <c r="E67" s="60" t="str">
        <f t="shared" si="0"/>
        <v>182.4525</v>
      </c>
      <c r="F67" s="61">
        <f t="shared" si="1"/>
        <v>338.85</v>
      </c>
    </row>
    <row r="68" spans="1:6" ht="12.75">
      <c r="A68" s="47" t="str">
        <f>'[4]Apr DL 1'!A707</f>
        <v>182129.5465.10</v>
      </c>
      <c r="B68" s="58" t="str">
        <f>'[4]Apr DL 1'!C707</f>
        <v>FRENCH BROAD ELEC MEMB CORP</v>
      </c>
      <c r="C68" s="59">
        <f>'[4]Apr DL 1'!F707</f>
        <v>358.23</v>
      </c>
      <c r="E68" s="60" t="str">
        <f t="shared" si="0"/>
        <v>182.4525</v>
      </c>
      <c r="F68" s="61">
        <f t="shared" si="1"/>
        <v>358.23</v>
      </c>
    </row>
    <row r="69" spans="1:6" ht="12.75">
      <c r="A69" s="47" t="str">
        <f>'[4]Apr DL 1'!A708</f>
        <v>182129.5465.10</v>
      </c>
      <c r="B69" s="58" t="str">
        <f>'[4]Apr DL 1'!C708</f>
        <v>FRENCH BROAD ELEC MEMB CORP</v>
      </c>
      <c r="C69" s="59">
        <f>'[4]Apr DL 1'!F708</f>
        <v>362.21</v>
      </c>
      <c r="E69" s="60" t="str">
        <f t="shared" si="0"/>
        <v>182.4525</v>
      </c>
      <c r="F69" s="61">
        <f t="shared" si="1"/>
        <v>362.21</v>
      </c>
    </row>
    <row r="70" spans="1:6" ht="12.75">
      <c r="A70" s="47" t="str">
        <f>'[4]Apr DL 1'!A709</f>
        <v>182129.5465.10</v>
      </c>
      <c r="B70" s="58" t="str">
        <f>'[4]Apr DL 1'!C709</f>
        <v>FRENCH BROAD ELEC MEMB CORP</v>
      </c>
      <c r="C70" s="59">
        <f>'[4]Apr DL 1'!F709</f>
        <v>452.29</v>
      </c>
      <c r="E70" s="60" t="str">
        <f t="shared" si="0"/>
        <v>182.4525</v>
      </c>
      <c r="F70" s="61">
        <f t="shared" si="1"/>
        <v>452.29</v>
      </c>
    </row>
    <row r="71" spans="1:6" ht="12.75">
      <c r="A71" s="47" t="str">
        <f>'[4]Apr DL 1'!A710</f>
        <v>182129.5465.10</v>
      </c>
      <c r="B71" s="58" t="str">
        <f>'[4]Apr DL 1'!C710</f>
        <v>FRENCH BROAD ELEC MEMB CORP</v>
      </c>
      <c r="C71" s="59">
        <f>'[4]Apr DL 1'!F710</f>
        <v>597.39</v>
      </c>
      <c r="E71" s="60" t="str">
        <f t="shared" si="0"/>
        <v>182.4525</v>
      </c>
      <c r="F71" s="61">
        <f t="shared" si="1"/>
        <v>597.39</v>
      </c>
    </row>
    <row r="72" spans="1:6" ht="12.75">
      <c r="A72" s="47" t="str">
        <f>'[4]Apr DL 1'!A711</f>
        <v>182129.5465.10</v>
      </c>
      <c r="B72" s="58" t="str">
        <f>'[4]Apr DL 1'!C711</f>
        <v>FRENCH BROAD ELEC MEMB CORP</v>
      </c>
      <c r="C72" s="59">
        <f>'[4]Apr DL 1'!F711</f>
        <v>878.81</v>
      </c>
      <c r="E72" s="60" t="str">
        <f t="shared" si="0"/>
        <v>182.4525</v>
      </c>
      <c r="F72" s="61">
        <f t="shared" si="1"/>
        <v>878.81</v>
      </c>
    </row>
    <row r="73" spans="1:6" ht="12.75">
      <c r="A73" s="47" t="str">
        <f>'[4]Apr DL 1'!A712</f>
        <v>182129.5465.10</v>
      </c>
      <c r="B73" s="58" t="str">
        <f>'[4]Apr DL 1'!C712</f>
        <v>FRENCH BROAD ELEC MEMB CORP</v>
      </c>
      <c r="C73" s="59">
        <f>'[4]Apr DL 1'!F712</f>
        <v>1339.72</v>
      </c>
      <c r="E73" s="60" t="str">
        <f t="shared" si="0"/>
        <v>182.4525</v>
      </c>
      <c r="F73" s="61">
        <f t="shared" si="1"/>
        <v>1339.72</v>
      </c>
    </row>
    <row r="74" spans="1:6" ht="12.75">
      <c r="A74" s="47" t="str">
        <f>'[4]Apr DL 1'!A713</f>
        <v>182130.5470.10</v>
      </c>
      <c r="B74" s="58" t="str">
        <f>'[4]Apr DL 1'!C713</f>
        <v>FRENCH BROAD ELEC MEMB CORP</v>
      </c>
      <c r="C74" s="59">
        <f>'[4]Apr DL 1'!F713</f>
        <v>63.38</v>
      </c>
      <c r="E74" s="60" t="str">
        <f t="shared" si="0"/>
        <v>182.4525</v>
      </c>
      <c r="F74" s="61">
        <f t="shared" si="1"/>
        <v>63.38</v>
      </c>
    </row>
    <row r="75" spans="1:6" ht="12.75">
      <c r="A75" s="47" t="str">
        <f>'[4]Apr DL 1'!A714</f>
        <v>182130.5470.10</v>
      </c>
      <c r="B75" s="58" t="str">
        <f>'[4]Apr DL 1'!C714</f>
        <v>FRENCH BROAD ELEC MEMB CORP</v>
      </c>
      <c r="C75" s="59">
        <f>'[4]Apr DL 1'!F714</f>
        <v>478.67</v>
      </c>
      <c r="E75" s="60" t="str">
        <f aca="true" t="shared" si="2" ref="E75:E138">CONCATENATE(LEFT(A75,3),".",4525)</f>
        <v>182.4525</v>
      </c>
      <c r="F75" s="61">
        <f aca="true" t="shared" si="3" ref="F75:F138">C75</f>
        <v>478.67</v>
      </c>
    </row>
    <row r="76" spans="1:6" ht="12.75">
      <c r="A76" s="47" t="str">
        <f>'[4]Apr DL 1'!A715</f>
        <v>182132.5465.10</v>
      </c>
      <c r="B76" s="58" t="str">
        <f>'[4]Apr DL 1'!C715</f>
        <v>PROGRESS ENERGY CAROLINAS, INC.</v>
      </c>
      <c r="C76" s="59">
        <f>'[4]Apr DL 1'!F715</f>
        <v>28.55</v>
      </c>
      <c r="E76" s="60" t="str">
        <f t="shared" si="2"/>
        <v>182.4525</v>
      </c>
      <c r="F76" s="61">
        <f t="shared" si="3"/>
        <v>28.55</v>
      </c>
    </row>
    <row r="77" spans="1:6" ht="12.75">
      <c r="A77" s="47" t="str">
        <f>'[4]Apr DL 1'!A716</f>
        <v>182132.5465.10</v>
      </c>
      <c r="B77" s="58" t="str">
        <f>'[4]Apr DL 1'!C716</f>
        <v>PROGRESS ENERGY CAROLINAS, INC.</v>
      </c>
      <c r="C77" s="59">
        <f>'[4]Apr DL 1'!F716</f>
        <v>28.55</v>
      </c>
      <c r="E77" s="60" t="str">
        <f t="shared" si="2"/>
        <v>182.4525</v>
      </c>
      <c r="F77" s="61">
        <f t="shared" si="3"/>
        <v>28.55</v>
      </c>
    </row>
    <row r="78" spans="1:6" ht="12.75">
      <c r="A78" s="47" t="str">
        <f>'[4]Apr DL 1'!A717</f>
        <v>182141.5465.10</v>
      </c>
      <c r="B78" s="58" t="str">
        <f>'[4]Apr DL 1'!C717</f>
        <v>PROGRESS ENERGY CAROLINAS, INC.</v>
      </c>
      <c r="C78" s="59">
        <f>'[4]Apr DL 1'!F717</f>
        <v>19.28</v>
      </c>
      <c r="E78" s="60" t="str">
        <f t="shared" si="2"/>
        <v>182.4525</v>
      </c>
      <c r="F78" s="61">
        <f t="shared" si="3"/>
        <v>19.28</v>
      </c>
    </row>
    <row r="79" spans="1:6" ht="12.75">
      <c r="A79" s="47" t="str">
        <f>'[4]Apr DL 1'!A718</f>
        <v>182141.5465.10</v>
      </c>
      <c r="B79" s="58" t="str">
        <f>'[4]Apr DL 1'!C718</f>
        <v>PROGRESS ENERGY CAROLINAS, INC.</v>
      </c>
      <c r="C79" s="59">
        <f>'[4]Apr DL 1'!F718</f>
        <v>20.86</v>
      </c>
      <c r="E79" s="60" t="str">
        <f t="shared" si="2"/>
        <v>182.4525</v>
      </c>
      <c r="F79" s="61">
        <f t="shared" si="3"/>
        <v>20.86</v>
      </c>
    </row>
    <row r="80" spans="1:6" ht="12.75">
      <c r="A80" s="47" t="str">
        <f>'[4]Apr DL 1'!A719</f>
        <v>182141.5465.10</v>
      </c>
      <c r="B80" s="58" t="str">
        <f>'[4]Apr DL 1'!C719</f>
        <v>PROGRESS ENERGY CAROLINAS, INC.</v>
      </c>
      <c r="C80" s="59">
        <f>'[4]Apr DL 1'!F719</f>
        <v>322.52</v>
      </c>
      <c r="E80" s="60" t="str">
        <f t="shared" si="2"/>
        <v>182.4525</v>
      </c>
      <c r="F80" s="61">
        <f t="shared" si="3"/>
        <v>322.52</v>
      </c>
    </row>
    <row r="81" spans="1:6" ht="12.75">
      <c r="A81" s="47" t="str">
        <f>'[4]Apr DL 1'!A720</f>
        <v>182157.5465.10</v>
      </c>
      <c r="B81" s="58" t="str">
        <f>'[4]Apr DL 1'!C720</f>
        <v>PROGRESS ENERGY CAROLINAS, INC.</v>
      </c>
      <c r="C81" s="59">
        <f>'[4]Apr DL 1'!F720</f>
        <v>300.65</v>
      </c>
      <c r="E81" s="60" t="str">
        <f t="shared" si="2"/>
        <v>182.4525</v>
      </c>
      <c r="F81" s="61">
        <f t="shared" si="3"/>
        <v>300.65</v>
      </c>
    </row>
    <row r="82" spans="1:6" ht="12.75">
      <c r="A82" s="47" t="str">
        <f>'[4]Apr DL 1'!A721</f>
        <v>182167.5465.10</v>
      </c>
      <c r="B82" s="58" t="str">
        <f>'[4]Apr DL 1'!C721</f>
        <v>DUKE ENERGY</v>
      </c>
      <c r="C82" s="59">
        <f>'[4]Apr DL 1'!F721</f>
        <v>57.78</v>
      </c>
      <c r="E82" s="60" t="str">
        <f t="shared" si="2"/>
        <v>182.4525</v>
      </c>
      <c r="F82" s="61">
        <f t="shared" si="3"/>
        <v>57.78</v>
      </c>
    </row>
    <row r="83" spans="1:6" ht="12.75">
      <c r="A83" s="47" t="str">
        <f>'[4]Apr DL 1'!A722</f>
        <v>182167.5465.10</v>
      </c>
      <c r="B83" s="58" t="str">
        <f>'[4]Apr DL 1'!C722</f>
        <v>DUKE ENERGY</v>
      </c>
      <c r="C83" s="59">
        <f>'[4]Apr DL 1'!F722</f>
        <v>75.12</v>
      </c>
      <c r="E83" s="60" t="str">
        <f t="shared" si="2"/>
        <v>182.4525</v>
      </c>
      <c r="F83" s="61">
        <f t="shared" si="3"/>
        <v>75.12</v>
      </c>
    </row>
    <row r="84" spans="1:6" ht="12.75">
      <c r="A84" s="47" t="str">
        <f>'[4]Apr DL 1'!A723</f>
        <v>182173.5470.10</v>
      </c>
      <c r="B84" s="58" t="str">
        <f>'[4]Apr DL 1'!C723</f>
        <v>DOMINION</v>
      </c>
      <c r="C84" s="59">
        <f>'[4]Apr DL 1'!F723</f>
        <v>18.15</v>
      </c>
      <c r="E84" s="60" t="str">
        <f t="shared" si="2"/>
        <v>182.4525</v>
      </c>
      <c r="F84" s="61">
        <f t="shared" si="3"/>
        <v>18.15</v>
      </c>
    </row>
    <row r="85" spans="1:6" ht="12.75">
      <c r="A85" s="47" t="str">
        <f>'[4]Apr DL 1'!A724</f>
        <v>182173.5470.10</v>
      </c>
      <c r="B85" s="58" t="str">
        <f>'[4]Apr DL 1'!C724</f>
        <v>DOMINION</v>
      </c>
      <c r="C85" s="59">
        <f>'[4]Apr DL 1'!F724</f>
        <v>18.23</v>
      </c>
      <c r="E85" s="60" t="str">
        <f t="shared" si="2"/>
        <v>182.4525</v>
      </c>
      <c r="F85" s="61">
        <f t="shared" si="3"/>
        <v>18.23</v>
      </c>
    </row>
    <row r="86" spans="1:6" ht="12.75">
      <c r="A86" s="47" t="str">
        <f>'[4]Apr DL 1'!A725</f>
        <v>182173.5470.10</v>
      </c>
      <c r="B86" s="58" t="str">
        <f>'[4]Apr DL 1'!C725</f>
        <v>DOMINION</v>
      </c>
      <c r="C86" s="59">
        <f>'[4]Apr DL 1'!F725</f>
        <v>18.5</v>
      </c>
      <c r="E86" s="60" t="str">
        <f t="shared" si="2"/>
        <v>182.4525</v>
      </c>
      <c r="F86" s="61">
        <f t="shared" si="3"/>
        <v>18.5</v>
      </c>
    </row>
    <row r="87" spans="1:6" ht="12.75">
      <c r="A87" s="47" t="str">
        <f>'[4]Apr DL 1'!A726</f>
        <v>182173.5470.10</v>
      </c>
      <c r="B87" s="58" t="str">
        <f>'[4]Apr DL 1'!C726</f>
        <v>DOMINION</v>
      </c>
      <c r="C87" s="59">
        <f>'[4]Apr DL 1'!F726</f>
        <v>20.38</v>
      </c>
      <c r="E87" s="60" t="str">
        <f t="shared" si="2"/>
        <v>182.4525</v>
      </c>
      <c r="F87" s="61">
        <f t="shared" si="3"/>
        <v>20.38</v>
      </c>
    </row>
    <row r="88" spans="1:6" ht="12.75">
      <c r="A88" s="47" t="str">
        <f>'[4]Apr DL 1'!A727</f>
        <v>182173.5470.10</v>
      </c>
      <c r="B88" s="58" t="str">
        <f>'[4]Apr DL 1'!C727</f>
        <v>DOMINION</v>
      </c>
      <c r="C88" s="59">
        <f>'[4]Apr DL 1'!F727</f>
        <v>21.09</v>
      </c>
      <c r="E88" s="60" t="str">
        <f t="shared" si="2"/>
        <v>182.4525</v>
      </c>
      <c r="F88" s="61">
        <f t="shared" si="3"/>
        <v>21.09</v>
      </c>
    </row>
    <row r="89" spans="1:6" ht="12.75">
      <c r="A89" s="47" t="str">
        <f>'[4]Apr DL 1'!A728</f>
        <v>182173.5470.10</v>
      </c>
      <c r="B89" s="58" t="str">
        <f>'[4]Apr DL 1'!C728</f>
        <v>DOMINION</v>
      </c>
      <c r="C89" s="59">
        <f>'[4]Apr DL 1'!F728</f>
        <v>29.07</v>
      </c>
      <c r="E89" s="60" t="str">
        <f t="shared" si="2"/>
        <v>182.4525</v>
      </c>
      <c r="F89" s="61">
        <f t="shared" si="3"/>
        <v>29.07</v>
      </c>
    </row>
    <row r="90" spans="1:6" ht="12.75">
      <c r="A90" s="47" t="str">
        <f>'[4]Apr DL 1'!A729</f>
        <v>182173.5470.10</v>
      </c>
      <c r="B90" s="58" t="str">
        <f>'[4]Apr DL 1'!C729</f>
        <v>DOMINION</v>
      </c>
      <c r="C90" s="59">
        <f>'[4]Apr DL 1'!F729</f>
        <v>31.03</v>
      </c>
      <c r="E90" s="60" t="str">
        <f t="shared" si="2"/>
        <v>182.4525</v>
      </c>
      <c r="F90" s="61">
        <f t="shared" si="3"/>
        <v>31.03</v>
      </c>
    </row>
    <row r="91" spans="1:6" ht="12.75">
      <c r="A91" s="47" t="str">
        <f>'[4]Apr DL 1'!A730</f>
        <v>182182.5465.10</v>
      </c>
      <c r="B91" s="58" t="str">
        <f>'[4]Apr DL 1'!C730</f>
        <v>DUKE ENERGY</v>
      </c>
      <c r="C91" s="59">
        <f>'[4]Apr DL 1'!F730</f>
        <v>68.07</v>
      </c>
      <c r="E91" s="60" t="str">
        <f t="shared" si="2"/>
        <v>182.4525</v>
      </c>
      <c r="F91" s="61">
        <f t="shared" si="3"/>
        <v>68.07</v>
      </c>
    </row>
    <row r="92" spans="1:6" ht="12.75">
      <c r="A92" s="47" t="str">
        <f>'[4]Apr DL 1'!A731</f>
        <v>182182.5465.10</v>
      </c>
      <c r="B92" s="58" t="str">
        <f>'[4]Apr DL 1'!C731</f>
        <v>DUKE ENERGY</v>
      </c>
      <c r="C92" s="59">
        <f>'[4]Apr DL 1'!F731</f>
        <v>74.88</v>
      </c>
      <c r="E92" s="60" t="str">
        <f t="shared" si="2"/>
        <v>182.4525</v>
      </c>
      <c r="F92" s="61">
        <f t="shared" si="3"/>
        <v>74.88</v>
      </c>
    </row>
    <row r="93" spans="1:6" ht="12.75">
      <c r="A93" s="47" t="str">
        <f>'[4]Apr DL 1'!A732</f>
        <v>182185.5465.10</v>
      </c>
      <c r="B93" s="58" t="str">
        <f>'[4]Apr DL 1'!C732</f>
        <v>DUKE ENERGY</v>
      </c>
      <c r="C93" s="59">
        <f>'[4]Apr DL 1'!F732</f>
        <v>156.87</v>
      </c>
      <c r="E93" s="60" t="str">
        <f t="shared" si="2"/>
        <v>182.4525</v>
      </c>
      <c r="F93" s="61">
        <f t="shared" si="3"/>
        <v>156.87</v>
      </c>
    </row>
    <row r="94" spans="1:6" ht="12.75">
      <c r="A94" s="47" t="str">
        <f>'[4]Apr DL 1'!A733</f>
        <v>182185.5465.10</v>
      </c>
      <c r="B94" s="58" t="str">
        <f>'[4]Apr DL 1'!C733</f>
        <v>DUKE ENERGY</v>
      </c>
      <c r="C94" s="59">
        <f>'[4]Apr DL 1'!F733</f>
        <v>162.09</v>
      </c>
      <c r="E94" s="60" t="str">
        <f t="shared" si="2"/>
        <v>182.4525</v>
      </c>
      <c r="F94" s="61">
        <f t="shared" si="3"/>
        <v>162.09</v>
      </c>
    </row>
    <row r="95" spans="1:6" ht="12.75">
      <c r="A95" s="47" t="str">
        <f>'[4]Apr DL 1'!A734</f>
        <v>182185.5465.10</v>
      </c>
      <c r="B95" s="58" t="str">
        <f>'[4]Apr DL 1'!C734</f>
        <v>DUKE ENERGY</v>
      </c>
      <c r="C95" s="59">
        <f>'[4]Apr DL 1'!F734</f>
        <v>263.39</v>
      </c>
      <c r="E95" s="60" t="str">
        <f t="shared" si="2"/>
        <v>182.4525</v>
      </c>
      <c r="F95" s="61">
        <f t="shared" si="3"/>
        <v>263.39</v>
      </c>
    </row>
    <row r="96" spans="1:6" ht="12.75">
      <c r="A96" s="47" t="str">
        <f>'[4]Apr DL 1'!A735</f>
        <v>182189.5465.10</v>
      </c>
      <c r="B96" s="58" t="str">
        <f>'[4]Apr DL 1'!C735</f>
        <v>DUKE ENERGY</v>
      </c>
      <c r="C96" s="59">
        <f>'[4]Apr DL 1'!F735</f>
        <v>32.43</v>
      </c>
      <c r="E96" s="60" t="str">
        <f t="shared" si="2"/>
        <v>182.4525</v>
      </c>
      <c r="F96" s="61">
        <f t="shared" si="3"/>
        <v>32.43</v>
      </c>
    </row>
    <row r="97" spans="1:6" ht="12.75">
      <c r="A97" s="47" t="str">
        <f>'[4]Apr DL 1'!A736</f>
        <v>182189.5465.10</v>
      </c>
      <c r="B97" s="58" t="str">
        <f>'[4]Apr DL 1'!C736</f>
        <v>DUKE ENERGY</v>
      </c>
      <c r="C97" s="59">
        <f>'[4]Apr DL 1'!F736</f>
        <v>105.85</v>
      </c>
      <c r="E97" s="60" t="str">
        <f t="shared" si="2"/>
        <v>182.4525</v>
      </c>
      <c r="F97" s="61">
        <f t="shared" si="3"/>
        <v>105.85</v>
      </c>
    </row>
    <row r="98" spans="1:6" ht="12.75">
      <c r="A98" s="47" t="str">
        <f>'[4]Apr DL 1'!A737</f>
        <v>182189.5465.10</v>
      </c>
      <c r="B98" s="58" t="str">
        <f>'[4]Apr DL 1'!C737</f>
        <v>DUKE ENERGY</v>
      </c>
      <c r="C98" s="59">
        <f>'[4]Apr DL 1'!F737</f>
        <v>388.58</v>
      </c>
      <c r="E98" s="60" t="str">
        <f t="shared" si="2"/>
        <v>182.4525</v>
      </c>
      <c r="F98" s="61">
        <f t="shared" si="3"/>
        <v>388.58</v>
      </c>
    </row>
    <row r="99" spans="1:6" ht="12.75">
      <c r="A99" s="47" t="str">
        <f>'[4]Apr DL 1'!A738</f>
        <v>182189.5465.10</v>
      </c>
      <c r="B99" s="58" t="str">
        <f>'[4]Apr DL 1'!C738</f>
        <v>DUKE ENERGY</v>
      </c>
      <c r="C99" s="59">
        <f>'[4]Apr DL 1'!F738</f>
        <v>925.47</v>
      </c>
      <c r="E99" s="60" t="str">
        <f t="shared" si="2"/>
        <v>182.4525</v>
      </c>
      <c r="F99" s="61">
        <f t="shared" si="3"/>
        <v>925.47</v>
      </c>
    </row>
    <row r="100" spans="1:6" ht="12.75">
      <c r="A100" s="47" t="str">
        <f>'[4]Apr DL 1'!A739</f>
        <v>182189.5465.10</v>
      </c>
      <c r="B100" s="58" t="str">
        <f>'[4]Apr DL 1'!C739</f>
        <v>DUKE ENERGY</v>
      </c>
      <c r="C100" s="59">
        <f>'[4]Apr DL 1'!F739</f>
        <v>2285.88</v>
      </c>
      <c r="E100" s="60" t="str">
        <f t="shared" si="2"/>
        <v>182.4525</v>
      </c>
      <c r="F100" s="61">
        <f t="shared" si="3"/>
        <v>2285.88</v>
      </c>
    </row>
    <row r="101" spans="1:6" ht="12.75">
      <c r="A101" s="47" t="str">
        <f>'[4]Apr DL 1'!A740</f>
        <v>182190.5470.10</v>
      </c>
      <c r="B101" s="58" t="str">
        <f>'[4]Apr DL 1'!C740</f>
        <v>DUKE ENERGY</v>
      </c>
      <c r="C101" s="59">
        <f>'[4]Apr DL 1'!F740</f>
        <v>192.58</v>
      </c>
      <c r="E101" s="60" t="str">
        <f t="shared" si="2"/>
        <v>182.4525</v>
      </c>
      <c r="F101" s="61">
        <f t="shared" si="3"/>
        <v>192.58</v>
      </c>
    </row>
    <row r="102" spans="1:6" ht="12.75">
      <c r="A102" s="47" t="str">
        <f>'[4]Apr DL 1'!A741</f>
        <v>182190.5470.10</v>
      </c>
      <c r="B102" s="58" t="str">
        <f>'[4]Apr DL 1'!C741</f>
        <v>DUKE ENERGY</v>
      </c>
      <c r="C102" s="59">
        <f>'[4]Apr DL 1'!F741</f>
        <v>2365.46</v>
      </c>
      <c r="E102" s="60" t="str">
        <f t="shared" si="2"/>
        <v>182.4525</v>
      </c>
      <c r="F102" s="61">
        <f t="shared" si="3"/>
        <v>2365.46</v>
      </c>
    </row>
    <row r="103" spans="1:6" ht="12.75">
      <c r="A103" s="47" t="str">
        <f>'[4]Apr DL 1'!A742</f>
        <v>182195.5470.10</v>
      </c>
      <c r="B103" s="58" t="str">
        <f>'[4]Apr DL 1'!C742</f>
        <v>DUKE ENERGY</v>
      </c>
      <c r="C103" s="59">
        <f>'[4]Apr DL 1'!F742</f>
        <v>462.08</v>
      </c>
      <c r="E103" s="60" t="str">
        <f t="shared" si="2"/>
        <v>182.4525</v>
      </c>
      <c r="F103" s="61">
        <f t="shared" si="3"/>
        <v>462.08</v>
      </c>
    </row>
    <row r="104" spans="1:6" ht="12.75">
      <c r="A104" s="47" t="str">
        <f>'[4]Apr DL 1'!A743</f>
        <v>182208.5465.10</v>
      </c>
      <c r="B104" s="58" t="str">
        <f>'[4]Apr DL 1'!C743</f>
        <v>DUKE ENERGY</v>
      </c>
      <c r="C104" s="59">
        <f>'[4]Apr DL 1'!F743</f>
        <v>79.5</v>
      </c>
      <c r="E104" s="60" t="str">
        <f t="shared" si="2"/>
        <v>182.4525</v>
      </c>
      <c r="F104" s="61">
        <f t="shared" si="3"/>
        <v>79.5</v>
      </c>
    </row>
    <row r="105" spans="1:6" ht="12.75">
      <c r="A105" s="47" t="str">
        <f>'[4]Apr DL 1'!A744</f>
        <v>182208.5465.10</v>
      </c>
      <c r="B105" s="58" t="str">
        <f>'[4]Apr DL 1'!C744</f>
        <v>DUKE ENERGY</v>
      </c>
      <c r="C105" s="59">
        <f>'[4]Apr DL 1'!F744</f>
        <v>137.79</v>
      </c>
      <c r="E105" s="60" t="str">
        <f t="shared" si="2"/>
        <v>182.4525</v>
      </c>
      <c r="F105" s="61">
        <f t="shared" si="3"/>
        <v>137.79</v>
      </c>
    </row>
    <row r="106" spans="1:6" ht="12.75">
      <c r="A106" s="47" t="str">
        <f>'[4]Apr DL 1'!A745</f>
        <v>182217.5470.10</v>
      </c>
      <c r="B106" s="58" t="str">
        <f>'[4]Apr DL 1'!C745</f>
        <v>PROGRESS ENERGY CAROLINAS, INC.</v>
      </c>
      <c r="C106" s="59">
        <f>'[4]Apr DL 1'!F745</f>
        <v>19.51</v>
      </c>
      <c r="E106" s="60" t="str">
        <f t="shared" si="2"/>
        <v>182.4525</v>
      </c>
      <c r="F106" s="61">
        <f t="shared" si="3"/>
        <v>19.51</v>
      </c>
    </row>
    <row r="107" spans="1:6" ht="12.75">
      <c r="A107" s="47" t="str">
        <f>'[4]Apr DL 1'!A746</f>
        <v>182217.5470.10</v>
      </c>
      <c r="B107" s="58" t="str">
        <f>'[4]Apr DL 1'!C746</f>
        <v>PROGRESS ENERGY CAROLINAS, INC.</v>
      </c>
      <c r="C107" s="59">
        <f>'[4]Apr DL 1'!F746</f>
        <v>20.63</v>
      </c>
      <c r="E107" s="60" t="str">
        <f t="shared" si="2"/>
        <v>182.4525</v>
      </c>
      <c r="F107" s="61">
        <f t="shared" si="3"/>
        <v>20.63</v>
      </c>
    </row>
    <row r="108" spans="1:6" ht="12.75">
      <c r="A108" s="47" t="str">
        <f>'[4]Apr DL 1'!A747</f>
        <v>182217.5470.10</v>
      </c>
      <c r="B108" s="58" t="str">
        <f>'[4]Apr DL 1'!C747</f>
        <v>PROGRESS ENERGY CAROLINAS, INC.</v>
      </c>
      <c r="C108" s="59">
        <f>'[4]Apr DL 1'!F747</f>
        <v>1008.27</v>
      </c>
      <c r="E108" s="60" t="str">
        <f t="shared" si="2"/>
        <v>182.4525</v>
      </c>
      <c r="F108" s="61">
        <f t="shared" si="3"/>
        <v>1008.27</v>
      </c>
    </row>
    <row r="109" spans="1:6" ht="12.75">
      <c r="A109" s="47" t="str">
        <f>'[4]Apr DL 1'!A748</f>
        <v>182231.5465.10</v>
      </c>
      <c r="B109" s="58" t="str">
        <f>'[4]Apr DL 1'!C748</f>
        <v>PROGRESS ENERGY CAROLINAS, INC.</v>
      </c>
      <c r="C109" s="59">
        <f>'[4]Apr DL 1'!F748</f>
        <v>20.41</v>
      </c>
      <c r="E109" s="60" t="str">
        <f t="shared" si="2"/>
        <v>182.4525</v>
      </c>
      <c r="F109" s="61">
        <f t="shared" si="3"/>
        <v>20.41</v>
      </c>
    </row>
    <row r="110" spans="1:6" ht="12.75">
      <c r="A110" s="47" t="str">
        <f>'[4]Apr DL 1'!A749</f>
        <v>182231.5465.10</v>
      </c>
      <c r="B110" s="58" t="str">
        <f>'[4]Apr DL 1'!C749</f>
        <v>PROGRESS ENERGY CAROLINAS, INC.</v>
      </c>
      <c r="C110" s="59">
        <f>'[4]Apr DL 1'!F749</f>
        <v>55.75</v>
      </c>
      <c r="E110" s="60" t="str">
        <f t="shared" si="2"/>
        <v>182.4525</v>
      </c>
      <c r="F110" s="61">
        <f t="shared" si="3"/>
        <v>55.75</v>
      </c>
    </row>
    <row r="111" spans="1:6" ht="12.75">
      <c r="A111" s="47" t="str">
        <f>'[4]Apr DL 1'!A750</f>
        <v>182231.5465.10</v>
      </c>
      <c r="B111" s="58" t="str">
        <f>'[4]Apr DL 1'!C750</f>
        <v>PROGRESS ENERGY CAROLINAS, INC.</v>
      </c>
      <c r="C111" s="59">
        <f>'[4]Apr DL 1'!F750</f>
        <v>756.81</v>
      </c>
      <c r="E111" s="60" t="str">
        <f t="shared" si="2"/>
        <v>182.4525</v>
      </c>
      <c r="F111" s="61">
        <f t="shared" si="3"/>
        <v>756.81</v>
      </c>
    </row>
    <row r="112" spans="1:6" ht="12.75">
      <c r="A112" s="47" t="str">
        <f>'[4]Apr DL 1'!A751</f>
        <v>183108.5465.10</v>
      </c>
      <c r="B112" s="58" t="str">
        <f>'[4]Apr DL 1'!C751</f>
        <v>DUKE ENERGY</v>
      </c>
      <c r="C112" s="59">
        <f>'[4]Apr DL 1'!F751</f>
        <v>21.19</v>
      </c>
      <c r="E112" s="60" t="str">
        <f t="shared" si="2"/>
        <v>183.4525</v>
      </c>
      <c r="F112" s="61">
        <f t="shared" si="3"/>
        <v>21.19</v>
      </c>
    </row>
    <row r="113" spans="1:6" ht="12.75">
      <c r="A113" s="47" t="str">
        <f>'[4]Apr DL 1'!A752</f>
        <v>183112.5465.10</v>
      </c>
      <c r="B113" s="58" t="str">
        <f>'[4]Apr DL 1'!C752</f>
        <v>WESTERN CAROLINA UNIVERSITY</v>
      </c>
      <c r="C113" s="59">
        <f>'[4]Apr DL 1'!F752</f>
        <v>244.15</v>
      </c>
      <c r="E113" s="60" t="str">
        <f t="shared" si="2"/>
        <v>183.4525</v>
      </c>
      <c r="F113" s="61">
        <f t="shared" si="3"/>
        <v>244.15</v>
      </c>
    </row>
    <row r="114" spans="1:6" ht="12.75">
      <c r="A114" s="47" t="str">
        <f>'[4]Apr DL 1'!A753</f>
        <v>183112.5465.10</v>
      </c>
      <c r="B114" s="58" t="str">
        <f>'[4]Apr DL 1'!C753</f>
        <v>WESTERN CAROLINA UNIVERSITY</v>
      </c>
      <c r="C114" s="59">
        <f>'[4]Apr DL 1'!F753</f>
        <v>259.24</v>
      </c>
      <c r="E114" s="60" t="str">
        <f t="shared" si="2"/>
        <v>183.4525</v>
      </c>
      <c r="F114" s="61">
        <f t="shared" si="3"/>
        <v>259.24</v>
      </c>
    </row>
    <row r="115" spans="1:6" ht="12.75">
      <c r="A115" s="47" t="str">
        <f>'[4]Apr DL 1'!A754</f>
        <v>183116.5465.10</v>
      </c>
      <c r="B115" s="58" t="str">
        <f>'[4]Apr DL 1'!C754</f>
        <v>PROGRESS ENERGY CAROLINAS, INC.</v>
      </c>
      <c r="C115" s="59">
        <f>'[4]Apr DL 1'!F754</f>
        <v>105.11</v>
      </c>
      <c r="E115" s="60" t="str">
        <f t="shared" si="2"/>
        <v>183.4525</v>
      </c>
      <c r="F115" s="61">
        <f t="shared" si="3"/>
        <v>105.11</v>
      </c>
    </row>
    <row r="116" spans="1:6" ht="12.75">
      <c r="A116" s="47" t="str">
        <f>'[4]Apr DL 1'!A755</f>
        <v>183120.5465.10</v>
      </c>
      <c r="B116" s="58" t="str">
        <f>'[4]Apr DL 1'!C755</f>
        <v>PROGRESS ENERGY CAROLINAS, INC.</v>
      </c>
      <c r="C116" s="59">
        <f>'[4]Apr DL 1'!F755</f>
        <v>12.93</v>
      </c>
      <c r="E116" s="60" t="str">
        <f t="shared" si="2"/>
        <v>183.4525</v>
      </c>
      <c r="F116" s="61">
        <f t="shared" si="3"/>
        <v>12.93</v>
      </c>
    </row>
    <row r="117" spans="1:6" ht="12.75">
      <c r="A117" s="47" t="str">
        <f>'[4]Apr DL 1'!A756</f>
        <v>183120.5465.10</v>
      </c>
      <c r="B117" s="58" t="str">
        <f>'[4]Apr DL 1'!C756</f>
        <v>PROGRESS ENERGY CAROLINAS, INC.</v>
      </c>
      <c r="C117" s="59">
        <f>'[4]Apr DL 1'!F756</f>
        <v>63.05</v>
      </c>
      <c r="E117" s="60" t="str">
        <f t="shared" si="2"/>
        <v>183.4525</v>
      </c>
      <c r="F117" s="61">
        <f t="shared" si="3"/>
        <v>63.05</v>
      </c>
    </row>
    <row r="118" spans="1:6" ht="12.75">
      <c r="A118" s="47" t="str">
        <f>'[4]Apr DL 1'!A757</f>
        <v>188100.5465.10</v>
      </c>
      <c r="B118" s="58" t="str">
        <f>'[4]Apr DL 1'!C757</f>
        <v>DUKE ENERGY</v>
      </c>
      <c r="C118" s="59">
        <f>'[4]Apr DL 1'!F757</f>
        <v>23.37</v>
      </c>
      <c r="E118" s="60" t="str">
        <f t="shared" si="2"/>
        <v>188.4525</v>
      </c>
      <c r="F118" s="61">
        <f t="shared" si="3"/>
        <v>23.37</v>
      </c>
    </row>
    <row r="119" spans="1:6" ht="12.75">
      <c r="A119" s="47" t="str">
        <f>'[4]Apr DL 1'!A758</f>
        <v>188100.5465.10</v>
      </c>
      <c r="B119" s="58" t="str">
        <f>'[4]Apr DL 1'!C758</f>
        <v>DUKE ENERGY</v>
      </c>
      <c r="C119" s="59">
        <f>'[4]Apr DL 1'!F758</f>
        <v>24.46</v>
      </c>
      <c r="E119" s="60" t="str">
        <f t="shared" si="2"/>
        <v>188.4525</v>
      </c>
      <c r="F119" s="61">
        <f t="shared" si="3"/>
        <v>24.46</v>
      </c>
    </row>
    <row r="120" spans="1:6" ht="12.75">
      <c r="A120" s="47" t="str">
        <f>'[4]Apr DL 1'!A759</f>
        <v>188100.5465.10</v>
      </c>
      <c r="B120" s="58" t="str">
        <f>'[4]Apr DL 1'!C759</f>
        <v>DUKE ENERGY</v>
      </c>
      <c r="C120" s="59">
        <f>'[4]Apr DL 1'!F759</f>
        <v>104.49</v>
      </c>
      <c r="E120" s="60" t="str">
        <f t="shared" si="2"/>
        <v>188.4525</v>
      </c>
      <c r="F120" s="61">
        <f t="shared" si="3"/>
        <v>104.49</v>
      </c>
    </row>
    <row r="121" spans="1:6" ht="12.75">
      <c r="A121" s="47" t="str">
        <f>'[4]Apr DL 1'!A760</f>
        <v>188100.5465.10</v>
      </c>
      <c r="B121" s="58" t="str">
        <f>'[4]Apr DL 1'!C760</f>
        <v>DUKE ENERGY</v>
      </c>
      <c r="C121" s="59">
        <f>'[4]Apr DL 1'!F760</f>
        <v>359.79</v>
      </c>
      <c r="E121" s="60" t="str">
        <f t="shared" si="2"/>
        <v>188.4525</v>
      </c>
      <c r="F121" s="61">
        <f t="shared" si="3"/>
        <v>359.79</v>
      </c>
    </row>
    <row r="122" spans="1:6" ht="12.75">
      <c r="A122" s="47" t="str">
        <f>'[4]Apr DL 1'!A761</f>
        <v>188100.5465.10</v>
      </c>
      <c r="B122" s="58" t="str">
        <f>'[4]Apr DL 1'!C761</f>
        <v>HAYWOOD EMC</v>
      </c>
      <c r="C122" s="59">
        <f>'[4]Apr DL 1'!F761</f>
        <v>665</v>
      </c>
      <c r="E122" s="60" t="str">
        <f t="shared" si="2"/>
        <v>188.4525</v>
      </c>
      <c r="F122" s="61">
        <f t="shared" si="3"/>
        <v>665</v>
      </c>
    </row>
    <row r="123" spans="1:6" ht="12.75">
      <c r="A123" s="47" t="str">
        <f>'[4]Apr DL 1'!A762</f>
        <v>188101.5470.10</v>
      </c>
      <c r="B123" s="58" t="str">
        <f>'[4]Apr DL 1'!C762</f>
        <v>DUKE ENERGY</v>
      </c>
      <c r="C123" s="59">
        <f>'[4]Apr DL 1'!F762</f>
        <v>89.21</v>
      </c>
      <c r="E123" s="60" t="str">
        <f t="shared" si="2"/>
        <v>188.4525</v>
      </c>
      <c r="F123" s="61">
        <f t="shared" si="3"/>
        <v>89.21</v>
      </c>
    </row>
    <row r="124" spans="1:6" ht="12.75">
      <c r="A124" s="47" t="str">
        <f>'[4]Apr DL 1'!A763</f>
        <v>188101.5470.10</v>
      </c>
      <c r="B124" s="58" t="str">
        <f>'[4]Apr DL 1'!C763</f>
        <v>HAYWOOD EMC</v>
      </c>
      <c r="C124" s="59">
        <f>'[4]Apr DL 1'!F763</f>
        <v>161</v>
      </c>
      <c r="E124" s="60" t="str">
        <f t="shared" si="2"/>
        <v>188.4525</v>
      </c>
      <c r="F124" s="61">
        <f t="shared" si="3"/>
        <v>161</v>
      </c>
    </row>
    <row r="125" spans="1:6" ht="12.75">
      <c r="A125" s="47" t="str">
        <f>'[4]Apr DL 1'!A764</f>
        <v>188101.5470.10</v>
      </c>
      <c r="B125" s="58" t="str">
        <f>'[4]Apr DL 1'!C764</f>
        <v>DUKE ENERGY</v>
      </c>
      <c r="C125" s="59">
        <f>'[4]Apr DL 1'!F764</f>
        <v>161.12</v>
      </c>
      <c r="E125" s="60" t="str">
        <f t="shared" si="2"/>
        <v>188.4525</v>
      </c>
      <c r="F125" s="61">
        <f t="shared" si="3"/>
        <v>161.12</v>
      </c>
    </row>
    <row r="126" spans="1:6" ht="12.75">
      <c r="A126" s="47" t="str">
        <f>'[4]Apr DL 1'!A765</f>
        <v>188101.5470.10</v>
      </c>
      <c r="B126" s="58" t="str">
        <f>'[4]Apr DL 1'!C765</f>
        <v>DUKE ENERGY</v>
      </c>
      <c r="C126" s="59">
        <f>'[4]Apr DL 1'!F765</f>
        <v>215.54</v>
      </c>
      <c r="E126" s="60" t="str">
        <f t="shared" si="2"/>
        <v>188.4525</v>
      </c>
      <c r="F126" s="61">
        <f t="shared" si="3"/>
        <v>215.54</v>
      </c>
    </row>
    <row r="127" spans="1:6" ht="12.75">
      <c r="A127" s="47" t="str">
        <f>'[4]Apr DL 1'!A766</f>
        <v>188101.5470.10</v>
      </c>
      <c r="B127" s="58" t="str">
        <f>'[4]Apr DL 1'!C766</f>
        <v>DUKE ENERGY</v>
      </c>
      <c r="C127" s="59">
        <f>'[4]Apr DL 1'!F766</f>
        <v>215.54</v>
      </c>
      <c r="E127" s="60" t="str">
        <f t="shared" si="2"/>
        <v>188.4525</v>
      </c>
      <c r="F127" s="61">
        <f t="shared" si="3"/>
        <v>215.54</v>
      </c>
    </row>
    <row r="128" spans="1:6" ht="12.75">
      <c r="A128" s="47" t="str">
        <f>'[4]Apr DL 1'!A767</f>
        <v>188101.5470.10</v>
      </c>
      <c r="B128" s="58" t="str">
        <f>'[4]Apr DL 1'!C767</f>
        <v>DUKE ENERGY</v>
      </c>
      <c r="C128" s="59">
        <f>'[4]Apr DL 1'!F767</f>
        <v>380.74</v>
      </c>
      <c r="E128" s="60" t="str">
        <f t="shared" si="2"/>
        <v>188.4525</v>
      </c>
      <c r="F128" s="61">
        <f t="shared" si="3"/>
        <v>380.74</v>
      </c>
    </row>
    <row r="129" spans="1:6" ht="12.75">
      <c r="A129" s="47" t="str">
        <f>'[4]Apr DL 1'!A768</f>
        <v>188101.5470.10</v>
      </c>
      <c r="B129" s="58" t="str">
        <f>'[4]Apr DL 1'!C768</f>
        <v>DUKE ENERGY</v>
      </c>
      <c r="C129" s="59">
        <f>'[4]Apr DL 1'!F768</f>
        <v>394.55</v>
      </c>
      <c r="E129" s="60" t="str">
        <f t="shared" si="2"/>
        <v>188.4525</v>
      </c>
      <c r="F129" s="61">
        <f t="shared" si="3"/>
        <v>394.55</v>
      </c>
    </row>
    <row r="130" spans="1:6" ht="12.75">
      <c r="A130" s="47" t="str">
        <f>'[4]Apr DL 1'!A769</f>
        <v>191100.5465.10</v>
      </c>
      <c r="B130" s="58" t="str">
        <f>'[4]Apr DL 1'!C769</f>
        <v>UNION P0WER COOPERATIVE</v>
      </c>
      <c r="C130" s="59">
        <f>'[4]Apr DL 1'!F769</f>
        <v>399.07</v>
      </c>
      <c r="E130" s="60" t="str">
        <f t="shared" si="2"/>
        <v>191.4525</v>
      </c>
      <c r="F130" s="61">
        <f t="shared" si="3"/>
        <v>399.07</v>
      </c>
    </row>
    <row r="131" spans="1:6" ht="12.75">
      <c r="A131" s="47" t="str">
        <f>'[4]Apr DL 1'!A770</f>
        <v>250100.5470.10</v>
      </c>
      <c r="B131" s="58" t="str">
        <f>'[4]Apr DL 1'!C770</f>
        <v>PROGRESS ENERGY FLORIDA, INC</v>
      </c>
      <c r="C131" s="59">
        <f>'[4]Apr DL 1'!F770</f>
        <v>16.24</v>
      </c>
      <c r="E131" s="60" t="str">
        <f t="shared" si="2"/>
        <v>250.4525</v>
      </c>
      <c r="F131" s="61">
        <f t="shared" si="3"/>
        <v>16.24</v>
      </c>
    </row>
    <row r="132" spans="1:6" ht="12.75">
      <c r="A132" s="47" t="str">
        <f>'[4]Apr DL 1'!A771</f>
        <v>250100.5470.10</v>
      </c>
      <c r="B132" s="58" t="str">
        <f>'[4]Apr DL 1'!C771</f>
        <v>PROGRESS ENERGY FLORIDA, INC</v>
      </c>
      <c r="C132" s="59">
        <f>'[4]Apr DL 1'!F771</f>
        <v>31.73</v>
      </c>
      <c r="E132" s="60" t="str">
        <f t="shared" si="2"/>
        <v>250.4525</v>
      </c>
      <c r="F132" s="61">
        <f t="shared" si="3"/>
        <v>31.73</v>
      </c>
    </row>
    <row r="133" spans="1:6" ht="12.75">
      <c r="A133" s="47" t="str">
        <f>'[4]Apr DL 1'!A772</f>
        <v>250100.5470.10</v>
      </c>
      <c r="B133" s="58" t="str">
        <f>'[4]Apr DL 1'!C772</f>
        <v>PROGRESS ENERGY FLORIDA, INC</v>
      </c>
      <c r="C133" s="59">
        <f>'[4]Apr DL 1'!F772</f>
        <v>53.93</v>
      </c>
      <c r="E133" s="60" t="str">
        <f t="shared" si="2"/>
        <v>250.4525</v>
      </c>
      <c r="F133" s="61">
        <f t="shared" si="3"/>
        <v>53.93</v>
      </c>
    </row>
    <row r="134" spans="1:6" ht="12.75">
      <c r="A134" s="47" t="str">
        <f>'[4]Apr DL 1'!A773</f>
        <v>250100.5470.10</v>
      </c>
      <c r="B134" s="58" t="str">
        <f>'[4]Apr DL 1'!C773</f>
        <v>PROGRESS ENERGY FLORIDA, INC</v>
      </c>
      <c r="C134" s="59">
        <f>'[4]Apr DL 1'!F773</f>
        <v>69.25</v>
      </c>
      <c r="E134" s="60" t="str">
        <f t="shared" si="2"/>
        <v>250.4525</v>
      </c>
      <c r="F134" s="61">
        <f t="shared" si="3"/>
        <v>69.25</v>
      </c>
    </row>
    <row r="135" spans="1:6" ht="12.75">
      <c r="A135" s="47" t="str">
        <f>'[4]Apr DL 1'!A774</f>
        <v>250100.5470.10</v>
      </c>
      <c r="B135" s="58" t="str">
        <f>'[4]Apr DL 1'!C774</f>
        <v>PROGRESS ENERGY FLORIDA, INC</v>
      </c>
      <c r="C135" s="59">
        <f>'[4]Apr DL 1'!F774</f>
        <v>79.31</v>
      </c>
      <c r="E135" s="60" t="str">
        <f t="shared" si="2"/>
        <v>250.4525</v>
      </c>
      <c r="F135" s="61">
        <f t="shared" si="3"/>
        <v>79.31</v>
      </c>
    </row>
    <row r="136" spans="1:6" ht="12.75">
      <c r="A136" s="47" t="str">
        <f>'[4]Apr DL 1'!A775</f>
        <v>250100.5470.10</v>
      </c>
      <c r="B136" s="58" t="str">
        <f>'[4]Apr DL 1'!C775</f>
        <v>PROGRESS ENERGY FLORIDA, INC</v>
      </c>
      <c r="C136" s="59">
        <f>'[4]Apr DL 1'!F775</f>
        <v>97.39</v>
      </c>
      <c r="E136" s="60" t="str">
        <f t="shared" si="2"/>
        <v>250.4525</v>
      </c>
      <c r="F136" s="61">
        <f t="shared" si="3"/>
        <v>97.39</v>
      </c>
    </row>
    <row r="137" spans="1:6" ht="12.75">
      <c r="A137" s="47" t="str">
        <f>'[4]Apr DL 1'!A776</f>
        <v>250100.5470.10</v>
      </c>
      <c r="B137" s="58" t="str">
        <f>'[4]Apr DL 1'!C776</f>
        <v>PROGRESS ENERGY FLORIDA, INC</v>
      </c>
      <c r="C137" s="59">
        <f>'[4]Apr DL 1'!F776</f>
        <v>197.71</v>
      </c>
      <c r="E137" s="60" t="str">
        <f t="shared" si="2"/>
        <v>250.4525</v>
      </c>
      <c r="F137" s="61">
        <f t="shared" si="3"/>
        <v>197.71</v>
      </c>
    </row>
    <row r="138" spans="1:6" ht="12.75">
      <c r="A138" s="47" t="str">
        <f>'[4]Apr DL 1'!A777</f>
        <v>250100.5470.10</v>
      </c>
      <c r="B138" s="58" t="str">
        <f>'[4]Apr DL 1'!C777</f>
        <v>PROGRESS ENERGY FLORIDA, INC</v>
      </c>
      <c r="C138" s="59">
        <f>'[4]Apr DL 1'!F777</f>
        <v>12784.91</v>
      </c>
      <c r="E138" s="60" t="str">
        <f t="shared" si="2"/>
        <v>250.4525</v>
      </c>
      <c r="F138" s="61">
        <f t="shared" si="3"/>
        <v>12784.91</v>
      </c>
    </row>
    <row r="139" spans="1:6" ht="12.75">
      <c r="A139" s="47" t="str">
        <f>'[4]Apr DL 1'!A778</f>
        <v>251102.5465.10</v>
      </c>
      <c r="B139" s="58" t="str">
        <f>'[4]Apr DL 1'!C778</f>
        <v>SUMTER ELECTRIC COOP INC</v>
      </c>
      <c r="C139" s="59">
        <f>'[4]Apr DL 1'!F778</f>
        <v>3597.43</v>
      </c>
      <c r="E139" s="60" t="str">
        <f aca="true" t="shared" si="4" ref="E139:E202">CONCATENATE(LEFT(A139,3),".",4525)</f>
        <v>251.4525</v>
      </c>
      <c r="F139" s="61">
        <f aca="true" t="shared" si="5" ref="F139:F202">C139</f>
        <v>3597.43</v>
      </c>
    </row>
    <row r="140" spans="1:6" ht="12.75">
      <c r="A140" s="47" t="str">
        <f>'[4]Apr DL 1'!A779</f>
        <v>251103.5470.10</v>
      </c>
      <c r="B140" s="58" t="str">
        <f>'[4]Apr DL 1'!C779</f>
        <v>SUMTER ELECTRIC COOP INC</v>
      </c>
      <c r="C140" s="59">
        <f>'[4]Apr DL 1'!F779</f>
        <v>70.09</v>
      </c>
      <c r="E140" s="60" t="str">
        <f t="shared" si="4"/>
        <v>251.4525</v>
      </c>
      <c r="F140" s="61">
        <f t="shared" si="5"/>
        <v>70.09</v>
      </c>
    </row>
    <row r="141" spans="1:6" ht="12.75">
      <c r="A141" s="47" t="str">
        <f>'[4]Apr DL 1'!A780</f>
        <v>251103.5470.10</v>
      </c>
      <c r="B141" s="58" t="str">
        <f>'[4]Apr DL 1'!C780</f>
        <v>SUMTER ELECTRIC COOP INC</v>
      </c>
      <c r="C141" s="59">
        <f>'[4]Apr DL 1'!F780</f>
        <v>74.7</v>
      </c>
      <c r="E141" s="60" t="str">
        <f t="shared" si="4"/>
        <v>251.4525</v>
      </c>
      <c r="F141" s="61">
        <f t="shared" si="5"/>
        <v>74.7</v>
      </c>
    </row>
    <row r="142" spans="1:6" ht="12.75">
      <c r="A142" s="47" t="str">
        <f>'[4]Apr DL 1'!A781</f>
        <v>251103.5470.10</v>
      </c>
      <c r="B142" s="58" t="str">
        <f>'[4]Apr DL 1'!C781</f>
        <v>SUMTER ELECTRIC COOP INC</v>
      </c>
      <c r="C142" s="59">
        <f>'[4]Apr DL 1'!F781</f>
        <v>90.63</v>
      </c>
      <c r="E142" s="60" t="str">
        <f t="shared" si="4"/>
        <v>251.4525</v>
      </c>
      <c r="F142" s="61">
        <f t="shared" si="5"/>
        <v>90.63</v>
      </c>
    </row>
    <row r="143" spans="1:6" ht="12.75">
      <c r="A143" s="47" t="str">
        <f>'[4]Apr DL 1'!A782</f>
        <v>251103.5470.10</v>
      </c>
      <c r="B143" s="58" t="str">
        <f>'[4]Apr DL 1'!C782</f>
        <v>SUMTER ELECTRIC COOP INC</v>
      </c>
      <c r="C143" s="59">
        <f>'[4]Apr DL 1'!F782</f>
        <v>98.24</v>
      </c>
      <c r="E143" s="60" t="str">
        <f t="shared" si="4"/>
        <v>251.4525</v>
      </c>
      <c r="F143" s="61">
        <f t="shared" si="5"/>
        <v>98.24</v>
      </c>
    </row>
    <row r="144" spans="1:6" ht="12.75">
      <c r="A144" s="47" t="str">
        <f>'[4]Apr DL 1'!A783</f>
        <v>251103.5470.10</v>
      </c>
      <c r="B144" s="58" t="str">
        <f>'[4]Apr DL 1'!C783</f>
        <v>SUMTER ELECTRIC COOP INC</v>
      </c>
      <c r="C144" s="59">
        <f>'[4]Apr DL 1'!F783</f>
        <v>115.31</v>
      </c>
      <c r="E144" s="60" t="str">
        <f t="shared" si="4"/>
        <v>251.4525</v>
      </c>
      <c r="F144" s="61">
        <f t="shared" si="5"/>
        <v>115.31</v>
      </c>
    </row>
    <row r="145" spans="1:6" ht="12.75">
      <c r="A145" s="47" t="str">
        <f>'[4]Apr DL 1'!A784</f>
        <v>251103.5470.10</v>
      </c>
      <c r="B145" s="58" t="str">
        <f>'[4]Apr DL 1'!C784</f>
        <v>SUMTER ELECTRIC COOP INC</v>
      </c>
      <c r="C145" s="59">
        <f>'[4]Apr DL 1'!F784</f>
        <v>156.16</v>
      </c>
      <c r="E145" s="60" t="str">
        <f t="shared" si="4"/>
        <v>251.4525</v>
      </c>
      <c r="F145" s="61">
        <f t="shared" si="5"/>
        <v>156.16</v>
      </c>
    </row>
    <row r="146" spans="1:6" ht="12.75">
      <c r="A146" s="47" t="str">
        <f>'[4]Apr DL 1'!A785</f>
        <v>251103.5470.10</v>
      </c>
      <c r="B146" s="58" t="str">
        <f>'[4]Apr DL 1'!C785</f>
        <v>SUMTER ELECTRIC COOP INC</v>
      </c>
      <c r="C146" s="59">
        <f>'[4]Apr DL 1'!F785</f>
        <v>164.76</v>
      </c>
      <c r="E146" s="60" t="str">
        <f t="shared" si="4"/>
        <v>251.4525</v>
      </c>
      <c r="F146" s="61">
        <f t="shared" si="5"/>
        <v>164.76</v>
      </c>
    </row>
    <row r="147" spans="1:6" ht="12.75">
      <c r="A147" s="47" t="str">
        <f>'[4]Apr DL 1'!A786</f>
        <v>251103.5470.10</v>
      </c>
      <c r="B147" s="58" t="str">
        <f>'[4]Apr DL 1'!C786</f>
        <v>SUMTER ELECTRIC COOP INC</v>
      </c>
      <c r="C147" s="59">
        <f>'[4]Apr DL 1'!F786</f>
        <v>267.75</v>
      </c>
      <c r="E147" s="60" t="str">
        <f t="shared" si="4"/>
        <v>251.4525</v>
      </c>
      <c r="F147" s="61">
        <f t="shared" si="5"/>
        <v>267.75</v>
      </c>
    </row>
    <row r="148" spans="1:6" ht="12.75">
      <c r="A148" s="47" t="str">
        <f>'[4]Apr DL 1'!A787</f>
        <v>251106.5465.10</v>
      </c>
      <c r="B148" s="58" t="str">
        <f>'[4]Apr DL 1'!C787</f>
        <v>PROGRESS ENERGY FLORIDA, INC</v>
      </c>
      <c r="C148" s="59">
        <f>'[4]Apr DL 1'!F787</f>
        <v>335.17</v>
      </c>
      <c r="E148" s="60" t="str">
        <f t="shared" si="4"/>
        <v>251.4525</v>
      </c>
      <c r="F148" s="61">
        <f t="shared" si="5"/>
        <v>335.17</v>
      </c>
    </row>
    <row r="149" spans="1:6" ht="12.75">
      <c r="A149" s="47" t="str">
        <f>'[4]Apr DL 1'!A788</f>
        <v>251106.5465.10</v>
      </c>
      <c r="B149" s="58" t="str">
        <f>'[4]Apr DL 1'!C788</f>
        <v>SUMTER ELECTRIC COOP INC</v>
      </c>
      <c r="C149" s="59">
        <f>'[4]Apr DL 1'!F788</f>
        <v>392.95</v>
      </c>
      <c r="E149" s="60" t="str">
        <f t="shared" si="4"/>
        <v>251.4525</v>
      </c>
      <c r="F149" s="61">
        <f t="shared" si="5"/>
        <v>392.95</v>
      </c>
    </row>
    <row r="150" spans="1:6" ht="12.75">
      <c r="A150" s="47" t="str">
        <f>'[4]Apr DL 1'!A789</f>
        <v>251106.5465.10</v>
      </c>
      <c r="B150" s="58" t="str">
        <f>'[4]Apr DL 1'!C789</f>
        <v>SUMTER ELECTRIC COOP INC</v>
      </c>
      <c r="C150" s="59">
        <f>'[4]Apr DL 1'!F789</f>
        <v>611.04</v>
      </c>
      <c r="E150" s="60" t="str">
        <f t="shared" si="4"/>
        <v>251.4525</v>
      </c>
      <c r="F150" s="61">
        <f t="shared" si="5"/>
        <v>611.04</v>
      </c>
    </row>
    <row r="151" spans="1:6" ht="12.75">
      <c r="A151" s="47" t="str">
        <f>'[4]Apr DL 1'!A790</f>
        <v>251106.5465.10</v>
      </c>
      <c r="B151" s="58" t="str">
        <f>'[4]Apr DL 1'!C790</f>
        <v>PROGRESS ENERGY FLORIDA, INC</v>
      </c>
      <c r="C151" s="59">
        <f>'[4]Apr DL 1'!F790</f>
        <v>702.92</v>
      </c>
      <c r="E151" s="60" t="str">
        <f t="shared" si="4"/>
        <v>251.4525</v>
      </c>
      <c r="F151" s="61">
        <f t="shared" si="5"/>
        <v>702.92</v>
      </c>
    </row>
    <row r="152" spans="1:6" ht="12.75">
      <c r="A152" s="47" t="str">
        <f>'[4]Apr DL 1'!A791</f>
        <v>251106.5465.10</v>
      </c>
      <c r="B152" s="58" t="str">
        <f>'[4]Apr DL 1'!C791</f>
        <v>SUMTER ELECTRIC COOP INC</v>
      </c>
      <c r="C152" s="59">
        <f>'[4]Apr DL 1'!F791</f>
        <v>850.44</v>
      </c>
      <c r="E152" s="60" t="str">
        <f t="shared" si="4"/>
        <v>251.4525</v>
      </c>
      <c r="F152" s="61">
        <f t="shared" si="5"/>
        <v>850.44</v>
      </c>
    </row>
    <row r="153" spans="1:6" ht="12.75">
      <c r="A153" s="47" t="str">
        <f>'[4]Apr DL 1'!A792</f>
        <v>251106.5465.10</v>
      </c>
      <c r="B153" s="58" t="str">
        <f>'[4]Apr DL 1'!C792</f>
        <v>SUMTER ELECTRIC COOP INC</v>
      </c>
      <c r="C153" s="59">
        <f>'[4]Apr DL 1'!F792</f>
        <v>1727.06</v>
      </c>
      <c r="E153" s="60" t="str">
        <f t="shared" si="4"/>
        <v>251.4525</v>
      </c>
      <c r="F153" s="61">
        <f t="shared" si="5"/>
        <v>1727.06</v>
      </c>
    </row>
    <row r="154" spans="1:6" ht="12.75">
      <c r="A154" s="47" t="str">
        <f>'[4]Apr DL 1'!A793</f>
        <v>251106.5465.10</v>
      </c>
      <c r="B154" s="58" t="str">
        <f>'[4]Apr DL 1'!C793</f>
        <v>SUMTER ELECTRIC COOP INC</v>
      </c>
      <c r="C154" s="59">
        <f>'[4]Apr DL 1'!F793</f>
        <v>3313.87</v>
      </c>
      <c r="E154" s="60" t="str">
        <f t="shared" si="4"/>
        <v>251.4525</v>
      </c>
      <c r="F154" s="61">
        <f t="shared" si="5"/>
        <v>3313.87</v>
      </c>
    </row>
    <row r="155" spans="1:6" ht="12.75">
      <c r="A155" s="47" t="str">
        <f>'[4]Apr DL 1'!A794</f>
        <v>252107.5470.10</v>
      </c>
      <c r="B155" s="58" t="str">
        <f>'[4]Apr DL 1'!C794</f>
        <v>PROGRESS ENERGY FLORIDA, INC</v>
      </c>
      <c r="C155" s="59">
        <f>'[4]Apr DL 1'!F794</f>
        <v>30.29</v>
      </c>
      <c r="E155" s="60" t="str">
        <f t="shared" si="4"/>
        <v>252.4525</v>
      </c>
      <c r="F155" s="61">
        <f t="shared" si="5"/>
        <v>30.29</v>
      </c>
    </row>
    <row r="156" spans="1:6" ht="12.75">
      <c r="A156" s="47" t="str">
        <f>'[4]Apr DL 1'!A795</f>
        <v>252107.5470.10</v>
      </c>
      <c r="B156" s="58" t="str">
        <f>'[4]Apr DL 1'!C795</f>
        <v>PROGRESS ENERGY FLORIDA, INC</v>
      </c>
      <c r="C156" s="59">
        <f>'[4]Apr DL 1'!F795</f>
        <v>93.49</v>
      </c>
      <c r="E156" s="60" t="str">
        <f t="shared" si="4"/>
        <v>252.4525</v>
      </c>
      <c r="F156" s="61">
        <f t="shared" si="5"/>
        <v>93.49</v>
      </c>
    </row>
    <row r="157" spans="1:6" ht="12.75">
      <c r="A157" s="47" t="str">
        <f>'[4]Apr DL 1'!A796</f>
        <v>252116.5465.10</v>
      </c>
      <c r="B157" s="58" t="str">
        <f>'[4]Apr DL 1'!C796</f>
        <v>FLORIDA POWER &amp; LIGHT CO</v>
      </c>
      <c r="C157" s="59">
        <f>'[4]Apr DL 1'!F796</f>
        <v>122.26</v>
      </c>
      <c r="E157" s="60" t="str">
        <f t="shared" si="4"/>
        <v>252.4525</v>
      </c>
      <c r="F157" s="61">
        <f t="shared" si="5"/>
        <v>122.26</v>
      </c>
    </row>
    <row r="158" spans="1:6" ht="12.75">
      <c r="A158" s="47" t="str">
        <f>'[4]Apr DL 1'!A797</f>
        <v>252117.5465.10</v>
      </c>
      <c r="B158" s="58" t="str">
        <f>'[4]Apr DL 1'!C797</f>
        <v>FLORIDA POWER &amp; LIGHT CO</v>
      </c>
      <c r="C158" s="59">
        <f>'[4]Apr DL 1'!F797</f>
        <v>72.17</v>
      </c>
      <c r="E158" s="60" t="str">
        <f t="shared" si="4"/>
        <v>252.4525</v>
      </c>
      <c r="F158" s="61">
        <f t="shared" si="5"/>
        <v>72.17</v>
      </c>
    </row>
    <row r="159" spans="1:6" ht="12.75">
      <c r="A159" s="47" t="str">
        <f>'[4]Apr DL 1'!A798</f>
        <v>255101.5470.10</v>
      </c>
      <c r="B159" s="58" t="str">
        <f>'[4]Apr DL 1'!C798</f>
        <v>PROGRESS ENERGY FLORIDA, INC</v>
      </c>
      <c r="C159" s="59">
        <f>'[4]Apr DL 1'!F798</f>
        <v>24.27</v>
      </c>
      <c r="E159" s="60" t="str">
        <f t="shared" si="4"/>
        <v>255.4525</v>
      </c>
      <c r="F159" s="61">
        <f t="shared" si="5"/>
        <v>24.27</v>
      </c>
    </row>
    <row r="160" spans="1:6" ht="12.75">
      <c r="A160" s="47" t="str">
        <f>'[4]Apr DL 1'!A799</f>
        <v>255101.5470.10</v>
      </c>
      <c r="B160" s="58" t="str">
        <f>'[4]Apr DL 1'!C799</f>
        <v>PROGRESS ENERGY FLORIDA, INC</v>
      </c>
      <c r="C160" s="59">
        <f>'[4]Apr DL 1'!F799</f>
        <v>25.67</v>
      </c>
      <c r="E160" s="60" t="str">
        <f t="shared" si="4"/>
        <v>255.4525</v>
      </c>
      <c r="F160" s="61">
        <f t="shared" si="5"/>
        <v>25.67</v>
      </c>
    </row>
    <row r="161" spans="1:6" ht="12.75">
      <c r="A161" s="47" t="str">
        <f>'[4]Apr DL 1'!A800</f>
        <v>255101.5470.10</v>
      </c>
      <c r="B161" s="58" t="str">
        <f>'[4]Apr DL 1'!C800</f>
        <v>PROGRESS ENERGY FLORIDA, INC</v>
      </c>
      <c r="C161" s="59">
        <f>'[4]Apr DL 1'!F800</f>
        <v>26.57</v>
      </c>
      <c r="E161" s="60" t="str">
        <f t="shared" si="4"/>
        <v>255.4525</v>
      </c>
      <c r="F161" s="61">
        <f t="shared" si="5"/>
        <v>26.57</v>
      </c>
    </row>
    <row r="162" spans="1:6" ht="12.75">
      <c r="A162" s="47" t="str">
        <f>'[4]Apr DL 1'!A801</f>
        <v>255101.5470.10</v>
      </c>
      <c r="B162" s="58" t="str">
        <f>'[4]Apr DL 1'!C801</f>
        <v>PROGRESS ENERGY FLORIDA, INC</v>
      </c>
      <c r="C162" s="59">
        <f>'[4]Apr DL 1'!F801</f>
        <v>27.59</v>
      </c>
      <c r="E162" s="60" t="str">
        <f t="shared" si="4"/>
        <v>255.4525</v>
      </c>
      <c r="F162" s="61">
        <f t="shared" si="5"/>
        <v>27.59</v>
      </c>
    </row>
    <row r="163" spans="1:6" ht="12.75">
      <c r="A163" s="47" t="str">
        <f>'[4]Apr DL 1'!A802</f>
        <v>255101.5470.10</v>
      </c>
      <c r="B163" s="58" t="str">
        <f>'[4]Apr DL 1'!C802</f>
        <v>PROGRESS ENERGY FLORIDA, INC</v>
      </c>
      <c r="C163" s="59">
        <f>'[4]Apr DL 1'!F802</f>
        <v>32.55</v>
      </c>
      <c r="E163" s="60" t="str">
        <f t="shared" si="4"/>
        <v>255.4525</v>
      </c>
      <c r="F163" s="61">
        <f t="shared" si="5"/>
        <v>32.55</v>
      </c>
    </row>
    <row r="164" spans="1:6" ht="12.75">
      <c r="A164" s="47" t="str">
        <f>'[4]Apr DL 1'!A803</f>
        <v>255101.5470.10</v>
      </c>
      <c r="B164" s="58" t="str">
        <f>'[4]Apr DL 1'!C803</f>
        <v>PROGRESS ENERGY FLORIDA, INC</v>
      </c>
      <c r="C164" s="59">
        <f>'[4]Apr DL 1'!F803</f>
        <v>49.49</v>
      </c>
      <c r="E164" s="60" t="str">
        <f t="shared" si="4"/>
        <v>255.4525</v>
      </c>
      <c r="F164" s="61">
        <f t="shared" si="5"/>
        <v>49.49</v>
      </c>
    </row>
    <row r="165" spans="1:6" ht="12.75">
      <c r="A165" s="47" t="str">
        <f>'[4]Apr DL 1'!A804</f>
        <v>255101.5470.10</v>
      </c>
      <c r="B165" s="58" t="str">
        <f>'[4]Apr DL 1'!C804</f>
        <v>PROGRESS ENERGY FLORIDA, INC</v>
      </c>
      <c r="C165" s="59">
        <f>'[4]Apr DL 1'!F804</f>
        <v>84.89</v>
      </c>
      <c r="E165" s="60" t="str">
        <f t="shared" si="4"/>
        <v>255.4525</v>
      </c>
      <c r="F165" s="61">
        <f t="shared" si="5"/>
        <v>84.89</v>
      </c>
    </row>
    <row r="166" spans="1:6" ht="12.75">
      <c r="A166" s="47" t="str">
        <f>'[4]Apr DL 1'!A805</f>
        <v>255101.5470.10</v>
      </c>
      <c r="B166" s="58" t="str">
        <f>'[4]Apr DL 1'!C805</f>
        <v>PROGRESS ENERGY FLORIDA, INC</v>
      </c>
      <c r="C166" s="59">
        <f>'[4]Apr DL 1'!F805</f>
        <v>85.28</v>
      </c>
      <c r="E166" s="60" t="str">
        <f t="shared" si="4"/>
        <v>255.4525</v>
      </c>
      <c r="F166" s="61">
        <f t="shared" si="5"/>
        <v>85.28</v>
      </c>
    </row>
    <row r="167" spans="1:6" ht="12.75">
      <c r="A167" s="47" t="str">
        <f>'[4]Apr DL 1'!A806</f>
        <v>255101.5470.10</v>
      </c>
      <c r="B167" s="58" t="str">
        <f>'[4]Apr DL 1'!C806</f>
        <v>PROGRESS ENERGY FLORIDA, INC</v>
      </c>
      <c r="C167" s="59">
        <f>'[4]Apr DL 1'!F806</f>
        <v>112.78</v>
      </c>
      <c r="E167" s="60" t="str">
        <f t="shared" si="4"/>
        <v>255.4525</v>
      </c>
      <c r="F167" s="61">
        <f t="shared" si="5"/>
        <v>112.78</v>
      </c>
    </row>
    <row r="168" spans="1:6" ht="12.75">
      <c r="A168" s="47" t="str">
        <f>'[4]Apr DL 1'!A807</f>
        <v>255101.5470.10</v>
      </c>
      <c r="B168" s="58" t="str">
        <f>'[4]Apr DL 1'!C807</f>
        <v>PROGRESS ENERGY FLORIDA, INC</v>
      </c>
      <c r="C168" s="59">
        <f>'[4]Apr DL 1'!F807</f>
        <v>167.91</v>
      </c>
      <c r="E168" s="60" t="str">
        <f t="shared" si="4"/>
        <v>255.4525</v>
      </c>
      <c r="F168" s="61">
        <f t="shared" si="5"/>
        <v>167.91</v>
      </c>
    </row>
    <row r="169" spans="1:6" ht="12.75">
      <c r="A169" s="47" t="str">
        <f>'[4]Apr DL 1'!A808</f>
        <v>259100.5465.10</v>
      </c>
      <c r="B169" s="58" t="str">
        <f>'[4]Apr DL 1'!C808</f>
        <v>WITHLACOOCHIE RIVER ELEC COOP</v>
      </c>
      <c r="C169" s="59">
        <f>'[4]Apr DL 1'!F808</f>
        <v>536.17</v>
      </c>
      <c r="E169" s="60" t="str">
        <f t="shared" si="4"/>
        <v>259.4525</v>
      </c>
      <c r="F169" s="61">
        <f t="shared" si="5"/>
        <v>536.17</v>
      </c>
    </row>
    <row r="170" spans="1:6" ht="12.75">
      <c r="A170" s="47" t="str">
        <f>'[4]Apr DL 1'!A809</f>
        <v>259101.5470.10</v>
      </c>
      <c r="B170" s="58" t="str">
        <f>'[4]Apr DL 1'!C809</f>
        <v>WITHLACOOCHIE RIVER ELEC COOP</v>
      </c>
      <c r="C170" s="59">
        <f>'[4]Apr DL 1'!F809</f>
        <v>31.23</v>
      </c>
      <c r="E170" s="60" t="str">
        <f t="shared" si="4"/>
        <v>259.4525</v>
      </c>
      <c r="F170" s="61">
        <f t="shared" si="5"/>
        <v>31.23</v>
      </c>
    </row>
    <row r="171" spans="1:6" ht="12.75">
      <c r="A171" s="47" t="str">
        <f>'[4]Apr DL 1'!A810</f>
        <v>259101.5470.10</v>
      </c>
      <c r="B171" s="58" t="str">
        <f>'[4]Apr DL 1'!C810</f>
        <v>WITHLACOOCHIE RIVER ELEC COOP</v>
      </c>
      <c r="C171" s="59">
        <f>'[4]Apr DL 1'!F810</f>
        <v>119.79</v>
      </c>
      <c r="E171" s="60" t="str">
        <f t="shared" si="4"/>
        <v>259.4525</v>
      </c>
      <c r="F171" s="61">
        <f t="shared" si="5"/>
        <v>119.79</v>
      </c>
    </row>
    <row r="172" spans="1:6" ht="12.75">
      <c r="A172" s="47" t="str">
        <f>'[4]Apr DL 1'!A811</f>
        <v>259101.5470.10</v>
      </c>
      <c r="B172" s="58" t="str">
        <f>'[4]Apr DL 1'!C811</f>
        <v>WITHLACOOCHIE RIVER ELEC COOP</v>
      </c>
      <c r="C172" s="59">
        <f>'[4]Apr DL 1'!F811</f>
        <v>136.85</v>
      </c>
      <c r="E172" s="60" t="str">
        <f t="shared" si="4"/>
        <v>259.4525</v>
      </c>
      <c r="F172" s="61">
        <f t="shared" si="5"/>
        <v>136.85</v>
      </c>
    </row>
    <row r="173" spans="1:6" ht="12.75">
      <c r="A173" s="47" t="str">
        <f>'[4]Apr DL 1'!A812</f>
        <v>259101.5470.10</v>
      </c>
      <c r="B173" s="58" t="str">
        <f>'[4]Apr DL 1'!C812</f>
        <v>WITHLACOOCHIE RIVER ELEC COOP</v>
      </c>
      <c r="C173" s="59">
        <f>'[4]Apr DL 1'!F812</f>
        <v>2858.3</v>
      </c>
      <c r="E173" s="60" t="str">
        <f t="shared" si="4"/>
        <v>259.4525</v>
      </c>
      <c r="F173" s="61">
        <f t="shared" si="5"/>
        <v>2858.3</v>
      </c>
    </row>
    <row r="174" spans="1:6" ht="12.75">
      <c r="A174" s="47" t="str">
        <f>'[4]Apr DL 1'!A813</f>
        <v>300100.5465.10</v>
      </c>
      <c r="B174" s="58" t="str">
        <f>'[4]Apr DL 1'!C813</f>
        <v>JERSEY CENTRAL POWER &amp; LIGHT</v>
      </c>
      <c r="C174" s="59">
        <f>'[4]Apr DL 1'!F813</f>
        <v>42.06</v>
      </c>
      <c r="E174" s="60" t="str">
        <f t="shared" si="4"/>
        <v>300.4525</v>
      </c>
      <c r="F174" s="61">
        <f t="shared" si="5"/>
        <v>42.06</v>
      </c>
    </row>
    <row r="175" spans="1:6" ht="12.75">
      <c r="A175" s="47" t="str">
        <f>'[4]Apr DL 1'!A814</f>
        <v>300100.5465.10</v>
      </c>
      <c r="B175" s="58" t="str">
        <f>'[4]Apr DL 1'!C814</f>
        <v>JERSEY CENTRAL POWER &amp; LIGHT</v>
      </c>
      <c r="C175" s="59">
        <f>'[4]Apr DL 1'!F814</f>
        <v>125.43</v>
      </c>
      <c r="E175" s="60" t="str">
        <f t="shared" si="4"/>
        <v>300.4525</v>
      </c>
      <c r="F175" s="61">
        <f t="shared" si="5"/>
        <v>125.43</v>
      </c>
    </row>
    <row r="176" spans="1:6" ht="12.75">
      <c r="A176" s="47" t="str">
        <f>'[4]Apr DL 1'!A815</f>
        <v>300100.5465.10</v>
      </c>
      <c r="B176" s="58" t="str">
        <f>'[4]Apr DL 1'!C815</f>
        <v>JERSEY CENTRAL POWER &amp; LIGHT</v>
      </c>
      <c r="C176" s="59">
        <f>'[4]Apr DL 1'!F815</f>
        <v>155.34</v>
      </c>
      <c r="E176" s="60" t="str">
        <f t="shared" si="4"/>
        <v>300.4525</v>
      </c>
      <c r="F176" s="61">
        <f t="shared" si="5"/>
        <v>155.34</v>
      </c>
    </row>
    <row r="177" spans="1:6" ht="12.75">
      <c r="A177" s="47" t="str">
        <f>'[4]Apr DL 1'!A816</f>
        <v>300100.5465.10</v>
      </c>
      <c r="B177" s="58" t="str">
        <f>'[4]Apr DL 1'!C816</f>
        <v>JERSEY CENTRAL POWER &amp; LIGHT</v>
      </c>
      <c r="C177" s="59">
        <f>'[4]Apr DL 1'!F816</f>
        <v>306.64</v>
      </c>
      <c r="E177" s="60" t="str">
        <f t="shared" si="4"/>
        <v>300.4525</v>
      </c>
      <c r="F177" s="61">
        <f t="shared" si="5"/>
        <v>306.64</v>
      </c>
    </row>
    <row r="178" spans="1:6" ht="12.75">
      <c r="A178" s="47" t="str">
        <f>'[4]Apr DL 1'!A817</f>
        <v>300100.5465.10</v>
      </c>
      <c r="B178" s="58" t="str">
        <f>'[4]Apr DL 1'!C817</f>
        <v>JERSEY CENTRAL POWER &amp; LIGHT</v>
      </c>
      <c r="C178" s="59">
        <f>'[4]Apr DL 1'!F817</f>
        <v>331.37</v>
      </c>
      <c r="E178" s="60" t="str">
        <f t="shared" si="4"/>
        <v>300.4525</v>
      </c>
      <c r="F178" s="61">
        <f t="shared" si="5"/>
        <v>331.37</v>
      </c>
    </row>
    <row r="179" spans="1:6" ht="12.75">
      <c r="A179" s="47" t="str">
        <f>'[4]Apr DL 1'!A818</f>
        <v>300100.5465.10</v>
      </c>
      <c r="B179" s="58" t="str">
        <f>'[4]Apr DL 1'!C818</f>
        <v>JERSEY CENTRAL POWER &amp; LIGHT</v>
      </c>
      <c r="C179" s="59">
        <f>'[4]Apr DL 1'!F818</f>
        <v>696.58</v>
      </c>
      <c r="E179" s="60" t="str">
        <f t="shared" si="4"/>
        <v>300.4525</v>
      </c>
      <c r="F179" s="61">
        <f t="shared" si="5"/>
        <v>696.58</v>
      </c>
    </row>
    <row r="180" spans="1:6" ht="12.75">
      <c r="A180" s="47" t="str">
        <f>'[4]Apr DL 1'!A819</f>
        <v>300101.5470.10</v>
      </c>
      <c r="B180" s="58" t="str">
        <f>'[4]Apr DL 1'!C819</f>
        <v>JERSEY CENTRAL POWER &amp; LIGHT</v>
      </c>
      <c r="C180" s="59">
        <f>'[4]Apr DL 1'!F819</f>
        <v>4.17</v>
      </c>
      <c r="E180" s="60" t="str">
        <f t="shared" si="4"/>
        <v>300.4525</v>
      </c>
      <c r="F180" s="61">
        <f t="shared" si="5"/>
        <v>4.17</v>
      </c>
    </row>
    <row r="181" spans="1:6" ht="12.75">
      <c r="A181" s="47" t="str">
        <f>'[4]Apr DL 1'!A820</f>
        <v>300101.5470.10</v>
      </c>
      <c r="B181" s="58" t="str">
        <f>'[4]Apr DL 1'!C820</f>
        <v>JERSEY CENTRAL POWER &amp; LIGHT</v>
      </c>
      <c r="C181" s="59">
        <f>'[4]Apr DL 1'!F820</f>
        <v>4.53</v>
      </c>
      <c r="E181" s="60" t="str">
        <f t="shared" si="4"/>
        <v>300.4525</v>
      </c>
      <c r="F181" s="61">
        <f t="shared" si="5"/>
        <v>4.53</v>
      </c>
    </row>
    <row r="182" spans="1:6" ht="12.75">
      <c r="A182" s="47" t="str">
        <f>'[4]Apr DL 1'!A821</f>
        <v>300101.5470.10</v>
      </c>
      <c r="B182" s="58" t="str">
        <f>'[4]Apr DL 1'!C821</f>
        <v>JERSEY CENTRAL POWER &amp; LIGHT</v>
      </c>
      <c r="C182" s="59">
        <f>'[4]Apr DL 1'!F821</f>
        <v>6.55</v>
      </c>
      <c r="E182" s="60" t="str">
        <f t="shared" si="4"/>
        <v>300.4525</v>
      </c>
      <c r="F182" s="61">
        <f t="shared" si="5"/>
        <v>6.55</v>
      </c>
    </row>
    <row r="183" spans="1:6" ht="12.75">
      <c r="A183" s="47" t="str">
        <f>'[4]Apr DL 1'!A822</f>
        <v>300101.5470.10</v>
      </c>
      <c r="B183" s="58" t="str">
        <f>'[4]Apr DL 1'!C822</f>
        <v>JERSEY CENTRAL POWER &amp; LIGHT</v>
      </c>
      <c r="C183" s="59">
        <f>'[4]Apr DL 1'!F822</f>
        <v>7.63</v>
      </c>
      <c r="E183" s="60" t="str">
        <f t="shared" si="4"/>
        <v>300.4525</v>
      </c>
      <c r="F183" s="61">
        <f t="shared" si="5"/>
        <v>7.63</v>
      </c>
    </row>
    <row r="184" spans="1:6" ht="12.75">
      <c r="A184" s="47" t="str">
        <f>'[4]Apr DL 1'!A823</f>
        <v>300101.5470.10</v>
      </c>
      <c r="B184" s="58" t="str">
        <f>'[4]Apr DL 1'!C823</f>
        <v>JERSEY CENTRAL POWER &amp; LIGHT</v>
      </c>
      <c r="C184" s="59">
        <f>'[4]Apr DL 1'!F823</f>
        <v>9.65</v>
      </c>
      <c r="E184" s="60" t="str">
        <f t="shared" si="4"/>
        <v>300.4525</v>
      </c>
      <c r="F184" s="61">
        <f t="shared" si="5"/>
        <v>9.65</v>
      </c>
    </row>
    <row r="185" spans="1:6" ht="12.75">
      <c r="A185" s="47" t="str">
        <f>'[4]Apr DL 1'!A824</f>
        <v>300101.5470.10</v>
      </c>
      <c r="B185" s="58" t="str">
        <f>'[4]Apr DL 1'!C824</f>
        <v>JERSEY CENTRAL POWER &amp; LIGHT</v>
      </c>
      <c r="C185" s="59">
        <f>'[4]Apr DL 1'!F824</f>
        <v>26.32</v>
      </c>
      <c r="E185" s="60" t="str">
        <f t="shared" si="4"/>
        <v>300.4525</v>
      </c>
      <c r="F185" s="61">
        <f t="shared" si="5"/>
        <v>26.32</v>
      </c>
    </row>
    <row r="186" spans="1:6" ht="12.75">
      <c r="A186" s="47" t="str">
        <f>'[4]Apr DL 1'!A825</f>
        <v>316100.5470.10</v>
      </c>
      <c r="B186" s="58" t="str">
        <f>'[4]Apr DL 1'!C825</f>
        <v>PECO ENERGY</v>
      </c>
      <c r="C186" s="59">
        <f>'[4]Apr DL 1'!F825</f>
        <v>113.08</v>
      </c>
      <c r="E186" s="60" t="str">
        <f t="shared" si="4"/>
        <v>316.4525</v>
      </c>
      <c r="F186" s="61">
        <f t="shared" si="5"/>
        <v>113.08</v>
      </c>
    </row>
    <row r="187" spans="1:6" ht="12.75">
      <c r="A187" s="47" t="str">
        <f>'[4]Apr DL 1'!A826</f>
        <v>333101.5470.10</v>
      </c>
      <c r="B187" s="58" t="str">
        <f>'[4]Apr DL 1'!C826</f>
        <v>DOMINION</v>
      </c>
      <c r="C187" s="59">
        <f>'[4]Apr DL 1'!F826</f>
        <v>19.18</v>
      </c>
      <c r="E187" s="60" t="str">
        <f t="shared" si="4"/>
        <v>333.4525</v>
      </c>
      <c r="F187" s="61">
        <f t="shared" si="5"/>
        <v>19.18</v>
      </c>
    </row>
    <row r="188" spans="1:6" ht="12.75">
      <c r="A188" s="47" t="str">
        <f>'[4]Apr DL 1'!A827</f>
        <v>333101.5470.10</v>
      </c>
      <c r="B188" s="58" t="str">
        <f>'[4]Apr DL 1'!C827</f>
        <v>DOMINION</v>
      </c>
      <c r="C188" s="59">
        <f>'[4]Apr DL 1'!F827</f>
        <v>126.56</v>
      </c>
      <c r="E188" s="60" t="str">
        <f t="shared" si="4"/>
        <v>333.4525</v>
      </c>
      <c r="F188" s="61">
        <f t="shared" si="5"/>
        <v>126.56</v>
      </c>
    </row>
    <row r="189" spans="1:6" ht="12.75">
      <c r="A189" s="47" t="str">
        <f>'[4]Apr DL 1'!A828</f>
        <v>333101.5470.10</v>
      </c>
      <c r="B189" s="58" t="str">
        <f>'[4]Apr DL 1'!C828</f>
        <v>DOMINION</v>
      </c>
      <c r="C189" s="59">
        <f>'[4]Apr DL 1'!F828</f>
        <v>279.64</v>
      </c>
      <c r="E189" s="60" t="str">
        <f t="shared" si="4"/>
        <v>333.4525</v>
      </c>
      <c r="F189" s="61">
        <f t="shared" si="5"/>
        <v>279.64</v>
      </c>
    </row>
    <row r="190" spans="1:6" ht="12.75">
      <c r="A190" s="47" t="str">
        <f>'[4]Apr DL 1'!A829</f>
        <v>333101.5470.10</v>
      </c>
      <c r="B190" s="58" t="str">
        <f>'[4]Apr DL 1'!C829</f>
        <v>DOMINION</v>
      </c>
      <c r="C190" s="59">
        <f>'[4]Apr DL 1'!F829</f>
        <v>7306.4</v>
      </c>
      <c r="E190" s="60" t="str">
        <f t="shared" si="4"/>
        <v>333.4525</v>
      </c>
      <c r="F190" s="61">
        <f t="shared" si="5"/>
        <v>7306.4</v>
      </c>
    </row>
    <row r="191" spans="1:6" ht="12.75">
      <c r="A191" s="47" t="str">
        <f>'[4]Apr DL 1'!A830</f>
        <v>345101.5465.10</v>
      </c>
      <c r="B191" s="58" t="str">
        <f>'[4]Apr DL 1'!C830</f>
        <v>KENTUCKY UTILITIES</v>
      </c>
      <c r="C191" s="59">
        <f>'[4]Apr DL 1'!F830</f>
        <v>8.19</v>
      </c>
      <c r="E191" s="60" t="str">
        <f t="shared" si="4"/>
        <v>345.4525</v>
      </c>
      <c r="F191" s="61">
        <f t="shared" si="5"/>
        <v>8.19</v>
      </c>
    </row>
    <row r="192" spans="1:6" ht="12.75">
      <c r="A192" s="47" t="str">
        <f>'[4]Apr DL 1'!A831</f>
        <v>345101.5465.10</v>
      </c>
      <c r="B192" s="58" t="str">
        <f>'[4]Apr DL 1'!C831</f>
        <v>KENTUCKY UTILITIES</v>
      </c>
      <c r="C192" s="59">
        <f>'[4]Apr DL 1'!F831</f>
        <v>23.39</v>
      </c>
      <c r="E192" s="60" t="str">
        <f t="shared" si="4"/>
        <v>345.4525</v>
      </c>
      <c r="F192" s="61">
        <f t="shared" si="5"/>
        <v>23.39</v>
      </c>
    </row>
    <row r="193" spans="1:6" ht="12.75">
      <c r="A193" s="47" t="str">
        <f>'[4]Apr DL 1'!A832</f>
        <v>345101.5465.10</v>
      </c>
      <c r="B193" s="58" t="str">
        <f>'[4]Apr DL 1'!C832</f>
        <v>KENTUCKY UTILITIES</v>
      </c>
      <c r="C193" s="59">
        <f>'[4]Apr DL 1'!F832</f>
        <v>32.58</v>
      </c>
      <c r="E193" s="60" t="str">
        <f t="shared" si="4"/>
        <v>345.4525</v>
      </c>
      <c r="F193" s="61">
        <f t="shared" si="5"/>
        <v>32.58</v>
      </c>
    </row>
    <row r="194" spans="1:6" ht="12.75">
      <c r="A194" s="47" t="str">
        <f>'[4]Apr DL 1'!A833</f>
        <v>345101.5465.10</v>
      </c>
      <c r="B194" s="58" t="str">
        <f>'[4]Apr DL 1'!C833</f>
        <v>KENTUCKY UTILITIES</v>
      </c>
      <c r="C194" s="59">
        <f>'[4]Apr DL 1'!F833</f>
        <v>252.63</v>
      </c>
      <c r="E194" s="60" t="str">
        <f t="shared" si="4"/>
        <v>345.4525</v>
      </c>
      <c r="F194" s="61">
        <f t="shared" si="5"/>
        <v>252.63</v>
      </c>
    </row>
    <row r="195" spans="1:6" ht="12.75">
      <c r="A195" s="47" t="str">
        <f>'[4]Apr DL 1'!A834</f>
        <v>345101.5465.10</v>
      </c>
      <c r="B195" s="58" t="str">
        <f>'[4]Apr DL 1'!C834</f>
        <v>KENTUCKY UTILITIES</v>
      </c>
      <c r="C195" s="59">
        <f>'[4]Apr DL 1'!F834</f>
        <v>736.4</v>
      </c>
      <c r="E195" s="60" t="str">
        <f t="shared" si="4"/>
        <v>345.4525</v>
      </c>
      <c r="F195" s="61">
        <f t="shared" si="5"/>
        <v>736.4</v>
      </c>
    </row>
    <row r="196" spans="1:6" ht="12.75">
      <c r="A196" s="47" t="str">
        <f>'[4]Apr DL 1'!A835</f>
        <v>345102.5465.10</v>
      </c>
      <c r="B196" s="58" t="str">
        <f>'[4]Apr DL 1'!C835</f>
        <v>KENTUCKY UTILITIES</v>
      </c>
      <c r="C196" s="59">
        <f>'[4]Apr DL 1'!F835</f>
        <v>2254.44</v>
      </c>
      <c r="E196" s="60" t="str">
        <f t="shared" si="4"/>
        <v>345.4525</v>
      </c>
      <c r="F196" s="61">
        <f t="shared" si="5"/>
        <v>2254.44</v>
      </c>
    </row>
    <row r="197" spans="1:6" ht="12.75">
      <c r="A197" s="47" t="str">
        <f>'[4]Apr DL 1'!A836</f>
        <v>345102.5465.10</v>
      </c>
      <c r="B197" s="58" t="str">
        <f>'[4]Apr DL 1'!C836</f>
        <v>KENTUCKY UTILITIES</v>
      </c>
      <c r="C197" s="59">
        <f>'[4]Apr DL 1'!F836</f>
        <v>2931.78</v>
      </c>
      <c r="E197" s="60" t="str">
        <f t="shared" si="4"/>
        <v>345.4525</v>
      </c>
      <c r="F197" s="61">
        <f t="shared" si="5"/>
        <v>2931.78</v>
      </c>
    </row>
    <row r="198" spans="1:6" ht="12.75">
      <c r="A198" s="47" t="str">
        <f>'[4]Apr DL 1'!A837</f>
        <v>345103.5470.10</v>
      </c>
      <c r="B198" s="58" t="str">
        <f>'[4]Apr DL 1'!C837</f>
        <v>KENTUCKY UTILITIES</v>
      </c>
      <c r="C198" s="59">
        <f>'[4]Apr DL 1'!F837</f>
        <v>1322.17</v>
      </c>
      <c r="E198" s="60" t="str">
        <f t="shared" si="4"/>
        <v>345.4525</v>
      </c>
      <c r="F198" s="61">
        <f t="shared" si="5"/>
        <v>1322.17</v>
      </c>
    </row>
    <row r="199" spans="1:6" ht="12.75">
      <c r="A199" s="47" t="str">
        <f>'[4]Apr DL 1'!A838</f>
        <v>356106.5470.10</v>
      </c>
      <c r="B199" s="58" t="str">
        <f>'[4]Apr DL 1'!C838</f>
        <v>WASHINGTON-ST TAMMANY ELECTRIC</v>
      </c>
      <c r="C199" s="59">
        <f>'[4]Apr DL 1'!F838</f>
        <v>36.14</v>
      </c>
      <c r="E199" s="60" t="str">
        <f t="shared" si="4"/>
        <v>356.4525</v>
      </c>
      <c r="F199" s="61">
        <f t="shared" si="5"/>
        <v>36.14</v>
      </c>
    </row>
    <row r="200" spans="1:6" ht="12.75">
      <c r="A200" s="47" t="str">
        <f>'[4]Apr DL 1'!A839</f>
        <v>356109.5470.10</v>
      </c>
      <c r="B200" s="58" t="str">
        <f>'[4]Apr DL 1'!C839</f>
        <v>WASHINGTON-ST TAMMANY ELECTRIC</v>
      </c>
      <c r="C200" s="59">
        <f>'[4]Apr DL 1'!F839</f>
        <v>34.84</v>
      </c>
      <c r="E200" s="60" t="str">
        <f t="shared" si="4"/>
        <v>356.4525</v>
      </c>
      <c r="F200" s="61">
        <f t="shared" si="5"/>
        <v>34.84</v>
      </c>
    </row>
    <row r="201" spans="1:6" ht="12.75">
      <c r="A201" s="47" t="str">
        <f>'[4]Apr DL 1'!A840</f>
        <v>356114.5465.10</v>
      </c>
      <c r="B201" s="58" t="str">
        <f>'[4]Apr DL 1'!C840</f>
        <v>WASHINGTON-ST TAMMANY ELECTRIC</v>
      </c>
      <c r="C201" s="59">
        <f>'[4]Apr DL 1'!F840</f>
        <v>167.66</v>
      </c>
      <c r="E201" s="60" t="str">
        <f t="shared" si="4"/>
        <v>356.4525</v>
      </c>
      <c r="F201" s="61">
        <f t="shared" si="5"/>
        <v>167.66</v>
      </c>
    </row>
    <row r="202" spans="1:6" ht="12.75">
      <c r="A202" s="47" t="str">
        <f>'[4]Apr DL 1'!A841</f>
        <v>356115.5470.10</v>
      </c>
      <c r="B202" s="58" t="str">
        <f>'[4]Apr DL 1'!C841</f>
        <v>WASHINGTON-ST TAMMANY ELECTRIC</v>
      </c>
      <c r="C202" s="59">
        <f>'[4]Apr DL 1'!F841</f>
        <v>21.05</v>
      </c>
      <c r="E202" s="60" t="str">
        <f t="shared" si="4"/>
        <v>356.4525</v>
      </c>
      <c r="F202" s="61">
        <f t="shared" si="5"/>
        <v>21.05</v>
      </c>
    </row>
    <row r="203" spans="1:6" ht="12.75">
      <c r="A203" s="47" t="str">
        <f>'[4]Apr DL 1'!A842</f>
        <v>356115.5470.10</v>
      </c>
      <c r="B203" s="58" t="str">
        <f>'[4]Apr DL 1'!C842</f>
        <v>WASHINGTON-ST TAMMANY ELECTRIC</v>
      </c>
      <c r="C203" s="59">
        <f>'[4]Apr DL 1'!F842</f>
        <v>38.34</v>
      </c>
      <c r="E203" s="60" t="str">
        <f aca="true" t="shared" si="6" ref="E203:E266">CONCATENATE(LEFT(A203,3),".",4525)</f>
        <v>356.4525</v>
      </c>
      <c r="F203" s="61">
        <f aca="true" t="shared" si="7" ref="F203:F266">C203</f>
        <v>38.34</v>
      </c>
    </row>
    <row r="204" spans="1:6" ht="12.75">
      <c r="A204" s="47" t="str">
        <f>'[4]Apr DL 1'!A843</f>
        <v>356115.5470.10</v>
      </c>
      <c r="B204" s="58" t="str">
        <f>'[4]Apr DL 1'!C843</f>
        <v>WASHINGTON-ST TAMMANY ELECTRIC</v>
      </c>
      <c r="C204" s="59">
        <f>'[4]Apr DL 1'!F843</f>
        <v>59.61</v>
      </c>
      <c r="E204" s="60" t="str">
        <f t="shared" si="6"/>
        <v>356.4525</v>
      </c>
      <c r="F204" s="61">
        <f t="shared" si="7"/>
        <v>59.61</v>
      </c>
    </row>
    <row r="205" spans="1:6" ht="12.75">
      <c r="A205" s="47" t="str">
        <f>'[4]Apr DL 1'!A844</f>
        <v>356115.5470.10</v>
      </c>
      <c r="B205" s="58" t="str">
        <f>'[4]Apr DL 1'!C844</f>
        <v>WASHINGTON-ST TAMMANY ELECTRIC</v>
      </c>
      <c r="C205" s="59">
        <f>'[4]Apr DL 1'!F844</f>
        <v>1682.93</v>
      </c>
      <c r="E205" s="60" t="str">
        <f t="shared" si="6"/>
        <v>356.4525</v>
      </c>
      <c r="F205" s="61">
        <f t="shared" si="7"/>
        <v>1682.93</v>
      </c>
    </row>
    <row r="206" spans="1:6" ht="12.75">
      <c r="A206" s="47" t="str">
        <f>'[4]Apr DL 1'!A845</f>
        <v>356120.5465.10</v>
      </c>
      <c r="B206" s="58" t="str">
        <f>'[4]Apr DL 1'!C845</f>
        <v>WASHINGTON-ST TAMMANY ELECTRIC</v>
      </c>
      <c r="C206" s="59">
        <f>'[4]Apr DL 1'!F845</f>
        <v>38.14</v>
      </c>
      <c r="E206" s="60" t="str">
        <f t="shared" si="6"/>
        <v>356.4525</v>
      </c>
      <c r="F206" s="61">
        <f t="shared" si="7"/>
        <v>38.14</v>
      </c>
    </row>
    <row r="207" spans="1:6" ht="12.75">
      <c r="A207" s="47" t="str">
        <f>'[4]Apr DL 1'!A846</f>
        <v>356127.5465.10</v>
      </c>
      <c r="B207" s="58" t="str">
        <f>'[4]Apr DL 1'!C846</f>
        <v>WASHINGTON-ST TAMMANY ELECTRIC</v>
      </c>
      <c r="C207" s="59">
        <f>'[4]Apr DL 1'!F846</f>
        <v>158.97</v>
      </c>
      <c r="E207" s="60" t="str">
        <f t="shared" si="6"/>
        <v>356.4525</v>
      </c>
      <c r="F207" s="61">
        <f t="shared" si="7"/>
        <v>158.97</v>
      </c>
    </row>
    <row r="208" spans="1:6" ht="12.75">
      <c r="A208" s="47" t="str">
        <f>'[4]Apr DL 1'!A847</f>
        <v>385103.5470.10</v>
      </c>
      <c r="B208" s="58" t="str">
        <f>'[4]Apr DL 1'!C847</f>
        <v>GEORGIA NATURAL GAS</v>
      </c>
      <c r="C208" s="59">
        <f>'[4]Apr DL 1'!F847</f>
        <v>36.49</v>
      </c>
      <c r="E208" s="60" t="str">
        <f t="shared" si="6"/>
        <v>385.4525</v>
      </c>
      <c r="F208" s="61">
        <f t="shared" si="7"/>
        <v>36.49</v>
      </c>
    </row>
    <row r="209" spans="1:6" ht="12.75">
      <c r="A209" s="47" t="str">
        <f>'[4]Apr DL 1'!A848</f>
        <v>386101.5465.10</v>
      </c>
      <c r="B209" s="58" t="str">
        <f>'[4]Apr DL 1'!C848</f>
        <v>COLQUITT ELECTRIC MEMBERSHIP</v>
      </c>
      <c r="C209" s="59">
        <f>'[4]Apr DL 1'!F848</f>
        <v>93.94</v>
      </c>
      <c r="E209" s="60" t="str">
        <f t="shared" si="6"/>
        <v>386.4525</v>
      </c>
      <c r="F209" s="61">
        <f t="shared" si="7"/>
        <v>93.94</v>
      </c>
    </row>
    <row r="210" spans="1:6" ht="12.75">
      <c r="A210" s="47" t="str">
        <f>'[4]Apr DL 1'!A849</f>
        <v>386101.5465.10</v>
      </c>
      <c r="B210" s="58" t="str">
        <f>'[4]Apr DL 1'!C849</f>
        <v>COLQUITT ELECTRIC MEMBERSHIP</v>
      </c>
      <c r="C210" s="59">
        <f>'[4]Apr DL 1'!F849</f>
        <v>163.81</v>
      </c>
      <c r="E210" s="60" t="str">
        <f t="shared" si="6"/>
        <v>386.4525</v>
      </c>
      <c r="F210" s="61">
        <f t="shared" si="7"/>
        <v>163.81</v>
      </c>
    </row>
    <row r="211" spans="1:6" ht="12.75">
      <c r="A211" s="47" t="str">
        <f>'[4]Apr DL 1'!A850</f>
        <v>386103.5470.10</v>
      </c>
      <c r="B211" s="58" t="str">
        <f>'[4]Apr DL 1'!C850</f>
        <v>GEORGIA POWER</v>
      </c>
      <c r="C211" s="59">
        <f>'[4]Apr DL 1'!F850</f>
        <v>472.36</v>
      </c>
      <c r="E211" s="60" t="str">
        <f t="shared" si="6"/>
        <v>386.4525</v>
      </c>
      <c r="F211" s="61">
        <f t="shared" si="7"/>
        <v>472.36</v>
      </c>
    </row>
    <row r="212" spans="1:6" ht="12.75">
      <c r="A212" s="47" t="str">
        <f>'[4]Apr DL 1'!A851</f>
        <v>386108.5465.10</v>
      </c>
      <c r="B212" s="58" t="str">
        <f>'[4]Apr DL 1'!C851</f>
        <v>COLQUITT ELECTRIC MEMBERSHIP</v>
      </c>
      <c r="C212" s="59">
        <f>'[4]Apr DL 1'!F851</f>
        <v>50.93</v>
      </c>
      <c r="E212" s="60" t="str">
        <f t="shared" si="6"/>
        <v>386.4525</v>
      </c>
      <c r="F212" s="61">
        <f t="shared" si="7"/>
        <v>50.93</v>
      </c>
    </row>
    <row r="213" spans="1:6" ht="12.75">
      <c r="A213" s="47" t="str">
        <f>'[4]Apr DL 1'!A852</f>
        <v>386114.5465.10</v>
      </c>
      <c r="B213" s="58" t="str">
        <f>'[4]Apr DL 1'!C852</f>
        <v>COLQUITT ELECTRIC MEMBERSHIP</v>
      </c>
      <c r="C213" s="59">
        <f>'[4]Apr DL 1'!F852</f>
        <v>81.05</v>
      </c>
      <c r="E213" s="60" t="str">
        <f t="shared" si="6"/>
        <v>386.4525</v>
      </c>
      <c r="F213" s="61">
        <f t="shared" si="7"/>
        <v>81.05</v>
      </c>
    </row>
    <row r="214" spans="1:6" ht="12.75">
      <c r="A214" s="47" t="str">
        <f>'[4]Apr DL 1'!A853</f>
        <v>386117.5465.10</v>
      </c>
      <c r="B214" s="58" t="str">
        <f>'[4]Apr DL 1'!C853</f>
        <v>GEORGIA POWER</v>
      </c>
      <c r="C214" s="59">
        <f>'[4]Apr DL 1'!F853</f>
        <v>76.99</v>
      </c>
      <c r="E214" s="60" t="str">
        <f t="shared" si="6"/>
        <v>386.4525</v>
      </c>
      <c r="F214" s="61">
        <f t="shared" si="7"/>
        <v>76.99</v>
      </c>
    </row>
    <row r="215" spans="1:6" ht="12.75">
      <c r="A215" s="47" t="str">
        <f>'[4]Apr DL 1'!A854</f>
        <v>386122.5465.10</v>
      </c>
      <c r="B215" s="58" t="str">
        <f>'[4]Apr DL 1'!C854</f>
        <v>SUMTER ELECTRIC MEMBERSHIP CORP</v>
      </c>
      <c r="C215" s="59">
        <f>'[4]Apr DL 1'!F854</f>
        <v>68</v>
      </c>
      <c r="E215" s="60" t="str">
        <f t="shared" si="6"/>
        <v>386.4525</v>
      </c>
      <c r="F215" s="61">
        <f t="shared" si="7"/>
        <v>68</v>
      </c>
    </row>
    <row r="216" spans="1:6" ht="12.75">
      <c r="A216" s="47" t="str">
        <f>'[4]Apr DL 1'!A855</f>
        <v>386132.5465.10</v>
      </c>
      <c r="B216" s="58" t="str">
        <f>'[4]Apr DL 1'!C855</f>
        <v>GRADY ELECTRIC MEMBERSHIP CORP</v>
      </c>
      <c r="C216" s="59">
        <f>'[4]Apr DL 1'!F855</f>
        <v>33.2</v>
      </c>
      <c r="E216" s="60" t="str">
        <f t="shared" si="6"/>
        <v>386.4525</v>
      </c>
      <c r="F216" s="61">
        <f t="shared" si="7"/>
        <v>33.2</v>
      </c>
    </row>
    <row r="217" spans="1:6" ht="12.75">
      <c r="A217" s="47" t="str">
        <f>'[4]Apr DL 1'!A856</f>
        <v>400110.5465.10</v>
      </c>
      <c r="B217" s="58" t="str">
        <f>'[4]Apr DL 1'!C856</f>
        <v>MID-CAROLINA ELECTRIC COOP INC</v>
      </c>
      <c r="C217" s="59">
        <f>'[4]Apr DL 1'!F856</f>
        <v>316</v>
      </c>
      <c r="E217" s="60" t="str">
        <f t="shared" si="6"/>
        <v>400.4525</v>
      </c>
      <c r="F217" s="61">
        <f t="shared" si="7"/>
        <v>316</v>
      </c>
    </row>
    <row r="218" spans="1:6" ht="12.75">
      <c r="A218" s="47" t="str">
        <f>'[4]Apr DL 1'!A857</f>
        <v>400110.5465.10</v>
      </c>
      <c r="B218" s="58" t="str">
        <f>'[4]Apr DL 1'!C857</f>
        <v>MID-CAROLINA ELECTRIC COOP INC</v>
      </c>
      <c r="C218" s="59">
        <f>'[4]Apr DL 1'!F857</f>
        <v>427.69</v>
      </c>
      <c r="E218" s="60" t="str">
        <f t="shared" si="6"/>
        <v>400.4525</v>
      </c>
      <c r="F218" s="61">
        <f t="shared" si="7"/>
        <v>427.69</v>
      </c>
    </row>
    <row r="219" spans="1:6" ht="12.75">
      <c r="A219" s="47" t="str">
        <f>'[4]Apr DL 1'!A858</f>
        <v>400110.5465.10</v>
      </c>
      <c r="B219" s="58" t="str">
        <f>'[4]Apr DL 1'!C858</f>
        <v>MID-CAROLINA ELECTRIC COOP INC</v>
      </c>
      <c r="C219" s="59">
        <f>'[4]Apr DL 1'!F858</f>
        <v>468.51</v>
      </c>
      <c r="E219" s="60" t="str">
        <f t="shared" si="6"/>
        <v>400.4525</v>
      </c>
      <c r="F219" s="61">
        <f t="shared" si="7"/>
        <v>468.51</v>
      </c>
    </row>
    <row r="220" spans="1:6" ht="12.75">
      <c r="A220" s="47" t="str">
        <f>'[4]Apr DL 1'!A859</f>
        <v>400113.5470.10</v>
      </c>
      <c r="B220" s="58" t="str">
        <f>'[4]Apr DL 1'!C859</f>
        <v>MID-CAROLINA ELECTRIC COOP INC</v>
      </c>
      <c r="C220" s="59">
        <f>'[4]Apr DL 1'!F859</f>
        <v>72.8</v>
      </c>
      <c r="E220" s="60" t="str">
        <f t="shared" si="6"/>
        <v>400.4525</v>
      </c>
      <c r="F220" s="61">
        <f t="shared" si="7"/>
        <v>72.8</v>
      </c>
    </row>
    <row r="221" spans="1:6" ht="12.75">
      <c r="A221" s="47" t="str">
        <f>'[4]Apr DL 1'!A860</f>
        <v>400114.5465.10</v>
      </c>
      <c r="B221" s="58" t="str">
        <f>'[4]Apr DL 1'!C860</f>
        <v>SCE&amp;G COMPANY</v>
      </c>
      <c r="C221" s="59">
        <f>'[4]Apr DL 1'!F860</f>
        <v>252.42</v>
      </c>
      <c r="E221" s="60" t="str">
        <f t="shared" si="6"/>
        <v>400.4525</v>
      </c>
      <c r="F221" s="61">
        <f t="shared" si="7"/>
        <v>252.42</v>
      </c>
    </row>
    <row r="222" spans="1:6" ht="12.75">
      <c r="A222" s="47" t="str">
        <f>'[4]Apr DL 1'!A861</f>
        <v>400116.5470.10</v>
      </c>
      <c r="B222" s="58" t="str">
        <f>'[4]Apr DL 1'!C861</f>
        <v>SCE&amp;G COMPANY</v>
      </c>
      <c r="C222" s="59">
        <f>'[4]Apr DL 1'!F861</f>
        <v>109.21</v>
      </c>
      <c r="E222" s="60" t="str">
        <f t="shared" si="6"/>
        <v>400.4525</v>
      </c>
      <c r="F222" s="61">
        <f t="shared" si="7"/>
        <v>109.21</v>
      </c>
    </row>
    <row r="223" spans="1:6" ht="12.75">
      <c r="A223" s="47" t="str">
        <f>'[4]Apr DL 1'!A862</f>
        <v>400122.5465.10</v>
      </c>
      <c r="B223" s="58" t="str">
        <f>'[4]Apr DL 1'!C862</f>
        <v>AIKEN ELECTRIC CO - OP</v>
      </c>
      <c r="C223" s="59">
        <f>'[4]Apr DL 1'!F862</f>
        <v>44.38</v>
      </c>
      <c r="E223" s="60" t="str">
        <f t="shared" si="6"/>
        <v>400.4525</v>
      </c>
      <c r="F223" s="61">
        <f t="shared" si="7"/>
        <v>44.38</v>
      </c>
    </row>
    <row r="224" spans="1:6" ht="12.75">
      <c r="A224" s="47" t="str">
        <f>'[4]Apr DL 1'!A863</f>
        <v>400122.5465.10</v>
      </c>
      <c r="B224" s="58" t="str">
        <f>'[4]Apr DL 1'!C863</f>
        <v>AIKEN ELECTRIC CO - OP</v>
      </c>
      <c r="C224" s="59">
        <f>'[4]Apr DL 1'!F863</f>
        <v>233.24</v>
      </c>
      <c r="E224" s="60" t="str">
        <f t="shared" si="6"/>
        <v>400.4525</v>
      </c>
      <c r="F224" s="61">
        <f t="shared" si="7"/>
        <v>233.24</v>
      </c>
    </row>
    <row r="225" spans="1:6" ht="12.75">
      <c r="A225" s="47" t="str">
        <f>'[4]Apr DL 1'!A864</f>
        <v>400122.5465.10</v>
      </c>
      <c r="B225" s="58" t="str">
        <f>'[4]Apr DL 1'!C864</f>
        <v>AIKEN ELECTRIC CO - OP</v>
      </c>
      <c r="C225" s="59">
        <f>'[4]Apr DL 1'!F864</f>
        <v>330.67</v>
      </c>
      <c r="E225" s="60" t="str">
        <f t="shared" si="6"/>
        <v>400.4525</v>
      </c>
      <c r="F225" s="61">
        <f t="shared" si="7"/>
        <v>330.67</v>
      </c>
    </row>
    <row r="226" spans="1:6" ht="12.75">
      <c r="A226" s="47" t="str">
        <f>'[4]Apr DL 1'!A865</f>
        <v>400127.5465.10</v>
      </c>
      <c r="B226" s="58" t="str">
        <f>'[4]Apr DL 1'!C865</f>
        <v>DUKE ENERGY</v>
      </c>
      <c r="C226" s="59">
        <f>'[4]Apr DL 1'!F865</f>
        <v>146.65</v>
      </c>
      <c r="E226" s="60" t="str">
        <f t="shared" si="6"/>
        <v>400.4525</v>
      </c>
      <c r="F226" s="61">
        <f t="shared" si="7"/>
        <v>146.65</v>
      </c>
    </row>
    <row r="227" spans="1:6" ht="12.75">
      <c r="A227" s="47" t="str">
        <f>'[4]Apr DL 1'!A866</f>
        <v>400127.5465.10</v>
      </c>
      <c r="B227" s="58" t="str">
        <f>'[4]Apr DL 1'!C866</f>
        <v>DUKE ENERGY</v>
      </c>
      <c r="C227" s="59">
        <f>'[4]Apr DL 1'!F866</f>
        <v>258.99</v>
      </c>
      <c r="E227" s="60" t="str">
        <f t="shared" si="6"/>
        <v>400.4525</v>
      </c>
      <c r="F227" s="61">
        <f t="shared" si="7"/>
        <v>258.99</v>
      </c>
    </row>
    <row r="228" spans="1:6" ht="12.75">
      <c r="A228" s="47" t="str">
        <f>'[4]Apr DL 1'!A867</f>
        <v>400128.5470.10</v>
      </c>
      <c r="B228" s="58" t="str">
        <f>'[4]Apr DL 1'!C867</f>
        <v>YORK ELECTRIC COOPERATIVE, INC</v>
      </c>
      <c r="C228" s="59">
        <f>'[4]Apr DL 1'!F867</f>
        <v>15.9</v>
      </c>
      <c r="E228" s="60" t="str">
        <f t="shared" si="6"/>
        <v>400.4525</v>
      </c>
      <c r="F228" s="61">
        <f t="shared" si="7"/>
        <v>15.9</v>
      </c>
    </row>
    <row r="229" spans="1:6" ht="12.75">
      <c r="A229" s="47" t="str">
        <f>'[4]Apr DL 1'!A868</f>
        <v>400128.5470.10</v>
      </c>
      <c r="B229" s="58" t="str">
        <f>'[4]Apr DL 1'!C868</f>
        <v>YORK ELECTRIC COOPERATIVE, INC</v>
      </c>
      <c r="C229" s="59">
        <f>'[4]Apr DL 1'!F868</f>
        <v>19.85</v>
      </c>
      <c r="E229" s="60" t="str">
        <f t="shared" si="6"/>
        <v>400.4525</v>
      </c>
      <c r="F229" s="61">
        <f t="shared" si="7"/>
        <v>19.85</v>
      </c>
    </row>
    <row r="230" spans="1:6" ht="12.75">
      <c r="A230" s="47" t="str">
        <f>'[4]Apr DL 1'!A869</f>
        <v>400128.5470.10</v>
      </c>
      <c r="B230" s="58" t="str">
        <f>'[4]Apr DL 1'!C869</f>
        <v>YORK ELECTRIC COOPERATIVE, INC</v>
      </c>
      <c r="C230" s="59">
        <f>'[4]Apr DL 1'!F869</f>
        <v>19.94</v>
      </c>
      <c r="E230" s="60" t="str">
        <f t="shared" si="6"/>
        <v>400.4525</v>
      </c>
      <c r="F230" s="61">
        <f t="shared" si="7"/>
        <v>19.94</v>
      </c>
    </row>
    <row r="231" spans="1:6" ht="12.75">
      <c r="A231" s="47" t="str">
        <f>'[4]Apr DL 1'!A870</f>
        <v>400128.5470.10</v>
      </c>
      <c r="B231" s="58" t="str">
        <f>'[4]Apr DL 1'!C870</f>
        <v>DUKE ENERGY</v>
      </c>
      <c r="C231" s="59">
        <f>'[4]Apr DL 1'!F870</f>
        <v>66.53</v>
      </c>
      <c r="E231" s="60" t="str">
        <f t="shared" si="6"/>
        <v>400.4525</v>
      </c>
      <c r="F231" s="61">
        <f t="shared" si="7"/>
        <v>66.53</v>
      </c>
    </row>
    <row r="232" spans="1:6" ht="12.75">
      <c r="A232" s="47" t="str">
        <f>'[4]Apr DL 1'!A871</f>
        <v>400128.5470.10</v>
      </c>
      <c r="B232" s="58" t="str">
        <f>'[4]Apr DL 1'!C871</f>
        <v>YORK ELECTRIC COOPERATIVE, INC</v>
      </c>
      <c r="C232" s="59">
        <f>'[4]Apr DL 1'!F871</f>
        <v>74.34</v>
      </c>
      <c r="E232" s="60" t="str">
        <f t="shared" si="6"/>
        <v>400.4525</v>
      </c>
      <c r="F232" s="61">
        <f t="shared" si="7"/>
        <v>74.34</v>
      </c>
    </row>
    <row r="233" spans="1:6" ht="12.75">
      <c r="A233" s="47" t="str">
        <f>'[4]Apr DL 1'!A872</f>
        <v>400128.5470.10</v>
      </c>
      <c r="B233" s="58" t="str">
        <f>'[4]Apr DL 1'!C872</f>
        <v>DUKE ENERGY</v>
      </c>
      <c r="C233" s="59">
        <f>'[4]Apr DL 1'!F872</f>
        <v>89.07</v>
      </c>
      <c r="E233" s="60" t="str">
        <f t="shared" si="6"/>
        <v>400.4525</v>
      </c>
      <c r="F233" s="61">
        <f t="shared" si="7"/>
        <v>89.07</v>
      </c>
    </row>
    <row r="234" spans="1:6" ht="12.75">
      <c r="A234" s="47" t="str">
        <f>'[4]Apr DL 1'!A873</f>
        <v>400128.5470.10</v>
      </c>
      <c r="B234" s="58" t="str">
        <f>'[4]Apr DL 1'!C873</f>
        <v>YORK ELECTRIC COOPERATIVE, INC</v>
      </c>
      <c r="C234" s="59">
        <f>'[4]Apr DL 1'!F873</f>
        <v>114.23</v>
      </c>
      <c r="E234" s="60" t="str">
        <f t="shared" si="6"/>
        <v>400.4525</v>
      </c>
      <c r="F234" s="61">
        <f t="shared" si="7"/>
        <v>114.23</v>
      </c>
    </row>
    <row r="235" spans="1:6" ht="12.75">
      <c r="A235" s="47" t="str">
        <f>'[4]Apr DL 1'!A874</f>
        <v>400128.5470.10</v>
      </c>
      <c r="B235" s="58" t="str">
        <f>'[4]Apr DL 1'!C874</f>
        <v>YORK ELECTRIC COOPERATIVE, INC</v>
      </c>
      <c r="C235" s="59">
        <f>'[4]Apr DL 1'!F874</f>
        <v>114.31</v>
      </c>
      <c r="E235" s="60" t="str">
        <f t="shared" si="6"/>
        <v>400.4525</v>
      </c>
      <c r="F235" s="61">
        <f t="shared" si="7"/>
        <v>114.31</v>
      </c>
    </row>
    <row r="236" spans="1:6" ht="12.75">
      <c r="A236" s="47" t="str">
        <f>'[4]Apr DL 1'!A875</f>
        <v>400128.5470.10</v>
      </c>
      <c r="B236" s="58" t="str">
        <f>'[4]Apr DL 1'!C875</f>
        <v>YORK ELECTRIC COOPERATIVE, INC</v>
      </c>
      <c r="C236" s="59">
        <f>'[4]Apr DL 1'!F875</f>
        <v>115.22</v>
      </c>
      <c r="E236" s="60" t="str">
        <f t="shared" si="6"/>
        <v>400.4525</v>
      </c>
      <c r="F236" s="61">
        <f t="shared" si="7"/>
        <v>115.22</v>
      </c>
    </row>
    <row r="237" spans="1:6" ht="12.75">
      <c r="A237" s="47" t="str">
        <f>'[4]Apr DL 1'!A876</f>
        <v>400128.5470.10</v>
      </c>
      <c r="B237" s="58" t="str">
        <f>'[4]Apr DL 1'!C876</f>
        <v>YORK ELECTRIC COOPERATIVE, INC</v>
      </c>
      <c r="C237" s="59">
        <f>'[4]Apr DL 1'!F876</f>
        <v>182.93</v>
      </c>
      <c r="E237" s="60" t="str">
        <f t="shared" si="6"/>
        <v>400.4525</v>
      </c>
      <c r="F237" s="61">
        <f t="shared" si="7"/>
        <v>182.93</v>
      </c>
    </row>
    <row r="238" spans="1:6" ht="12.75">
      <c r="A238" s="47" t="str">
        <f>'[4]Apr DL 1'!A877</f>
        <v>400128.5470.10</v>
      </c>
      <c r="B238" s="58" t="str">
        <f>'[4]Apr DL 1'!C877</f>
        <v>YORK ELECTRIC COOPERATIVE, INC</v>
      </c>
      <c r="C238" s="59">
        <f>'[4]Apr DL 1'!F877</f>
        <v>185.96</v>
      </c>
      <c r="E238" s="60" t="str">
        <f t="shared" si="6"/>
        <v>400.4525</v>
      </c>
      <c r="F238" s="61">
        <f t="shared" si="7"/>
        <v>185.96</v>
      </c>
    </row>
    <row r="239" spans="1:6" ht="12.75">
      <c r="A239" s="47" t="str">
        <f>'[4]Apr DL 1'!A878</f>
        <v>400128.5470.10</v>
      </c>
      <c r="B239" s="58" t="str">
        <f>'[4]Apr DL 1'!C878</f>
        <v>DUKE ENERGY</v>
      </c>
      <c r="C239" s="59">
        <f>'[4]Apr DL 1'!F878</f>
        <v>262.62</v>
      </c>
      <c r="E239" s="60" t="str">
        <f t="shared" si="6"/>
        <v>400.4525</v>
      </c>
      <c r="F239" s="61">
        <f t="shared" si="7"/>
        <v>262.62</v>
      </c>
    </row>
    <row r="240" spans="1:6" ht="12.75">
      <c r="A240" s="47" t="str">
        <f>'[4]Apr DL 1'!A879</f>
        <v>400128.5470.10</v>
      </c>
      <c r="B240" s="58" t="str">
        <f>'[4]Apr DL 1'!C879</f>
        <v>DUKE ENERGY</v>
      </c>
      <c r="C240" s="59">
        <f>'[4]Apr DL 1'!F879</f>
        <v>336.42</v>
      </c>
      <c r="E240" s="60" t="str">
        <f t="shared" si="6"/>
        <v>400.4525</v>
      </c>
      <c r="F240" s="61">
        <f t="shared" si="7"/>
        <v>336.42</v>
      </c>
    </row>
    <row r="241" spans="1:6" ht="12.75">
      <c r="A241" s="47" t="str">
        <f>'[4]Apr DL 1'!A880</f>
        <v>400128.5470.10</v>
      </c>
      <c r="B241" s="58" t="str">
        <f>'[4]Apr DL 1'!C880</f>
        <v>DUKE ENERGY</v>
      </c>
      <c r="C241" s="59">
        <f>'[4]Apr DL 1'!F880</f>
        <v>346.96</v>
      </c>
      <c r="E241" s="60" t="str">
        <f t="shared" si="6"/>
        <v>400.4525</v>
      </c>
      <c r="F241" s="61">
        <f t="shared" si="7"/>
        <v>346.96</v>
      </c>
    </row>
    <row r="242" spans="1:6" ht="12.75">
      <c r="A242" s="47" t="str">
        <f>'[4]Apr DL 1'!A881</f>
        <v>400128.5470.10</v>
      </c>
      <c r="B242" s="58" t="str">
        <f>'[4]Apr DL 1'!C881</f>
        <v>YORK ELECTRIC COOPERATIVE, INC</v>
      </c>
      <c r="C242" s="59">
        <f>'[4]Apr DL 1'!F881</f>
        <v>507.64</v>
      </c>
      <c r="E242" s="60" t="str">
        <f t="shared" si="6"/>
        <v>400.4525</v>
      </c>
      <c r="F242" s="61">
        <f t="shared" si="7"/>
        <v>507.64</v>
      </c>
    </row>
    <row r="243" spans="1:6" ht="12.75">
      <c r="A243" s="47" t="str">
        <f>'[4]Apr DL 1'!A882</f>
        <v>400133.5465.10</v>
      </c>
      <c r="B243" s="58" t="str">
        <f>'[4]Apr DL 1'!C882</f>
        <v>MID-CAROLINA ELECTRIC COOP INC</v>
      </c>
      <c r="C243" s="59">
        <f>'[4]Apr DL 1'!F882</f>
        <v>129.37</v>
      </c>
      <c r="E243" s="60" t="str">
        <f t="shared" si="6"/>
        <v>400.4525</v>
      </c>
      <c r="F243" s="61">
        <f t="shared" si="7"/>
        <v>129.37</v>
      </c>
    </row>
    <row r="244" spans="1:6" ht="12.75">
      <c r="A244" s="47" t="str">
        <f>'[4]Apr DL 1'!A883</f>
        <v>400133.5465.10</v>
      </c>
      <c r="B244" s="58" t="str">
        <f>'[4]Apr DL 1'!C883</f>
        <v>MID-CAROLINA ELECTRIC COOP INC</v>
      </c>
      <c r="C244" s="59">
        <f>'[4]Apr DL 1'!F883</f>
        <v>184.33</v>
      </c>
      <c r="E244" s="60" t="str">
        <f t="shared" si="6"/>
        <v>400.4525</v>
      </c>
      <c r="F244" s="61">
        <f t="shared" si="7"/>
        <v>184.33</v>
      </c>
    </row>
    <row r="245" spans="1:6" ht="12.75">
      <c r="A245" s="47" t="str">
        <f>'[4]Apr DL 1'!A884</f>
        <v>400133.5465.10</v>
      </c>
      <c r="B245" s="58" t="str">
        <f>'[4]Apr DL 1'!C884</f>
        <v>MID-CAROLINA ELECTRIC COOP INC</v>
      </c>
      <c r="C245" s="59">
        <f>'[4]Apr DL 1'!F884</f>
        <v>244.11</v>
      </c>
      <c r="E245" s="60" t="str">
        <f t="shared" si="6"/>
        <v>400.4525</v>
      </c>
      <c r="F245" s="61">
        <f t="shared" si="7"/>
        <v>244.11</v>
      </c>
    </row>
    <row r="246" spans="1:6" ht="12.75">
      <c r="A246" s="47" t="str">
        <f>'[4]Apr DL 1'!A885</f>
        <v>400143.5470.10</v>
      </c>
      <c r="B246" s="58" t="str">
        <f>'[4]Apr DL 1'!C885</f>
        <v>SCE&amp;G COMPANY</v>
      </c>
      <c r="C246" s="59">
        <f>'[4]Apr DL 1'!F885</f>
        <v>37.2</v>
      </c>
      <c r="E246" s="60" t="str">
        <f t="shared" si="6"/>
        <v>400.4525</v>
      </c>
      <c r="F246" s="61">
        <f t="shared" si="7"/>
        <v>37.2</v>
      </c>
    </row>
    <row r="247" spans="1:6" ht="12.75">
      <c r="A247" s="47" t="str">
        <f>'[4]Apr DL 1'!A886</f>
        <v>400143.5470.10</v>
      </c>
      <c r="B247" s="58" t="str">
        <f>'[4]Apr DL 1'!C886</f>
        <v>MID-CAROLINA ELECTRIC COOP INC</v>
      </c>
      <c r="C247" s="59">
        <f>'[4]Apr DL 1'!F886</f>
        <v>48.62</v>
      </c>
      <c r="E247" s="60" t="str">
        <f t="shared" si="6"/>
        <v>400.4525</v>
      </c>
      <c r="F247" s="61">
        <f t="shared" si="7"/>
        <v>48.62</v>
      </c>
    </row>
    <row r="248" spans="1:6" ht="12.75">
      <c r="A248" s="47" t="str">
        <f>'[4]Apr DL 1'!A887</f>
        <v>400143.5470.10</v>
      </c>
      <c r="B248" s="58" t="str">
        <f>'[4]Apr DL 1'!C887</f>
        <v>SCE&amp;G COMPANY</v>
      </c>
      <c r="C248" s="59">
        <f>'[4]Apr DL 1'!F887</f>
        <v>431.94</v>
      </c>
      <c r="E248" s="60" t="str">
        <f t="shared" si="6"/>
        <v>400.4525</v>
      </c>
      <c r="F248" s="61">
        <f t="shared" si="7"/>
        <v>431.94</v>
      </c>
    </row>
    <row r="249" spans="1:6" ht="12.75">
      <c r="A249" s="47" t="str">
        <f>'[4]Apr DL 1'!A888</f>
        <v>400143.5470.10</v>
      </c>
      <c r="B249" s="58" t="str">
        <f>'[4]Apr DL 1'!C888</f>
        <v>SCE&amp;G COMPANY</v>
      </c>
      <c r="C249" s="59">
        <f>'[4]Apr DL 1'!F888</f>
        <v>556.35</v>
      </c>
      <c r="E249" s="60" t="str">
        <f t="shared" si="6"/>
        <v>400.4525</v>
      </c>
      <c r="F249" s="61">
        <f t="shared" si="7"/>
        <v>556.35</v>
      </c>
    </row>
    <row r="250" spans="1:6" ht="12.75">
      <c r="A250" s="47" t="str">
        <f>'[4]Apr DL 1'!A889</f>
        <v>400143.5470.10</v>
      </c>
      <c r="B250" s="58" t="str">
        <f>'[4]Apr DL 1'!C889</f>
        <v>SCE&amp;G COMPANY</v>
      </c>
      <c r="C250" s="59">
        <f>'[4]Apr DL 1'!F889</f>
        <v>13688.93</v>
      </c>
      <c r="E250" s="60" t="str">
        <f t="shared" si="6"/>
        <v>400.4525</v>
      </c>
      <c r="F250" s="61">
        <f t="shared" si="7"/>
        <v>13688.93</v>
      </c>
    </row>
    <row r="251" spans="1:6" ht="12.75">
      <c r="A251" s="47" t="str">
        <f>'[4]Apr DL 1'!A890</f>
        <v>401105.5465.10</v>
      </c>
      <c r="B251" s="58" t="str">
        <f>'[4]Apr DL 1'!C890</f>
        <v>MID-CAROLINA ELECTRIC COOP INC</v>
      </c>
      <c r="C251" s="59">
        <f>'[4]Apr DL 1'!F890</f>
        <v>49.13</v>
      </c>
      <c r="E251" s="60" t="str">
        <f t="shared" si="6"/>
        <v>401.4525</v>
      </c>
      <c r="F251" s="61">
        <f t="shared" si="7"/>
        <v>49.13</v>
      </c>
    </row>
    <row r="252" spans="1:6" ht="12.75">
      <c r="A252" s="47" t="str">
        <f>'[4]Apr DL 1'!A891</f>
        <v>401114.5465.10</v>
      </c>
      <c r="B252" s="58" t="str">
        <f>'[4]Apr DL 1'!C891</f>
        <v>SCE&amp;G COMPANY</v>
      </c>
      <c r="C252" s="59">
        <f>'[4]Apr DL 1'!F891</f>
        <v>117.27</v>
      </c>
      <c r="E252" s="60" t="str">
        <f t="shared" si="6"/>
        <v>401.4525</v>
      </c>
      <c r="F252" s="61">
        <f t="shared" si="7"/>
        <v>117.27</v>
      </c>
    </row>
    <row r="253" spans="1:6" ht="12.75">
      <c r="A253" s="47" t="str">
        <f>'[4]Apr DL 1'!A892</f>
        <v>401117.5465.10</v>
      </c>
      <c r="B253" s="58" t="str">
        <f>'[4]Apr DL 1'!C892</f>
        <v>SCE&amp;G COMPANY</v>
      </c>
      <c r="C253" s="59">
        <f>'[4]Apr DL 1'!F892</f>
        <v>37.61</v>
      </c>
      <c r="E253" s="60" t="str">
        <f t="shared" si="6"/>
        <v>401.4525</v>
      </c>
      <c r="F253" s="61">
        <f t="shared" si="7"/>
        <v>37.61</v>
      </c>
    </row>
    <row r="254" spans="1:6" ht="12.75">
      <c r="A254" s="47" t="str">
        <f>'[4]Apr DL 1'!A893</f>
        <v>401117.5465.10</v>
      </c>
      <c r="B254" s="58" t="str">
        <f>'[4]Apr DL 1'!C893</f>
        <v>SCE&amp;G COMPANY</v>
      </c>
      <c r="C254" s="59">
        <f>'[4]Apr DL 1'!F893</f>
        <v>52.69</v>
      </c>
      <c r="E254" s="60" t="str">
        <f t="shared" si="6"/>
        <v>401.4525</v>
      </c>
      <c r="F254" s="61">
        <f t="shared" si="7"/>
        <v>52.69</v>
      </c>
    </row>
    <row r="255" spans="1:6" ht="12.75">
      <c r="A255" s="47" t="str">
        <f>'[4]Apr DL 1'!A894</f>
        <v>401117.5465.10</v>
      </c>
      <c r="B255" s="58" t="str">
        <f>'[4]Apr DL 1'!C894</f>
        <v>SCE&amp;G COMPANY</v>
      </c>
      <c r="C255" s="59">
        <f>'[4]Apr DL 1'!F894</f>
        <v>174.72</v>
      </c>
      <c r="E255" s="60" t="str">
        <f t="shared" si="6"/>
        <v>401.4525</v>
      </c>
      <c r="F255" s="61">
        <f t="shared" si="7"/>
        <v>174.72</v>
      </c>
    </row>
    <row r="256" spans="1:6" ht="12.75">
      <c r="A256" s="47" t="str">
        <f>'[4]Apr DL 1'!A895</f>
        <v>401120.5465.10</v>
      </c>
      <c r="B256" s="58" t="str">
        <f>'[4]Apr DL 1'!C895</f>
        <v>SCE&amp;G COMPANY</v>
      </c>
      <c r="C256" s="59">
        <f>'[4]Apr DL 1'!F895</f>
        <v>119.87</v>
      </c>
      <c r="E256" s="60" t="str">
        <f t="shared" si="6"/>
        <v>401.4525</v>
      </c>
      <c r="F256" s="61">
        <f t="shared" si="7"/>
        <v>119.87</v>
      </c>
    </row>
    <row r="257" spans="1:6" ht="12.75">
      <c r="A257" s="47" t="str">
        <f>'[4]Apr DL 1'!A896</f>
        <v>401120.5465.10</v>
      </c>
      <c r="B257" s="58" t="str">
        <f>'[4]Apr DL 1'!C896</f>
        <v>SCE&amp;G COMPANY</v>
      </c>
      <c r="C257" s="59">
        <f>'[4]Apr DL 1'!F896</f>
        <v>132.22</v>
      </c>
      <c r="E257" s="60" t="str">
        <f t="shared" si="6"/>
        <v>401.4525</v>
      </c>
      <c r="F257" s="61">
        <f t="shared" si="7"/>
        <v>132.22</v>
      </c>
    </row>
    <row r="258" spans="1:6" ht="12.75">
      <c r="A258" s="47" t="str">
        <f>'[4]Apr DL 1'!A897</f>
        <v>401121.5465.10</v>
      </c>
      <c r="B258" s="58" t="str">
        <f>'[4]Apr DL 1'!C897</f>
        <v>MID-CAROLINA ELECTRIC COOP INC</v>
      </c>
      <c r="C258" s="59">
        <f>'[4]Apr DL 1'!F897</f>
        <v>19</v>
      </c>
      <c r="E258" s="60" t="str">
        <f t="shared" si="6"/>
        <v>401.4525</v>
      </c>
      <c r="F258" s="61">
        <f t="shared" si="7"/>
        <v>19</v>
      </c>
    </row>
    <row r="259" spans="1:6" ht="12.75">
      <c r="A259" s="47" t="str">
        <f>'[4]Apr DL 1'!A898</f>
        <v>401121.5465.10</v>
      </c>
      <c r="B259" s="58" t="str">
        <f>'[4]Apr DL 1'!C898</f>
        <v>MID-CAROLINA ELECTRIC COOP INC</v>
      </c>
      <c r="C259" s="59">
        <f>'[4]Apr DL 1'!F898</f>
        <v>47.62</v>
      </c>
      <c r="E259" s="60" t="str">
        <f t="shared" si="6"/>
        <v>401.4525</v>
      </c>
      <c r="F259" s="61">
        <f t="shared" si="7"/>
        <v>47.62</v>
      </c>
    </row>
    <row r="260" spans="1:6" ht="12.75">
      <c r="A260" s="47" t="str">
        <f>'[4]Apr DL 1'!A899</f>
        <v>401121.5465.10</v>
      </c>
      <c r="B260" s="58" t="str">
        <f>'[4]Apr DL 1'!C899</f>
        <v>MID-CAROLINA ELECTRIC COOP INC</v>
      </c>
      <c r="C260" s="59">
        <f>'[4]Apr DL 1'!F899</f>
        <v>67.16</v>
      </c>
      <c r="E260" s="60" t="str">
        <f t="shared" si="6"/>
        <v>401.4525</v>
      </c>
      <c r="F260" s="61">
        <f t="shared" si="7"/>
        <v>67.16</v>
      </c>
    </row>
    <row r="261" spans="1:6" ht="12.75">
      <c r="A261" s="47" t="str">
        <f>'[4]Apr DL 1'!A900</f>
        <v>401123.5465.10</v>
      </c>
      <c r="B261" s="58" t="str">
        <f>'[4]Apr DL 1'!C900</f>
        <v>MID-CAROLINA ELECTRIC COOP INC</v>
      </c>
      <c r="C261" s="59">
        <f>'[4]Apr DL 1'!F900</f>
        <v>27.01</v>
      </c>
      <c r="E261" s="60" t="str">
        <f t="shared" si="6"/>
        <v>401.4525</v>
      </c>
      <c r="F261" s="61">
        <f t="shared" si="7"/>
        <v>27.01</v>
      </c>
    </row>
    <row r="262" spans="1:6" ht="12.75">
      <c r="A262" s="47" t="str">
        <f>'[4]Apr DL 1'!A901</f>
        <v>401123.5465.10</v>
      </c>
      <c r="B262" s="58" t="str">
        <f>'[4]Apr DL 1'!C901</f>
        <v>MID-CAROLINA ELECTRIC COOP INC</v>
      </c>
      <c r="C262" s="59">
        <f>'[4]Apr DL 1'!F901</f>
        <v>43.55</v>
      </c>
      <c r="E262" s="60" t="str">
        <f t="shared" si="6"/>
        <v>401.4525</v>
      </c>
      <c r="F262" s="61">
        <f t="shared" si="7"/>
        <v>43.55</v>
      </c>
    </row>
    <row r="263" spans="1:6" ht="12.75">
      <c r="A263" s="47" t="str">
        <f>'[4]Apr DL 1'!A902</f>
        <v>401124.5465.10</v>
      </c>
      <c r="B263" s="58" t="str">
        <f>'[4]Apr DL 1'!C902</f>
        <v>MID-CAROLINA ELECTRIC COOP INC</v>
      </c>
      <c r="C263" s="59">
        <f>'[4]Apr DL 1'!F902</f>
        <v>22.32</v>
      </c>
      <c r="E263" s="60" t="str">
        <f t="shared" si="6"/>
        <v>401.4525</v>
      </c>
      <c r="F263" s="61">
        <f t="shared" si="7"/>
        <v>22.32</v>
      </c>
    </row>
    <row r="264" spans="1:6" ht="12.75">
      <c r="A264" s="47" t="str">
        <f>'[4]Apr DL 1'!A903</f>
        <v>401125.5465.10</v>
      </c>
      <c r="B264" s="58" t="str">
        <f>'[4]Apr DL 1'!C903</f>
        <v>MID-CAROLINA ELECTRIC COOP INC</v>
      </c>
      <c r="C264" s="59">
        <f>'[4]Apr DL 1'!F903</f>
        <v>95.83</v>
      </c>
      <c r="E264" s="60" t="str">
        <f t="shared" si="6"/>
        <v>401.4525</v>
      </c>
      <c r="F264" s="61">
        <f t="shared" si="7"/>
        <v>95.83</v>
      </c>
    </row>
    <row r="265" spans="1:6" ht="12.75">
      <c r="A265" s="47" t="str">
        <f>'[4]Apr DL 1'!A904</f>
        <v>401126.5465.10</v>
      </c>
      <c r="B265" s="58" t="str">
        <f>'[4]Apr DL 1'!C904</f>
        <v>SCE&amp;G COMPANY</v>
      </c>
      <c r="C265" s="59">
        <f>'[4]Apr DL 1'!F904</f>
        <v>70.45</v>
      </c>
      <c r="E265" s="60" t="str">
        <f t="shared" si="6"/>
        <v>401.4525</v>
      </c>
      <c r="F265" s="61">
        <f t="shared" si="7"/>
        <v>70.45</v>
      </c>
    </row>
    <row r="266" spans="1:6" ht="12.75">
      <c r="A266" s="47" t="str">
        <f>'[4]Apr DL 1'!A905</f>
        <v>401129.5465.10</v>
      </c>
      <c r="B266" s="58" t="str">
        <f>'[4]Apr DL 1'!C905</f>
        <v>SCE&amp;G COMPANY</v>
      </c>
      <c r="C266" s="59">
        <f>'[4]Apr DL 1'!F905</f>
        <v>153.15</v>
      </c>
      <c r="E266" s="60" t="str">
        <f t="shared" si="6"/>
        <v>401.4525</v>
      </c>
      <c r="F266" s="61">
        <f t="shared" si="7"/>
        <v>153.15</v>
      </c>
    </row>
    <row r="267" spans="1:6" ht="12.75">
      <c r="A267" s="47" t="str">
        <f>'[4]Apr DL 1'!A906</f>
        <v>401129.5465.10</v>
      </c>
      <c r="B267" s="58" t="str">
        <f>'[4]Apr DL 1'!C906</f>
        <v>SCE&amp;G COMPANY</v>
      </c>
      <c r="C267" s="59">
        <f>'[4]Apr DL 1'!F906</f>
        <v>173.41</v>
      </c>
      <c r="E267" s="60" t="str">
        <f aca="true" t="shared" si="8" ref="E267:E312">CONCATENATE(LEFT(A267,3),".",4525)</f>
        <v>401.4525</v>
      </c>
      <c r="F267" s="61">
        <f aca="true" t="shared" si="9" ref="F267:F312">C267</f>
        <v>173.41</v>
      </c>
    </row>
    <row r="268" spans="1:6" ht="12.75">
      <c r="A268" s="47" t="str">
        <f>'[4]Apr DL 1'!A907</f>
        <v>401131.5465.10</v>
      </c>
      <c r="B268" s="58" t="str">
        <f>'[4]Apr DL 1'!C907</f>
        <v>SCE&amp;G COMPANY</v>
      </c>
      <c r="C268" s="59">
        <f>'[4]Apr DL 1'!F907</f>
        <v>39.94</v>
      </c>
      <c r="E268" s="60" t="str">
        <f t="shared" si="8"/>
        <v>401.4525</v>
      </c>
      <c r="F268" s="61">
        <f t="shared" si="9"/>
        <v>39.94</v>
      </c>
    </row>
    <row r="269" spans="1:6" ht="12.75">
      <c r="A269" s="47" t="str">
        <f>'[4]Apr DL 1'!A908</f>
        <v>401131.5465.10</v>
      </c>
      <c r="B269" s="58" t="str">
        <f>'[4]Apr DL 1'!C908</f>
        <v>SCE&amp;G COMPANY</v>
      </c>
      <c r="C269" s="59">
        <f>'[4]Apr DL 1'!F908</f>
        <v>43.2</v>
      </c>
      <c r="E269" s="60" t="str">
        <f t="shared" si="8"/>
        <v>401.4525</v>
      </c>
      <c r="F269" s="61">
        <f t="shared" si="9"/>
        <v>43.2</v>
      </c>
    </row>
    <row r="270" spans="1:6" ht="12.75">
      <c r="A270" s="47" t="str">
        <f>'[4]Apr DL 1'!A909</f>
        <v>401136.5465.10</v>
      </c>
      <c r="B270" s="58" t="str">
        <f>'[4]Apr DL 1'!C909</f>
        <v>SCE&amp;G COMPANY</v>
      </c>
      <c r="C270" s="59">
        <f>'[4]Apr DL 1'!F909</f>
        <v>132.22</v>
      </c>
      <c r="E270" s="60" t="str">
        <f t="shared" si="8"/>
        <v>401.4525</v>
      </c>
      <c r="F270" s="61">
        <f t="shared" si="9"/>
        <v>132.22</v>
      </c>
    </row>
    <row r="271" spans="1:6" ht="12.75">
      <c r="A271" s="47" t="str">
        <f>'[4]Apr DL 1'!A910</f>
        <v>401136.5465.10</v>
      </c>
      <c r="B271" s="58" t="str">
        <f>'[4]Apr DL 1'!C910</f>
        <v>SCE&amp;G COMPANY</v>
      </c>
      <c r="C271" s="59">
        <f>'[4]Apr DL 1'!F910</f>
        <v>221.9</v>
      </c>
      <c r="E271" s="60" t="str">
        <f t="shared" si="8"/>
        <v>401.4525</v>
      </c>
      <c r="F271" s="61">
        <f t="shared" si="9"/>
        <v>221.9</v>
      </c>
    </row>
    <row r="272" spans="1:6" ht="12.75">
      <c r="A272" s="47" t="str">
        <f>'[4]Apr DL 1'!A911</f>
        <v>401138.5465.10</v>
      </c>
      <c r="B272" s="58" t="str">
        <f>'[4]Apr DL 1'!C911</f>
        <v>SCE&amp;G COMPANY</v>
      </c>
      <c r="C272" s="59">
        <f>'[4]Apr DL 1'!F911</f>
        <v>20.06</v>
      </c>
      <c r="E272" s="60" t="str">
        <f t="shared" si="8"/>
        <v>401.4525</v>
      </c>
      <c r="F272" s="61">
        <f t="shared" si="9"/>
        <v>20.06</v>
      </c>
    </row>
    <row r="273" spans="1:6" ht="12.75">
      <c r="A273" s="47" t="str">
        <f>'[4]Apr DL 1'!A912</f>
        <v>401138.5465.10</v>
      </c>
      <c r="B273" s="58" t="str">
        <f>'[4]Apr DL 1'!C912</f>
        <v>SCE&amp;G COMPANY</v>
      </c>
      <c r="C273" s="59">
        <f>'[4]Apr DL 1'!F912</f>
        <v>20.19</v>
      </c>
      <c r="E273" s="60" t="str">
        <f t="shared" si="8"/>
        <v>401.4525</v>
      </c>
      <c r="F273" s="61">
        <f t="shared" si="9"/>
        <v>20.19</v>
      </c>
    </row>
    <row r="274" spans="1:6" ht="12.75">
      <c r="A274" s="47" t="str">
        <f>'[4]Apr DL 1'!A913</f>
        <v>401138.5465.10</v>
      </c>
      <c r="B274" s="58" t="str">
        <f>'[4]Apr DL 1'!C913</f>
        <v>SCE&amp;G COMPANY</v>
      </c>
      <c r="C274" s="59">
        <f>'[4]Apr DL 1'!F913</f>
        <v>179.65</v>
      </c>
      <c r="E274" s="60" t="str">
        <f t="shared" si="8"/>
        <v>401.4525</v>
      </c>
      <c r="F274" s="61">
        <f t="shared" si="9"/>
        <v>179.65</v>
      </c>
    </row>
    <row r="275" spans="1:6" ht="12.75">
      <c r="A275" s="47" t="str">
        <f>'[4]Apr DL 1'!A914</f>
        <v>401138.5465.10</v>
      </c>
      <c r="B275" s="58" t="str">
        <f>'[4]Apr DL 1'!C914</f>
        <v>SCE&amp;G COMPANY</v>
      </c>
      <c r="C275" s="59">
        <f>'[4]Apr DL 1'!F914</f>
        <v>377.98</v>
      </c>
      <c r="E275" s="60" t="str">
        <f t="shared" si="8"/>
        <v>401.4525</v>
      </c>
      <c r="F275" s="61">
        <f t="shared" si="9"/>
        <v>377.98</v>
      </c>
    </row>
    <row r="276" spans="1:6" ht="12.75">
      <c r="A276" s="47" t="str">
        <f>'[4]Apr DL 1'!A915</f>
        <v>401153.5465.10</v>
      </c>
      <c r="B276" s="58" t="str">
        <f>'[4]Apr DL 1'!C915</f>
        <v>ROCK HILL SC (CITY OF ROCK HILL)</v>
      </c>
      <c r="C276" s="59">
        <f>'[4]Apr DL 1'!F915</f>
        <v>52.69</v>
      </c>
      <c r="E276" s="60" t="str">
        <f t="shared" si="8"/>
        <v>401.4525</v>
      </c>
      <c r="F276" s="61">
        <f t="shared" si="9"/>
        <v>52.69</v>
      </c>
    </row>
    <row r="277" spans="1:6" ht="12.75">
      <c r="A277" s="47" t="str">
        <f>'[4]Apr DL 1'!A916</f>
        <v>401166.5465.10</v>
      </c>
      <c r="B277" s="58" t="str">
        <f>'[4]Apr DL 1'!C916</f>
        <v>YORK ELECTRIC COOPERATIVE, INC</v>
      </c>
      <c r="C277" s="59">
        <f>'[4]Apr DL 1'!F916</f>
        <v>52.17</v>
      </c>
      <c r="E277" s="60" t="str">
        <f t="shared" si="8"/>
        <v>401.4525</v>
      </c>
      <c r="F277" s="61">
        <f t="shared" si="9"/>
        <v>52.17</v>
      </c>
    </row>
    <row r="278" spans="1:6" ht="12.75">
      <c r="A278" s="47" t="str">
        <f>'[4]Apr DL 1'!A917</f>
        <v>403104.5470.10</v>
      </c>
      <c r="B278" s="58" t="str">
        <f>'[4]Apr DL 1'!C917</f>
        <v>DUKE ENERGY</v>
      </c>
      <c r="C278" s="59">
        <f>'[4]Apr DL 1'!F917</f>
        <v>382.24</v>
      </c>
      <c r="E278" s="60" t="str">
        <f t="shared" si="8"/>
        <v>403.4525</v>
      </c>
      <c r="F278" s="61">
        <f t="shared" si="9"/>
        <v>382.24</v>
      </c>
    </row>
    <row r="279" spans="1:6" ht="12.75">
      <c r="A279" s="47" t="str">
        <f>'[4]Apr DL 1'!A918</f>
        <v>403107.5470.10</v>
      </c>
      <c r="B279" s="58" t="str">
        <f>'[4]Apr DL 1'!C918</f>
        <v>DUKE ENERGY</v>
      </c>
      <c r="C279" s="59">
        <f>'[4]Apr DL 1'!F918</f>
        <v>933.54</v>
      </c>
      <c r="E279" s="60" t="str">
        <f t="shared" si="8"/>
        <v>403.4525</v>
      </c>
      <c r="F279" s="61">
        <f t="shared" si="9"/>
        <v>933.54</v>
      </c>
    </row>
    <row r="280" spans="1:6" ht="12.75">
      <c r="A280" s="47" t="str">
        <f>'[4]Apr DL 1'!A919</f>
        <v>403112.5470.10</v>
      </c>
      <c r="B280" s="58" t="str">
        <f>'[4]Apr DL 1'!C919</f>
        <v>DUKE ENERGY</v>
      </c>
      <c r="C280" s="59">
        <f>'[4]Apr DL 1'!F919</f>
        <v>1027.95</v>
      </c>
      <c r="E280" s="60" t="str">
        <f t="shared" si="8"/>
        <v>403.4525</v>
      </c>
      <c r="F280" s="61">
        <f t="shared" si="9"/>
        <v>1027.95</v>
      </c>
    </row>
    <row r="281" spans="1:6" ht="12.75">
      <c r="A281" s="47" t="str">
        <f>'[4]Apr DL 1'!A920</f>
        <v>403114.5470.10</v>
      </c>
      <c r="B281" s="58" t="str">
        <f>'[4]Apr DL 1'!C920</f>
        <v>BLUE RIDGE RURAL WATER CO. INC.</v>
      </c>
      <c r="C281" s="59">
        <f>'[4]Apr DL 1'!F920</f>
        <v>14.55</v>
      </c>
      <c r="E281" s="60" t="str">
        <f t="shared" si="8"/>
        <v>403.4525</v>
      </c>
      <c r="F281" s="61">
        <f t="shared" si="9"/>
        <v>14.55</v>
      </c>
    </row>
    <row r="282" spans="1:6" ht="12.75">
      <c r="A282" s="47" t="str">
        <f>'[4]Apr DL 1'!A921</f>
        <v>403114.5470.10</v>
      </c>
      <c r="B282" s="58" t="str">
        <f>'[4]Apr DL 1'!C921</f>
        <v>BLUE RIDGE RURAL WATER CO. INC.</v>
      </c>
      <c r="C282" s="59">
        <f>'[4]Apr DL 1'!F921</f>
        <v>14.55</v>
      </c>
      <c r="E282" s="60" t="str">
        <f t="shared" si="8"/>
        <v>403.4525</v>
      </c>
      <c r="F282" s="61">
        <f t="shared" si="9"/>
        <v>14.55</v>
      </c>
    </row>
    <row r="283" spans="1:6" ht="12.75">
      <c r="A283" s="47" t="str">
        <f>'[4]Apr DL 1'!A922</f>
        <v>406100.5465.10</v>
      </c>
      <c r="B283" s="58" t="str">
        <f>'[4]Apr DL 1'!C922</f>
        <v>DUKE ENERGY</v>
      </c>
      <c r="C283" s="59">
        <f>'[4]Apr DL 1'!F922</f>
        <v>39.96</v>
      </c>
      <c r="E283" s="60" t="str">
        <f t="shared" si="8"/>
        <v>406.4525</v>
      </c>
      <c r="F283" s="61">
        <f t="shared" si="9"/>
        <v>39.96</v>
      </c>
    </row>
    <row r="284" spans="1:6" ht="12.75">
      <c r="A284" s="47" t="str">
        <f>'[4]Apr DL 1'!A923</f>
        <v>406101.5470.10</v>
      </c>
      <c r="B284" s="58" t="str">
        <f>'[4]Apr DL 1'!C923</f>
        <v>DUKE ENERGY</v>
      </c>
      <c r="C284" s="59">
        <f>'[4]Apr DL 1'!F923</f>
        <v>11.19</v>
      </c>
      <c r="E284" s="60" t="str">
        <f t="shared" si="8"/>
        <v>406.4525</v>
      </c>
      <c r="F284" s="61">
        <f t="shared" si="9"/>
        <v>11.19</v>
      </c>
    </row>
    <row r="285" spans="1:6" ht="12.75">
      <c r="A285" s="47" t="str">
        <f>'[4]Apr DL 1'!A924</f>
        <v>406101.5470.10</v>
      </c>
      <c r="B285" s="58" t="str">
        <f>'[4]Apr DL 1'!C924</f>
        <v>DUKE ENERGY</v>
      </c>
      <c r="C285" s="59">
        <f>'[4]Apr DL 1'!F924</f>
        <v>16.31</v>
      </c>
      <c r="E285" s="60" t="str">
        <f t="shared" si="8"/>
        <v>406.4525</v>
      </c>
      <c r="F285" s="61">
        <f t="shared" si="9"/>
        <v>16.31</v>
      </c>
    </row>
    <row r="286" spans="1:6" ht="12.75">
      <c r="A286" s="47" t="str">
        <f>'[4]Apr DL 1'!A925</f>
        <v>406101.5470.10</v>
      </c>
      <c r="B286" s="58" t="str">
        <f>'[4]Apr DL 1'!C925</f>
        <v>DUKE ENERGY</v>
      </c>
      <c r="C286" s="59">
        <f>'[4]Apr DL 1'!F925</f>
        <v>20.18</v>
      </c>
      <c r="E286" s="60" t="str">
        <f t="shared" si="8"/>
        <v>406.4525</v>
      </c>
      <c r="F286" s="61">
        <f t="shared" si="9"/>
        <v>20.18</v>
      </c>
    </row>
    <row r="287" spans="1:6" ht="12.75">
      <c r="A287" s="47" t="str">
        <f>'[4]Apr DL 1'!A926</f>
        <v>406101.5470.10</v>
      </c>
      <c r="B287" s="58" t="str">
        <f>'[4]Apr DL 1'!C926</f>
        <v>DUKE ENERGY</v>
      </c>
      <c r="C287" s="59">
        <f>'[4]Apr DL 1'!F926</f>
        <v>20.73</v>
      </c>
      <c r="E287" s="60" t="str">
        <f t="shared" si="8"/>
        <v>406.4525</v>
      </c>
      <c r="F287" s="61">
        <f t="shared" si="9"/>
        <v>20.73</v>
      </c>
    </row>
    <row r="288" spans="1:6" ht="12.75">
      <c r="A288" s="47" t="str">
        <f>'[4]Apr DL 1'!A927</f>
        <v>406101.5470.10</v>
      </c>
      <c r="B288" s="58" t="str">
        <f>'[4]Apr DL 1'!C927</f>
        <v>DUKE ENERGY</v>
      </c>
      <c r="C288" s="59">
        <f>'[4]Apr DL 1'!F927</f>
        <v>28.48</v>
      </c>
      <c r="E288" s="60" t="str">
        <f t="shared" si="8"/>
        <v>406.4525</v>
      </c>
      <c r="F288" s="61">
        <f t="shared" si="9"/>
        <v>28.48</v>
      </c>
    </row>
    <row r="289" spans="1:6" ht="12.75">
      <c r="A289" s="47" t="str">
        <f>'[4]Apr DL 1'!A928</f>
        <v>406101.5470.10</v>
      </c>
      <c r="B289" s="58" t="str">
        <f>'[4]Apr DL 1'!C928</f>
        <v>DUKE ENERGY</v>
      </c>
      <c r="C289" s="59">
        <f>'[4]Apr DL 1'!F928</f>
        <v>32.08</v>
      </c>
      <c r="E289" s="60" t="str">
        <f t="shared" si="8"/>
        <v>406.4525</v>
      </c>
      <c r="F289" s="61">
        <f t="shared" si="9"/>
        <v>32.08</v>
      </c>
    </row>
    <row r="290" spans="1:6" ht="12.75">
      <c r="A290" s="47" t="str">
        <f>'[4]Apr DL 1'!A929</f>
        <v>406101.5470.10</v>
      </c>
      <c r="B290" s="58" t="str">
        <f>'[4]Apr DL 1'!C929</f>
        <v>DUKE ENERGY</v>
      </c>
      <c r="C290" s="59">
        <f>'[4]Apr DL 1'!F929</f>
        <v>33.61</v>
      </c>
      <c r="E290" s="60" t="str">
        <f t="shared" si="8"/>
        <v>406.4525</v>
      </c>
      <c r="F290" s="61">
        <f t="shared" si="9"/>
        <v>33.61</v>
      </c>
    </row>
    <row r="291" spans="1:6" ht="12.75">
      <c r="A291" s="47" t="str">
        <f>'[4]Apr DL 1'!A930</f>
        <v>406101.5470.10</v>
      </c>
      <c r="B291" s="58" t="str">
        <f>'[4]Apr DL 1'!C930</f>
        <v>DUKE ENERGY</v>
      </c>
      <c r="C291" s="59">
        <f>'[4]Apr DL 1'!F930</f>
        <v>39</v>
      </c>
      <c r="E291" s="60" t="str">
        <f t="shared" si="8"/>
        <v>406.4525</v>
      </c>
      <c r="F291" s="61">
        <f t="shared" si="9"/>
        <v>39</v>
      </c>
    </row>
    <row r="292" spans="1:6" ht="12.75">
      <c r="A292" s="47" t="str">
        <f>'[4]Apr DL 1'!A931</f>
        <v>406101.5470.10</v>
      </c>
      <c r="B292" s="58" t="str">
        <f>'[4]Apr DL 1'!C931</f>
        <v>DUKE ENERGY</v>
      </c>
      <c r="C292" s="59">
        <f>'[4]Apr DL 1'!F931</f>
        <v>45.64</v>
      </c>
      <c r="E292" s="60" t="str">
        <f t="shared" si="8"/>
        <v>406.4525</v>
      </c>
      <c r="F292" s="61">
        <f t="shared" si="9"/>
        <v>45.64</v>
      </c>
    </row>
    <row r="293" spans="1:6" ht="12.75">
      <c r="A293" s="47" t="str">
        <f>'[4]Apr DL 1'!A932</f>
        <v>406101.5470.10</v>
      </c>
      <c r="B293" s="58" t="str">
        <f>'[4]Apr DL 1'!C932</f>
        <v>DUKE ENERGY</v>
      </c>
      <c r="C293" s="59">
        <f>'[4]Apr DL 1'!F932</f>
        <v>50.9</v>
      </c>
      <c r="E293" s="60" t="str">
        <f t="shared" si="8"/>
        <v>406.4525</v>
      </c>
      <c r="F293" s="61">
        <f t="shared" si="9"/>
        <v>50.9</v>
      </c>
    </row>
    <row r="294" spans="1:6" ht="12.75">
      <c r="A294" s="47" t="str">
        <f>'[4]Apr DL 1'!A933</f>
        <v>406101.5470.10</v>
      </c>
      <c r="B294" s="58" t="str">
        <f>'[4]Apr DL 1'!C933</f>
        <v>DUKE ENERGY</v>
      </c>
      <c r="C294" s="59">
        <f>'[4]Apr DL 1'!F933</f>
        <v>62.38</v>
      </c>
      <c r="E294" s="60" t="str">
        <f t="shared" si="8"/>
        <v>406.4525</v>
      </c>
      <c r="F294" s="61">
        <f t="shared" si="9"/>
        <v>62.38</v>
      </c>
    </row>
    <row r="295" spans="1:6" ht="12.75">
      <c r="A295" s="47" t="str">
        <f>'[4]Apr DL 1'!A934</f>
        <v>406101.5470.10</v>
      </c>
      <c r="B295" s="58" t="str">
        <f>'[4]Apr DL 1'!C934</f>
        <v>DUKE ENERGY</v>
      </c>
      <c r="C295" s="59">
        <f>'[4]Apr DL 1'!F934</f>
        <v>93.52</v>
      </c>
      <c r="E295" s="60" t="str">
        <f t="shared" si="8"/>
        <v>406.4525</v>
      </c>
      <c r="F295" s="61">
        <f t="shared" si="9"/>
        <v>93.52</v>
      </c>
    </row>
    <row r="296" spans="1:6" ht="12.75">
      <c r="A296" s="47" t="str">
        <f>'[4]Apr DL 1'!A935</f>
        <v>406101.5470.10</v>
      </c>
      <c r="B296" s="58" t="str">
        <f>'[4]Apr DL 1'!C935</f>
        <v>DUKE ENERGY</v>
      </c>
      <c r="C296" s="59">
        <f>'[4]Apr DL 1'!F935</f>
        <v>103.34</v>
      </c>
      <c r="E296" s="60" t="str">
        <f t="shared" si="8"/>
        <v>406.4525</v>
      </c>
      <c r="F296" s="61">
        <f t="shared" si="9"/>
        <v>103.34</v>
      </c>
    </row>
    <row r="297" spans="1:6" ht="12.75">
      <c r="A297" s="47" t="str">
        <f>'[4]Apr DL 1'!A936</f>
        <v>406101.5470.10</v>
      </c>
      <c r="B297" s="58" t="str">
        <f>'[4]Apr DL 1'!C936</f>
        <v>DUKE ENERGY</v>
      </c>
      <c r="C297" s="59">
        <f>'[4]Apr DL 1'!F936</f>
        <v>114.97</v>
      </c>
      <c r="E297" s="60" t="str">
        <f t="shared" si="8"/>
        <v>406.4525</v>
      </c>
      <c r="F297" s="61">
        <f t="shared" si="9"/>
        <v>114.97</v>
      </c>
    </row>
    <row r="298" spans="1:6" ht="12.75">
      <c r="A298" s="47" t="str">
        <f>'[4]Apr DL 1'!A937</f>
        <v>406101.5470.10</v>
      </c>
      <c r="B298" s="58" t="str">
        <f>'[4]Apr DL 1'!C937</f>
        <v>DUKE ENERGY</v>
      </c>
      <c r="C298" s="59">
        <f>'[4]Apr DL 1'!F937</f>
        <v>127.42</v>
      </c>
      <c r="E298" s="60" t="str">
        <f t="shared" si="8"/>
        <v>406.4525</v>
      </c>
      <c r="F298" s="61">
        <f t="shared" si="9"/>
        <v>127.42</v>
      </c>
    </row>
    <row r="299" spans="1:6" ht="12.75">
      <c r="A299" s="47" t="str">
        <f>'[4]Apr DL 1'!A938</f>
        <v>425100.5465.10</v>
      </c>
      <c r="B299" s="58" t="str">
        <f>'[4]Apr DL 1'!C938</f>
        <v>SOUTHWEST GAS CORPORATION</v>
      </c>
      <c r="C299" s="59">
        <f>'[4]Apr DL 1'!F938</f>
        <v>30.01</v>
      </c>
      <c r="E299" s="60" t="str">
        <f t="shared" si="8"/>
        <v>425.4525</v>
      </c>
      <c r="F299" s="61">
        <f t="shared" si="9"/>
        <v>30.01</v>
      </c>
    </row>
    <row r="300" spans="1:6" ht="12.75">
      <c r="A300" s="47" t="str">
        <f>'[4]Apr DL 1'!A939</f>
        <v>450100.5465.10</v>
      </c>
      <c r="B300" s="58" t="str">
        <f>'[4]Apr DL 1'!C939</f>
        <v>NV ENERGY</v>
      </c>
      <c r="C300" s="59">
        <f>'[4]Apr DL 1'!F939</f>
        <v>25.89</v>
      </c>
      <c r="E300" s="60" t="str">
        <f t="shared" si="8"/>
        <v>450.4525</v>
      </c>
      <c r="F300" s="61">
        <f t="shared" si="9"/>
        <v>25.89</v>
      </c>
    </row>
    <row r="301" spans="1:6" ht="12.75">
      <c r="A301" s="47" t="str">
        <f>'[4]Apr DL 1'!A940</f>
        <v>450100.5465.10</v>
      </c>
      <c r="B301" s="58" t="str">
        <f>'[4]Apr DL 1'!C940</f>
        <v>NV ENERGY</v>
      </c>
      <c r="C301" s="59">
        <f>'[4]Apr DL 1'!F940</f>
        <v>119.6</v>
      </c>
      <c r="E301" s="60" t="str">
        <f t="shared" si="8"/>
        <v>450.4525</v>
      </c>
      <c r="F301" s="61">
        <f t="shared" si="9"/>
        <v>119.6</v>
      </c>
    </row>
    <row r="302" spans="1:6" ht="12.75">
      <c r="A302" s="47" t="str">
        <f>'[4]Apr DL 1'!A941</f>
        <v>450100.5465.10</v>
      </c>
      <c r="B302" s="58" t="str">
        <f>'[4]Apr DL 1'!C941</f>
        <v>NV ENERGY</v>
      </c>
      <c r="C302" s="59">
        <f>'[4]Apr DL 1'!F941</f>
        <v>150.72</v>
      </c>
      <c r="E302" s="60" t="str">
        <f t="shared" si="8"/>
        <v>450.4525</v>
      </c>
      <c r="F302" s="61">
        <f t="shared" si="9"/>
        <v>150.72</v>
      </c>
    </row>
    <row r="303" spans="1:6" ht="12.75">
      <c r="A303" s="47" t="str">
        <f>'[4]Apr DL 1'!A942</f>
        <v>450100.5465.10</v>
      </c>
      <c r="B303" s="58" t="str">
        <f>'[4]Apr DL 1'!C942</f>
        <v>NV ENERGY</v>
      </c>
      <c r="C303" s="59">
        <f>'[4]Apr DL 1'!F942</f>
        <v>384.01</v>
      </c>
      <c r="E303" s="60" t="str">
        <f t="shared" si="8"/>
        <v>450.4525</v>
      </c>
      <c r="F303" s="61">
        <f t="shared" si="9"/>
        <v>384.01</v>
      </c>
    </row>
    <row r="304" spans="1:6" ht="12.75">
      <c r="A304" s="47" t="str">
        <f>'[4]Apr DL 1'!A943</f>
        <v>450100.5465.10</v>
      </c>
      <c r="B304" s="58" t="str">
        <f>'[4]Apr DL 1'!C943</f>
        <v>NV ENERGY</v>
      </c>
      <c r="C304" s="59">
        <f>'[4]Apr DL 1'!F943</f>
        <v>791.85</v>
      </c>
      <c r="E304" s="60" t="str">
        <f t="shared" si="8"/>
        <v>450.4525</v>
      </c>
      <c r="F304" s="61">
        <f t="shared" si="9"/>
        <v>791.85</v>
      </c>
    </row>
    <row r="305" spans="1:6" ht="12.75">
      <c r="A305" s="47" t="str">
        <f>'[4]Apr DL 1'!A944</f>
        <v>450100.5465.10</v>
      </c>
      <c r="B305" s="58" t="str">
        <f>'[4]Apr DL 1'!C944</f>
        <v>NV ENERGY</v>
      </c>
      <c r="C305" s="59">
        <f>'[4]Apr DL 1'!F944</f>
        <v>1623.92</v>
      </c>
      <c r="E305" s="60" t="str">
        <f t="shared" si="8"/>
        <v>450.4525</v>
      </c>
      <c r="F305" s="61">
        <f t="shared" si="9"/>
        <v>1623.92</v>
      </c>
    </row>
    <row r="306" spans="1:6" ht="12.75">
      <c r="A306" s="47" t="str">
        <f>'[4]Apr DL 1'!A945</f>
        <v>450100.5465.10</v>
      </c>
      <c r="B306" s="58" t="str">
        <f>'[4]Apr DL 1'!C945</f>
        <v>NV ENERGY</v>
      </c>
      <c r="C306" s="59">
        <f>'[4]Apr DL 1'!F945</f>
        <v>2426.81</v>
      </c>
      <c r="E306" s="60" t="str">
        <f t="shared" si="8"/>
        <v>450.4525</v>
      </c>
      <c r="F306" s="61">
        <f t="shared" si="9"/>
        <v>2426.81</v>
      </c>
    </row>
    <row r="307" spans="1:6" ht="12.75">
      <c r="A307" s="47" t="str">
        <f>'[4]Apr DL 1'!A946</f>
        <v>453100.5465.10</v>
      </c>
      <c r="B307" s="58" t="str">
        <f>'[4]Apr DL 1'!C946</f>
        <v>VALLEY ELECTRIC ASSN., INC</v>
      </c>
      <c r="C307" s="59">
        <f>'[4]Apr DL 1'!F946</f>
        <v>1460.9</v>
      </c>
      <c r="E307" s="60" t="str">
        <f t="shared" si="8"/>
        <v>453.4525</v>
      </c>
      <c r="F307" s="61">
        <f t="shared" si="9"/>
        <v>1460.9</v>
      </c>
    </row>
    <row r="308" spans="1:6" ht="12.75">
      <c r="A308" s="47" t="str">
        <f>'[4]Apr DL 1'!A947</f>
        <v>453100.5465.10</v>
      </c>
      <c r="B308" s="58" t="str">
        <f>'[4]Apr DL 1'!C947</f>
        <v>VALLEY ELECTRIC ASSN., INC</v>
      </c>
      <c r="C308" s="59">
        <f>'[4]Apr DL 1'!F947</f>
        <v>2859.91</v>
      </c>
      <c r="E308" s="60" t="str">
        <f t="shared" si="8"/>
        <v>453.4525</v>
      </c>
      <c r="F308" s="61">
        <f t="shared" si="9"/>
        <v>2859.91</v>
      </c>
    </row>
    <row r="309" spans="1:6" ht="12.75">
      <c r="A309" s="47" t="str">
        <f>'[4]Apr DL 1'!A948</f>
        <v>453101.5470.10</v>
      </c>
      <c r="B309" s="58" t="str">
        <f>'[4]Apr DL 1'!C948</f>
        <v>VALLEY ELECTRIC ASSN., INC</v>
      </c>
      <c r="C309" s="59">
        <f>'[4]Apr DL 1'!F948</f>
        <v>32.47</v>
      </c>
      <c r="E309" s="60" t="str">
        <f t="shared" si="8"/>
        <v>453.4525</v>
      </c>
      <c r="F309" s="61">
        <f t="shared" si="9"/>
        <v>32.47</v>
      </c>
    </row>
    <row r="310" spans="1:6" ht="12.75">
      <c r="A310" s="47" t="str">
        <f>'[4]Apr DL 1'!A949</f>
        <v>453101.5470.10</v>
      </c>
      <c r="B310" s="58" t="str">
        <f>'[4]Apr DL 1'!C949</f>
        <v>VALLEY ELECTRIC ASSN., INC</v>
      </c>
      <c r="C310" s="59">
        <f>'[4]Apr DL 1'!F949</f>
        <v>251.06</v>
      </c>
      <c r="E310" s="60" t="str">
        <f t="shared" si="8"/>
        <v>453.4525</v>
      </c>
      <c r="F310" s="61">
        <f t="shared" si="9"/>
        <v>251.06</v>
      </c>
    </row>
    <row r="311" spans="1:6" ht="12.75">
      <c r="A311" s="47" t="str">
        <f>'[4]Apr DL 1'!A950</f>
        <v>453103.5465.10</v>
      </c>
      <c r="B311" s="58" t="str">
        <f>'[4]Apr DL 1'!C950</f>
        <v>VALLEY ELECTRIC ASSN., INC</v>
      </c>
      <c r="C311" s="59">
        <f>'[4]Apr DL 1'!F950</f>
        <v>1472.38</v>
      </c>
      <c r="E311" s="60" t="str">
        <f t="shared" si="8"/>
        <v>453.4525</v>
      </c>
      <c r="F311" s="61">
        <f t="shared" si="9"/>
        <v>1472.38</v>
      </c>
    </row>
    <row r="312" spans="1:6" ht="12.75">
      <c r="A312" s="47" t="str">
        <f>'[4]Apr DL 1'!A951</f>
        <v>453103.5465.10</v>
      </c>
      <c r="B312" s="58" t="str">
        <f>'[4]Apr DL 1'!C951</f>
        <v>VALLEY ELECTRIC ASSN., INC</v>
      </c>
      <c r="C312" s="59">
        <f>'[4]Apr DL 1'!F951</f>
        <v>2028.83</v>
      </c>
      <c r="E312" s="60" t="str">
        <f t="shared" si="8"/>
        <v>453.4525</v>
      </c>
      <c r="F312" s="61">
        <f t="shared" si="9"/>
        <v>2028.83</v>
      </c>
    </row>
    <row r="313" spans="1:6" ht="12.75">
      <c r="A313" s="12" t="s">
        <v>100</v>
      </c>
      <c r="B313" s="53" t="s">
        <v>110</v>
      </c>
      <c r="D313" s="10">
        <v>2103.71</v>
      </c>
      <c r="E313" s="60"/>
      <c r="F313" s="61"/>
    </row>
    <row r="314" spans="1:6" ht="12.75">
      <c r="A314" s="12" t="s">
        <v>101</v>
      </c>
      <c r="B314" s="53" t="s">
        <v>110</v>
      </c>
      <c r="D314" s="10">
        <v>7864.57</v>
      </c>
      <c r="E314" s="60"/>
      <c r="F314" s="61"/>
    </row>
    <row r="315" spans="1:6" ht="12.75">
      <c r="A315" s="12" t="s">
        <v>114</v>
      </c>
      <c r="B315" s="53" t="s">
        <v>110</v>
      </c>
      <c r="D315" s="10">
        <v>248.42</v>
      </c>
      <c r="E315" s="60"/>
      <c r="F315" s="61"/>
    </row>
    <row r="316" spans="1:6" ht="12.75">
      <c r="A316" s="12" t="s">
        <v>55</v>
      </c>
      <c r="B316" s="53" t="s">
        <v>110</v>
      </c>
      <c r="D316" s="10">
        <v>172.3</v>
      </c>
      <c r="E316" s="60"/>
      <c r="F316" s="61"/>
    </row>
    <row r="317" spans="1:6" ht="12.75">
      <c r="A317" s="12" t="s">
        <v>53</v>
      </c>
      <c r="B317" s="53" t="s">
        <v>110</v>
      </c>
      <c r="D317" s="10">
        <v>400.13</v>
      </c>
      <c r="E317" s="60"/>
      <c r="F317" s="61"/>
    </row>
    <row r="318" spans="1:6" ht="12.75">
      <c r="A318" s="12" t="s">
        <v>52</v>
      </c>
      <c r="B318" s="53" t="s">
        <v>110</v>
      </c>
      <c r="D318" s="10">
        <v>488</v>
      </c>
      <c r="E318" s="60"/>
      <c r="F318" s="61"/>
    </row>
    <row r="319" spans="1:6" ht="12.75">
      <c r="A319" s="12" t="s">
        <v>51</v>
      </c>
      <c r="B319" s="53" t="s">
        <v>110</v>
      </c>
      <c r="D319" s="10">
        <v>4264.38</v>
      </c>
      <c r="E319" s="60"/>
      <c r="F319" s="61"/>
    </row>
    <row r="320" spans="1:6" ht="12.75">
      <c r="A320" s="12" t="s">
        <v>49</v>
      </c>
      <c r="B320" s="53" t="s">
        <v>110</v>
      </c>
      <c r="D320" s="10">
        <v>21832.32</v>
      </c>
      <c r="E320" s="60"/>
      <c r="F320" s="61"/>
    </row>
    <row r="321" spans="1:6" ht="12.75">
      <c r="A321" s="12" t="s">
        <v>48</v>
      </c>
      <c r="B321" s="53" t="s">
        <v>110</v>
      </c>
      <c r="D321" s="10">
        <v>705.67</v>
      </c>
      <c r="E321" s="60"/>
      <c r="F321" s="61"/>
    </row>
    <row r="322" spans="1:6" ht="12.75">
      <c r="A322" s="12" t="s">
        <v>46</v>
      </c>
      <c r="B322" s="53" t="s">
        <v>110</v>
      </c>
      <c r="D322" s="10">
        <v>2794.8100000000004</v>
      </c>
      <c r="E322" s="60"/>
      <c r="F322" s="61"/>
    </row>
    <row r="323" spans="1:6" ht="12.75">
      <c r="A323" s="12" t="s">
        <v>45</v>
      </c>
      <c r="B323" s="53" t="s">
        <v>110</v>
      </c>
      <c r="D323" s="10">
        <v>399.07</v>
      </c>
      <c r="E323" s="60"/>
      <c r="F323" s="61"/>
    </row>
    <row r="324" spans="1:6" ht="12.75">
      <c r="A324" s="12" t="s">
        <v>39</v>
      </c>
      <c r="B324" s="53" t="s">
        <v>110</v>
      </c>
      <c r="D324" s="10">
        <v>13330.47</v>
      </c>
      <c r="E324" s="60"/>
      <c r="F324" s="61"/>
    </row>
    <row r="325" spans="1:6" ht="12.75">
      <c r="A325" s="12" t="s">
        <v>38</v>
      </c>
      <c r="B325" s="53" t="s">
        <v>110</v>
      </c>
      <c r="D325" s="10">
        <v>12568.52</v>
      </c>
      <c r="E325" s="60"/>
      <c r="F325" s="61"/>
    </row>
    <row r="326" spans="1:6" ht="12.75">
      <c r="A326" s="12" t="s">
        <v>37</v>
      </c>
      <c r="B326" s="53" t="s">
        <v>110</v>
      </c>
      <c r="D326" s="10">
        <v>318.21000000000004</v>
      </c>
      <c r="E326" s="60"/>
      <c r="F326" s="61"/>
    </row>
    <row r="327" spans="1:6" ht="12.75">
      <c r="A327" s="12" t="s">
        <v>36</v>
      </c>
      <c r="B327" s="53" t="s">
        <v>110</v>
      </c>
      <c r="D327" s="10">
        <v>636.9999999999999</v>
      </c>
      <c r="E327" s="60"/>
      <c r="F327" s="61"/>
    </row>
    <row r="328" spans="1:6" ht="12.75">
      <c r="A328" s="12" t="s">
        <v>33</v>
      </c>
      <c r="B328" s="53" t="s">
        <v>110</v>
      </c>
      <c r="D328" s="10">
        <v>3682.34</v>
      </c>
      <c r="E328" s="60"/>
      <c r="F328" s="61"/>
    </row>
    <row r="329" spans="1:6" ht="12.75">
      <c r="A329" s="12" t="s">
        <v>28</v>
      </c>
      <c r="B329" s="53" t="s">
        <v>110</v>
      </c>
      <c r="D329" s="10">
        <v>1716.2700000000002</v>
      </c>
      <c r="E329" s="60"/>
      <c r="F329" s="61"/>
    </row>
    <row r="330" spans="1:6" ht="12.75">
      <c r="A330" s="12" t="s">
        <v>26</v>
      </c>
      <c r="B330" s="53" t="s">
        <v>110</v>
      </c>
      <c r="D330" s="10">
        <v>113.08</v>
      </c>
      <c r="E330" s="60"/>
      <c r="F330" s="61"/>
    </row>
    <row r="331" spans="1:6" ht="12.75">
      <c r="A331" s="12" t="s">
        <v>23</v>
      </c>
      <c r="B331" s="53" t="s">
        <v>110</v>
      </c>
      <c r="D331" s="10">
        <v>7731.78</v>
      </c>
      <c r="E331" s="60"/>
      <c r="F331" s="61"/>
    </row>
    <row r="332" spans="1:6" ht="12.75">
      <c r="A332" s="12" t="s">
        <v>22</v>
      </c>
      <c r="B332" s="53" t="s">
        <v>110</v>
      </c>
      <c r="D332" s="10">
        <v>7561.58</v>
      </c>
      <c r="E332" s="60"/>
      <c r="F332" s="61"/>
    </row>
    <row r="333" spans="1:6" ht="12.75">
      <c r="A333" s="12" t="s">
        <v>21</v>
      </c>
      <c r="B333" s="53" t="s">
        <v>110</v>
      </c>
      <c r="D333" s="10">
        <v>2237.68</v>
      </c>
      <c r="E333" s="60"/>
      <c r="F333" s="61"/>
    </row>
    <row r="334" spans="1:6" ht="12.75">
      <c r="A334" s="12" t="s">
        <v>19</v>
      </c>
      <c r="B334" s="53" t="s">
        <v>110</v>
      </c>
      <c r="D334" s="10">
        <v>36.49</v>
      </c>
      <c r="E334" s="60"/>
      <c r="F334" s="61"/>
    </row>
    <row r="335" spans="1:6" ht="12.75">
      <c r="A335" s="12" t="s">
        <v>18</v>
      </c>
      <c r="B335" s="53" t="s">
        <v>110</v>
      </c>
      <c r="D335" s="10">
        <v>1040.28</v>
      </c>
      <c r="E335" s="60"/>
      <c r="F335" s="61"/>
    </row>
    <row r="336" spans="1:6" ht="12.75">
      <c r="A336" s="12" t="s">
        <v>17</v>
      </c>
      <c r="B336" s="53" t="s">
        <v>110</v>
      </c>
      <c r="D336" s="10">
        <v>20433.33</v>
      </c>
      <c r="E336" s="60"/>
      <c r="F336" s="61"/>
    </row>
    <row r="337" spans="1:6" ht="12.75">
      <c r="A337" s="12" t="s">
        <v>16</v>
      </c>
      <c r="B337" s="53" t="s">
        <v>110</v>
      </c>
      <c r="D337" s="10">
        <v>2543.0100000000007</v>
      </c>
      <c r="E337" s="60"/>
      <c r="F337" s="61"/>
    </row>
    <row r="338" spans="1:6" ht="12.75">
      <c r="A338" s="12" t="s">
        <v>15</v>
      </c>
      <c r="B338" s="53" t="s">
        <v>110</v>
      </c>
      <c r="D338" s="10">
        <v>2372.8300000000004</v>
      </c>
      <c r="E338" s="60"/>
      <c r="F338" s="61"/>
    </row>
    <row r="339" spans="1:6" ht="12.75">
      <c r="A339" s="12" t="s">
        <v>14</v>
      </c>
      <c r="B339" s="53" t="s">
        <v>110</v>
      </c>
      <c r="D339" s="10">
        <v>839.7099999999999</v>
      </c>
      <c r="E339" s="60"/>
      <c r="F339" s="61"/>
    </row>
    <row r="340" spans="1:6" ht="12.75">
      <c r="A340" s="12" t="s">
        <v>13</v>
      </c>
      <c r="B340" s="53" t="s">
        <v>110</v>
      </c>
      <c r="D340" s="10">
        <v>30.01</v>
      </c>
      <c r="E340" s="60"/>
      <c r="F340" s="61"/>
    </row>
    <row r="341" spans="1:6" ht="12.75">
      <c r="A341" s="12" t="s">
        <v>12</v>
      </c>
      <c r="B341" s="53" t="s">
        <v>110</v>
      </c>
      <c r="D341" s="10">
        <v>5522.8</v>
      </c>
      <c r="E341" s="60"/>
      <c r="F341" s="61"/>
    </row>
    <row r="342" spans="1:6" ht="12.75">
      <c r="A342" s="12" t="s">
        <v>9</v>
      </c>
      <c r="B342" s="53"/>
      <c r="D342" s="10">
        <v>8105.55</v>
      </c>
      <c r="E342" s="60"/>
      <c r="F342" s="61"/>
    </row>
    <row r="343" ht="12.75">
      <c r="D343" s="66"/>
    </row>
    <row r="344" spans="3:4" ht="15.75" thickBot="1">
      <c r="C344" s="67">
        <f>SUM(C10:C342)</f>
        <v>132094.31999999995</v>
      </c>
      <c r="D344" s="67">
        <f>SUM(D10:D342)</f>
        <v>132094.32</v>
      </c>
    </row>
    <row r="345" ht="15.75" thickTop="1"/>
    <row r="346" ht="12.75">
      <c r="D346" s="68">
        <f>D344-C344</f>
        <v>0</v>
      </c>
    </row>
  </sheetData>
  <printOptions/>
  <pageMargins left="0.7" right="0.7" top="0.75" bottom="0.75" header="0.3" footer="0.3"/>
  <pageSetup fitToHeight="11" fitToWidth="1" horizontalDpi="600" verticalDpi="600" orientation="portrait" scale="67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67"/>
  <sheetViews>
    <sheetView workbookViewId="0" topLeftCell="A1">
      <selection activeCell="C16" sqref="C16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41" t="s">
        <v>115</v>
      </c>
      <c r="C2" s="38" t="s">
        <v>81</v>
      </c>
      <c r="D2" s="42" t="s">
        <v>80</v>
      </c>
    </row>
    <row r="3" spans="1:5" s="40" customFormat="1" ht="18" customHeight="1">
      <c r="A3" s="36" t="s">
        <v>79</v>
      </c>
      <c r="B3" s="43"/>
      <c r="C3" s="38" t="s">
        <v>77</v>
      </c>
      <c r="D3" s="44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41029</v>
      </c>
      <c r="C5" s="38" t="s">
        <v>73</v>
      </c>
      <c r="D5" s="51">
        <v>41031</v>
      </c>
      <c r="E5" s="45"/>
    </row>
    <row r="6" spans="1:5" s="40" customFormat="1" ht="18" customHeight="1">
      <c r="A6" s="49" t="s">
        <v>72</v>
      </c>
      <c r="B6" s="50" t="s">
        <v>110</v>
      </c>
      <c r="C6" s="52" t="s">
        <v>71</v>
      </c>
      <c r="D6" s="48">
        <f>C65</f>
        <v>23813.750000000004</v>
      </c>
      <c r="E6" s="45" t="s">
        <v>70</v>
      </c>
    </row>
    <row r="7" spans="1:6" s="40" customFormat="1" ht="18" customHeight="1">
      <c r="A7" s="49"/>
      <c r="B7" s="53"/>
      <c r="C7" s="52" t="s">
        <v>69</v>
      </c>
      <c r="D7" s="48">
        <f>D65</f>
        <v>23813.750000000004</v>
      </c>
      <c r="E7" s="45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ht="12.75">
      <c r="A10" s="47" t="str">
        <f>'[4]Apr Dl 2'!A6</f>
        <v>181100.5465.10</v>
      </c>
      <c r="B10" s="58" t="str">
        <f>'[4]Apr Dl 2'!C6</f>
        <v>MOUNTAIN ELECTRIC COOPERATIVE</v>
      </c>
      <c r="C10" s="59">
        <f>'[4]Apr Dl 2'!F6</f>
        <v>24.29</v>
      </c>
      <c r="E10" s="60" t="str">
        <f>CONCATENATE(LEFT(A10,3),".",4525)</f>
        <v>181.4525</v>
      </c>
      <c r="F10" s="61">
        <f>C10</f>
        <v>24.29</v>
      </c>
    </row>
    <row r="11" spans="1:6" ht="12.75">
      <c r="A11" s="47" t="str">
        <f>'[4]Apr Dl 2'!A7</f>
        <v>181101.5470.10</v>
      </c>
      <c r="B11" s="58" t="str">
        <f>'[4]Apr Dl 2'!C7</f>
        <v>MOUNTAIN ELECTRIC COOPERATIVE</v>
      </c>
      <c r="C11" s="59">
        <f>'[4]Apr Dl 2'!F7</f>
        <v>29.53</v>
      </c>
      <c r="E11" s="60" t="str">
        <f aca="true" t="shared" si="0" ref="E11:E54">CONCATENATE(LEFT(A11,3),".",4525)</f>
        <v>181.4525</v>
      </c>
      <c r="F11" s="61">
        <f aca="true" t="shared" si="1" ref="F11:F54">C11</f>
        <v>29.53</v>
      </c>
    </row>
    <row r="12" spans="1:6" ht="12.75">
      <c r="A12" s="47" t="str">
        <f>'[4]Apr Dl 2'!A8</f>
        <v>181101.5470.10</v>
      </c>
      <c r="B12" s="58" t="str">
        <f>'[4]Apr Dl 2'!C8</f>
        <v>MOUNTAIN ELECTRIC COOPERATIVE</v>
      </c>
      <c r="C12" s="59">
        <f>'[4]Apr Dl 2'!F8</f>
        <v>21.4</v>
      </c>
      <c r="E12" s="60" t="str">
        <f t="shared" si="0"/>
        <v>181.4525</v>
      </c>
      <c r="F12" s="61">
        <f t="shared" si="1"/>
        <v>21.4</v>
      </c>
    </row>
    <row r="13" spans="1:6" ht="12.75">
      <c r="A13" s="47" t="str">
        <f>'[4]Apr Dl 2'!A9</f>
        <v>182106.5465.10</v>
      </c>
      <c r="B13" s="58" t="str">
        <f>'[4]Apr Dl 2'!C9</f>
        <v>MOUNTAIN ELECTRIC COOPERATIVE</v>
      </c>
      <c r="C13" s="59">
        <f>'[4]Apr Dl 2'!F9</f>
        <v>207.22</v>
      </c>
      <c r="E13" s="60" t="str">
        <f t="shared" si="0"/>
        <v>182.4525</v>
      </c>
      <c r="F13" s="61">
        <f t="shared" si="1"/>
        <v>207.22</v>
      </c>
    </row>
    <row r="14" spans="1:6" ht="12.75">
      <c r="A14" s="47" t="str">
        <f>'[4]Apr Dl 2'!A10</f>
        <v>182106.5465.10</v>
      </c>
      <c r="B14" s="58" t="str">
        <f>'[4]Apr Dl 2'!C10</f>
        <v>MOUNTAIN ELECTRIC COOPERATIVE</v>
      </c>
      <c r="C14" s="59">
        <f>'[4]Apr Dl 2'!F10</f>
        <v>105.33</v>
      </c>
      <c r="E14" s="60" t="str">
        <f t="shared" si="0"/>
        <v>182.4525</v>
      </c>
      <c r="F14" s="61">
        <f t="shared" si="1"/>
        <v>105.33</v>
      </c>
    </row>
    <row r="15" spans="1:6" ht="12.75">
      <c r="A15" s="47" t="str">
        <f>'[4]Apr Dl 2'!A11</f>
        <v>182106.5465.10</v>
      </c>
      <c r="B15" s="58" t="str">
        <f>'[4]Apr Dl 2'!C11</f>
        <v>MOUNTAIN ELECTRIC COOPERATIVE</v>
      </c>
      <c r="C15" s="59">
        <f>'[4]Apr Dl 2'!F11</f>
        <v>225.04</v>
      </c>
      <c r="E15" s="60" t="str">
        <f t="shared" si="0"/>
        <v>182.4525</v>
      </c>
      <c r="F15" s="61">
        <f t="shared" si="1"/>
        <v>225.04</v>
      </c>
    </row>
    <row r="16" spans="1:6" ht="12.75">
      <c r="A16" s="47" t="str">
        <f>'[4]Apr Dl 2'!A12</f>
        <v>182106.5465.10</v>
      </c>
      <c r="B16" s="58" t="str">
        <f>'[4]Apr Dl 2'!C12</f>
        <v>MOUNTAIN ELECTRIC COOPERATIVE</v>
      </c>
      <c r="C16" s="59">
        <f>'[4]Apr Dl 2'!F12</f>
        <v>490.91</v>
      </c>
      <c r="E16" s="60" t="str">
        <f t="shared" si="0"/>
        <v>182.4525</v>
      </c>
      <c r="F16" s="61">
        <f t="shared" si="1"/>
        <v>490.91</v>
      </c>
    </row>
    <row r="17" spans="1:6" ht="12.75">
      <c r="A17" s="47" t="str">
        <f>'[4]Apr Dl 2'!A13</f>
        <v>182106.5465.10</v>
      </c>
      <c r="B17" s="58" t="str">
        <f>'[4]Apr Dl 2'!C13</f>
        <v>MOUNTAIN ELECTRIC COOPERATIVE</v>
      </c>
      <c r="C17" s="59">
        <f>'[4]Apr Dl 2'!F13</f>
        <v>164.22</v>
      </c>
      <c r="E17" s="60" t="str">
        <f t="shared" si="0"/>
        <v>182.4525</v>
      </c>
      <c r="F17" s="61">
        <f t="shared" si="1"/>
        <v>164.22</v>
      </c>
    </row>
    <row r="18" spans="1:6" ht="12.75">
      <c r="A18" s="47" t="str">
        <f>'[4]Apr Dl 2'!A14</f>
        <v>182106.5465.10</v>
      </c>
      <c r="B18" s="58" t="str">
        <f>'[4]Apr Dl 2'!C14</f>
        <v>MOUNTAIN ELECTRIC COOPERATIVE</v>
      </c>
      <c r="C18" s="59">
        <f>'[4]Apr Dl 2'!F14</f>
        <v>155.41</v>
      </c>
      <c r="E18" s="60" t="str">
        <f t="shared" si="0"/>
        <v>182.4525</v>
      </c>
      <c r="F18" s="61">
        <f t="shared" si="1"/>
        <v>155.41</v>
      </c>
    </row>
    <row r="19" spans="1:6" ht="12.75">
      <c r="A19" s="47" t="str">
        <f>'[4]Apr Dl 2'!A15</f>
        <v>182106.5465.10</v>
      </c>
      <c r="B19" s="58" t="str">
        <f>'[4]Apr Dl 2'!C15</f>
        <v>MOUNTAIN ELECTRIC COOPERATIVE</v>
      </c>
      <c r="C19" s="59">
        <f>'[4]Apr Dl 2'!F15</f>
        <v>155.2</v>
      </c>
      <c r="E19" s="60" t="str">
        <f t="shared" si="0"/>
        <v>182.4525</v>
      </c>
      <c r="F19" s="61">
        <f t="shared" si="1"/>
        <v>155.2</v>
      </c>
    </row>
    <row r="20" spans="1:6" ht="12.75">
      <c r="A20" s="47" t="str">
        <f>'[4]Apr Dl 2'!A16</f>
        <v>182106.5465.10</v>
      </c>
      <c r="B20" s="58" t="str">
        <f>'[4]Apr Dl 2'!C16</f>
        <v>MOUNTAIN ELECTRIC COOPERATIVE</v>
      </c>
      <c r="C20" s="59">
        <f>'[4]Apr Dl 2'!F16</f>
        <v>159.89</v>
      </c>
      <c r="E20" s="60" t="str">
        <f t="shared" si="0"/>
        <v>182.4525</v>
      </c>
      <c r="F20" s="61">
        <f t="shared" si="1"/>
        <v>159.89</v>
      </c>
    </row>
    <row r="21" spans="1:6" ht="12.75">
      <c r="A21" s="47" t="str">
        <f>'[4]Apr Dl 2'!A17</f>
        <v>182106.5465.10</v>
      </c>
      <c r="B21" s="58" t="str">
        <f>'[4]Apr Dl 2'!C17</f>
        <v>MOUNTAIN ELECTRIC COOPERATIVE</v>
      </c>
      <c r="C21" s="59">
        <f>'[4]Apr Dl 2'!F17</f>
        <v>60</v>
      </c>
      <c r="E21" s="60" t="str">
        <f t="shared" si="0"/>
        <v>182.4525</v>
      </c>
      <c r="F21" s="61">
        <f t="shared" si="1"/>
        <v>60</v>
      </c>
    </row>
    <row r="22" spans="1:6" ht="12.75">
      <c r="A22" s="47" t="str">
        <f>'[4]Apr Dl 2'!A18</f>
        <v>182106.5465.10</v>
      </c>
      <c r="B22" s="58" t="str">
        <f>'[4]Apr Dl 2'!C18</f>
        <v>MOUNTAIN ELECTRIC COOPERATIVE</v>
      </c>
      <c r="C22" s="59">
        <f>'[4]Apr Dl 2'!F18</f>
        <v>124</v>
      </c>
      <c r="E22" s="60" t="str">
        <f t="shared" si="0"/>
        <v>182.4525</v>
      </c>
      <c r="F22" s="61">
        <f t="shared" si="1"/>
        <v>124</v>
      </c>
    </row>
    <row r="23" spans="1:6" ht="12.75">
      <c r="A23" s="47" t="str">
        <f>'[4]Apr Dl 2'!A19</f>
        <v>182106.5465.10</v>
      </c>
      <c r="B23" s="58" t="str">
        <f>'[4]Apr Dl 2'!C19</f>
        <v>MOUNTAIN ELECTRIC COOPERATIVE</v>
      </c>
      <c r="C23" s="59">
        <f>'[4]Apr Dl 2'!F19</f>
        <v>34</v>
      </c>
      <c r="E23" s="60" t="str">
        <f t="shared" si="0"/>
        <v>182.4525</v>
      </c>
      <c r="F23" s="61">
        <f t="shared" si="1"/>
        <v>34</v>
      </c>
    </row>
    <row r="24" spans="1:6" ht="12.75">
      <c r="A24" s="47" t="str">
        <f>'[4]Apr Dl 2'!A20</f>
        <v>248100.5465.10</v>
      </c>
      <c r="B24" s="58" t="str">
        <f>'[4]Apr Dl 2'!C20</f>
        <v>CITY OF LAKELAND</v>
      </c>
      <c r="C24" s="59">
        <f>'[4]Apr Dl 2'!F20</f>
        <v>1029.4</v>
      </c>
      <c r="E24" s="60" t="str">
        <f t="shared" si="0"/>
        <v>248.4525</v>
      </c>
      <c r="F24" s="61">
        <f t="shared" si="1"/>
        <v>1029.4</v>
      </c>
    </row>
    <row r="25" spans="1:6" ht="12.75">
      <c r="A25" s="47" t="str">
        <f>'[4]Apr Dl 2'!A21</f>
        <v>248100.5465.10</v>
      </c>
      <c r="B25" s="58" t="str">
        <f>'[4]Apr Dl 2'!C21</f>
        <v>CITY OF LAKELAND</v>
      </c>
      <c r="C25" s="59">
        <f>'[4]Apr Dl 2'!F21</f>
        <v>79.83</v>
      </c>
      <c r="E25" s="60" t="str">
        <f t="shared" si="0"/>
        <v>248.4525</v>
      </c>
      <c r="F25" s="61">
        <f t="shared" si="1"/>
        <v>79.83</v>
      </c>
    </row>
    <row r="26" spans="1:6" ht="12.75">
      <c r="A26" s="47" t="str">
        <f>'[4]Apr Dl 2'!A22</f>
        <v>248100.5465.10</v>
      </c>
      <c r="B26" s="58" t="str">
        <f>'[4]Apr Dl 2'!C22</f>
        <v>CITY OF LAKELAND</v>
      </c>
      <c r="C26" s="59">
        <f>'[4]Apr Dl 2'!F22</f>
        <v>15.87</v>
      </c>
      <c r="E26" s="60" t="str">
        <f t="shared" si="0"/>
        <v>248.4525</v>
      </c>
      <c r="F26" s="61">
        <f t="shared" si="1"/>
        <v>15.87</v>
      </c>
    </row>
    <row r="27" spans="1:6" ht="12.75">
      <c r="A27" s="47" t="str">
        <f>'[4]Apr Dl 2'!A23</f>
        <v>248101.5470.10</v>
      </c>
      <c r="B27" s="58" t="str">
        <f>'[4]Apr Dl 2'!C23</f>
        <v>CITY OF LAKELAND</v>
      </c>
      <c r="C27" s="59">
        <f>'[4]Apr Dl 2'!F23</f>
        <v>4179.1</v>
      </c>
      <c r="E27" s="60" t="str">
        <f t="shared" si="0"/>
        <v>248.4525</v>
      </c>
      <c r="F27" s="61">
        <f t="shared" si="1"/>
        <v>4179.1</v>
      </c>
    </row>
    <row r="28" spans="1:6" ht="12.75">
      <c r="A28" s="47" t="str">
        <f>'[4]Apr Dl 2'!A24</f>
        <v>248101.5470.10</v>
      </c>
      <c r="B28" s="58" t="str">
        <f>'[4]Apr Dl 2'!C24</f>
        <v>CITY OF LAKELAND</v>
      </c>
      <c r="C28" s="59">
        <f>'[4]Apr Dl 2'!F24</f>
        <v>65.95</v>
      </c>
      <c r="E28" s="60" t="str">
        <f t="shared" si="0"/>
        <v>248.4525</v>
      </c>
      <c r="F28" s="61">
        <f t="shared" si="1"/>
        <v>65.95</v>
      </c>
    </row>
    <row r="29" spans="1:6" ht="12.75">
      <c r="A29" s="47" t="str">
        <f>'[4]Apr Dl 2'!A25</f>
        <v>248101.5470.10</v>
      </c>
      <c r="B29" s="58" t="str">
        <f>'[4]Apr Dl 2'!C25</f>
        <v>CITY OF LAKELAND</v>
      </c>
      <c r="C29" s="59">
        <f>'[4]Apr Dl 2'!F25</f>
        <v>36.3</v>
      </c>
      <c r="E29" s="60" t="str">
        <f t="shared" si="0"/>
        <v>248.4525</v>
      </c>
      <c r="F29" s="61">
        <f t="shared" si="1"/>
        <v>36.3</v>
      </c>
    </row>
    <row r="30" spans="1:6" ht="12.75">
      <c r="A30" s="47" t="str">
        <f>'[4]Apr Dl 2'!A26</f>
        <v>248101.5470.10</v>
      </c>
      <c r="B30" s="58" t="str">
        <f>'[4]Apr Dl 2'!C26</f>
        <v>CITY OF LAKELAND</v>
      </c>
      <c r="C30" s="59">
        <f>'[4]Apr Dl 2'!F26</f>
        <v>150.37</v>
      </c>
      <c r="E30" s="60" t="str">
        <f t="shared" si="0"/>
        <v>248.4525</v>
      </c>
      <c r="F30" s="61">
        <f t="shared" si="1"/>
        <v>150.37</v>
      </c>
    </row>
    <row r="31" spans="1:6" ht="12.75">
      <c r="A31" s="47" t="str">
        <f>'[4]Apr Dl 2'!A27</f>
        <v>248101.5470.10</v>
      </c>
      <c r="B31" s="58" t="str">
        <f>'[4]Apr Dl 2'!C27</f>
        <v>CITY OF LAKELAND</v>
      </c>
      <c r="C31" s="59">
        <f>'[4]Apr Dl 2'!F27</f>
        <v>39.53</v>
      </c>
      <c r="E31" s="60" t="str">
        <f t="shared" si="0"/>
        <v>248.4525</v>
      </c>
      <c r="F31" s="61">
        <f t="shared" si="1"/>
        <v>39.53</v>
      </c>
    </row>
    <row r="32" spans="1:6" ht="12.75">
      <c r="A32" s="47" t="str">
        <f>'[4]Apr Dl 2'!A28</f>
        <v>248101.5470.10</v>
      </c>
      <c r="B32" s="58" t="str">
        <f>'[4]Apr Dl 2'!C28</f>
        <v>CITY OF LAKELAND</v>
      </c>
      <c r="C32" s="59">
        <f>'[4]Apr Dl 2'!F28</f>
        <v>136.73</v>
      </c>
      <c r="E32" s="60" t="str">
        <f t="shared" si="0"/>
        <v>248.4525</v>
      </c>
      <c r="F32" s="61">
        <f t="shared" si="1"/>
        <v>136.73</v>
      </c>
    </row>
    <row r="33" spans="1:6" ht="12.75">
      <c r="A33" s="47" t="str">
        <f>'[4]Apr Dl 2'!A29</f>
        <v>251103.5470.10</v>
      </c>
      <c r="B33" s="58" t="str">
        <f>'[4]Apr Dl 2'!C29</f>
        <v>PROGRESS ENERGY FLORIDA, INC</v>
      </c>
      <c r="C33" s="59">
        <f>'[4]Apr Dl 2'!F29</f>
        <v>52.48</v>
      </c>
      <c r="E33" s="60" t="str">
        <f t="shared" si="0"/>
        <v>251.4525</v>
      </c>
      <c r="F33" s="61">
        <f t="shared" si="1"/>
        <v>52.48</v>
      </c>
    </row>
    <row r="34" spans="1:6" ht="12.75">
      <c r="A34" s="47" t="str">
        <f>'[4]Apr Dl 2'!A30</f>
        <v>251103.5470.10</v>
      </c>
      <c r="B34" s="58" t="str">
        <f>'[4]Apr Dl 2'!C30</f>
        <v>SUMTER ELECTRIC COOP INC</v>
      </c>
      <c r="C34" s="59">
        <f>'[4]Apr Dl 2'!F30</f>
        <v>218.68</v>
      </c>
      <c r="E34" s="60" t="str">
        <f t="shared" si="0"/>
        <v>251.4525</v>
      </c>
      <c r="F34" s="61">
        <f t="shared" si="1"/>
        <v>218.68</v>
      </c>
    </row>
    <row r="35" spans="1:6" ht="12.75">
      <c r="A35" s="47" t="str">
        <f>'[4]Apr Dl 2'!A31</f>
        <v>251103.5470.10</v>
      </c>
      <c r="B35" s="58" t="str">
        <f>'[4]Apr Dl 2'!C31</f>
        <v>SUMTER ELECTRIC COOP INC</v>
      </c>
      <c r="C35" s="59">
        <f>'[4]Apr Dl 2'!F31</f>
        <v>1339.7</v>
      </c>
      <c r="E35" s="60" t="str">
        <f t="shared" si="0"/>
        <v>251.4525</v>
      </c>
      <c r="F35" s="61">
        <f t="shared" si="1"/>
        <v>1339.7</v>
      </c>
    </row>
    <row r="36" spans="1:6" ht="12.75">
      <c r="A36" s="47" t="str">
        <f>'[4]Apr Dl 2'!A32</f>
        <v>251103.5470.10</v>
      </c>
      <c r="B36" s="58" t="str">
        <f>'[4]Apr Dl 2'!C32</f>
        <v>SUMTER ELECTRIC COOP INC</v>
      </c>
      <c r="C36" s="59">
        <f>'[4]Apr Dl 2'!F32</f>
        <v>124.02</v>
      </c>
      <c r="E36" s="60" t="str">
        <f t="shared" si="0"/>
        <v>251.4525</v>
      </c>
      <c r="F36" s="61">
        <f t="shared" si="1"/>
        <v>124.02</v>
      </c>
    </row>
    <row r="37" spans="1:6" ht="12.75">
      <c r="A37" s="47" t="str">
        <f>'[4]Apr Dl 2'!A33</f>
        <v>251103.5470.10</v>
      </c>
      <c r="B37" s="58" t="str">
        <f>'[4]Apr Dl 2'!C33</f>
        <v>SUMTER ELECTRIC COOP INC</v>
      </c>
      <c r="C37" s="59">
        <f>'[4]Apr Dl 2'!F33</f>
        <v>195.9</v>
      </c>
      <c r="E37" s="60" t="str">
        <f t="shared" si="0"/>
        <v>251.4525</v>
      </c>
      <c r="F37" s="61">
        <f t="shared" si="1"/>
        <v>195.9</v>
      </c>
    </row>
    <row r="38" spans="1:6" ht="12.75">
      <c r="A38" s="47" t="str">
        <f>'[4]Apr Dl 2'!A34</f>
        <v>251103.5470.10</v>
      </c>
      <c r="B38" s="58" t="str">
        <f>'[4]Apr Dl 2'!C34</f>
        <v>SUMTER ELECTRIC COOP INC</v>
      </c>
      <c r="C38" s="59">
        <f>'[4]Apr Dl 2'!F34</f>
        <v>21.01</v>
      </c>
      <c r="E38" s="60" t="str">
        <f t="shared" si="0"/>
        <v>251.4525</v>
      </c>
      <c r="F38" s="61">
        <f t="shared" si="1"/>
        <v>21.01</v>
      </c>
    </row>
    <row r="39" spans="1:6" ht="12.75">
      <c r="A39" s="47" t="str">
        <f>'[4]Apr Dl 2'!A35</f>
        <v>251103.5470.10</v>
      </c>
      <c r="B39" s="58" t="str">
        <f>'[4]Apr Dl 2'!C35</f>
        <v>SUMTER ELECTRIC COOP INC</v>
      </c>
      <c r="C39" s="59">
        <f>'[4]Apr Dl 2'!F35</f>
        <v>29.36</v>
      </c>
      <c r="E39" s="60" t="str">
        <f t="shared" si="0"/>
        <v>251.4525</v>
      </c>
      <c r="F39" s="61">
        <f t="shared" si="1"/>
        <v>29.36</v>
      </c>
    </row>
    <row r="40" spans="1:6" ht="12.75">
      <c r="A40" s="47" t="str">
        <f>'[4]Apr Dl 2'!A36</f>
        <v>251103.5470.10</v>
      </c>
      <c r="B40" s="58" t="str">
        <f>'[4]Apr Dl 2'!C36</f>
        <v>SUMTER ELECTRIC COOP INC</v>
      </c>
      <c r="C40" s="59">
        <f>'[4]Apr Dl 2'!F36</f>
        <v>54.51</v>
      </c>
      <c r="E40" s="60" t="str">
        <f t="shared" si="0"/>
        <v>251.4525</v>
      </c>
      <c r="F40" s="61">
        <f t="shared" si="1"/>
        <v>54.51</v>
      </c>
    </row>
    <row r="41" spans="1:6" ht="12.75">
      <c r="A41" s="47" t="str">
        <f>'[4]Apr Dl 2'!A37</f>
        <v>251103.5470.10</v>
      </c>
      <c r="B41" s="58" t="str">
        <f>'[4]Apr Dl 2'!C37</f>
        <v>SUMTER ELECTRIC COOP INC</v>
      </c>
      <c r="C41" s="59">
        <f>'[4]Apr Dl 2'!F37</f>
        <v>79.18</v>
      </c>
      <c r="E41" s="60" t="str">
        <f t="shared" si="0"/>
        <v>251.4525</v>
      </c>
      <c r="F41" s="61">
        <f t="shared" si="1"/>
        <v>79.18</v>
      </c>
    </row>
    <row r="42" spans="1:6" ht="12.75">
      <c r="A42" s="47" t="str">
        <f>'[4]Apr Dl 2'!A38</f>
        <v>251103.5470.10</v>
      </c>
      <c r="B42" s="58" t="str">
        <f>'[4]Apr Dl 2'!C38</f>
        <v>SUMTER ELECTRIC COOP INC</v>
      </c>
      <c r="C42" s="59">
        <f>'[4]Apr Dl 2'!F38</f>
        <v>119.15</v>
      </c>
      <c r="E42" s="60" t="str">
        <f t="shared" si="0"/>
        <v>251.4525</v>
      </c>
      <c r="F42" s="61">
        <f t="shared" si="1"/>
        <v>119.15</v>
      </c>
    </row>
    <row r="43" spans="1:6" ht="12.75">
      <c r="A43" s="47" t="str">
        <f>'[4]Apr Dl 2'!A39</f>
        <v>251103.5470.10</v>
      </c>
      <c r="B43" s="58" t="str">
        <f>'[4]Apr Dl 2'!C39</f>
        <v>SUMTER ELECTRIC COOP INC</v>
      </c>
      <c r="C43" s="59">
        <f>'[4]Apr Dl 2'!F39</f>
        <v>61.98</v>
      </c>
      <c r="E43" s="60" t="str">
        <f t="shared" si="0"/>
        <v>251.4525</v>
      </c>
      <c r="F43" s="61">
        <f t="shared" si="1"/>
        <v>61.98</v>
      </c>
    </row>
    <row r="44" spans="1:6" ht="12.75">
      <c r="A44" s="47" t="str">
        <f>'[4]Apr Dl 2'!A40</f>
        <v>252106.5465.10</v>
      </c>
      <c r="B44" s="58" t="str">
        <f>'[4]Apr Dl 2'!C40</f>
        <v>PROGRESS ENERGY FLORIDA, INC</v>
      </c>
      <c r="C44" s="59">
        <f>'[4]Apr Dl 2'!F40</f>
        <v>88.6</v>
      </c>
      <c r="E44" s="60" t="str">
        <f t="shared" si="0"/>
        <v>252.4525</v>
      </c>
      <c r="F44" s="61">
        <f t="shared" si="1"/>
        <v>88.6</v>
      </c>
    </row>
    <row r="45" spans="1:6" ht="12.75">
      <c r="A45" s="47" t="str">
        <f>'[4]Apr Dl 2'!A41</f>
        <v>316100.5470.10</v>
      </c>
      <c r="B45" s="58" t="str">
        <f>'[4]Apr Dl 2'!C41</f>
        <v>PECO ENERGY</v>
      </c>
      <c r="C45" s="59">
        <f>'[4]Apr Dl 2'!F41</f>
        <v>5700.59</v>
      </c>
      <c r="E45" s="60" t="str">
        <f t="shared" si="0"/>
        <v>316.4525</v>
      </c>
      <c r="F45" s="61">
        <f t="shared" si="1"/>
        <v>5700.59</v>
      </c>
    </row>
    <row r="46" spans="1:6" ht="12.75">
      <c r="A46" s="47" t="str">
        <f>'[4]Apr Dl 2'!A42</f>
        <v>316100.5470.10</v>
      </c>
      <c r="B46" s="58" t="str">
        <f>'[4]Apr Dl 2'!C42</f>
        <v>PECO ENERGY</v>
      </c>
      <c r="C46" s="59">
        <f>'[4]Apr Dl 2'!F42</f>
        <v>406.22</v>
      </c>
      <c r="E46" s="60" t="str">
        <f t="shared" si="0"/>
        <v>316.4525</v>
      </c>
      <c r="F46" s="61">
        <f t="shared" si="1"/>
        <v>406.22</v>
      </c>
    </row>
    <row r="47" spans="1:6" ht="12.75">
      <c r="A47" s="47" t="str">
        <f>'[4]Apr Dl 2'!A43</f>
        <v>400114.5465.10</v>
      </c>
      <c r="B47" s="58" t="str">
        <f>'[4]Apr Dl 2'!C43</f>
        <v>SCE&amp;G COMPANY</v>
      </c>
      <c r="C47" s="59">
        <f>'[4]Apr Dl 2'!F43</f>
        <v>165.33</v>
      </c>
      <c r="E47" s="60" t="str">
        <f t="shared" si="0"/>
        <v>400.4525</v>
      </c>
      <c r="F47" s="61">
        <f t="shared" si="1"/>
        <v>165.33</v>
      </c>
    </row>
    <row r="48" spans="1:6" ht="12.75">
      <c r="A48" s="47" t="str">
        <f>'[4]Apr Dl 2'!A44</f>
        <v>400130.5465.10</v>
      </c>
      <c r="B48" s="58" t="str">
        <f>'[4]Apr Dl 2'!C44</f>
        <v>SCE&amp;G COMPANY</v>
      </c>
      <c r="C48" s="59">
        <f>'[4]Apr Dl 2'!F44</f>
        <v>1224.79</v>
      </c>
      <c r="E48" s="60" t="str">
        <f t="shared" si="0"/>
        <v>400.4525</v>
      </c>
      <c r="F48" s="61">
        <f t="shared" si="1"/>
        <v>1224.79</v>
      </c>
    </row>
    <row r="49" spans="1:6" ht="12.75">
      <c r="A49" s="47" t="str">
        <f>'[4]Apr Dl 2'!A45</f>
        <v>400131.5470.10</v>
      </c>
      <c r="B49" s="58" t="str">
        <f>'[4]Apr Dl 2'!C45</f>
        <v>SCE&amp;G COMPANY</v>
      </c>
      <c r="C49" s="59">
        <f>'[4]Apr Dl 2'!F45</f>
        <v>23.81</v>
      </c>
      <c r="E49" s="60" t="str">
        <f t="shared" si="0"/>
        <v>400.4525</v>
      </c>
      <c r="F49" s="61">
        <f t="shared" si="1"/>
        <v>23.81</v>
      </c>
    </row>
    <row r="50" spans="1:6" ht="12.75">
      <c r="A50" s="47" t="str">
        <f>'[4]Apr Dl 2'!A46</f>
        <v>400131.5470.10</v>
      </c>
      <c r="B50" s="58" t="str">
        <f>'[4]Apr Dl 2'!C46</f>
        <v>SCE&amp;G COMPANY</v>
      </c>
      <c r="C50" s="59">
        <f>'[4]Apr Dl 2'!F46</f>
        <v>30.27</v>
      </c>
      <c r="E50" s="60" t="str">
        <f t="shared" si="0"/>
        <v>400.4525</v>
      </c>
      <c r="F50" s="61">
        <f t="shared" si="1"/>
        <v>30.27</v>
      </c>
    </row>
    <row r="51" spans="1:6" ht="12.75">
      <c r="A51" s="47" t="str">
        <f>'[4]Apr Dl 2'!A47</f>
        <v>401192.5465.10</v>
      </c>
      <c r="B51" s="58" t="str">
        <f>'[4]Apr Dl 2'!C47</f>
        <v>LITTLE RIVER ELECTRIC COOP</v>
      </c>
      <c r="C51" s="59">
        <f>'[4]Apr Dl 2'!F47</f>
        <v>8.78</v>
      </c>
      <c r="E51" s="60" t="str">
        <f t="shared" si="0"/>
        <v>401.4525</v>
      </c>
      <c r="F51" s="61">
        <f t="shared" si="1"/>
        <v>8.78</v>
      </c>
    </row>
    <row r="52" spans="1:6" ht="12.75">
      <c r="A52" s="47" t="str">
        <f>'[4]Apr Dl 2'!A48</f>
        <v>401192.5465.10</v>
      </c>
      <c r="B52" s="58" t="str">
        <f>'[4]Apr Dl 2'!C48</f>
        <v>LITTLE RIVER ELECTRIC COOP</v>
      </c>
      <c r="C52" s="59">
        <f>'[4]Apr Dl 2'!F48</f>
        <v>8.56</v>
      </c>
      <c r="E52" s="60" t="str">
        <f t="shared" si="0"/>
        <v>401.4525</v>
      </c>
      <c r="F52" s="61">
        <f t="shared" si="1"/>
        <v>8.56</v>
      </c>
    </row>
    <row r="53" spans="1:6" ht="12.75">
      <c r="A53" s="47" t="str">
        <f>'[4]Apr Dl 2'!A49</f>
        <v>425100.5465.10</v>
      </c>
      <c r="B53" s="58" t="str">
        <f>'[4]Apr Dl 2'!C49</f>
        <v>MOHAVE ELECTRIC COOPERATIVE INC</v>
      </c>
      <c r="C53" s="59">
        <f>'[4]Apr Dl 2'!F49</f>
        <v>6135.5</v>
      </c>
      <c r="E53" s="60" t="str">
        <f t="shared" si="0"/>
        <v>425.4525</v>
      </c>
      <c r="F53" s="61">
        <f t="shared" si="1"/>
        <v>6135.5</v>
      </c>
    </row>
    <row r="54" spans="1:6" ht="12.75">
      <c r="A54" s="47" t="str">
        <f>'[4]Apr Dl 2'!A50</f>
        <v>425100.5465.10</v>
      </c>
      <c r="B54" s="58" t="str">
        <f>'[4]Apr Dl 2'!C50</f>
        <v>MOHAVE ELECTRIC COOPERATIVE INC</v>
      </c>
      <c r="C54" s="59">
        <f>'[4]Apr Dl 2'!F50</f>
        <v>35.81</v>
      </c>
      <c r="E54" s="60" t="str">
        <f t="shared" si="0"/>
        <v>425.4525</v>
      </c>
      <c r="F54" s="61">
        <f t="shared" si="1"/>
        <v>35.81</v>
      </c>
    </row>
    <row r="55" spans="1:6" ht="12.75">
      <c r="A55" s="12" t="s">
        <v>89</v>
      </c>
      <c r="B55" s="53" t="s">
        <v>110</v>
      </c>
      <c r="D55" s="10">
        <v>75.22</v>
      </c>
      <c r="E55" s="60"/>
      <c r="F55" s="61"/>
    </row>
    <row r="56" spans="1:6" ht="12.75">
      <c r="A56" s="12" t="s">
        <v>49</v>
      </c>
      <c r="B56" s="53" t="s">
        <v>110</v>
      </c>
      <c r="D56" s="10">
        <v>1881.2200000000003</v>
      </c>
      <c r="E56" s="60"/>
      <c r="F56" s="61"/>
    </row>
    <row r="57" spans="1:6" ht="12.75">
      <c r="A57" s="12" t="s">
        <v>41</v>
      </c>
      <c r="B57" s="53" t="s">
        <v>110</v>
      </c>
      <c r="D57" s="10">
        <v>5733.08</v>
      </c>
      <c r="E57" s="60"/>
      <c r="F57" s="61"/>
    </row>
    <row r="58" spans="1:6" ht="12.75">
      <c r="A58" s="12" t="s">
        <v>38</v>
      </c>
      <c r="B58" s="53" t="s">
        <v>110</v>
      </c>
      <c r="D58" s="10">
        <v>2295.9700000000003</v>
      </c>
      <c r="E58" s="60"/>
      <c r="F58" s="61"/>
    </row>
    <row r="59" spans="1:6" ht="12.75">
      <c r="A59" s="12" t="s">
        <v>37</v>
      </c>
      <c r="B59" s="53" t="s">
        <v>110</v>
      </c>
      <c r="D59" s="10">
        <v>88.6</v>
      </c>
      <c r="E59" s="60"/>
      <c r="F59" s="61"/>
    </row>
    <row r="60" spans="1:6" ht="12.75">
      <c r="A60" s="12" t="s">
        <v>26</v>
      </c>
      <c r="B60" s="53" t="s">
        <v>110</v>
      </c>
      <c r="D60" s="10">
        <v>6106.81</v>
      </c>
      <c r="E60" s="60"/>
      <c r="F60" s="61"/>
    </row>
    <row r="61" spans="1:6" ht="12.75">
      <c r="A61" s="12" t="s">
        <v>17</v>
      </c>
      <c r="B61" s="53" t="s">
        <v>110</v>
      </c>
      <c r="D61" s="10">
        <v>1444.1999999999998</v>
      </c>
      <c r="E61" s="60"/>
      <c r="F61" s="61"/>
    </row>
    <row r="62" spans="1:6" ht="12.75">
      <c r="A62" s="12" t="s">
        <v>16</v>
      </c>
      <c r="B62" s="53" t="s">
        <v>110</v>
      </c>
      <c r="D62" s="10">
        <v>17.34</v>
      </c>
      <c r="E62" s="60"/>
      <c r="F62" s="61"/>
    </row>
    <row r="63" spans="1:6" ht="12.75">
      <c r="A63" s="12" t="s">
        <v>13</v>
      </c>
      <c r="B63" s="53" t="s">
        <v>110</v>
      </c>
      <c r="D63" s="10">
        <v>6171.31</v>
      </c>
      <c r="E63" s="60"/>
      <c r="F63" s="61"/>
    </row>
    <row r="64" ht="12.75">
      <c r="D64" s="66"/>
    </row>
    <row r="65" spans="3:4" ht="15.75" thickBot="1">
      <c r="C65" s="67">
        <f>SUM(C10:C63)</f>
        <v>23813.750000000004</v>
      </c>
      <c r="D65" s="67">
        <f>SUM(D10:D63)</f>
        <v>23813.750000000004</v>
      </c>
    </row>
    <row r="66" ht="15.75" thickTop="1"/>
    <row r="67" ht="12.75">
      <c r="D67" s="68">
        <f>D65-C65</f>
        <v>0</v>
      </c>
    </row>
  </sheetData>
  <printOptions/>
  <pageMargins left="0.7" right="0.7" top="0.75" bottom="0.75" header="0.3" footer="0.3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96"/>
  <sheetViews>
    <sheetView workbookViewId="0" topLeftCell="A1">
      <selection activeCell="A1" sqref="A1:XFD1048576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41" t="s">
        <v>116</v>
      </c>
      <c r="C2" s="38" t="s">
        <v>81</v>
      </c>
      <c r="D2" s="42" t="s">
        <v>80</v>
      </c>
    </row>
    <row r="3" spans="1:5" s="40" customFormat="1" ht="18" customHeight="1">
      <c r="A3" s="36" t="s">
        <v>79</v>
      </c>
      <c r="B3" s="43" t="s">
        <v>117</v>
      </c>
      <c r="C3" s="38" t="s">
        <v>77</v>
      </c>
      <c r="D3" s="44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41060</v>
      </c>
      <c r="C5" s="38" t="s">
        <v>73</v>
      </c>
      <c r="D5" s="51">
        <v>41065</v>
      </c>
      <c r="E5" s="45"/>
    </row>
    <row r="6" spans="1:5" s="40" customFormat="1" ht="18" customHeight="1">
      <c r="A6" s="49" t="s">
        <v>72</v>
      </c>
      <c r="B6" s="50" t="s">
        <v>118</v>
      </c>
      <c r="C6" s="52" t="s">
        <v>71</v>
      </c>
      <c r="D6" s="48">
        <f>C594</f>
        <v>147345.8300000001</v>
      </c>
      <c r="E6" s="45" t="s">
        <v>70</v>
      </c>
    </row>
    <row r="7" spans="1:6" s="40" customFormat="1" ht="18" customHeight="1">
      <c r="A7" s="49"/>
      <c r="B7" s="53"/>
      <c r="C7" s="52" t="s">
        <v>69</v>
      </c>
      <c r="D7" s="48">
        <f>D594</f>
        <v>147345.83</v>
      </c>
      <c r="E7" s="45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5" s="57" customFormat="1" ht="12.75">
      <c r="A10" s="69">
        <v>102104.5945</v>
      </c>
      <c r="B10" s="58" t="s">
        <v>119</v>
      </c>
      <c r="C10" s="70">
        <v>36000</v>
      </c>
      <c r="D10" s="56"/>
      <c r="E10" s="71" t="s">
        <v>120</v>
      </c>
    </row>
    <row r="11" spans="1:6" ht="12.75">
      <c r="A11" s="47" t="str">
        <f>'[5]May DL 1'!A6</f>
        <v>102101.5895</v>
      </c>
      <c r="B11" s="58" t="str">
        <f>'[5]May DL 1'!C6</f>
        <v>FEDERAL EXPRESS</v>
      </c>
      <c r="C11" s="59">
        <f>'[5]May DL 1'!G6</f>
        <v>40.98</v>
      </c>
      <c r="E11" s="60" t="str">
        <f>CONCATENATE(LEFT(A11,3),".",4525)</f>
        <v>102.4525</v>
      </c>
      <c r="F11" s="61">
        <f>C11</f>
        <v>40.98</v>
      </c>
    </row>
    <row r="12" spans="1:6" ht="12.75">
      <c r="A12" s="47" t="str">
        <f>'[5]May DL 1'!A7</f>
        <v>102103.5650</v>
      </c>
      <c r="B12" s="58" t="str">
        <f>'[5]May DL 1'!C7</f>
        <v>BACKGROUNDS ONLINE</v>
      </c>
      <c r="C12" s="59">
        <f>'[5]May DL 1'!G7</f>
        <v>2213.5</v>
      </c>
      <c r="E12" s="60" t="str">
        <f aca="true" t="shared" si="0" ref="E12:E75">CONCATENATE(LEFT(A12,3),".",4525)</f>
        <v>102.4525</v>
      </c>
      <c r="F12" s="61">
        <f aca="true" t="shared" si="1" ref="F12:F75">C12</f>
        <v>2213.5</v>
      </c>
    </row>
    <row r="13" spans="1:6" ht="12.75">
      <c r="A13" s="47" t="str">
        <f>'[5]May DL 1'!A8</f>
        <v>102103.5660</v>
      </c>
      <c r="B13" s="58" t="str">
        <f>'[5]May DL 1'!C8</f>
        <v>AWARDS NETWORK</v>
      </c>
      <c r="C13" s="59">
        <f>'[5]May DL 1'!G8</f>
        <v>28.34</v>
      </c>
      <c r="E13" s="60" t="str">
        <f t="shared" si="0"/>
        <v>102.4525</v>
      </c>
      <c r="F13" s="61">
        <f t="shared" si="1"/>
        <v>28.34</v>
      </c>
    </row>
    <row r="14" spans="1:6" ht="12.75">
      <c r="A14" s="47" t="str">
        <f>'[5]May DL 1'!A9</f>
        <v>102103.5895</v>
      </c>
      <c r="B14" s="58" t="str">
        <f>'[5]May DL 1'!C9</f>
        <v>FEDERAL EXPRESS</v>
      </c>
      <c r="C14" s="59">
        <f>'[5]May DL 1'!G9</f>
        <v>27.35</v>
      </c>
      <c r="E14" s="60" t="str">
        <f t="shared" si="0"/>
        <v>102.4525</v>
      </c>
      <c r="F14" s="61">
        <f t="shared" si="1"/>
        <v>27.35</v>
      </c>
    </row>
    <row r="15" spans="1:6" ht="12.75">
      <c r="A15" s="47" t="str">
        <f>'[5]May DL 1'!A10</f>
        <v>102103.6035</v>
      </c>
      <c r="B15" s="58" t="str">
        <f>'[5]May DL 1'!C10</f>
        <v>AWARDS NETWORK</v>
      </c>
      <c r="C15" s="59">
        <f>'[5]May DL 1'!G10</f>
        <v>1466.25</v>
      </c>
      <c r="E15" s="60" t="str">
        <f t="shared" si="0"/>
        <v>102.4525</v>
      </c>
      <c r="F15" s="61">
        <f t="shared" si="1"/>
        <v>1466.25</v>
      </c>
    </row>
    <row r="16" spans="1:6" ht="12.75">
      <c r="A16" s="47" t="str">
        <f>'[5]May DL 1'!A11</f>
        <v>102104.5735</v>
      </c>
      <c r="B16" s="58" t="str">
        <f>'[5]May DL 1'!C11</f>
        <v>CDW COMPUTER CENTERS INC</v>
      </c>
      <c r="C16" s="59">
        <f>'[5]May DL 1'!G11</f>
        <v>98.25</v>
      </c>
      <c r="E16" s="60" t="str">
        <f t="shared" si="0"/>
        <v>102.4525</v>
      </c>
      <c r="F16" s="61">
        <f t="shared" si="1"/>
        <v>98.25</v>
      </c>
    </row>
    <row r="17" spans="1:6" ht="12.75">
      <c r="A17" s="47" t="str">
        <f>'[5]May DL 1'!A12</f>
        <v>102104.5895</v>
      </c>
      <c r="B17" s="58" t="str">
        <f>'[5]May DL 1'!C12</f>
        <v>FEDERAL EXPRESS</v>
      </c>
      <c r="C17" s="59">
        <f>'[5]May DL 1'!G12</f>
        <v>40.74</v>
      </c>
      <c r="E17" s="60" t="str">
        <f t="shared" si="0"/>
        <v>102.4525</v>
      </c>
      <c r="F17" s="61">
        <f t="shared" si="1"/>
        <v>40.74</v>
      </c>
    </row>
    <row r="18" spans="1:6" ht="12.75">
      <c r="A18" s="47" t="str">
        <f>'[5]May DL 1'!A13</f>
        <v>102105.5525</v>
      </c>
      <c r="B18" s="58" t="str">
        <f>'[5]May DL 1'!C13</f>
        <v>INFOSEND INC.</v>
      </c>
      <c r="C18" s="59">
        <f>'[5]May DL 1'!G13</f>
        <v>536.25</v>
      </c>
      <c r="E18" s="60" t="str">
        <f t="shared" si="0"/>
        <v>102.4525</v>
      </c>
      <c r="F18" s="61">
        <f t="shared" si="1"/>
        <v>536.25</v>
      </c>
    </row>
    <row r="19" spans="1:6" ht="12.75">
      <c r="A19" s="47" t="str">
        <f>'[5]May DL 1'!A14</f>
        <v>102105.5535</v>
      </c>
      <c r="B19" s="58" t="str">
        <f>'[5]May DL 1'!C14</f>
        <v>INFOSEND INC.</v>
      </c>
      <c r="C19" s="59">
        <f>'[5]May DL 1'!G14</f>
        <v>1073.04</v>
      </c>
      <c r="E19" s="60" t="str">
        <f t="shared" si="0"/>
        <v>102.4525</v>
      </c>
      <c r="F19" s="61">
        <f t="shared" si="1"/>
        <v>1073.04</v>
      </c>
    </row>
    <row r="20" spans="1:6" ht="12.75">
      <c r="A20" s="47" t="str">
        <f>'[5]May DL 1'!A15</f>
        <v>102105.5540</v>
      </c>
      <c r="B20" s="58" t="str">
        <f>'[5]May DL 1'!C15</f>
        <v>INFOSEND INC.</v>
      </c>
      <c r="C20" s="59">
        <f>'[5]May DL 1'!G15</f>
        <v>16705.5</v>
      </c>
      <c r="E20" s="60" t="str">
        <f t="shared" si="0"/>
        <v>102.4525</v>
      </c>
      <c r="F20" s="61">
        <f t="shared" si="1"/>
        <v>16705.5</v>
      </c>
    </row>
    <row r="21" spans="1:6" ht="12.75">
      <c r="A21" s="47" t="str">
        <f>'[5]May DL 1'!A16</f>
        <v>102105.6050</v>
      </c>
      <c r="B21" s="58" t="str">
        <f>'[5]May DL 1'!C16</f>
        <v>INFOSEND INC.</v>
      </c>
      <c r="C21" s="59">
        <f>'[5]May DL 1'!G16</f>
        <v>2044.41</v>
      </c>
      <c r="E21" s="60" t="str">
        <f t="shared" si="0"/>
        <v>102.4525</v>
      </c>
      <c r="F21" s="61">
        <f t="shared" si="1"/>
        <v>2044.41</v>
      </c>
    </row>
    <row r="22" spans="1:6" ht="12.75">
      <c r="A22" s="47" t="str">
        <f>'[5]May DL 1'!A17</f>
        <v>102106.5740</v>
      </c>
      <c r="B22" s="58" t="str">
        <f>'[5]May DL 1'!C17</f>
        <v>RUNCO OFFICE SUPPLY &amp; EQUIPMENT CO.</v>
      </c>
      <c r="C22" s="59">
        <f>'[5]May DL 1'!G17</f>
        <v>240.19</v>
      </c>
      <c r="E22" s="60" t="str">
        <f t="shared" si="0"/>
        <v>102.4525</v>
      </c>
      <c r="F22" s="61">
        <f t="shared" si="1"/>
        <v>240.19</v>
      </c>
    </row>
    <row r="23" spans="1:6" ht="12.75">
      <c r="A23" s="47" t="str">
        <f>'[5]May DL 1'!A18</f>
        <v>102106.5880</v>
      </c>
      <c r="B23" s="58" t="str">
        <f>'[5]May DL 1'!C18</f>
        <v>RUNCO OFFICE SUPPLY &amp; EQUIPMENT CO.</v>
      </c>
      <c r="C23" s="59">
        <f>'[5]May DL 1'!G18</f>
        <v>147.62</v>
      </c>
      <c r="E23" s="60" t="str">
        <f t="shared" si="0"/>
        <v>102.4525</v>
      </c>
      <c r="F23" s="61">
        <f t="shared" si="1"/>
        <v>147.62</v>
      </c>
    </row>
    <row r="24" spans="1:6" ht="12.75">
      <c r="A24" s="47" t="str">
        <f>'[5]May DL 1'!A19</f>
        <v>102107.5810</v>
      </c>
      <c r="B24" s="58" t="str">
        <f>'[5]May DL 1'!C19</f>
        <v>ILLINOIS CPA SOCIETY</v>
      </c>
      <c r="C24" s="59">
        <f>'[5]May DL 1'!G19</f>
        <v>390</v>
      </c>
      <c r="E24" s="60" t="str">
        <f t="shared" si="0"/>
        <v>102.4525</v>
      </c>
      <c r="F24" s="61">
        <f t="shared" si="1"/>
        <v>390</v>
      </c>
    </row>
    <row r="25" spans="1:6" ht="12.75">
      <c r="A25" s="47" t="str">
        <f>'[5]May DL 1'!A20</f>
        <v>102108.5865</v>
      </c>
      <c r="B25" s="58" t="str">
        <f>'[5]May DL 1'!C20</f>
        <v>XEROX CORPORATION</v>
      </c>
      <c r="C25" s="59">
        <f>'[5]May DL 1'!G20</f>
        <v>42.03</v>
      </c>
      <c r="E25" s="60" t="str">
        <f t="shared" si="0"/>
        <v>102.4525</v>
      </c>
      <c r="F25" s="61">
        <f t="shared" si="1"/>
        <v>42.03</v>
      </c>
    </row>
    <row r="26" spans="1:6" ht="12.75">
      <c r="A26" s="47" t="str">
        <f>'[5]May DL 1'!A21</f>
        <v>102108.5875</v>
      </c>
      <c r="B26" s="58" t="str">
        <f>'[5]May DL 1'!C21</f>
        <v>MASTER BREW BEVERAGES INC</v>
      </c>
      <c r="C26" s="59">
        <f>'[5]May DL 1'!G21</f>
        <v>136.25</v>
      </c>
      <c r="E26" s="60" t="str">
        <f t="shared" si="0"/>
        <v>102.4525</v>
      </c>
      <c r="F26" s="61">
        <f t="shared" si="1"/>
        <v>136.25</v>
      </c>
    </row>
    <row r="27" spans="1:6" ht="12.75">
      <c r="A27" s="47" t="str">
        <f>'[5]May DL 1'!A22</f>
        <v>102108.5965</v>
      </c>
      <c r="B27" s="58" t="str">
        <f>'[5]May DL 1'!C22</f>
        <v>MID CENTRAL PEST CONTROL, INC.</v>
      </c>
      <c r="C27" s="59">
        <f>'[5]May DL 1'!G22</f>
        <v>95</v>
      </c>
      <c r="E27" s="60" t="str">
        <f t="shared" si="0"/>
        <v>102.4525</v>
      </c>
      <c r="F27" s="61">
        <f t="shared" si="1"/>
        <v>95</v>
      </c>
    </row>
    <row r="28" spans="1:6" ht="12.75">
      <c r="A28" s="47" t="str">
        <f>'[5]May DL 1'!A23</f>
        <v>110100.6255</v>
      </c>
      <c r="B28" s="58" t="str">
        <f>'[5]May DL 1'!C23</f>
        <v>LYONS LABS</v>
      </c>
      <c r="C28" s="59">
        <f>'[5]May DL 1'!G23</f>
        <v>20</v>
      </c>
      <c r="E28" s="60" t="str">
        <f t="shared" si="0"/>
        <v>110.4525</v>
      </c>
      <c r="F28" s="61">
        <f t="shared" si="1"/>
        <v>20</v>
      </c>
    </row>
    <row r="29" spans="1:6" ht="12.75">
      <c r="A29" s="47" t="str">
        <f>'[5]May DL 1'!A24</f>
        <v>111100.5480</v>
      </c>
      <c r="B29" s="58" t="str">
        <f>'[5]May DL 1'!C24</f>
        <v>HAWKINS, INC</v>
      </c>
      <c r="C29" s="59">
        <f>'[5]May DL 1'!G24</f>
        <v>114</v>
      </c>
      <c r="E29" s="60" t="str">
        <f t="shared" si="0"/>
        <v>111.4525</v>
      </c>
      <c r="F29" s="61">
        <f t="shared" si="1"/>
        <v>114</v>
      </c>
    </row>
    <row r="30" spans="1:6" ht="12.75">
      <c r="A30" s="47" t="str">
        <f>'[5]May DL 1'!A25</f>
        <v>111100.5955</v>
      </c>
      <c r="B30" s="58" t="str">
        <f>'[5]May DL 1'!C25</f>
        <v>NEW LENOX LAWN CARE INC</v>
      </c>
      <c r="C30" s="59">
        <f>'[5]May DL 1'!G25</f>
        <v>114.48</v>
      </c>
      <c r="E30" s="60" t="str">
        <f t="shared" si="0"/>
        <v>111.4525</v>
      </c>
      <c r="F30" s="61">
        <f t="shared" si="1"/>
        <v>114.48</v>
      </c>
    </row>
    <row r="31" spans="1:6" ht="12.75">
      <c r="A31" s="47" t="str">
        <f>'[5]May DL 1'!A26</f>
        <v>111100.6260</v>
      </c>
      <c r="B31" s="58" t="str">
        <f>'[5]May DL 1'!C26</f>
        <v>HAWKINS, INC</v>
      </c>
      <c r="C31" s="59">
        <f>'[5]May DL 1'!G26</f>
        <v>17.58</v>
      </c>
      <c r="E31" s="60" t="str">
        <f t="shared" si="0"/>
        <v>111.4525</v>
      </c>
      <c r="F31" s="61">
        <f t="shared" si="1"/>
        <v>17.58</v>
      </c>
    </row>
    <row r="32" spans="1:6" ht="12.75">
      <c r="A32" s="47" t="str">
        <f>'[5]May DL 1'!A27</f>
        <v>111100.6285</v>
      </c>
      <c r="B32" s="58" t="str">
        <f>'[5]May DL 1'!C27</f>
        <v>HOME DEPOT CREDIT SERVICES</v>
      </c>
      <c r="C32" s="59">
        <f>'[5]May DL 1'!G27</f>
        <v>95.48</v>
      </c>
      <c r="E32" s="60" t="str">
        <f t="shared" si="0"/>
        <v>111.4525</v>
      </c>
      <c r="F32" s="61">
        <f t="shared" si="1"/>
        <v>95.48</v>
      </c>
    </row>
    <row r="33" spans="1:6" ht="12.75">
      <c r="A33" s="47" t="str">
        <f>'[5]May DL 1'!A28</f>
        <v>111100.6310</v>
      </c>
      <c r="B33" s="58" t="str">
        <f>'[5]May DL 1'!C28</f>
        <v>HOME DEPOT CREDIT SERVICES</v>
      </c>
      <c r="C33" s="59">
        <f>'[5]May DL 1'!G28</f>
        <v>81.82</v>
      </c>
      <c r="E33" s="60" t="str">
        <f t="shared" si="0"/>
        <v>111.4525</v>
      </c>
      <c r="F33" s="61">
        <f t="shared" si="1"/>
        <v>81.82</v>
      </c>
    </row>
    <row r="34" spans="1:6" ht="12.75">
      <c r="A34" s="47" t="str">
        <f>'[5]May DL 1'!A29</f>
        <v>111101.5950</v>
      </c>
      <c r="B34" s="58" t="str">
        <f>'[5]May DL 1'!C29</f>
        <v>WASTE MANAGEMENT OF IL - WEST</v>
      </c>
      <c r="C34" s="59">
        <f>'[5]May DL 1'!G29</f>
        <v>123.5</v>
      </c>
      <c r="E34" s="60" t="str">
        <f t="shared" si="0"/>
        <v>111.4525</v>
      </c>
      <c r="F34" s="61">
        <f t="shared" si="1"/>
        <v>123.5</v>
      </c>
    </row>
    <row r="35" spans="1:6" ht="12.75">
      <c r="A35" s="47" t="str">
        <f>'[5]May DL 1'!A30</f>
        <v>111101.5955</v>
      </c>
      <c r="B35" s="58" t="str">
        <f>'[5]May DL 1'!C30</f>
        <v>NEW LENOX LAWN CARE INC</v>
      </c>
      <c r="C35" s="59">
        <f>'[5]May DL 1'!G30</f>
        <v>220.48</v>
      </c>
      <c r="E35" s="60" t="str">
        <f t="shared" si="0"/>
        <v>111.4525</v>
      </c>
      <c r="F35" s="61">
        <f t="shared" si="1"/>
        <v>220.48</v>
      </c>
    </row>
    <row r="36" spans="1:6" ht="12.75">
      <c r="A36" s="47" t="str">
        <f>'[5]May DL 1'!A31</f>
        <v>113100.5545</v>
      </c>
      <c r="B36" s="58" t="str">
        <f>'[5]May DL 1'!C31</f>
        <v>INFOSEND INC.</v>
      </c>
      <c r="C36" s="59">
        <f>'[5]May DL 1'!G31</f>
        <v>141.1</v>
      </c>
      <c r="E36" s="60" t="str">
        <f t="shared" si="0"/>
        <v>113.4525</v>
      </c>
      <c r="F36" s="61">
        <f t="shared" si="1"/>
        <v>141.1</v>
      </c>
    </row>
    <row r="37" spans="1:6" ht="12.75">
      <c r="A37" s="47" t="str">
        <f>'[5]May DL 1'!A32</f>
        <v>113100.5955</v>
      </c>
      <c r="B37" s="58" t="str">
        <f>'[5]May DL 1'!C32</f>
        <v>NEW LENOX LAWN CARE INC</v>
      </c>
      <c r="C37" s="59">
        <f>'[5]May DL 1'!G32</f>
        <v>114.48</v>
      </c>
      <c r="E37" s="60" t="str">
        <f t="shared" si="0"/>
        <v>113.4525</v>
      </c>
      <c r="F37" s="61">
        <f t="shared" si="1"/>
        <v>114.48</v>
      </c>
    </row>
    <row r="38" spans="1:6" ht="12.75">
      <c r="A38" s="47" t="str">
        <f>'[5]May DL 1'!A33</f>
        <v>118100.6285</v>
      </c>
      <c r="B38" s="58" t="str">
        <f>'[5]May DL 1'!C33</f>
        <v>HOME DEPOT CREDIT SERVICES</v>
      </c>
      <c r="C38" s="59">
        <f>'[5]May DL 1'!G33</f>
        <v>30.27</v>
      </c>
      <c r="E38" s="60" t="str">
        <f t="shared" si="0"/>
        <v>118.4525</v>
      </c>
      <c r="F38" s="61">
        <f t="shared" si="1"/>
        <v>30.27</v>
      </c>
    </row>
    <row r="39" spans="1:6" ht="12.75">
      <c r="A39" s="47" t="str">
        <f>'[5]May DL 1'!A34</f>
        <v>118100.6310</v>
      </c>
      <c r="B39" s="58" t="str">
        <f>'[5]May DL 1'!C34</f>
        <v>HOME DEPOT CREDIT SERVICES</v>
      </c>
      <c r="C39" s="59">
        <f>'[5]May DL 1'!G34</f>
        <v>30.01</v>
      </c>
      <c r="E39" s="60" t="str">
        <f t="shared" si="0"/>
        <v>118.4525</v>
      </c>
      <c r="F39" s="61">
        <f t="shared" si="1"/>
        <v>30.01</v>
      </c>
    </row>
    <row r="40" spans="1:6" ht="12.75">
      <c r="A40" s="47" t="str">
        <f>'[5]May DL 1'!A35</f>
        <v>118101.5950</v>
      </c>
      <c r="B40" s="58" t="str">
        <f>'[5]May DL 1'!C35</f>
        <v>WASTE MANAGEMENT OF IL - WEST</v>
      </c>
      <c r="C40" s="59">
        <f>'[5]May DL 1'!G35</f>
        <v>112.05</v>
      </c>
      <c r="E40" s="60" t="str">
        <f t="shared" si="0"/>
        <v>118.4525</v>
      </c>
      <c r="F40" s="61">
        <f t="shared" si="1"/>
        <v>112.05</v>
      </c>
    </row>
    <row r="41" spans="1:6" ht="12.75">
      <c r="A41" s="47" t="str">
        <f>'[5]May DL 1'!A36</f>
        <v>119100.6285</v>
      </c>
      <c r="B41" s="58" t="str">
        <f>'[5]May DL 1'!C36</f>
        <v>GASSER &amp; GALENA TRUE VALUE</v>
      </c>
      <c r="C41" s="59">
        <f>'[5]May DL 1'!G36</f>
        <v>15.55</v>
      </c>
      <c r="E41" s="60" t="str">
        <f t="shared" si="0"/>
        <v>119.4525</v>
      </c>
      <c r="F41" s="61">
        <f t="shared" si="1"/>
        <v>15.55</v>
      </c>
    </row>
    <row r="42" spans="1:6" ht="12.75">
      <c r="A42" s="47" t="str">
        <f>'[5]May DL 1'!A37</f>
        <v>119101.6320</v>
      </c>
      <c r="B42" s="58" t="str">
        <f>'[5]May DL 1'!C37</f>
        <v>GASSER &amp; GALENA TRUE VALUE</v>
      </c>
      <c r="C42" s="59">
        <f>'[5]May DL 1'!G37</f>
        <v>58.96</v>
      </c>
      <c r="E42" s="60" t="str">
        <f t="shared" si="0"/>
        <v>119.4525</v>
      </c>
      <c r="F42" s="61">
        <f t="shared" si="1"/>
        <v>58.96</v>
      </c>
    </row>
    <row r="43" spans="1:6" ht="12.75">
      <c r="A43" s="47" t="str">
        <f>'[5]May DL 1'!A38</f>
        <v>120100.5480</v>
      </c>
      <c r="B43" s="58" t="str">
        <f>'[5]May DL 1'!C38</f>
        <v>HAWKINS, INC</v>
      </c>
      <c r="C43" s="59">
        <f>'[5]May DL 1'!G38</f>
        <v>53.2</v>
      </c>
      <c r="E43" s="60" t="str">
        <f t="shared" si="0"/>
        <v>120.4525</v>
      </c>
      <c r="F43" s="61">
        <f t="shared" si="1"/>
        <v>53.2</v>
      </c>
    </row>
    <row r="44" spans="1:6" ht="12.75">
      <c r="A44" s="47" t="str">
        <f>'[5]May DL 1'!A39</f>
        <v>120100.6310</v>
      </c>
      <c r="B44" s="58" t="str">
        <f>'[5]May DL 1'!C39</f>
        <v>HOME DEPOT CREDIT SERVICES</v>
      </c>
      <c r="C44" s="59">
        <f>'[5]May DL 1'!G39</f>
        <v>25.53</v>
      </c>
      <c r="E44" s="60" t="str">
        <f t="shared" si="0"/>
        <v>120.4525</v>
      </c>
      <c r="F44" s="61">
        <f t="shared" si="1"/>
        <v>25.53</v>
      </c>
    </row>
    <row r="45" spans="1:6" ht="12.75">
      <c r="A45" s="47" t="str">
        <f>'[5]May DL 1'!A40</f>
        <v>121100.5480</v>
      </c>
      <c r="B45" s="58" t="str">
        <f>'[5]May DL 1'!C40</f>
        <v>HAWKINS, INC</v>
      </c>
      <c r="C45" s="59">
        <f>'[5]May DL 1'!G40</f>
        <v>143.5</v>
      </c>
      <c r="E45" s="60" t="str">
        <f t="shared" si="0"/>
        <v>121.4525</v>
      </c>
      <c r="F45" s="61">
        <f t="shared" si="1"/>
        <v>143.5</v>
      </c>
    </row>
    <row r="46" spans="1:6" ht="12.75">
      <c r="A46" s="47" t="str">
        <f>'[5]May DL 1'!A41</f>
        <v>121100.5490</v>
      </c>
      <c r="B46" s="58" t="str">
        <f>'[5]May DL 1'!C41</f>
        <v>HAWKINS, INC</v>
      </c>
      <c r="C46" s="59">
        <f>'[5]May DL 1'!G41</f>
        <v>75.25</v>
      </c>
      <c r="E46" s="60" t="str">
        <f t="shared" si="0"/>
        <v>121.4525</v>
      </c>
      <c r="F46" s="61">
        <f t="shared" si="1"/>
        <v>75.25</v>
      </c>
    </row>
    <row r="47" spans="1:6" ht="12.75">
      <c r="A47" s="47" t="str">
        <f>'[5]May DL 1'!A42</f>
        <v>124100.5480</v>
      </c>
      <c r="B47" s="58" t="str">
        <f>'[5]May DL 1'!C42</f>
        <v>HAWKINS, INC</v>
      </c>
      <c r="C47" s="59">
        <f>'[5]May DL 1'!G42</f>
        <v>70.3</v>
      </c>
      <c r="E47" s="60" t="str">
        <f t="shared" si="0"/>
        <v>124.4525</v>
      </c>
      <c r="F47" s="61">
        <f t="shared" si="1"/>
        <v>70.3</v>
      </c>
    </row>
    <row r="48" spans="1:6" ht="12.75">
      <c r="A48" s="47" t="str">
        <f>'[5]May DL 1'!A43</f>
        <v>124100.6285</v>
      </c>
      <c r="B48" s="58" t="str">
        <f>'[5]May DL 1'!C43</f>
        <v>HOME DEPOT CREDIT SERVICES</v>
      </c>
      <c r="C48" s="59">
        <f>'[5]May DL 1'!G43</f>
        <v>25.18</v>
      </c>
      <c r="E48" s="60" t="str">
        <f t="shared" si="0"/>
        <v>124.4525</v>
      </c>
      <c r="F48" s="61">
        <f t="shared" si="1"/>
        <v>25.18</v>
      </c>
    </row>
    <row r="49" spans="1:6" ht="12.75">
      <c r="A49" s="47" t="str">
        <f>'[5]May DL 1'!A44</f>
        <v>127100.5480</v>
      </c>
      <c r="B49" s="58" t="str">
        <f>'[5]May DL 1'!C44</f>
        <v>HAWKINS, INC</v>
      </c>
      <c r="C49" s="59">
        <f>'[5]May DL 1'!G44</f>
        <v>5.4</v>
      </c>
      <c r="E49" s="60" t="str">
        <f t="shared" si="0"/>
        <v>127.4525</v>
      </c>
      <c r="F49" s="61">
        <f t="shared" si="1"/>
        <v>5.4</v>
      </c>
    </row>
    <row r="50" spans="1:6" ht="12.75">
      <c r="A50" s="47" t="str">
        <f>'[5]May DL 1'!A45</f>
        <v>128100.5480</v>
      </c>
      <c r="B50" s="58" t="str">
        <f>'[5]May DL 1'!C45</f>
        <v>HAWKINS, INC</v>
      </c>
      <c r="C50" s="59">
        <f>'[5]May DL 1'!G45</f>
        <v>24</v>
      </c>
      <c r="E50" s="60" t="str">
        <f t="shared" si="0"/>
        <v>128.4525</v>
      </c>
      <c r="F50" s="61">
        <f t="shared" si="1"/>
        <v>24</v>
      </c>
    </row>
    <row r="51" spans="1:6" ht="12.75">
      <c r="A51" s="47" t="str">
        <f>'[5]May DL 1'!A46</f>
        <v>128100.5860</v>
      </c>
      <c r="B51" s="58" t="str">
        <f>'[5]May DL 1'!C46</f>
        <v>HOME DEPOT CREDIT SERVICES</v>
      </c>
      <c r="C51" s="59">
        <f>'[5]May DL 1'!G46</f>
        <v>12.95</v>
      </c>
      <c r="E51" s="60" t="str">
        <f t="shared" si="0"/>
        <v>128.4525</v>
      </c>
      <c r="F51" s="61">
        <f t="shared" si="1"/>
        <v>12.95</v>
      </c>
    </row>
    <row r="52" spans="1:6" ht="12.75">
      <c r="A52" s="47" t="str">
        <f>'[5]May DL 1'!A47</f>
        <v>128100.5935</v>
      </c>
      <c r="B52" s="58" t="str">
        <f>'[5]May DL 1'!C47</f>
        <v>NICOR GAS</v>
      </c>
      <c r="C52" s="59">
        <f>'[5]May DL 1'!G47</f>
        <v>28.65</v>
      </c>
      <c r="E52" s="60" t="str">
        <f t="shared" si="0"/>
        <v>128.4525</v>
      </c>
      <c r="F52" s="61">
        <f t="shared" si="1"/>
        <v>28.65</v>
      </c>
    </row>
    <row r="53" spans="1:6" ht="12.75">
      <c r="A53" s="47" t="str">
        <f>'[5]May DL 1'!A48</f>
        <v>128100.5950</v>
      </c>
      <c r="B53" s="58" t="str">
        <f>'[5]May DL 1'!C48</f>
        <v>WASTE MANAGEMENT OF IL - WEST</v>
      </c>
      <c r="C53" s="59">
        <f>'[5]May DL 1'!G48</f>
        <v>243.19</v>
      </c>
      <c r="E53" s="60" t="str">
        <f t="shared" si="0"/>
        <v>128.4525</v>
      </c>
      <c r="F53" s="61">
        <f t="shared" si="1"/>
        <v>243.19</v>
      </c>
    </row>
    <row r="54" spans="1:6" ht="12.75">
      <c r="A54" s="47" t="str">
        <f>'[5]May DL 1'!A49</f>
        <v>128100.5955</v>
      </c>
      <c r="B54" s="58" t="str">
        <f>'[5]May DL 1'!C49</f>
        <v>HOME DEPOT CREDIT SERVICES</v>
      </c>
      <c r="C54" s="59">
        <f>'[5]May DL 1'!G49</f>
        <v>236.02</v>
      </c>
      <c r="E54" s="60" t="str">
        <f t="shared" si="0"/>
        <v>128.4525</v>
      </c>
      <c r="F54" s="61">
        <f t="shared" si="1"/>
        <v>236.02</v>
      </c>
    </row>
    <row r="55" spans="1:6" ht="12.75">
      <c r="A55" s="47" t="str">
        <f>'[5]May DL 1'!A50</f>
        <v>128100.6285</v>
      </c>
      <c r="B55" s="58" t="str">
        <f>'[5]May DL 1'!C50</f>
        <v>HOME DEPOT CREDIT SERVICES</v>
      </c>
      <c r="C55" s="59">
        <f>'[5]May DL 1'!G50</f>
        <v>407.68</v>
      </c>
      <c r="E55" s="60" t="str">
        <f t="shared" si="0"/>
        <v>128.4525</v>
      </c>
      <c r="F55" s="61">
        <f t="shared" si="1"/>
        <v>407.68</v>
      </c>
    </row>
    <row r="56" spans="1:6" ht="12.75">
      <c r="A56" s="47" t="str">
        <f>'[5]May DL 1'!A51</f>
        <v>128100.6310</v>
      </c>
      <c r="B56" s="58" t="str">
        <f>'[5]May DL 1'!C51</f>
        <v>HOME DEPOT CREDIT SERVICES</v>
      </c>
      <c r="C56" s="59">
        <f>'[5]May DL 1'!G51</f>
        <v>13.98</v>
      </c>
      <c r="E56" s="60" t="str">
        <f t="shared" si="0"/>
        <v>128.4525</v>
      </c>
      <c r="F56" s="61">
        <f t="shared" si="1"/>
        <v>13.98</v>
      </c>
    </row>
    <row r="57" spans="1:6" ht="12.75">
      <c r="A57" s="47" t="str">
        <f>'[5]May DL 1'!A52</f>
        <v>129100.6285</v>
      </c>
      <c r="B57" s="58" t="str">
        <f>'[5]May DL 1'!C52</f>
        <v>HOME DEPOT CREDIT SERVICES</v>
      </c>
      <c r="C57" s="59">
        <f>'[5]May DL 1'!G52</f>
        <v>37.91</v>
      </c>
      <c r="E57" s="60" t="str">
        <f t="shared" si="0"/>
        <v>129.4525</v>
      </c>
      <c r="F57" s="61">
        <f t="shared" si="1"/>
        <v>37.91</v>
      </c>
    </row>
    <row r="58" spans="1:6" ht="12.75">
      <c r="A58" s="47" t="str">
        <f>'[5]May DL 1'!A53</f>
        <v>129100.6310</v>
      </c>
      <c r="B58" s="58" t="str">
        <f>'[5]May DL 1'!C53</f>
        <v>HOME DEPOT CREDIT SERVICES</v>
      </c>
      <c r="C58" s="59">
        <f>'[5]May DL 1'!G53</f>
        <v>45.51</v>
      </c>
      <c r="E58" s="60" t="str">
        <f t="shared" si="0"/>
        <v>129.4525</v>
      </c>
      <c r="F58" s="61">
        <f t="shared" si="1"/>
        <v>45.51</v>
      </c>
    </row>
    <row r="59" spans="1:6" ht="12.75">
      <c r="A59" s="47" t="str">
        <f>'[5]May DL 1'!A54</f>
        <v>131100.6370</v>
      </c>
      <c r="B59" s="58" t="str">
        <f>'[5]May DL 1'!C54</f>
        <v>CARLSON, CHRIS</v>
      </c>
      <c r="C59" s="59">
        <f>'[5]May DL 1'!G54</f>
        <v>150</v>
      </c>
      <c r="E59" s="60" t="str">
        <f t="shared" si="0"/>
        <v>131.4525</v>
      </c>
      <c r="F59" s="61">
        <f t="shared" si="1"/>
        <v>150</v>
      </c>
    </row>
    <row r="60" spans="1:6" ht="12.75">
      <c r="A60" s="47" t="str">
        <f>'[5]May DL 1'!A55</f>
        <v>133100.5545</v>
      </c>
      <c r="B60" s="58" t="str">
        <f>'[5]May DL 1'!C55</f>
        <v>INFOSEND INC.</v>
      </c>
      <c r="C60" s="59">
        <f>'[5]May DL 1'!G55</f>
        <v>177.05</v>
      </c>
      <c r="E60" s="60" t="str">
        <f t="shared" si="0"/>
        <v>133.4525</v>
      </c>
      <c r="F60" s="61">
        <f t="shared" si="1"/>
        <v>177.05</v>
      </c>
    </row>
    <row r="61" spans="1:6" ht="12.75">
      <c r="A61" s="47" t="str">
        <f>'[5]May DL 1'!A56</f>
        <v>150100.5480</v>
      </c>
      <c r="B61" s="58" t="str">
        <f>'[5]May DL 1'!C56</f>
        <v>HAWKINS, INC</v>
      </c>
      <c r="C61" s="59">
        <f>'[5]May DL 1'!G56</f>
        <v>25</v>
      </c>
      <c r="E61" s="60" t="str">
        <f t="shared" si="0"/>
        <v>150.4525</v>
      </c>
      <c r="F61" s="61">
        <f t="shared" si="1"/>
        <v>25</v>
      </c>
    </row>
    <row r="62" spans="1:6" ht="12.75">
      <c r="A62" s="47" t="str">
        <f>'[5]May DL 1'!A57</f>
        <v>150100.6260</v>
      </c>
      <c r="B62" s="58" t="str">
        <f>'[5]May DL 1'!C57</f>
        <v>USA BLUEBOOK/UTILTY SUPPLY OF AMERICA</v>
      </c>
      <c r="C62" s="59">
        <f>'[5]May DL 1'!G57</f>
        <v>203.02</v>
      </c>
      <c r="E62" s="60" t="str">
        <f t="shared" si="0"/>
        <v>150.4525</v>
      </c>
      <c r="F62" s="61">
        <f t="shared" si="1"/>
        <v>203.02</v>
      </c>
    </row>
    <row r="63" spans="1:6" ht="12.75">
      <c r="A63" s="47" t="str">
        <f>'[5]May DL 1'!A58</f>
        <v>150101.5950</v>
      </c>
      <c r="B63" s="58" t="str">
        <f>'[5]May DL 1'!C58</f>
        <v>WASTE MANAGEMENT OF IL - WEST</v>
      </c>
      <c r="C63" s="59">
        <f>'[5]May DL 1'!G58</f>
        <v>216.21</v>
      </c>
      <c r="E63" s="60" t="str">
        <f t="shared" si="0"/>
        <v>150.4525</v>
      </c>
      <c r="F63" s="61">
        <f t="shared" si="1"/>
        <v>216.21</v>
      </c>
    </row>
    <row r="64" spans="1:6" ht="12.75">
      <c r="A64" s="47" t="str">
        <f>'[5]May DL 1'!A59</f>
        <v>150101.6320</v>
      </c>
      <c r="B64" s="58" t="str">
        <f>'[5]May DL 1'!C59</f>
        <v>HOME DEPOT CREDIT SERVICES</v>
      </c>
      <c r="C64" s="59">
        <f>'[5]May DL 1'!G59</f>
        <v>50.79</v>
      </c>
      <c r="E64" s="60" t="str">
        <f t="shared" si="0"/>
        <v>150.4525</v>
      </c>
      <c r="F64" s="61">
        <f t="shared" si="1"/>
        <v>50.79</v>
      </c>
    </row>
    <row r="65" spans="1:6" ht="12.75">
      <c r="A65" s="47" t="str">
        <f>'[5]May DL 1'!A60</f>
        <v>150101.6400</v>
      </c>
      <c r="B65" s="58" t="str">
        <f>'[5]May DL 1'!C60</f>
        <v>GREAT LAKES PLANT SERVICES LLC</v>
      </c>
      <c r="C65" s="59">
        <f>'[5]May DL 1'!G60</f>
        <v>58.5</v>
      </c>
      <c r="E65" s="60" t="str">
        <f t="shared" si="0"/>
        <v>150.4525</v>
      </c>
      <c r="F65" s="61">
        <f t="shared" si="1"/>
        <v>58.5</v>
      </c>
    </row>
    <row r="66" spans="1:6" ht="12.75">
      <c r="A66" s="47" t="str">
        <f>'[5]May DL 1'!A61</f>
        <v>151102.5810</v>
      </c>
      <c r="B66" s="58" t="str">
        <f>'[5]May DL 1'!C61</f>
        <v>INDIANA CHAPTER NAWC</v>
      </c>
      <c r="C66" s="59">
        <f>'[5]May DL 1'!G61</f>
        <v>2500</v>
      </c>
      <c r="E66" s="60" t="str">
        <f t="shared" si="0"/>
        <v>151.4525</v>
      </c>
      <c r="F66" s="61">
        <f t="shared" si="1"/>
        <v>2500</v>
      </c>
    </row>
    <row r="67" spans="1:6" ht="12.75">
      <c r="A67" s="47" t="str">
        <f>'[5]May DL 1'!A62</f>
        <v>181101.6270</v>
      </c>
      <c r="B67" s="58" t="str">
        <f>'[5]May DL 1'!C62</f>
        <v>WATER QUALITY LAB SERVICES INC</v>
      </c>
      <c r="C67" s="59">
        <f>'[5]May DL 1'!G62</f>
        <v>240.65</v>
      </c>
      <c r="E67" s="60" t="str">
        <f t="shared" si="0"/>
        <v>181.4525</v>
      </c>
      <c r="F67" s="61">
        <f t="shared" si="1"/>
        <v>240.65</v>
      </c>
    </row>
    <row r="68" spans="1:6" ht="12.75">
      <c r="A68" s="47" t="str">
        <f>'[5]May DL 1'!A63</f>
        <v>181101.6345</v>
      </c>
      <c r="B68" s="58" t="str">
        <f>'[5]May DL 1'!C63</f>
        <v>USA BLUEBOOK/UTILTY SUPPLY OF AMERICA</v>
      </c>
      <c r="C68" s="59">
        <f>'[5]May DL 1'!G63</f>
        <v>197.49</v>
      </c>
      <c r="E68" s="60" t="str">
        <f t="shared" si="0"/>
        <v>181.4525</v>
      </c>
      <c r="F68" s="61">
        <f t="shared" si="1"/>
        <v>197.49</v>
      </c>
    </row>
    <row r="69" spans="1:6" ht="12.75">
      <c r="A69" s="47" t="str">
        <f>'[5]May DL 1'!A64</f>
        <v>182100.5865</v>
      </c>
      <c r="B69" s="58" t="str">
        <f>'[5]May DL 1'!C64</f>
        <v>RUNCO OFFICE SUPPLY &amp; EQUIPMENT CO.</v>
      </c>
      <c r="C69" s="59">
        <f>'[5]May DL 1'!G64</f>
        <v>198.04</v>
      </c>
      <c r="E69" s="60" t="str">
        <f t="shared" si="0"/>
        <v>182.4525</v>
      </c>
      <c r="F69" s="61">
        <f t="shared" si="1"/>
        <v>198.04</v>
      </c>
    </row>
    <row r="70" spans="1:6" ht="12.75">
      <c r="A70" s="47" t="str">
        <f>'[5]May DL 1'!A65</f>
        <v>182100.5880</v>
      </c>
      <c r="B70" s="58" t="str">
        <f>'[5]May DL 1'!C65</f>
        <v>RUNCO OFFICE SUPPLY &amp; EQUIPMENT CO.</v>
      </c>
      <c r="C70" s="59">
        <f>'[5]May DL 1'!G65</f>
        <v>6.29</v>
      </c>
      <c r="E70" s="60" t="str">
        <f t="shared" si="0"/>
        <v>182.4525</v>
      </c>
      <c r="F70" s="61">
        <f t="shared" si="1"/>
        <v>6.29</v>
      </c>
    </row>
    <row r="71" spans="1:6" ht="12.75">
      <c r="A71" s="47" t="str">
        <f>'[5]May DL 1'!A66</f>
        <v>182101.5950</v>
      </c>
      <c r="B71" s="58" t="str">
        <f>'[5]May DL 1'!C66</f>
        <v>REPUBLIC SERVICES #603</v>
      </c>
      <c r="C71" s="59">
        <f>'[5]May DL 1'!G66</f>
        <v>128.87</v>
      </c>
      <c r="E71" s="60" t="str">
        <f t="shared" si="0"/>
        <v>182.4525</v>
      </c>
      <c r="F71" s="61">
        <f t="shared" si="1"/>
        <v>128.87</v>
      </c>
    </row>
    <row r="72" spans="1:6" ht="12.75">
      <c r="A72" s="47" t="str">
        <f>'[5]May DL 1'!A67</f>
        <v>182101.5955</v>
      </c>
      <c r="B72" s="58" t="str">
        <f>'[5]May DL 1'!C67</f>
        <v>EUDY, RANDY</v>
      </c>
      <c r="C72" s="59">
        <f>'[5]May DL 1'!G67</f>
        <v>100</v>
      </c>
      <c r="E72" s="60" t="str">
        <f t="shared" si="0"/>
        <v>182.4525</v>
      </c>
      <c r="F72" s="61">
        <f t="shared" si="1"/>
        <v>100</v>
      </c>
    </row>
    <row r="73" spans="1:6" ht="12.75">
      <c r="A73" s="47" t="str">
        <f>'[5]May DL 1'!A68</f>
        <v>182102.5740</v>
      </c>
      <c r="B73" s="58" t="str">
        <f>'[5]May DL 1'!C68</f>
        <v>RUNCO OFFICE SUPPLY &amp; EQUIPMENT CO.</v>
      </c>
      <c r="C73" s="59">
        <f>'[5]May DL 1'!G68</f>
        <v>61.89</v>
      </c>
      <c r="E73" s="60" t="str">
        <f t="shared" si="0"/>
        <v>182.4525</v>
      </c>
      <c r="F73" s="61">
        <f t="shared" si="1"/>
        <v>61.89</v>
      </c>
    </row>
    <row r="74" spans="1:6" ht="12.75">
      <c r="A74" s="47" t="str">
        <f>'[5]May DL 1'!A69</f>
        <v>182102.5880</v>
      </c>
      <c r="B74" s="58" t="str">
        <f>'[5]May DL 1'!C69</f>
        <v>RUNCO OFFICE SUPPLY &amp; EQUIPMENT CO.</v>
      </c>
      <c r="C74" s="59">
        <f>'[5]May DL 1'!G69</f>
        <v>5.54</v>
      </c>
      <c r="E74" s="60" t="str">
        <f t="shared" si="0"/>
        <v>182.4525</v>
      </c>
      <c r="F74" s="61">
        <f t="shared" si="1"/>
        <v>5.54</v>
      </c>
    </row>
    <row r="75" spans="1:6" ht="12.75">
      <c r="A75" s="47" t="str">
        <f>'[5]May DL 1'!A70</f>
        <v>182105.6285</v>
      </c>
      <c r="B75" s="58" t="str">
        <f>'[5]May DL 1'!C70</f>
        <v>HD SUPPLY/WATERWORKS #546</v>
      </c>
      <c r="C75" s="59">
        <f>'[5]May DL 1'!G70</f>
        <v>40.53</v>
      </c>
      <c r="E75" s="60" t="str">
        <f t="shared" si="0"/>
        <v>182.4525</v>
      </c>
      <c r="F75" s="61">
        <f t="shared" si="1"/>
        <v>40.53</v>
      </c>
    </row>
    <row r="76" spans="1:6" ht="12.75">
      <c r="A76" s="47" t="str">
        <f>'[5]May DL 1'!A71</f>
        <v>182106.6255</v>
      </c>
      <c r="B76" s="58" t="str">
        <f>'[5]May DL 1'!C71</f>
        <v>WATER QUALITY LAB SERVICES INC</v>
      </c>
      <c r="C76" s="59">
        <f>'[5]May DL 1'!G71</f>
        <v>26.25</v>
      </c>
      <c r="E76" s="60" t="str">
        <f aca="true" t="shared" si="2" ref="E76:E139">CONCATENATE(LEFT(A76,3),".",4525)</f>
        <v>182.4525</v>
      </c>
      <c r="F76" s="61">
        <f aca="true" t="shared" si="3" ref="F76:F139">C76</f>
        <v>26.25</v>
      </c>
    </row>
    <row r="77" spans="1:6" ht="12.75">
      <c r="A77" s="47" t="str">
        <f>'[5]May DL 1'!A72</f>
        <v>182108.5950</v>
      </c>
      <c r="B77" s="58" t="str">
        <f>'[5]May DL 1'!C72</f>
        <v>GDS, INC</v>
      </c>
      <c r="C77" s="59">
        <f>'[5]May DL 1'!G72</f>
        <v>26.69</v>
      </c>
      <c r="E77" s="60" t="str">
        <f t="shared" si="2"/>
        <v>182.4525</v>
      </c>
      <c r="F77" s="61">
        <f t="shared" si="3"/>
        <v>26.69</v>
      </c>
    </row>
    <row r="78" spans="1:6" ht="12.75">
      <c r="A78" s="47" t="str">
        <f>'[5]May DL 1'!A73</f>
        <v>182110.5955</v>
      </c>
      <c r="B78" s="58" t="str">
        <f>'[5]May DL 1'!C73</f>
        <v>EUDY, RANDY</v>
      </c>
      <c r="C78" s="59">
        <f>'[5]May DL 1'!G73</f>
        <v>100</v>
      </c>
      <c r="E78" s="60" t="str">
        <f t="shared" si="2"/>
        <v>182.4525</v>
      </c>
      <c r="F78" s="61">
        <f t="shared" si="3"/>
        <v>100</v>
      </c>
    </row>
    <row r="79" spans="1:6" ht="12.75">
      <c r="A79" s="47" t="str">
        <f>'[5]May DL 1'!A74</f>
        <v>182112.5490</v>
      </c>
      <c r="B79" s="58" t="str">
        <f>'[5]May DL 1'!C74</f>
        <v>WATER GUARD INC</v>
      </c>
      <c r="C79" s="59">
        <f>'[5]May DL 1'!G74</f>
        <v>85</v>
      </c>
      <c r="E79" s="60" t="str">
        <f t="shared" si="2"/>
        <v>182.4525</v>
      </c>
      <c r="F79" s="61">
        <f t="shared" si="3"/>
        <v>85</v>
      </c>
    </row>
    <row r="80" spans="1:6" ht="12.75">
      <c r="A80" s="47" t="str">
        <f>'[5]May DL 1'!A75</f>
        <v>182113.5490</v>
      </c>
      <c r="B80" s="58" t="str">
        <f>'[5]May DL 1'!C75</f>
        <v>WATER GUARD INC</v>
      </c>
      <c r="C80" s="59">
        <f>'[5]May DL 1'!G75</f>
        <v>127.5</v>
      </c>
      <c r="E80" s="60" t="str">
        <f t="shared" si="2"/>
        <v>182.4525</v>
      </c>
      <c r="F80" s="61">
        <f t="shared" si="3"/>
        <v>127.5</v>
      </c>
    </row>
    <row r="81" spans="1:6" ht="12.75">
      <c r="A81" s="47" t="str">
        <f>'[5]May DL 1'!A76</f>
        <v>182115.5860</v>
      </c>
      <c r="B81" s="58" t="str">
        <f>'[5]May DL 1'!C76</f>
        <v>RUNCO OFFICE SUPPLY &amp; EQUIPMENT CO.</v>
      </c>
      <c r="C81" s="59">
        <f>'[5]May DL 1'!G76</f>
        <v>120.02</v>
      </c>
      <c r="E81" s="60" t="str">
        <f t="shared" si="2"/>
        <v>182.4525</v>
      </c>
      <c r="F81" s="61">
        <f t="shared" si="3"/>
        <v>120.02</v>
      </c>
    </row>
    <row r="82" spans="1:6" ht="12.75">
      <c r="A82" s="47" t="str">
        <f>'[5]May DL 1'!A77</f>
        <v>182117.5495</v>
      </c>
      <c r="B82" s="58" t="str">
        <f>'[5]May DL 1'!C77</f>
        <v>SOUTHERN OUTER BANKS WATER SYSTEM</v>
      </c>
      <c r="C82" s="59">
        <f>'[5]May DL 1'!G77</f>
        <v>70</v>
      </c>
      <c r="E82" s="60" t="str">
        <f t="shared" si="2"/>
        <v>182.4525</v>
      </c>
      <c r="F82" s="61">
        <f t="shared" si="3"/>
        <v>70</v>
      </c>
    </row>
    <row r="83" spans="1:6" ht="12.75">
      <c r="A83" s="47" t="str">
        <f>'[5]May DL 1'!A78</f>
        <v>182117.6345</v>
      </c>
      <c r="B83" s="58" t="str">
        <f>'[5]May DL 1'!C78</f>
        <v>USA BLUEBOOK/UTILTY SUPPLY OF AMERICA</v>
      </c>
      <c r="C83" s="59">
        <f>'[5]May DL 1'!G78</f>
        <v>117.45</v>
      </c>
      <c r="E83" s="60" t="str">
        <f t="shared" si="2"/>
        <v>182.4525</v>
      </c>
      <c r="F83" s="61">
        <f t="shared" si="3"/>
        <v>117.45</v>
      </c>
    </row>
    <row r="84" spans="1:6" ht="12.75">
      <c r="A84" s="47" t="str">
        <f>'[5]May DL 1'!A79</f>
        <v>182130.6270</v>
      </c>
      <c r="B84" s="58" t="str">
        <f>'[5]May DL 1'!C79</f>
        <v>WATER QUALITY LAB SERVICES INC</v>
      </c>
      <c r="C84" s="59">
        <f>'[5]May DL 1'!G79</f>
        <v>214.4</v>
      </c>
      <c r="E84" s="60" t="str">
        <f t="shared" si="2"/>
        <v>182.4525</v>
      </c>
      <c r="F84" s="61">
        <f t="shared" si="3"/>
        <v>214.4</v>
      </c>
    </row>
    <row r="85" spans="1:6" ht="12.75">
      <c r="A85" s="47" t="str">
        <f>'[5]May DL 1'!A80</f>
        <v>182137.5480</v>
      </c>
      <c r="B85" s="58" t="str">
        <f>'[5]May DL 1'!C80</f>
        <v>WATER GUARD INC</v>
      </c>
      <c r="C85" s="59">
        <f>'[5]May DL 1'!G80</f>
        <v>21.9</v>
      </c>
      <c r="E85" s="60" t="str">
        <f t="shared" si="2"/>
        <v>182.4525</v>
      </c>
      <c r="F85" s="61">
        <f t="shared" si="3"/>
        <v>21.9</v>
      </c>
    </row>
    <row r="86" spans="1:6" ht="12.75">
      <c r="A86" s="47" t="str">
        <f>'[5]May DL 1'!A81</f>
        <v>182137.5490</v>
      </c>
      <c r="B86" s="58" t="str">
        <f>'[5]May DL 1'!C81</f>
        <v>WATER GUARD INC</v>
      </c>
      <c r="C86" s="59">
        <f>'[5]May DL 1'!G81</f>
        <v>127.5</v>
      </c>
      <c r="E86" s="60" t="str">
        <f t="shared" si="2"/>
        <v>182.4525</v>
      </c>
      <c r="F86" s="61">
        <f t="shared" si="3"/>
        <v>127.5</v>
      </c>
    </row>
    <row r="87" spans="1:6" ht="12.75">
      <c r="A87" s="47" t="str">
        <f>'[5]May DL 1'!A82</f>
        <v>182138.6260</v>
      </c>
      <c r="B87" s="58" t="str">
        <f>'[5]May DL 1'!C82</f>
        <v>USA BLUEBOOK/UTILTY SUPPLY OF AMERICA</v>
      </c>
      <c r="C87" s="59">
        <f>'[5]May DL 1'!G82</f>
        <v>128.22</v>
      </c>
      <c r="E87" s="60" t="str">
        <f t="shared" si="2"/>
        <v>182.4525</v>
      </c>
      <c r="F87" s="61">
        <f t="shared" si="3"/>
        <v>128.22</v>
      </c>
    </row>
    <row r="88" spans="1:6" ht="12.75">
      <c r="A88" s="47" t="str">
        <f>'[5]May DL 1'!A83</f>
        <v>182138.6270</v>
      </c>
      <c r="B88" s="58" t="str">
        <f>'[5]May DL 1'!C83</f>
        <v>PACE LABORATORIES INC</v>
      </c>
      <c r="C88" s="59">
        <f>'[5]May DL 1'!G83</f>
        <v>78</v>
      </c>
      <c r="E88" s="60" t="str">
        <f t="shared" si="2"/>
        <v>182.4525</v>
      </c>
      <c r="F88" s="61">
        <f t="shared" si="3"/>
        <v>78</v>
      </c>
    </row>
    <row r="89" spans="1:6" ht="12.75">
      <c r="A89" s="47" t="str">
        <f>'[5]May DL 1'!A84</f>
        <v>182138.6270</v>
      </c>
      <c r="B89" s="58" t="str">
        <f>'[5]May DL 1'!C84</f>
        <v>PACE LABORATORIES INC</v>
      </c>
      <c r="C89" s="59">
        <f>'[5]May DL 1'!G84</f>
        <v>78</v>
      </c>
      <c r="E89" s="60" t="str">
        <f t="shared" si="2"/>
        <v>182.4525</v>
      </c>
      <c r="F89" s="61">
        <f t="shared" si="3"/>
        <v>78</v>
      </c>
    </row>
    <row r="90" spans="1:6" ht="12.75">
      <c r="A90" s="47" t="str">
        <f>'[5]May DL 1'!A85</f>
        <v>182139.5950</v>
      </c>
      <c r="B90" s="58" t="str">
        <f>'[5]May DL 1'!C85</f>
        <v>GDS OF ASHEVILLE, INC</v>
      </c>
      <c r="C90" s="59">
        <f>'[5]May DL 1'!G85</f>
        <v>146.56</v>
      </c>
      <c r="E90" s="60" t="str">
        <f t="shared" si="2"/>
        <v>182.4525</v>
      </c>
      <c r="F90" s="61">
        <f t="shared" si="3"/>
        <v>146.56</v>
      </c>
    </row>
    <row r="91" spans="1:6" ht="12.75">
      <c r="A91" s="47" t="str">
        <f>'[5]May DL 1'!A86</f>
        <v>182142.6255</v>
      </c>
      <c r="B91" s="58" t="str">
        <f>'[5]May DL 1'!C86</f>
        <v>WATER QUALITY LAB SERVICES INC</v>
      </c>
      <c r="C91" s="59">
        <f>'[5]May DL 1'!G86</f>
        <v>26.25</v>
      </c>
      <c r="E91" s="60" t="str">
        <f t="shared" si="2"/>
        <v>182.4525</v>
      </c>
      <c r="F91" s="61">
        <f t="shared" si="3"/>
        <v>26.25</v>
      </c>
    </row>
    <row r="92" spans="1:6" ht="12.75">
      <c r="A92" s="47" t="str">
        <f>'[5]May DL 1'!A87</f>
        <v>182144.6255</v>
      </c>
      <c r="B92" s="58" t="str">
        <f>'[5]May DL 1'!C87</f>
        <v>WATER QUALITY LAB SERVICES INC</v>
      </c>
      <c r="C92" s="59">
        <f>'[5]May DL 1'!G87</f>
        <v>26.25</v>
      </c>
      <c r="E92" s="60" t="str">
        <f t="shared" si="2"/>
        <v>182.4525</v>
      </c>
      <c r="F92" s="61">
        <f t="shared" si="3"/>
        <v>26.25</v>
      </c>
    </row>
    <row r="93" spans="1:6" ht="12.75">
      <c r="A93" s="47" t="str">
        <f>'[5]May DL 1'!A88</f>
        <v>182145.6255</v>
      </c>
      <c r="B93" s="58" t="str">
        <f>'[5]May DL 1'!C88</f>
        <v>WATER QUALITY LAB SERVICES INC</v>
      </c>
      <c r="C93" s="59">
        <f>'[5]May DL 1'!G88</f>
        <v>26.25</v>
      </c>
      <c r="E93" s="60" t="str">
        <f t="shared" si="2"/>
        <v>182.4525</v>
      </c>
      <c r="F93" s="61">
        <f t="shared" si="3"/>
        <v>26.25</v>
      </c>
    </row>
    <row r="94" spans="1:6" ht="12.75">
      <c r="A94" s="47" t="str">
        <f>'[5]May DL 1'!A89</f>
        <v>182146.6255</v>
      </c>
      <c r="B94" s="58" t="str">
        <f>'[5]May DL 1'!C89</f>
        <v>WATER QUALITY LAB SERVICES INC</v>
      </c>
      <c r="C94" s="59">
        <f>'[5]May DL 1'!G89</f>
        <v>26.25</v>
      </c>
      <c r="E94" s="60" t="str">
        <f t="shared" si="2"/>
        <v>182.4525</v>
      </c>
      <c r="F94" s="61">
        <f t="shared" si="3"/>
        <v>26.25</v>
      </c>
    </row>
    <row r="95" spans="1:6" ht="12.75">
      <c r="A95" s="47" t="str">
        <f>'[5]May DL 1'!A90</f>
        <v>182147.6255</v>
      </c>
      <c r="B95" s="58" t="str">
        <f>'[5]May DL 1'!C90</f>
        <v>WATER QUALITY LAB SERVICES INC</v>
      </c>
      <c r="C95" s="59">
        <f>'[5]May DL 1'!G90</f>
        <v>26.25</v>
      </c>
      <c r="E95" s="60" t="str">
        <f t="shared" si="2"/>
        <v>182.4525</v>
      </c>
      <c r="F95" s="61">
        <f t="shared" si="3"/>
        <v>26.25</v>
      </c>
    </row>
    <row r="96" spans="1:6" ht="12.75">
      <c r="A96" s="47" t="str">
        <f>'[5]May DL 1'!A91</f>
        <v>182148.5895</v>
      </c>
      <c r="B96" s="58" t="str">
        <f>'[5]May DL 1'!C91</f>
        <v>UNITED PARCEL SERVICE</v>
      </c>
      <c r="C96" s="59">
        <f>'[5]May DL 1'!G91</f>
        <v>8.5</v>
      </c>
      <c r="E96" s="60" t="str">
        <f t="shared" si="2"/>
        <v>182.4525</v>
      </c>
      <c r="F96" s="61">
        <f t="shared" si="3"/>
        <v>8.5</v>
      </c>
    </row>
    <row r="97" spans="1:6" ht="12.75">
      <c r="A97" s="47" t="str">
        <f>'[5]May DL 1'!A92</f>
        <v>182148.5955</v>
      </c>
      <c r="B97" s="58" t="str">
        <f>'[5]May DL 1'!C92</f>
        <v>HIGH STANDARD LAWN &amp; LANDSCAPE</v>
      </c>
      <c r="C97" s="59">
        <f>'[5]May DL 1'!G92</f>
        <v>160</v>
      </c>
      <c r="E97" s="60" t="str">
        <f t="shared" si="2"/>
        <v>182.4525</v>
      </c>
      <c r="F97" s="61">
        <f t="shared" si="3"/>
        <v>160</v>
      </c>
    </row>
    <row r="98" spans="1:6" ht="12.75">
      <c r="A98" s="47" t="str">
        <f>'[5]May DL 1'!A93</f>
        <v>182148.5955</v>
      </c>
      <c r="B98" s="58" t="str">
        <f>'[5]May DL 1'!C93</f>
        <v>HIGH STANDARD LAWN &amp; LANDSCAPE</v>
      </c>
      <c r="C98" s="59">
        <f>'[5]May DL 1'!G93</f>
        <v>160</v>
      </c>
      <c r="E98" s="60" t="str">
        <f t="shared" si="2"/>
        <v>182.4525</v>
      </c>
      <c r="F98" s="61">
        <f t="shared" si="3"/>
        <v>160</v>
      </c>
    </row>
    <row r="99" spans="1:6" ht="12.75">
      <c r="A99" s="47" t="str">
        <f>'[5]May DL 1'!A94</f>
        <v>182149.5955</v>
      </c>
      <c r="B99" s="58" t="str">
        <f>'[5]May DL 1'!C94</f>
        <v>HIGH STANDARD LAWN &amp; LANDSCAPE</v>
      </c>
      <c r="C99" s="59">
        <f>'[5]May DL 1'!G94</f>
        <v>160</v>
      </c>
      <c r="E99" s="60" t="str">
        <f t="shared" si="2"/>
        <v>182.4525</v>
      </c>
      <c r="F99" s="61">
        <f t="shared" si="3"/>
        <v>160</v>
      </c>
    </row>
    <row r="100" spans="1:6" ht="12.75">
      <c r="A100" s="47" t="str">
        <f>'[5]May DL 1'!A95</f>
        <v>182151.5955</v>
      </c>
      <c r="B100" s="58" t="str">
        <f>'[5]May DL 1'!C95</f>
        <v>EUDY, RANDY</v>
      </c>
      <c r="C100" s="59">
        <f>'[5]May DL 1'!G95</f>
        <v>40</v>
      </c>
      <c r="E100" s="60" t="str">
        <f t="shared" si="2"/>
        <v>182.4525</v>
      </c>
      <c r="F100" s="61">
        <f t="shared" si="3"/>
        <v>40</v>
      </c>
    </row>
    <row r="101" spans="1:6" ht="12.75">
      <c r="A101" s="47" t="str">
        <f>'[5]May DL 1'!A96</f>
        <v>182151.5955</v>
      </c>
      <c r="B101" s="58" t="str">
        <f>'[5]May DL 1'!C96</f>
        <v>EUDY, RANDY</v>
      </c>
      <c r="C101" s="59">
        <f>'[5]May DL 1'!G96</f>
        <v>120</v>
      </c>
      <c r="E101" s="60" t="str">
        <f t="shared" si="2"/>
        <v>182.4525</v>
      </c>
      <c r="F101" s="61">
        <f t="shared" si="3"/>
        <v>120</v>
      </c>
    </row>
    <row r="102" spans="1:6" ht="12.75">
      <c r="A102" s="47" t="str">
        <f>'[5]May DL 1'!A97</f>
        <v>182155.5950</v>
      </c>
      <c r="B102" s="58" t="str">
        <f>'[5]May DL 1'!C97</f>
        <v>REPUBLIC SERVICES</v>
      </c>
      <c r="C102" s="59">
        <f>'[5]May DL 1'!G97</f>
        <v>164.25</v>
      </c>
      <c r="E102" s="60" t="str">
        <f t="shared" si="2"/>
        <v>182.4525</v>
      </c>
      <c r="F102" s="61">
        <f t="shared" si="3"/>
        <v>164.25</v>
      </c>
    </row>
    <row r="103" spans="1:6" ht="12.75">
      <c r="A103" s="47" t="str">
        <f>'[5]May DL 1'!A98</f>
        <v>182155.5955</v>
      </c>
      <c r="B103" s="58" t="str">
        <f>'[5]May DL 1'!C98</f>
        <v>EUDY, RANDY</v>
      </c>
      <c r="C103" s="59">
        <f>'[5]May DL 1'!G98</f>
        <v>60</v>
      </c>
      <c r="E103" s="60" t="str">
        <f t="shared" si="2"/>
        <v>182.4525</v>
      </c>
      <c r="F103" s="61">
        <f t="shared" si="3"/>
        <v>60</v>
      </c>
    </row>
    <row r="104" spans="1:6" ht="12.75">
      <c r="A104" s="47" t="str">
        <f>'[5]May DL 1'!A99</f>
        <v>182155.5955</v>
      </c>
      <c r="B104" s="58" t="str">
        <f>'[5]May DL 1'!C99</f>
        <v>EUDY, RANDY</v>
      </c>
      <c r="C104" s="59">
        <f>'[5]May DL 1'!G99</f>
        <v>160</v>
      </c>
      <c r="E104" s="60" t="str">
        <f t="shared" si="2"/>
        <v>182.4525</v>
      </c>
      <c r="F104" s="61">
        <f t="shared" si="3"/>
        <v>160</v>
      </c>
    </row>
    <row r="105" spans="1:6" ht="12.75">
      <c r="A105" s="47" t="str">
        <f>'[5]May DL 1'!A100</f>
        <v>182158.5955</v>
      </c>
      <c r="B105" s="58" t="str">
        <f>'[5]May DL 1'!C100</f>
        <v>EUDY, RANDY</v>
      </c>
      <c r="C105" s="59">
        <f>'[5]May DL 1'!G100</f>
        <v>100</v>
      </c>
      <c r="E105" s="60" t="str">
        <f t="shared" si="2"/>
        <v>182.4525</v>
      </c>
      <c r="F105" s="61">
        <f t="shared" si="3"/>
        <v>100</v>
      </c>
    </row>
    <row r="106" spans="1:6" ht="12.75">
      <c r="A106" s="47" t="str">
        <f>'[5]May DL 1'!A101</f>
        <v>182160.5955</v>
      </c>
      <c r="B106" s="58" t="str">
        <f>'[5]May DL 1'!C101</f>
        <v>EUDY, RANDY</v>
      </c>
      <c r="C106" s="59">
        <f>'[5]May DL 1'!G101</f>
        <v>140</v>
      </c>
      <c r="E106" s="60" t="str">
        <f t="shared" si="2"/>
        <v>182.4525</v>
      </c>
      <c r="F106" s="61">
        <f t="shared" si="3"/>
        <v>140</v>
      </c>
    </row>
    <row r="107" spans="1:6" ht="12.75">
      <c r="A107" s="47" t="str">
        <f>'[5]May DL 1'!A102</f>
        <v>182162.5955</v>
      </c>
      <c r="B107" s="58" t="str">
        <f>'[5]May DL 1'!C102</f>
        <v>EUDY, RANDY</v>
      </c>
      <c r="C107" s="59">
        <f>'[5]May DL 1'!G102</f>
        <v>100</v>
      </c>
      <c r="E107" s="60" t="str">
        <f t="shared" si="2"/>
        <v>182.4525</v>
      </c>
      <c r="F107" s="61">
        <f t="shared" si="3"/>
        <v>100</v>
      </c>
    </row>
    <row r="108" spans="1:6" ht="12.75">
      <c r="A108" s="47" t="str">
        <f>'[5]May DL 1'!A103</f>
        <v>182164.5955</v>
      </c>
      <c r="B108" s="58" t="str">
        <f>'[5]May DL 1'!C103</f>
        <v>EUDY, RANDY</v>
      </c>
      <c r="C108" s="59">
        <f>'[5]May DL 1'!G103</f>
        <v>80</v>
      </c>
      <c r="E108" s="60" t="str">
        <f t="shared" si="2"/>
        <v>182.4525</v>
      </c>
      <c r="F108" s="61">
        <f t="shared" si="3"/>
        <v>80</v>
      </c>
    </row>
    <row r="109" spans="1:6" ht="12.75">
      <c r="A109" s="47" t="str">
        <f>'[5]May DL 1'!A104</f>
        <v>182165.5955</v>
      </c>
      <c r="B109" s="58" t="str">
        <f>'[5]May DL 1'!C104</f>
        <v>EUDY, RANDY</v>
      </c>
      <c r="C109" s="59">
        <f>'[5]May DL 1'!G104</f>
        <v>40</v>
      </c>
      <c r="E109" s="60" t="str">
        <f t="shared" si="2"/>
        <v>182.4525</v>
      </c>
      <c r="F109" s="61">
        <f t="shared" si="3"/>
        <v>40</v>
      </c>
    </row>
    <row r="110" spans="1:6" ht="12.75">
      <c r="A110" s="47" t="str">
        <f>'[5]May DL 1'!A105</f>
        <v>182166.5955</v>
      </c>
      <c r="B110" s="58" t="str">
        <f>'[5]May DL 1'!C105</f>
        <v>EUDY, RANDY</v>
      </c>
      <c r="C110" s="59">
        <f>'[5]May DL 1'!G105</f>
        <v>40</v>
      </c>
      <c r="E110" s="60" t="str">
        <f t="shared" si="2"/>
        <v>182.4525</v>
      </c>
      <c r="F110" s="61">
        <f t="shared" si="3"/>
        <v>40</v>
      </c>
    </row>
    <row r="111" spans="1:6" ht="12.75">
      <c r="A111" s="47" t="str">
        <f>'[5]May DL 1'!A106</f>
        <v>182167.5955</v>
      </c>
      <c r="B111" s="58" t="str">
        <f>'[5]May DL 1'!C106</f>
        <v>EUDY, RANDY</v>
      </c>
      <c r="C111" s="59">
        <f>'[5]May DL 1'!G106</f>
        <v>80</v>
      </c>
      <c r="E111" s="60" t="str">
        <f t="shared" si="2"/>
        <v>182.4525</v>
      </c>
      <c r="F111" s="61">
        <f t="shared" si="3"/>
        <v>80</v>
      </c>
    </row>
    <row r="112" spans="1:6" ht="12.75">
      <c r="A112" s="47" t="str">
        <f>'[5]May DL 1'!A107</f>
        <v>182171.6255</v>
      </c>
      <c r="B112" s="58" t="str">
        <f>'[5]May DL 1'!C107</f>
        <v>WATER QUALITY LAB SERVICES INC</v>
      </c>
      <c r="C112" s="59">
        <f>'[5]May DL 1'!G107</f>
        <v>26.25</v>
      </c>
      <c r="E112" s="60" t="str">
        <f t="shared" si="2"/>
        <v>182.4525</v>
      </c>
      <c r="F112" s="61">
        <f t="shared" si="3"/>
        <v>26.25</v>
      </c>
    </row>
    <row r="113" spans="1:6" ht="12.75">
      <c r="A113" s="47" t="str">
        <f>'[5]May DL 1'!A108</f>
        <v>182173.5495</v>
      </c>
      <c r="B113" s="58" t="str">
        <f>'[5]May DL 1'!C108</f>
        <v>SOUTHERN OUTER BANKS WATER SYSTEM</v>
      </c>
      <c r="C113" s="59">
        <f>'[5]May DL 1'!G108</f>
        <v>70</v>
      </c>
      <c r="E113" s="60" t="str">
        <f t="shared" si="2"/>
        <v>182.4525</v>
      </c>
      <c r="F113" s="61">
        <f t="shared" si="3"/>
        <v>70</v>
      </c>
    </row>
    <row r="114" spans="1:6" ht="12.75">
      <c r="A114" s="47" t="str">
        <f>'[5]May DL 1'!A109</f>
        <v>182178.5950</v>
      </c>
      <c r="B114" s="58" t="str">
        <f>'[5]May DL 1'!C109</f>
        <v>REPUBLIC SERVICES</v>
      </c>
      <c r="C114" s="59">
        <f>'[5]May DL 1'!G109</f>
        <v>181.44</v>
      </c>
      <c r="E114" s="60" t="str">
        <f t="shared" si="2"/>
        <v>182.4525</v>
      </c>
      <c r="F114" s="61">
        <f t="shared" si="3"/>
        <v>181.44</v>
      </c>
    </row>
    <row r="115" spans="1:6" ht="12.75">
      <c r="A115" s="47" t="str">
        <f>'[5]May DL 1'!A110</f>
        <v>182179.5955</v>
      </c>
      <c r="B115" s="58" t="str">
        <f>'[5]May DL 1'!C110</f>
        <v>EUDY, RANDY</v>
      </c>
      <c r="C115" s="59">
        <f>'[5]May DL 1'!G110</f>
        <v>150</v>
      </c>
      <c r="E115" s="60" t="str">
        <f t="shared" si="2"/>
        <v>182.4525</v>
      </c>
      <c r="F115" s="61">
        <f t="shared" si="3"/>
        <v>150</v>
      </c>
    </row>
    <row r="116" spans="1:6" ht="12.75">
      <c r="A116" s="47" t="str">
        <f>'[5]May DL 1'!A111</f>
        <v>182180.6255</v>
      </c>
      <c r="B116" s="58" t="str">
        <f>'[5]May DL 1'!C111</f>
        <v>WATER QUALITY LAB SERVICES INC</v>
      </c>
      <c r="C116" s="59">
        <f>'[5]May DL 1'!G111</f>
        <v>26.25</v>
      </c>
      <c r="E116" s="60" t="str">
        <f t="shared" si="2"/>
        <v>182.4525</v>
      </c>
      <c r="F116" s="61">
        <f t="shared" si="3"/>
        <v>26.25</v>
      </c>
    </row>
    <row r="117" spans="1:6" ht="12.75">
      <c r="A117" s="47" t="str">
        <f>'[5]May DL 1'!A112</f>
        <v>182181.5955</v>
      </c>
      <c r="B117" s="58" t="str">
        <f>'[5]May DL 1'!C112</f>
        <v>EUDY, RANDY</v>
      </c>
      <c r="C117" s="59">
        <f>'[5]May DL 1'!G112</f>
        <v>40</v>
      </c>
      <c r="E117" s="60" t="str">
        <f t="shared" si="2"/>
        <v>182.4525</v>
      </c>
      <c r="F117" s="61">
        <f t="shared" si="3"/>
        <v>40</v>
      </c>
    </row>
    <row r="118" spans="1:6" ht="12.75">
      <c r="A118" s="47" t="str">
        <f>'[5]May DL 1'!A113</f>
        <v>182183.5955</v>
      </c>
      <c r="B118" s="58" t="str">
        <f>'[5]May DL 1'!C113</f>
        <v>EUDY, RANDY</v>
      </c>
      <c r="C118" s="59">
        <f>'[5]May DL 1'!G113</f>
        <v>80</v>
      </c>
      <c r="E118" s="60" t="str">
        <f t="shared" si="2"/>
        <v>182.4525</v>
      </c>
      <c r="F118" s="61">
        <f t="shared" si="3"/>
        <v>80</v>
      </c>
    </row>
    <row r="119" spans="1:6" ht="12.75">
      <c r="A119" s="47" t="str">
        <f>'[5]May DL 1'!A114</f>
        <v>182184.5955</v>
      </c>
      <c r="B119" s="58" t="str">
        <f>'[5]May DL 1'!C114</f>
        <v>EUDY, RANDY</v>
      </c>
      <c r="C119" s="59">
        <f>'[5]May DL 1'!G114</f>
        <v>40</v>
      </c>
      <c r="E119" s="60" t="str">
        <f t="shared" si="2"/>
        <v>182.4525</v>
      </c>
      <c r="F119" s="61">
        <f t="shared" si="3"/>
        <v>40</v>
      </c>
    </row>
    <row r="120" spans="1:6" ht="12.75">
      <c r="A120" s="47" t="str">
        <f>'[5]May DL 1'!A115</f>
        <v>182184.5955</v>
      </c>
      <c r="B120" s="58" t="str">
        <f>'[5]May DL 1'!C115</f>
        <v>EUDY, RANDY</v>
      </c>
      <c r="C120" s="59">
        <f>'[5]May DL 1'!G115</f>
        <v>120</v>
      </c>
      <c r="E120" s="60" t="str">
        <f t="shared" si="2"/>
        <v>182.4525</v>
      </c>
      <c r="F120" s="61">
        <f t="shared" si="3"/>
        <v>120</v>
      </c>
    </row>
    <row r="121" spans="1:6" ht="12.75">
      <c r="A121" s="47" t="str">
        <f>'[5]May DL 1'!A116</f>
        <v>182185.5955</v>
      </c>
      <c r="B121" s="58" t="str">
        <f>'[5]May DL 1'!C116</f>
        <v>EUDY, RANDY</v>
      </c>
      <c r="C121" s="59">
        <f>'[5]May DL 1'!G116</f>
        <v>40</v>
      </c>
      <c r="E121" s="60" t="str">
        <f t="shared" si="2"/>
        <v>182.4525</v>
      </c>
      <c r="F121" s="61">
        <f t="shared" si="3"/>
        <v>40</v>
      </c>
    </row>
    <row r="122" spans="1:6" ht="12.75">
      <c r="A122" s="47" t="str">
        <f>'[5]May DL 1'!A117</f>
        <v>182197.5955</v>
      </c>
      <c r="B122" s="58" t="str">
        <f>'[5]May DL 1'!C117</f>
        <v>EUDY, RANDY</v>
      </c>
      <c r="C122" s="59">
        <f>'[5]May DL 1'!G117</f>
        <v>100</v>
      </c>
      <c r="E122" s="60" t="str">
        <f t="shared" si="2"/>
        <v>182.4525</v>
      </c>
      <c r="F122" s="61">
        <f t="shared" si="3"/>
        <v>100</v>
      </c>
    </row>
    <row r="123" spans="1:6" ht="12.75">
      <c r="A123" s="47" t="str">
        <f>'[5]May DL 1'!A118</f>
        <v>182199.5955</v>
      </c>
      <c r="B123" s="58" t="str">
        <f>'[5]May DL 1'!C118</f>
        <v>EUDY, RANDY</v>
      </c>
      <c r="C123" s="59">
        <f>'[5]May DL 1'!G118</f>
        <v>60</v>
      </c>
      <c r="E123" s="60" t="str">
        <f t="shared" si="2"/>
        <v>182.4525</v>
      </c>
      <c r="F123" s="61">
        <f t="shared" si="3"/>
        <v>60</v>
      </c>
    </row>
    <row r="124" spans="1:6" ht="12.75">
      <c r="A124" s="47" t="str">
        <f>'[5]May DL 1'!A119</f>
        <v>182205.5955</v>
      </c>
      <c r="B124" s="58" t="str">
        <f>'[5]May DL 1'!C119</f>
        <v>EUDY, RANDY</v>
      </c>
      <c r="C124" s="59">
        <f>'[5]May DL 1'!G119</f>
        <v>140</v>
      </c>
      <c r="E124" s="60" t="str">
        <f t="shared" si="2"/>
        <v>182.4525</v>
      </c>
      <c r="F124" s="61">
        <f t="shared" si="3"/>
        <v>140</v>
      </c>
    </row>
    <row r="125" spans="1:6" ht="12.75">
      <c r="A125" s="47" t="str">
        <f>'[5]May DL 1'!A120</f>
        <v>182208.5955</v>
      </c>
      <c r="B125" s="58" t="str">
        <f>'[5]May DL 1'!C120</f>
        <v>EUDY, RANDY</v>
      </c>
      <c r="C125" s="59">
        <f>'[5]May DL 1'!G120</f>
        <v>40</v>
      </c>
      <c r="E125" s="60" t="str">
        <f t="shared" si="2"/>
        <v>182.4525</v>
      </c>
      <c r="F125" s="61">
        <f t="shared" si="3"/>
        <v>40</v>
      </c>
    </row>
    <row r="126" spans="1:6" ht="12.75">
      <c r="A126" s="47" t="str">
        <f>'[5]May DL 1'!A121</f>
        <v>182208.5955</v>
      </c>
      <c r="B126" s="58" t="str">
        <f>'[5]May DL 1'!C121</f>
        <v>EUDY, RANDY</v>
      </c>
      <c r="C126" s="59">
        <f>'[5]May DL 1'!G121</f>
        <v>40</v>
      </c>
      <c r="E126" s="60" t="str">
        <f t="shared" si="2"/>
        <v>182.4525</v>
      </c>
      <c r="F126" s="61">
        <f t="shared" si="3"/>
        <v>40</v>
      </c>
    </row>
    <row r="127" spans="1:6" ht="12.75">
      <c r="A127" s="47" t="str">
        <f>'[5]May DL 1'!A122</f>
        <v>182222.5900</v>
      </c>
      <c r="B127" s="58" t="str">
        <f>'[5]May DL 1'!C122</f>
        <v>USA BLUEBOOK/UTILTY SUPPLY OF AMERICA</v>
      </c>
      <c r="C127" s="59">
        <f>'[5]May DL 1'!G122</f>
        <v>8.67</v>
      </c>
      <c r="E127" s="60" t="str">
        <f t="shared" si="2"/>
        <v>182.4525</v>
      </c>
      <c r="F127" s="61">
        <f t="shared" si="3"/>
        <v>8.67</v>
      </c>
    </row>
    <row r="128" spans="1:6" ht="12.75">
      <c r="A128" s="47" t="str">
        <f>'[5]May DL 1'!A123</f>
        <v>182222.5900</v>
      </c>
      <c r="B128" s="58" t="str">
        <f>'[5]May DL 1'!C123</f>
        <v>FERGUSON ENTERPRISES INC #36</v>
      </c>
      <c r="C128" s="59">
        <f>'[5]May DL 1'!G123</f>
        <v>9.86</v>
      </c>
      <c r="E128" s="60" t="str">
        <f t="shared" si="2"/>
        <v>182.4525</v>
      </c>
      <c r="F128" s="61">
        <f t="shared" si="3"/>
        <v>9.86</v>
      </c>
    </row>
    <row r="129" spans="1:6" ht="12.75">
      <c r="A129" s="47" t="str">
        <f>'[5]May DL 1'!A124</f>
        <v>182222.5900</v>
      </c>
      <c r="B129" s="58" t="str">
        <f>'[5]May DL 1'!C124</f>
        <v>FERGUSON ENTERPRISES INC #36</v>
      </c>
      <c r="C129" s="59">
        <f>'[5]May DL 1'!G124</f>
        <v>37.01</v>
      </c>
      <c r="E129" s="60" t="str">
        <f t="shared" si="2"/>
        <v>182.4525</v>
      </c>
      <c r="F129" s="61">
        <f t="shared" si="3"/>
        <v>37.01</v>
      </c>
    </row>
    <row r="130" spans="1:6" ht="12.75">
      <c r="A130" s="47" t="str">
        <f>'[5]May DL 1'!A125</f>
        <v>182232.5970</v>
      </c>
      <c r="B130" s="58" t="str">
        <f>'[5]May DL 1'!C125</f>
        <v>PLAIN JANE'S CLEANING SERVICE</v>
      </c>
      <c r="C130" s="59">
        <f>'[5]May DL 1'!G125</f>
        <v>200</v>
      </c>
      <c r="E130" s="60" t="str">
        <f t="shared" si="2"/>
        <v>182.4525</v>
      </c>
      <c r="F130" s="61">
        <f t="shared" si="3"/>
        <v>200</v>
      </c>
    </row>
    <row r="131" spans="1:6" ht="12.75">
      <c r="A131" s="47" t="str">
        <f>'[5]May DL 1'!A126</f>
        <v>182236.5955</v>
      </c>
      <c r="B131" s="58" t="str">
        <f>'[5]May DL 1'!C126</f>
        <v>EUDY, RANDY</v>
      </c>
      <c r="C131" s="59">
        <f>'[5]May DL 1'!G126</f>
        <v>40</v>
      </c>
      <c r="E131" s="60" t="str">
        <f t="shared" si="2"/>
        <v>182.4525</v>
      </c>
      <c r="F131" s="61">
        <f t="shared" si="3"/>
        <v>40</v>
      </c>
    </row>
    <row r="132" spans="1:6" ht="12.75">
      <c r="A132" s="47" t="str">
        <f>'[5]May DL 1'!A127</f>
        <v>182236.5955</v>
      </c>
      <c r="B132" s="58" t="str">
        <f>'[5]May DL 1'!C127</f>
        <v>EUDY, RANDY</v>
      </c>
      <c r="C132" s="59">
        <f>'[5]May DL 1'!G127</f>
        <v>80</v>
      </c>
      <c r="E132" s="60" t="str">
        <f t="shared" si="2"/>
        <v>182.4525</v>
      </c>
      <c r="F132" s="61">
        <f t="shared" si="3"/>
        <v>80</v>
      </c>
    </row>
    <row r="133" spans="1:6" ht="12.75">
      <c r="A133" s="47" t="str">
        <f>'[5]May DL 1'!A128</f>
        <v>182236.6320</v>
      </c>
      <c r="B133" s="58" t="str">
        <f>'[5]May DL 1'!C128</f>
        <v>MSC WATERWORKS</v>
      </c>
      <c r="C133" s="59">
        <f>'[5]May DL 1'!G128</f>
        <v>113.42</v>
      </c>
      <c r="E133" s="60" t="str">
        <f t="shared" si="2"/>
        <v>182.4525</v>
      </c>
      <c r="F133" s="61">
        <f t="shared" si="3"/>
        <v>113.42</v>
      </c>
    </row>
    <row r="134" spans="1:6" ht="12.75">
      <c r="A134" s="47" t="str">
        <f>'[5]May DL 1'!A129</f>
        <v>182238.6255</v>
      </c>
      <c r="B134" s="58" t="str">
        <f>'[5]May DL 1'!C129</f>
        <v>ENVIRONMENTAL INC</v>
      </c>
      <c r="C134" s="59">
        <f>'[5]May DL 1'!G129</f>
        <v>20</v>
      </c>
      <c r="E134" s="60" t="str">
        <f t="shared" si="2"/>
        <v>182.4525</v>
      </c>
      <c r="F134" s="61">
        <f t="shared" si="3"/>
        <v>20</v>
      </c>
    </row>
    <row r="135" spans="1:6" ht="12.75">
      <c r="A135" s="47" t="str">
        <f>'[5]May DL 1'!A130</f>
        <v>182238.6255</v>
      </c>
      <c r="B135" s="58" t="str">
        <f>'[5]May DL 1'!C130</f>
        <v>ENVIRONMENTAL INC</v>
      </c>
      <c r="C135" s="59">
        <f>'[5]May DL 1'!G130</f>
        <v>20</v>
      </c>
      <c r="E135" s="60" t="str">
        <f t="shared" si="2"/>
        <v>182.4525</v>
      </c>
      <c r="F135" s="61">
        <f t="shared" si="3"/>
        <v>20</v>
      </c>
    </row>
    <row r="136" spans="1:6" ht="12.75">
      <c r="A136" s="47" t="str">
        <f>'[5]May DL 1'!A131</f>
        <v>182241.6345</v>
      </c>
      <c r="B136" s="58" t="str">
        <f>'[5]May DL 1'!C131</f>
        <v>SHERWIN-WILLIAMS CO #2393</v>
      </c>
      <c r="C136" s="59">
        <f>'[5]May DL 1'!G131</f>
        <v>70.7</v>
      </c>
      <c r="E136" s="60" t="str">
        <f t="shared" si="2"/>
        <v>182.4525</v>
      </c>
      <c r="F136" s="61">
        <f t="shared" si="3"/>
        <v>70.7</v>
      </c>
    </row>
    <row r="137" spans="1:6" ht="12.75">
      <c r="A137" s="47" t="str">
        <f>'[5]May DL 1'!A132</f>
        <v>182243.6345</v>
      </c>
      <c r="B137" s="58" t="str">
        <f>'[5]May DL 1'!C132</f>
        <v>GRAINGER</v>
      </c>
      <c r="C137" s="59">
        <f>'[5]May DL 1'!G132</f>
        <v>76.67</v>
      </c>
      <c r="E137" s="60" t="str">
        <f t="shared" si="2"/>
        <v>182.4525</v>
      </c>
      <c r="F137" s="61">
        <f t="shared" si="3"/>
        <v>76.67</v>
      </c>
    </row>
    <row r="138" spans="1:6" ht="12.75">
      <c r="A138" s="47" t="str">
        <f>'[5]May DL 1'!A133</f>
        <v>183101.6255</v>
      </c>
      <c r="B138" s="58" t="str">
        <f>'[5]May DL 1'!C133</f>
        <v>ENVIRONMENTAL INC</v>
      </c>
      <c r="C138" s="59">
        <f>'[5]May DL 1'!G133</f>
        <v>20</v>
      </c>
      <c r="E138" s="60" t="str">
        <f t="shared" si="2"/>
        <v>183.4525</v>
      </c>
      <c r="F138" s="61">
        <f t="shared" si="3"/>
        <v>20</v>
      </c>
    </row>
    <row r="139" spans="1:6" ht="12.75">
      <c r="A139" s="47" t="str">
        <f>'[5]May DL 1'!A134</f>
        <v>183101.6255</v>
      </c>
      <c r="B139" s="58" t="str">
        <f>'[5]May DL 1'!C134</f>
        <v>ENVIRONMENTAL INC</v>
      </c>
      <c r="C139" s="59">
        <f>'[5]May DL 1'!G134</f>
        <v>60</v>
      </c>
      <c r="E139" s="60" t="str">
        <f t="shared" si="2"/>
        <v>183.4525</v>
      </c>
      <c r="F139" s="61">
        <f t="shared" si="3"/>
        <v>60</v>
      </c>
    </row>
    <row r="140" spans="1:6" ht="12.75">
      <c r="A140" s="47" t="str">
        <f>'[5]May DL 1'!A135</f>
        <v>183101.6310</v>
      </c>
      <c r="B140" s="58" t="str">
        <f>'[5]May DL 1'!C135</f>
        <v>USA BLUEBOOK/UTILTY SUPPLY OF AMERICA</v>
      </c>
      <c r="C140" s="59">
        <f>'[5]May DL 1'!G135</f>
        <v>82.61</v>
      </c>
      <c r="E140" s="60" t="str">
        <f aca="true" t="shared" si="4" ref="E140:E203">CONCATENATE(LEFT(A140,3),".",4525)</f>
        <v>183.4525</v>
      </c>
      <c r="F140" s="61">
        <f aca="true" t="shared" si="5" ref="F140:F203">C140</f>
        <v>82.61</v>
      </c>
    </row>
    <row r="141" spans="1:6" ht="12.75">
      <c r="A141" s="47" t="str">
        <f>'[5]May DL 1'!A136</f>
        <v>183101.6310</v>
      </c>
      <c r="B141" s="58" t="str">
        <f>'[5]May DL 1'!C136</f>
        <v>USA BLUEBOOK/UTILTY SUPPLY OF AMERICA</v>
      </c>
      <c r="C141" s="59">
        <f>'[5]May DL 1'!G136</f>
        <v>144.59</v>
      </c>
      <c r="E141" s="60" t="str">
        <f t="shared" si="4"/>
        <v>183.4525</v>
      </c>
      <c r="F141" s="61">
        <f t="shared" si="5"/>
        <v>144.59</v>
      </c>
    </row>
    <row r="142" spans="1:6" ht="12.75">
      <c r="A142" s="47" t="str">
        <f>'[5]May DL 1'!A137</f>
        <v>183102.5490</v>
      </c>
      <c r="B142" s="58" t="str">
        <f>'[5]May DL 1'!C137</f>
        <v>USA BLUEBOOK/UTILTY SUPPLY OF AMERICA</v>
      </c>
      <c r="C142" s="59">
        <f>'[5]May DL 1'!G137</f>
        <v>221.77</v>
      </c>
      <c r="E142" s="60" t="str">
        <f t="shared" si="4"/>
        <v>183.4525</v>
      </c>
      <c r="F142" s="61">
        <f t="shared" si="5"/>
        <v>221.77</v>
      </c>
    </row>
    <row r="143" spans="1:6" ht="12.75">
      <c r="A143" s="47" t="str">
        <f>'[5]May DL 1'!A138</f>
        <v>183102.6270</v>
      </c>
      <c r="B143" s="58" t="str">
        <f>'[5]May DL 1'!C138</f>
        <v>ENVIRONMENTAL INC</v>
      </c>
      <c r="C143" s="59">
        <f>'[5]May DL 1'!G138</f>
        <v>235</v>
      </c>
      <c r="E143" s="60" t="str">
        <f t="shared" si="4"/>
        <v>183.4525</v>
      </c>
      <c r="F143" s="61">
        <f t="shared" si="5"/>
        <v>235</v>
      </c>
    </row>
    <row r="144" spans="1:6" ht="12.75">
      <c r="A144" s="47" t="str">
        <f>'[5]May DL 1'!A139</f>
        <v>183112.6255</v>
      </c>
      <c r="B144" s="58" t="str">
        <f>'[5]May DL 1'!C139</f>
        <v>ENVIRONMENTAL INC</v>
      </c>
      <c r="C144" s="59">
        <f>'[5]May DL 1'!G139</f>
        <v>20</v>
      </c>
      <c r="E144" s="60" t="str">
        <f t="shared" si="4"/>
        <v>183.4525</v>
      </c>
      <c r="F144" s="61">
        <f t="shared" si="5"/>
        <v>20</v>
      </c>
    </row>
    <row r="145" spans="1:6" ht="12.75">
      <c r="A145" s="47" t="str">
        <f>'[5]May DL 1'!A140</f>
        <v>183112.6255</v>
      </c>
      <c r="B145" s="58" t="str">
        <f>'[5]May DL 1'!C140</f>
        <v>ENVIRONMENTAL INC</v>
      </c>
      <c r="C145" s="59">
        <f>'[5]May DL 1'!G140</f>
        <v>20</v>
      </c>
      <c r="E145" s="60" t="str">
        <f t="shared" si="4"/>
        <v>183.4525</v>
      </c>
      <c r="F145" s="61">
        <f t="shared" si="5"/>
        <v>20</v>
      </c>
    </row>
    <row r="146" spans="1:6" ht="12.75">
      <c r="A146" s="47" t="str">
        <f>'[5]May DL 1'!A141</f>
        <v>187101.5860</v>
      </c>
      <c r="B146" s="58" t="str">
        <f>'[5]May DL 1'!C141</f>
        <v>RUNCO OFFICE SUPPLY &amp; EQUIPMENT CO.</v>
      </c>
      <c r="C146" s="59">
        <f>'[5]May DL 1'!G141</f>
        <v>141.39</v>
      </c>
      <c r="E146" s="60" t="str">
        <f t="shared" si="4"/>
        <v>187.4525</v>
      </c>
      <c r="F146" s="61">
        <f t="shared" si="5"/>
        <v>141.39</v>
      </c>
    </row>
    <row r="147" spans="1:6" ht="12.75">
      <c r="A147" s="47" t="str">
        <f>'[5]May DL 1'!A142</f>
        <v>188100.6285</v>
      </c>
      <c r="B147" s="58" t="str">
        <f>'[5]May DL 1'!C142</f>
        <v>HARRIS "ACE" HARDWARE</v>
      </c>
      <c r="C147" s="59">
        <f>'[5]May DL 1'!G142</f>
        <v>9.59</v>
      </c>
      <c r="E147" s="60" t="str">
        <f t="shared" si="4"/>
        <v>188.4525</v>
      </c>
      <c r="F147" s="61">
        <f t="shared" si="5"/>
        <v>9.59</v>
      </c>
    </row>
    <row r="148" spans="1:6" ht="12.75">
      <c r="A148" s="47" t="str">
        <f>'[5]May DL 1'!A143</f>
        <v>188100.6285</v>
      </c>
      <c r="B148" s="58" t="str">
        <f>'[5]May DL 1'!C143</f>
        <v>HARRIS "ACE" HARDWARE</v>
      </c>
      <c r="C148" s="59">
        <f>'[5]May DL 1'!G143</f>
        <v>31.89</v>
      </c>
      <c r="E148" s="60" t="str">
        <f t="shared" si="4"/>
        <v>188.4525</v>
      </c>
      <c r="F148" s="61">
        <f t="shared" si="5"/>
        <v>31.89</v>
      </c>
    </row>
    <row r="149" spans="1:6" ht="12.75">
      <c r="A149" s="47" t="str">
        <f>'[5]May DL 1'!A144</f>
        <v>188100.6290</v>
      </c>
      <c r="B149" s="58" t="str">
        <f>'[5]May DL 1'!C144</f>
        <v>MID AMERICA METER INC</v>
      </c>
      <c r="C149" s="59">
        <f>'[5]May DL 1'!G144</f>
        <v>47</v>
      </c>
      <c r="E149" s="60" t="str">
        <f t="shared" si="4"/>
        <v>188.4525</v>
      </c>
      <c r="F149" s="61">
        <f t="shared" si="5"/>
        <v>47</v>
      </c>
    </row>
    <row r="150" spans="1:6" ht="12.75">
      <c r="A150" s="47" t="str">
        <f>'[5]May DL 1'!A145</f>
        <v>188100.6310</v>
      </c>
      <c r="B150" s="58" t="str">
        <f>'[5]May DL 1'!C145</f>
        <v>HARRIS "ACE" HARDWARE</v>
      </c>
      <c r="C150" s="59">
        <f>'[5]May DL 1'!G145</f>
        <v>11.72</v>
      </c>
      <c r="E150" s="60" t="str">
        <f t="shared" si="4"/>
        <v>188.4525</v>
      </c>
      <c r="F150" s="61">
        <f t="shared" si="5"/>
        <v>11.72</v>
      </c>
    </row>
    <row r="151" spans="1:6" ht="12.75">
      <c r="A151" s="47" t="str">
        <f>'[5]May DL 1'!A146</f>
        <v>188100.6310</v>
      </c>
      <c r="B151" s="58" t="str">
        <f>'[5]May DL 1'!C146</f>
        <v>HARRIS "ACE" HARDWARE</v>
      </c>
      <c r="C151" s="59">
        <f>'[5]May DL 1'!G146</f>
        <v>14.37</v>
      </c>
      <c r="E151" s="60" t="str">
        <f t="shared" si="4"/>
        <v>188.4525</v>
      </c>
      <c r="F151" s="61">
        <f t="shared" si="5"/>
        <v>14.37</v>
      </c>
    </row>
    <row r="152" spans="1:6" ht="12.75">
      <c r="A152" s="47" t="str">
        <f>'[5]May DL 1'!A147</f>
        <v>188101.5860</v>
      </c>
      <c r="B152" s="58" t="str">
        <f>'[5]May DL 1'!C147</f>
        <v>RUNCO OFFICE SUPPLY &amp; EQUIPMENT CO.</v>
      </c>
      <c r="C152" s="59">
        <f>'[5]May DL 1'!G147</f>
        <v>16.8</v>
      </c>
      <c r="E152" s="60" t="str">
        <f t="shared" si="4"/>
        <v>188.4525</v>
      </c>
      <c r="F152" s="61">
        <f t="shared" si="5"/>
        <v>16.8</v>
      </c>
    </row>
    <row r="153" spans="1:6" ht="12.75">
      <c r="A153" s="47" t="str">
        <f>'[5]May DL 1'!A148</f>
        <v>188101.5900</v>
      </c>
      <c r="B153" s="58" t="str">
        <f>'[5]May DL 1'!C148</f>
        <v>RUNCO OFFICE SUPPLY &amp; EQUIPMENT CO.</v>
      </c>
      <c r="C153" s="59">
        <f>'[5]May DL 1'!G148</f>
        <v>51.04</v>
      </c>
      <c r="E153" s="60" t="str">
        <f t="shared" si="4"/>
        <v>188.4525</v>
      </c>
      <c r="F153" s="61">
        <f t="shared" si="5"/>
        <v>51.04</v>
      </c>
    </row>
    <row r="154" spans="1:6" ht="12.75">
      <c r="A154" s="47" t="str">
        <f>'[5]May DL 1'!A149</f>
        <v>188101.6270</v>
      </c>
      <c r="B154" s="58" t="str">
        <f>'[5]May DL 1'!C149</f>
        <v>PACE LABORATORIES INC</v>
      </c>
      <c r="C154" s="59">
        <f>'[5]May DL 1'!G149</f>
        <v>40</v>
      </c>
      <c r="E154" s="60" t="str">
        <f t="shared" si="4"/>
        <v>188.4525</v>
      </c>
      <c r="F154" s="61">
        <f t="shared" si="5"/>
        <v>40</v>
      </c>
    </row>
    <row r="155" spans="1:6" ht="12.75">
      <c r="A155" s="47" t="str">
        <f>'[5]May DL 1'!A150</f>
        <v>188101.6270</v>
      </c>
      <c r="B155" s="58" t="str">
        <f>'[5]May DL 1'!C150</f>
        <v>PACE LABORATORIES INC</v>
      </c>
      <c r="C155" s="59">
        <f>'[5]May DL 1'!G150</f>
        <v>156</v>
      </c>
      <c r="E155" s="60" t="str">
        <f t="shared" si="4"/>
        <v>188.4525</v>
      </c>
      <c r="F155" s="61">
        <f t="shared" si="5"/>
        <v>156</v>
      </c>
    </row>
    <row r="156" spans="1:6" ht="12.75">
      <c r="A156" s="47" t="str">
        <f>'[5]May DL 1'!A151</f>
        <v>188101.6320</v>
      </c>
      <c r="B156" s="58" t="str">
        <f>'[5]May DL 1'!C151</f>
        <v>HARRIS "ACE" HARDWARE</v>
      </c>
      <c r="C156" s="59">
        <f>'[5]May DL 1'!G151</f>
        <v>9.6</v>
      </c>
      <c r="E156" s="60" t="str">
        <f t="shared" si="4"/>
        <v>188.4525</v>
      </c>
      <c r="F156" s="61">
        <f t="shared" si="5"/>
        <v>9.6</v>
      </c>
    </row>
    <row r="157" spans="1:6" ht="12.75">
      <c r="A157" s="47" t="str">
        <f>'[5]May DL 1'!A152</f>
        <v>188101.6320</v>
      </c>
      <c r="B157" s="58" t="str">
        <f>'[5]May DL 1'!C152</f>
        <v>HARRIS "ACE" HARDWARE</v>
      </c>
      <c r="C157" s="59">
        <f>'[5]May DL 1'!G152</f>
        <v>31.9</v>
      </c>
      <c r="E157" s="60" t="str">
        <f t="shared" si="4"/>
        <v>188.4525</v>
      </c>
      <c r="F157" s="61">
        <f t="shared" si="5"/>
        <v>31.9</v>
      </c>
    </row>
    <row r="158" spans="1:6" ht="12.75">
      <c r="A158" s="47" t="str">
        <f>'[5]May DL 1'!A153</f>
        <v>188101.6345</v>
      </c>
      <c r="B158" s="58" t="str">
        <f>'[5]May DL 1'!C153</f>
        <v>HARRIS "ACE" HARDWARE</v>
      </c>
      <c r="C158" s="59">
        <f>'[5]May DL 1'!G153</f>
        <v>11.73</v>
      </c>
      <c r="E158" s="60" t="str">
        <f t="shared" si="4"/>
        <v>188.4525</v>
      </c>
      <c r="F158" s="61">
        <f t="shared" si="5"/>
        <v>11.73</v>
      </c>
    </row>
    <row r="159" spans="1:6" ht="12.75">
      <c r="A159" s="47" t="str">
        <f>'[5]May DL 1'!A154</f>
        <v>188101.6345</v>
      </c>
      <c r="B159" s="58" t="str">
        <f>'[5]May DL 1'!C154</f>
        <v>HARRIS "ACE" HARDWARE</v>
      </c>
      <c r="C159" s="59">
        <f>'[5]May DL 1'!G154</f>
        <v>14.38</v>
      </c>
      <c r="E159" s="60" t="str">
        <f t="shared" si="4"/>
        <v>188.4525</v>
      </c>
      <c r="F159" s="61">
        <f t="shared" si="5"/>
        <v>14.38</v>
      </c>
    </row>
    <row r="160" spans="1:6" ht="12.75">
      <c r="A160" s="47" t="str">
        <f>'[5]May DL 1'!A155</f>
        <v>188102.5740</v>
      </c>
      <c r="B160" s="58" t="str">
        <f>'[5]May DL 1'!C155</f>
        <v>LARRY ESTES BODY SHOP INC</v>
      </c>
      <c r="C160" s="59">
        <f>'[5]May DL 1'!G155</f>
        <v>54.44</v>
      </c>
      <c r="E160" s="60" t="str">
        <f t="shared" si="4"/>
        <v>188.4525</v>
      </c>
      <c r="F160" s="61">
        <f t="shared" si="5"/>
        <v>54.44</v>
      </c>
    </row>
    <row r="161" spans="1:6" ht="12.75">
      <c r="A161" s="47" t="str">
        <f>'[5]May DL 1'!A156</f>
        <v>188102.5950</v>
      </c>
      <c r="B161" s="58" t="str">
        <f>'[5]May DL 1'!C156</f>
        <v>GDS OF ASHEVILLE, INC</v>
      </c>
      <c r="C161" s="59">
        <f>'[5]May DL 1'!G156</f>
        <v>196.79</v>
      </c>
      <c r="E161" s="60" t="str">
        <f t="shared" si="4"/>
        <v>188.4525</v>
      </c>
      <c r="F161" s="61">
        <f t="shared" si="5"/>
        <v>196.79</v>
      </c>
    </row>
    <row r="162" spans="1:6" ht="12.75">
      <c r="A162" s="47" t="str">
        <f>'[5]May DL 1'!A157</f>
        <v>191100.6300</v>
      </c>
      <c r="B162" s="58" t="str">
        <f>'[5]May DL 1'!C157</f>
        <v>GOPHER UTILITY SERVICES INC</v>
      </c>
      <c r="C162" s="59">
        <f>'[5]May DL 1'!G157</f>
        <v>121.5</v>
      </c>
      <c r="E162" s="60" t="str">
        <f t="shared" si="4"/>
        <v>191.4525</v>
      </c>
      <c r="F162" s="61">
        <f t="shared" si="5"/>
        <v>121.5</v>
      </c>
    </row>
    <row r="163" spans="1:6" ht="12.75">
      <c r="A163" s="47" t="str">
        <f>'[5]May DL 1'!A158</f>
        <v>191101.6335</v>
      </c>
      <c r="B163" s="58" t="str">
        <f>'[5]May DL 1'!C158</f>
        <v>GOPHER UTILITY SERVICES INC</v>
      </c>
      <c r="C163" s="59">
        <f>'[5]May DL 1'!G158</f>
        <v>89</v>
      </c>
      <c r="E163" s="60" t="str">
        <f t="shared" si="4"/>
        <v>191.4525</v>
      </c>
      <c r="F163" s="61">
        <f t="shared" si="5"/>
        <v>89</v>
      </c>
    </row>
    <row r="164" spans="1:6" ht="12.75">
      <c r="A164" s="47" t="str">
        <f>'[5]May DL 1'!A159</f>
        <v>241100.5960</v>
      </c>
      <c r="B164" s="58" t="str">
        <f>'[5]May DL 1'!C159</f>
        <v>C &amp; A SYSTEMS INC</v>
      </c>
      <c r="C164" s="59">
        <f>'[5]May DL 1'!G159</f>
        <v>58.51</v>
      </c>
      <c r="E164" s="60" t="str">
        <f t="shared" si="4"/>
        <v>241.4525</v>
      </c>
      <c r="F164" s="61">
        <f t="shared" si="5"/>
        <v>58.51</v>
      </c>
    </row>
    <row r="165" spans="1:6" ht="12.75">
      <c r="A165" s="47" t="str">
        <f>'[5]May DL 1'!A160</f>
        <v>241100.6400</v>
      </c>
      <c r="B165" s="58" t="str">
        <f>'[5]May DL 1'!C160</f>
        <v>SEMINOLE SEPTIC INC</v>
      </c>
      <c r="C165" s="59">
        <f>'[5]May DL 1'!G160</f>
        <v>175</v>
      </c>
      <c r="E165" s="60" t="str">
        <f t="shared" si="4"/>
        <v>241.4525</v>
      </c>
      <c r="F165" s="61">
        <f t="shared" si="5"/>
        <v>175</v>
      </c>
    </row>
    <row r="166" spans="1:6" ht="12.75">
      <c r="A166" s="47" t="str">
        <f>'[5]May DL 1'!A161</f>
        <v>246100.5490</v>
      </c>
      <c r="B166" s="58" t="str">
        <f>'[5]May DL 1'!C161</f>
        <v>KED GROUP, INC.</v>
      </c>
      <c r="C166" s="59">
        <f>'[5]May DL 1'!G161</f>
        <v>20</v>
      </c>
      <c r="E166" s="60" t="str">
        <f t="shared" si="4"/>
        <v>246.4525</v>
      </c>
      <c r="F166" s="61">
        <f t="shared" si="5"/>
        <v>20</v>
      </c>
    </row>
    <row r="167" spans="1:6" ht="12.75">
      <c r="A167" s="47" t="str">
        <f>'[5]May DL 1'!A162</f>
        <v>246100.5960</v>
      </c>
      <c r="B167" s="58" t="str">
        <f>'[5]May DL 1'!C162</f>
        <v>C &amp; A SYSTEMS INC</v>
      </c>
      <c r="C167" s="59">
        <f>'[5]May DL 1'!G162</f>
        <v>175.54</v>
      </c>
      <c r="E167" s="60" t="str">
        <f t="shared" si="4"/>
        <v>246.4525</v>
      </c>
      <c r="F167" s="61">
        <f t="shared" si="5"/>
        <v>175.54</v>
      </c>
    </row>
    <row r="168" spans="1:6" ht="12.75">
      <c r="A168" s="47" t="str">
        <f>'[5]May DL 1'!A163</f>
        <v>246100.6270</v>
      </c>
      <c r="B168" s="58" t="str">
        <f>'[5]May DL 1'!C163</f>
        <v>TRI-TECH LABORATORIES INC</v>
      </c>
      <c r="C168" s="59">
        <f>'[5]May DL 1'!G163</f>
        <v>190</v>
      </c>
      <c r="E168" s="60" t="str">
        <f t="shared" si="4"/>
        <v>246.4525</v>
      </c>
      <c r="F168" s="61">
        <f t="shared" si="5"/>
        <v>190</v>
      </c>
    </row>
    <row r="169" spans="1:6" ht="12.75">
      <c r="A169" s="47" t="str">
        <f>'[5]May DL 1'!A164</f>
        <v>246100.6335</v>
      </c>
      <c r="B169" s="58" t="str">
        <f>'[5]May DL 1'!C164</f>
        <v>F.J. NUGENT &amp; ASSOCIATES INC</v>
      </c>
      <c r="C169" s="59">
        <f>'[5]May DL 1'!G164</f>
        <v>199.38</v>
      </c>
      <c r="E169" s="60" t="str">
        <f t="shared" si="4"/>
        <v>246.4525</v>
      </c>
      <c r="F169" s="61">
        <f t="shared" si="5"/>
        <v>199.38</v>
      </c>
    </row>
    <row r="170" spans="1:6" ht="12.75">
      <c r="A170" s="47" t="str">
        <f>'[5]May DL 1'!A165</f>
        <v>248100.5950</v>
      </c>
      <c r="B170" s="58" t="str">
        <f>'[5]May DL 1'!C165</f>
        <v>WASTE MANAGEMENT</v>
      </c>
      <c r="C170" s="59">
        <f>'[5]May DL 1'!G165</f>
        <v>88</v>
      </c>
      <c r="E170" s="60" t="str">
        <f t="shared" si="4"/>
        <v>248.4525</v>
      </c>
      <c r="F170" s="61">
        <f t="shared" si="5"/>
        <v>88</v>
      </c>
    </row>
    <row r="171" spans="1:6" ht="12.75">
      <c r="A171" s="47" t="str">
        <f>'[5]May DL 1'!A166</f>
        <v>248100.5960</v>
      </c>
      <c r="B171" s="58" t="str">
        <f>'[5]May DL 1'!C166</f>
        <v>C &amp; A SYSTEMS INC</v>
      </c>
      <c r="C171" s="59">
        <f>'[5]May DL 1'!G166</f>
        <v>55.2</v>
      </c>
      <c r="E171" s="60" t="str">
        <f t="shared" si="4"/>
        <v>248.4525</v>
      </c>
      <c r="F171" s="61">
        <f t="shared" si="5"/>
        <v>55.2</v>
      </c>
    </row>
    <row r="172" spans="1:6" ht="12.75">
      <c r="A172" s="47" t="str">
        <f>'[5]May DL 1'!A167</f>
        <v>248100.6265</v>
      </c>
      <c r="B172" s="58" t="str">
        <f>'[5]May DL 1'!C167</f>
        <v>ADVANCED ENVIRONMENTAL LABS INC</v>
      </c>
      <c r="C172" s="59">
        <f>'[5]May DL 1'!G167</f>
        <v>51</v>
      </c>
      <c r="E172" s="60" t="str">
        <f t="shared" si="4"/>
        <v>248.4525</v>
      </c>
      <c r="F172" s="61">
        <f t="shared" si="5"/>
        <v>51</v>
      </c>
    </row>
    <row r="173" spans="1:6" ht="12.75">
      <c r="A173" s="47" t="str">
        <f>'[5]May DL 1'!A168</f>
        <v>249100.5960</v>
      </c>
      <c r="B173" s="58" t="str">
        <f>'[5]May DL 1'!C168</f>
        <v>C &amp; A SYSTEMS INC</v>
      </c>
      <c r="C173" s="59">
        <f>'[5]May DL 1'!G168</f>
        <v>29.26</v>
      </c>
      <c r="E173" s="60" t="str">
        <f t="shared" si="4"/>
        <v>249.4525</v>
      </c>
      <c r="F173" s="61">
        <f t="shared" si="5"/>
        <v>29.26</v>
      </c>
    </row>
    <row r="174" spans="1:6" ht="12.75">
      <c r="A174" s="47" t="str">
        <f>'[5]May DL 1'!A169</f>
        <v>249101.5480</v>
      </c>
      <c r="B174" s="58" t="str">
        <f>'[5]May DL 1'!C169</f>
        <v>THE DUMONT COMPANY INC</v>
      </c>
      <c r="C174" s="59">
        <f>'[5]May DL 1'!G169</f>
        <v>162.5</v>
      </c>
      <c r="E174" s="60" t="str">
        <f t="shared" si="4"/>
        <v>249.4525</v>
      </c>
      <c r="F174" s="61">
        <f t="shared" si="5"/>
        <v>162.5</v>
      </c>
    </row>
    <row r="175" spans="1:6" ht="12.75">
      <c r="A175" s="47" t="str">
        <f>'[5]May DL 1'!A170</f>
        <v>249101.5480</v>
      </c>
      <c r="B175" s="58" t="str">
        <f>'[5]May DL 1'!C170</f>
        <v>THE DUMONT COMPANY INC</v>
      </c>
      <c r="C175" s="59">
        <f>'[5]May DL 1'!G170</f>
        <v>162.5</v>
      </c>
      <c r="E175" s="60" t="str">
        <f t="shared" si="4"/>
        <v>249.4525</v>
      </c>
      <c r="F175" s="61">
        <f t="shared" si="5"/>
        <v>162.5</v>
      </c>
    </row>
    <row r="176" spans="1:6" ht="12.75">
      <c r="A176" s="47" t="str">
        <f>'[5]May DL 1'!A171</f>
        <v>249101.5960</v>
      </c>
      <c r="B176" s="58" t="str">
        <f>'[5]May DL 1'!C171</f>
        <v>C &amp; A SYSTEMS INC</v>
      </c>
      <c r="C176" s="59">
        <f>'[5]May DL 1'!G171</f>
        <v>29.25</v>
      </c>
      <c r="E176" s="60" t="str">
        <f t="shared" si="4"/>
        <v>249.4525</v>
      </c>
      <c r="F176" s="61">
        <f t="shared" si="5"/>
        <v>29.25</v>
      </c>
    </row>
    <row r="177" spans="1:6" ht="12.75">
      <c r="A177" s="47" t="str">
        <f>'[5]May DL 1'!A172</f>
        <v>250100.5480</v>
      </c>
      <c r="B177" s="58" t="str">
        <f>'[5]May DL 1'!C172</f>
        <v>THE DUMONT COMPANY INC</v>
      </c>
      <c r="C177" s="59">
        <f>'[5]May DL 1'!G172</f>
        <v>180</v>
      </c>
      <c r="E177" s="60" t="str">
        <f t="shared" si="4"/>
        <v>250.4525</v>
      </c>
      <c r="F177" s="61">
        <f t="shared" si="5"/>
        <v>180</v>
      </c>
    </row>
    <row r="178" spans="1:6" ht="12.75">
      <c r="A178" s="47" t="str">
        <f>'[5]May DL 1'!A173</f>
        <v>250100.5960</v>
      </c>
      <c r="B178" s="58" t="str">
        <f>'[5]May DL 1'!C173</f>
        <v>C &amp; A SYSTEMS INC</v>
      </c>
      <c r="C178" s="59">
        <f>'[5]May DL 1'!G173</f>
        <v>203.2</v>
      </c>
      <c r="E178" s="60" t="str">
        <f t="shared" si="4"/>
        <v>250.4525</v>
      </c>
      <c r="F178" s="61">
        <f t="shared" si="5"/>
        <v>203.2</v>
      </c>
    </row>
    <row r="179" spans="1:6" ht="12.75">
      <c r="A179" s="47" t="str">
        <f>'[5]May DL 1'!A174</f>
        <v>250100.6260</v>
      </c>
      <c r="B179" s="58" t="str">
        <f>'[5]May DL 1'!C174</f>
        <v>HACH COMPANY</v>
      </c>
      <c r="C179" s="59">
        <f>'[5]May DL 1'!G174</f>
        <v>225.67</v>
      </c>
      <c r="E179" s="60" t="str">
        <f t="shared" si="4"/>
        <v>250.4525</v>
      </c>
      <c r="F179" s="61">
        <f t="shared" si="5"/>
        <v>225.67</v>
      </c>
    </row>
    <row r="180" spans="1:6" ht="12.75">
      <c r="A180" s="47" t="str">
        <f>'[5]May DL 1'!A175</f>
        <v>250100.6345</v>
      </c>
      <c r="B180" s="58" t="str">
        <f>'[5]May DL 1'!C175</f>
        <v>GRAINGER</v>
      </c>
      <c r="C180" s="59">
        <f>'[5]May DL 1'!G175</f>
        <v>34.2</v>
      </c>
      <c r="E180" s="60" t="str">
        <f t="shared" si="4"/>
        <v>250.4525</v>
      </c>
      <c r="F180" s="61">
        <f t="shared" si="5"/>
        <v>34.2</v>
      </c>
    </row>
    <row r="181" spans="1:6" ht="12.75">
      <c r="A181" s="47" t="str">
        <f>'[5]May DL 1'!A176</f>
        <v>251100.6255</v>
      </c>
      <c r="B181" s="58" t="str">
        <f>'[5]May DL 1'!C176</f>
        <v>TRI-TECH LABORATORIES INC</v>
      </c>
      <c r="C181" s="59">
        <f>'[5]May DL 1'!G176</f>
        <v>40</v>
      </c>
      <c r="E181" s="60" t="str">
        <f t="shared" si="4"/>
        <v>251.4525</v>
      </c>
      <c r="F181" s="61">
        <f t="shared" si="5"/>
        <v>40</v>
      </c>
    </row>
    <row r="182" spans="1:6" ht="12.75">
      <c r="A182" s="47" t="str">
        <f>'[5]May DL 1'!A177</f>
        <v>251101.6255</v>
      </c>
      <c r="B182" s="58" t="str">
        <f>'[5]May DL 1'!C177</f>
        <v>TRI-TECH LABORATORIES INC</v>
      </c>
      <c r="C182" s="59">
        <f>'[5]May DL 1'!G177</f>
        <v>40</v>
      </c>
      <c r="E182" s="60" t="str">
        <f t="shared" si="4"/>
        <v>251.4525</v>
      </c>
      <c r="F182" s="61">
        <f t="shared" si="5"/>
        <v>40</v>
      </c>
    </row>
    <row r="183" spans="1:6" ht="12.75">
      <c r="A183" s="47" t="str">
        <f>'[5]May DL 1'!A178</f>
        <v>251101.6285</v>
      </c>
      <c r="B183" s="58" t="str">
        <f>'[5]May DL 1'!C178</f>
        <v>LOCKE WELL &amp; PUMP CO EMERGENCY POWER SYS</v>
      </c>
      <c r="C183" s="59">
        <f>'[5]May DL 1'!G178</f>
        <v>217.62</v>
      </c>
      <c r="E183" s="60" t="str">
        <f t="shared" si="4"/>
        <v>251.4525</v>
      </c>
      <c r="F183" s="61">
        <f t="shared" si="5"/>
        <v>217.62</v>
      </c>
    </row>
    <row r="184" spans="1:6" ht="12.75">
      <c r="A184" s="47" t="str">
        <f>'[5]May DL 1'!A179</f>
        <v>251102.5490</v>
      </c>
      <c r="B184" s="58" t="str">
        <f>'[5]May DL 1'!C179</f>
        <v>R.C. BEACH</v>
      </c>
      <c r="C184" s="59">
        <f>'[5]May DL 1'!G179</f>
        <v>52.5</v>
      </c>
      <c r="E184" s="60" t="str">
        <f t="shared" si="4"/>
        <v>251.4525</v>
      </c>
      <c r="F184" s="61">
        <f t="shared" si="5"/>
        <v>52.5</v>
      </c>
    </row>
    <row r="185" spans="1:6" ht="12.75">
      <c r="A185" s="47" t="str">
        <f>'[5]May DL 1'!A180</f>
        <v>251102.5950</v>
      </c>
      <c r="B185" s="58" t="str">
        <f>'[5]May DL 1'!C180</f>
        <v>WASTE MANAGEMENT INC FL</v>
      </c>
      <c r="C185" s="59">
        <f>'[5]May DL 1'!G180</f>
        <v>532.46</v>
      </c>
      <c r="E185" s="60" t="str">
        <f t="shared" si="4"/>
        <v>251.4525</v>
      </c>
      <c r="F185" s="61">
        <f t="shared" si="5"/>
        <v>532.46</v>
      </c>
    </row>
    <row r="186" spans="1:6" ht="12.75">
      <c r="A186" s="47" t="str">
        <f>'[5]May DL 1'!A181</f>
        <v>251102.6255</v>
      </c>
      <c r="B186" s="58" t="str">
        <f>'[5]May DL 1'!C181</f>
        <v>ZEP MAUFACTURING COMPANY</v>
      </c>
      <c r="C186" s="59">
        <f>'[5]May DL 1'!G181</f>
        <v>4.82</v>
      </c>
      <c r="E186" s="60" t="str">
        <f t="shared" si="4"/>
        <v>251.4525</v>
      </c>
      <c r="F186" s="61">
        <f t="shared" si="5"/>
        <v>4.82</v>
      </c>
    </row>
    <row r="187" spans="1:6" ht="12.75">
      <c r="A187" s="47" t="str">
        <f>'[5]May DL 1'!A182</f>
        <v>251102.6255</v>
      </c>
      <c r="B187" s="58" t="str">
        <f>'[5]May DL 1'!C182</f>
        <v>TRI-TECH LABORATORIES INC</v>
      </c>
      <c r="C187" s="59">
        <f>'[5]May DL 1'!G182</f>
        <v>130</v>
      </c>
      <c r="E187" s="60" t="str">
        <f t="shared" si="4"/>
        <v>251.4525</v>
      </c>
      <c r="F187" s="61">
        <f t="shared" si="5"/>
        <v>130</v>
      </c>
    </row>
    <row r="188" spans="1:6" ht="12.75">
      <c r="A188" s="47" t="str">
        <f>'[5]May DL 1'!A183</f>
        <v>251102.6285</v>
      </c>
      <c r="B188" s="58" t="str">
        <f>'[5]May DL 1'!C183</f>
        <v>LOCKE WELL &amp; PUMP CO EMERGENCY POWER SYS</v>
      </c>
      <c r="C188" s="59">
        <f>'[5]May DL 1'!G183</f>
        <v>223.21</v>
      </c>
      <c r="E188" s="60" t="str">
        <f t="shared" si="4"/>
        <v>251.4525</v>
      </c>
      <c r="F188" s="61">
        <f t="shared" si="5"/>
        <v>223.21</v>
      </c>
    </row>
    <row r="189" spans="1:6" ht="12.75">
      <c r="A189" s="47" t="str">
        <f>'[5]May DL 1'!A184</f>
        <v>251103.5960</v>
      </c>
      <c r="B189" s="58" t="str">
        <f>'[5]May DL 1'!C184</f>
        <v>C &amp; A SYSTEMS INC</v>
      </c>
      <c r="C189" s="59">
        <f>'[5]May DL 1'!G184</f>
        <v>855.6</v>
      </c>
      <c r="E189" s="60" t="str">
        <f t="shared" si="4"/>
        <v>251.4525</v>
      </c>
      <c r="F189" s="61">
        <f t="shared" si="5"/>
        <v>855.6</v>
      </c>
    </row>
    <row r="190" spans="1:6" ht="12.75">
      <c r="A190" s="47" t="str">
        <f>'[5]May DL 1'!A185</f>
        <v>251103.6320</v>
      </c>
      <c r="B190" s="58" t="str">
        <f>'[5]May DL 1'!C185</f>
        <v>LOCKE WELL &amp; PUMP CO EMERGENCY POWER SYS</v>
      </c>
      <c r="C190" s="59">
        <f>'[5]May DL 1'!G185</f>
        <v>239.64</v>
      </c>
      <c r="E190" s="60" t="str">
        <f t="shared" si="4"/>
        <v>251.4525</v>
      </c>
      <c r="F190" s="61">
        <f t="shared" si="5"/>
        <v>239.64</v>
      </c>
    </row>
    <row r="191" spans="1:6" ht="12.75">
      <c r="A191" s="47" t="str">
        <f>'[5]May DL 1'!A186</f>
        <v>252102.5960</v>
      </c>
      <c r="B191" s="58" t="str">
        <f>'[5]May DL 1'!C186</f>
        <v>C &amp; A SYSTEMS INC</v>
      </c>
      <c r="C191" s="59">
        <f>'[5]May DL 1'!G186</f>
        <v>27.6</v>
      </c>
      <c r="E191" s="60" t="str">
        <f t="shared" si="4"/>
        <v>252.4525</v>
      </c>
      <c r="F191" s="61">
        <f t="shared" si="5"/>
        <v>27.6</v>
      </c>
    </row>
    <row r="192" spans="1:6" ht="12.75">
      <c r="A192" s="47" t="str">
        <f>'[5]May DL 1'!A187</f>
        <v>252104.5960</v>
      </c>
      <c r="B192" s="58" t="str">
        <f>'[5]May DL 1'!C187</f>
        <v>C &amp; A SYSTEMS INC</v>
      </c>
      <c r="C192" s="59">
        <f>'[5]May DL 1'!G187</f>
        <v>27.6</v>
      </c>
      <c r="E192" s="60" t="str">
        <f t="shared" si="4"/>
        <v>252.4525</v>
      </c>
      <c r="F192" s="61">
        <f t="shared" si="5"/>
        <v>27.6</v>
      </c>
    </row>
    <row r="193" spans="1:6" ht="12.75">
      <c r="A193" s="47" t="str">
        <f>'[5]May DL 1'!A188</f>
        <v>252106.5960</v>
      </c>
      <c r="B193" s="58" t="str">
        <f>'[5]May DL 1'!C188</f>
        <v>C &amp; A SYSTEMS INC</v>
      </c>
      <c r="C193" s="59">
        <f>'[5]May DL 1'!G188</f>
        <v>27.6</v>
      </c>
      <c r="E193" s="60" t="str">
        <f t="shared" si="4"/>
        <v>252.4525</v>
      </c>
      <c r="F193" s="61">
        <f t="shared" si="5"/>
        <v>27.6</v>
      </c>
    </row>
    <row r="194" spans="1:6" ht="12.75">
      <c r="A194" s="47" t="str">
        <f>'[5]May DL 1'!A189</f>
        <v>252106.5960</v>
      </c>
      <c r="B194" s="58" t="str">
        <f>'[5]May DL 1'!C189</f>
        <v>C &amp; A SYSTEMS INC</v>
      </c>
      <c r="C194" s="59">
        <f>'[5]May DL 1'!G189</f>
        <v>27.6</v>
      </c>
      <c r="E194" s="60" t="str">
        <f t="shared" si="4"/>
        <v>252.4525</v>
      </c>
      <c r="F194" s="61">
        <f t="shared" si="5"/>
        <v>27.6</v>
      </c>
    </row>
    <row r="195" spans="1:6" ht="12.75">
      <c r="A195" s="47" t="str">
        <f>'[5]May DL 1'!A190</f>
        <v>252106.5960</v>
      </c>
      <c r="B195" s="58" t="str">
        <f>'[5]May DL 1'!C190</f>
        <v>C &amp; A SYSTEMS INC</v>
      </c>
      <c r="C195" s="59">
        <f>'[5]May DL 1'!G190</f>
        <v>27.6</v>
      </c>
      <c r="E195" s="60" t="str">
        <f t="shared" si="4"/>
        <v>252.4525</v>
      </c>
      <c r="F195" s="61">
        <f t="shared" si="5"/>
        <v>27.6</v>
      </c>
    </row>
    <row r="196" spans="1:6" ht="12.75">
      <c r="A196" s="47" t="str">
        <f>'[5]May DL 1'!A191</f>
        <v>252110.5960</v>
      </c>
      <c r="B196" s="58" t="str">
        <f>'[5]May DL 1'!C191</f>
        <v>C &amp; A SYSTEMS INC</v>
      </c>
      <c r="C196" s="59">
        <f>'[5]May DL 1'!G191</f>
        <v>27.6</v>
      </c>
      <c r="E196" s="60" t="str">
        <f t="shared" si="4"/>
        <v>252.4525</v>
      </c>
      <c r="F196" s="61">
        <f t="shared" si="5"/>
        <v>27.6</v>
      </c>
    </row>
    <row r="197" spans="1:6" ht="12.75">
      <c r="A197" s="47" t="str">
        <f>'[5]May DL 1'!A192</f>
        <v>252110.5960</v>
      </c>
      <c r="B197" s="58" t="str">
        <f>'[5]May DL 1'!C192</f>
        <v>C &amp; A SYSTEMS INC</v>
      </c>
      <c r="C197" s="59">
        <f>'[5]May DL 1'!G192</f>
        <v>27.6</v>
      </c>
      <c r="E197" s="60" t="str">
        <f t="shared" si="4"/>
        <v>252.4525</v>
      </c>
      <c r="F197" s="61">
        <f t="shared" si="5"/>
        <v>27.6</v>
      </c>
    </row>
    <row r="198" spans="1:6" ht="12.75">
      <c r="A198" s="47" t="str">
        <f>'[5]May DL 1'!A193</f>
        <v>252110.6255</v>
      </c>
      <c r="B198" s="58" t="str">
        <f>'[5]May DL 1'!C193</f>
        <v>TRI-TECH LABORATORIES INC</v>
      </c>
      <c r="C198" s="59">
        <f>'[5]May DL 1'!G193</f>
        <v>70</v>
      </c>
      <c r="E198" s="60" t="str">
        <f t="shared" si="4"/>
        <v>252.4525</v>
      </c>
      <c r="F198" s="61">
        <f t="shared" si="5"/>
        <v>70</v>
      </c>
    </row>
    <row r="199" spans="1:6" ht="12.75">
      <c r="A199" s="47" t="str">
        <f>'[5]May DL 1'!A194</f>
        <v>252111.5960</v>
      </c>
      <c r="B199" s="58" t="str">
        <f>'[5]May DL 1'!C194</f>
        <v>C &amp; A SYSTEMS INC</v>
      </c>
      <c r="C199" s="59">
        <f>'[5]May DL 1'!G194</f>
        <v>27.6</v>
      </c>
      <c r="E199" s="60" t="str">
        <f t="shared" si="4"/>
        <v>252.4525</v>
      </c>
      <c r="F199" s="61">
        <f t="shared" si="5"/>
        <v>27.6</v>
      </c>
    </row>
    <row r="200" spans="1:6" ht="12.75">
      <c r="A200" s="47" t="str">
        <f>'[5]May DL 1'!A195</f>
        <v>252111.5960</v>
      </c>
      <c r="B200" s="58" t="str">
        <f>'[5]May DL 1'!C195</f>
        <v>C &amp; A SYSTEMS INC</v>
      </c>
      <c r="C200" s="59">
        <f>'[5]May DL 1'!G195</f>
        <v>27.6</v>
      </c>
      <c r="E200" s="60" t="str">
        <f t="shared" si="4"/>
        <v>252.4525</v>
      </c>
      <c r="F200" s="61">
        <f t="shared" si="5"/>
        <v>27.6</v>
      </c>
    </row>
    <row r="201" spans="1:6" ht="12.75">
      <c r="A201" s="47" t="str">
        <f>'[5]May DL 1'!A196</f>
        <v>252113.5480</v>
      </c>
      <c r="B201" s="58" t="str">
        <f>'[5]May DL 1'!C196</f>
        <v>THE DUMONT COMPANY INC</v>
      </c>
      <c r="C201" s="59">
        <f>'[5]May DL 1'!G196</f>
        <v>195</v>
      </c>
      <c r="E201" s="60" t="str">
        <f t="shared" si="4"/>
        <v>252.4525</v>
      </c>
      <c r="F201" s="61">
        <f t="shared" si="5"/>
        <v>195</v>
      </c>
    </row>
    <row r="202" spans="1:6" ht="12.75">
      <c r="A202" s="47" t="str">
        <f>'[5]May DL 1'!A197</f>
        <v>252113.5960</v>
      </c>
      <c r="B202" s="58" t="str">
        <f>'[5]May DL 1'!C197</f>
        <v>C &amp; A SYSTEMS INC</v>
      </c>
      <c r="C202" s="59">
        <f>'[5]May DL 1'!G197</f>
        <v>27.6</v>
      </c>
      <c r="E202" s="60" t="str">
        <f t="shared" si="4"/>
        <v>252.4525</v>
      </c>
      <c r="F202" s="61">
        <f t="shared" si="5"/>
        <v>27.6</v>
      </c>
    </row>
    <row r="203" spans="1:6" ht="12.75">
      <c r="A203" s="47" t="str">
        <f>'[5]May DL 1'!A198</f>
        <v>252113.6255</v>
      </c>
      <c r="B203" s="58" t="str">
        <f>'[5]May DL 1'!C198</f>
        <v>TRI-TECH LABORATORIES INC</v>
      </c>
      <c r="C203" s="59">
        <f>'[5]May DL 1'!G198</f>
        <v>30</v>
      </c>
      <c r="E203" s="60" t="str">
        <f t="shared" si="4"/>
        <v>252.4525</v>
      </c>
      <c r="F203" s="61">
        <f t="shared" si="5"/>
        <v>30</v>
      </c>
    </row>
    <row r="204" spans="1:6" ht="12.75">
      <c r="A204" s="47" t="str">
        <f>'[5]May DL 1'!A199</f>
        <v>252114.5480</v>
      </c>
      <c r="B204" s="58" t="str">
        <f>'[5]May DL 1'!C199</f>
        <v>THE DUMONT COMPANY INC</v>
      </c>
      <c r="C204" s="59">
        <f>'[5]May DL 1'!G199</f>
        <v>32.5</v>
      </c>
      <c r="E204" s="60" t="str">
        <f aca="true" t="shared" si="6" ref="E204:E267">CONCATENATE(LEFT(A204,3),".",4525)</f>
        <v>252.4525</v>
      </c>
      <c r="F204" s="61">
        <f aca="true" t="shared" si="7" ref="F204:F267">C204</f>
        <v>32.5</v>
      </c>
    </row>
    <row r="205" spans="1:6" ht="12.75">
      <c r="A205" s="47" t="str">
        <f>'[5]May DL 1'!A200</f>
        <v>252114.5960</v>
      </c>
      <c r="B205" s="58" t="str">
        <f>'[5]May DL 1'!C200</f>
        <v>C &amp; A SYSTEMS INC</v>
      </c>
      <c r="C205" s="59">
        <f>'[5]May DL 1'!G200</f>
        <v>27.6</v>
      </c>
      <c r="E205" s="60" t="str">
        <f t="shared" si="6"/>
        <v>252.4525</v>
      </c>
      <c r="F205" s="61">
        <f t="shared" si="7"/>
        <v>27.6</v>
      </c>
    </row>
    <row r="206" spans="1:6" ht="12.75">
      <c r="A206" s="47" t="str">
        <f>'[5]May DL 1'!A201</f>
        <v>252114.6255</v>
      </c>
      <c r="B206" s="58" t="str">
        <f>'[5]May DL 1'!C201</f>
        <v>TRI-TECH LABORATORIES INC</v>
      </c>
      <c r="C206" s="59">
        <f>'[5]May DL 1'!G201</f>
        <v>30</v>
      </c>
      <c r="E206" s="60" t="str">
        <f t="shared" si="6"/>
        <v>252.4525</v>
      </c>
      <c r="F206" s="61">
        <f t="shared" si="7"/>
        <v>30</v>
      </c>
    </row>
    <row r="207" spans="1:6" ht="12.75">
      <c r="A207" s="47" t="str">
        <f>'[5]May DL 1'!A202</f>
        <v>252115.5480</v>
      </c>
      <c r="B207" s="58" t="str">
        <f>'[5]May DL 1'!C202</f>
        <v>THE DUMONT COMPANY INC</v>
      </c>
      <c r="C207" s="59">
        <f>'[5]May DL 1'!G202</f>
        <v>130</v>
      </c>
      <c r="E207" s="60" t="str">
        <f t="shared" si="6"/>
        <v>252.4525</v>
      </c>
      <c r="F207" s="61">
        <f t="shared" si="7"/>
        <v>130</v>
      </c>
    </row>
    <row r="208" spans="1:6" ht="12.75">
      <c r="A208" s="47" t="str">
        <f>'[5]May DL 1'!A203</f>
        <v>252115.5960</v>
      </c>
      <c r="B208" s="58" t="str">
        <f>'[5]May DL 1'!C203</f>
        <v>C &amp; A SYSTEMS INC</v>
      </c>
      <c r="C208" s="59">
        <f>'[5]May DL 1'!G203</f>
        <v>27.6</v>
      </c>
      <c r="E208" s="60" t="str">
        <f t="shared" si="6"/>
        <v>252.4525</v>
      </c>
      <c r="F208" s="61">
        <f t="shared" si="7"/>
        <v>27.6</v>
      </c>
    </row>
    <row r="209" spans="1:6" ht="12.75">
      <c r="A209" s="47" t="str">
        <f>'[5]May DL 1'!A204</f>
        <v>252115.6255</v>
      </c>
      <c r="B209" s="58" t="str">
        <f>'[5]May DL 1'!C204</f>
        <v>TRI-TECH LABORATORIES INC</v>
      </c>
      <c r="C209" s="59">
        <f>'[5]May DL 1'!G204</f>
        <v>30</v>
      </c>
      <c r="E209" s="60" t="str">
        <f t="shared" si="6"/>
        <v>252.4525</v>
      </c>
      <c r="F209" s="61">
        <f t="shared" si="7"/>
        <v>30</v>
      </c>
    </row>
    <row r="210" spans="1:6" ht="12.75">
      <c r="A210" s="47" t="str">
        <f>'[5]May DL 1'!A205</f>
        <v>252116.5480</v>
      </c>
      <c r="B210" s="58" t="str">
        <f>'[5]May DL 1'!C205</f>
        <v>THE DUMONT COMPANY INC</v>
      </c>
      <c r="C210" s="59">
        <f>'[5]May DL 1'!G205</f>
        <v>32.5</v>
      </c>
      <c r="E210" s="60" t="str">
        <f t="shared" si="6"/>
        <v>252.4525</v>
      </c>
      <c r="F210" s="61">
        <f t="shared" si="7"/>
        <v>32.5</v>
      </c>
    </row>
    <row r="211" spans="1:6" ht="12.75">
      <c r="A211" s="47" t="str">
        <f>'[5]May DL 1'!A206</f>
        <v>252116.5960</v>
      </c>
      <c r="B211" s="58" t="str">
        <f>'[5]May DL 1'!C206</f>
        <v>C &amp; A SYSTEMS INC</v>
      </c>
      <c r="C211" s="59">
        <f>'[5]May DL 1'!G206</f>
        <v>27.6</v>
      </c>
      <c r="E211" s="60" t="str">
        <f t="shared" si="6"/>
        <v>252.4525</v>
      </c>
      <c r="F211" s="61">
        <f t="shared" si="7"/>
        <v>27.6</v>
      </c>
    </row>
    <row r="212" spans="1:6" ht="12.75">
      <c r="A212" s="47" t="str">
        <f>'[5]May DL 1'!A207</f>
        <v>252116.6255</v>
      </c>
      <c r="B212" s="58" t="str">
        <f>'[5]May DL 1'!C207</f>
        <v>TRI-TECH LABORATORIES INC</v>
      </c>
      <c r="C212" s="59">
        <f>'[5]May DL 1'!G207</f>
        <v>30</v>
      </c>
      <c r="E212" s="60" t="str">
        <f t="shared" si="6"/>
        <v>252.4525</v>
      </c>
      <c r="F212" s="61">
        <f t="shared" si="7"/>
        <v>30</v>
      </c>
    </row>
    <row r="213" spans="1:6" ht="12.75">
      <c r="A213" s="47" t="str">
        <f>'[5]May DL 1'!A208</f>
        <v>252117.5480</v>
      </c>
      <c r="B213" s="58" t="str">
        <f>'[5]May DL 1'!C208</f>
        <v>THE DUMONT COMPANY INC</v>
      </c>
      <c r="C213" s="59">
        <f>'[5]May DL 1'!G208</f>
        <v>78</v>
      </c>
      <c r="E213" s="60" t="str">
        <f t="shared" si="6"/>
        <v>252.4525</v>
      </c>
      <c r="F213" s="61">
        <f t="shared" si="7"/>
        <v>78</v>
      </c>
    </row>
    <row r="214" spans="1:6" ht="12.75">
      <c r="A214" s="47" t="str">
        <f>'[5]May DL 1'!A209</f>
        <v>252117.5960</v>
      </c>
      <c r="B214" s="58" t="str">
        <f>'[5]May DL 1'!C209</f>
        <v>C &amp; A SYSTEMS INC</v>
      </c>
      <c r="C214" s="59">
        <f>'[5]May DL 1'!G209</f>
        <v>27.6</v>
      </c>
      <c r="E214" s="60" t="str">
        <f t="shared" si="6"/>
        <v>252.4525</v>
      </c>
      <c r="F214" s="61">
        <f t="shared" si="7"/>
        <v>27.6</v>
      </c>
    </row>
    <row r="215" spans="1:6" ht="12.75">
      <c r="A215" s="47" t="str">
        <f>'[5]May DL 1'!A210</f>
        <v>252117.6255</v>
      </c>
      <c r="B215" s="58" t="str">
        <f>'[5]May DL 1'!C210</f>
        <v>TRI-TECH LABORATORIES INC</v>
      </c>
      <c r="C215" s="59">
        <f>'[5]May DL 1'!G210</f>
        <v>30</v>
      </c>
      <c r="E215" s="60" t="str">
        <f t="shared" si="6"/>
        <v>252.4525</v>
      </c>
      <c r="F215" s="61">
        <f t="shared" si="7"/>
        <v>30</v>
      </c>
    </row>
    <row r="216" spans="1:6" ht="12.75">
      <c r="A216" s="47" t="str">
        <f>'[5]May DL 1'!A211</f>
        <v>252118.5480</v>
      </c>
      <c r="B216" s="58" t="str">
        <f>'[5]May DL 1'!C211</f>
        <v>THE DUMONT COMPANY INC</v>
      </c>
      <c r="C216" s="59">
        <f>'[5]May DL 1'!G211</f>
        <v>91</v>
      </c>
      <c r="E216" s="60" t="str">
        <f t="shared" si="6"/>
        <v>252.4525</v>
      </c>
      <c r="F216" s="61">
        <f t="shared" si="7"/>
        <v>91</v>
      </c>
    </row>
    <row r="217" spans="1:6" ht="12.75">
      <c r="A217" s="47" t="str">
        <f>'[5]May DL 1'!A212</f>
        <v>252118.5960</v>
      </c>
      <c r="B217" s="58" t="str">
        <f>'[5]May DL 1'!C212</f>
        <v>C &amp; A SYSTEMS INC</v>
      </c>
      <c r="C217" s="59">
        <f>'[5]May DL 1'!G212</f>
        <v>27.6</v>
      </c>
      <c r="E217" s="60" t="str">
        <f t="shared" si="6"/>
        <v>252.4525</v>
      </c>
      <c r="F217" s="61">
        <f t="shared" si="7"/>
        <v>27.6</v>
      </c>
    </row>
    <row r="218" spans="1:6" ht="12.75">
      <c r="A218" s="47" t="str">
        <f>'[5]May DL 1'!A213</f>
        <v>252118.6255</v>
      </c>
      <c r="B218" s="58" t="str">
        <f>'[5]May DL 1'!C213</f>
        <v>TRI-TECH LABORATORIES INC</v>
      </c>
      <c r="C218" s="59">
        <f>'[5]May DL 1'!G213</f>
        <v>40</v>
      </c>
      <c r="E218" s="60" t="str">
        <f t="shared" si="6"/>
        <v>252.4525</v>
      </c>
      <c r="F218" s="61">
        <f t="shared" si="7"/>
        <v>40</v>
      </c>
    </row>
    <row r="219" spans="1:6" ht="12.75">
      <c r="A219" s="47" t="str">
        <f>'[5]May DL 1'!A214</f>
        <v>252121.5480</v>
      </c>
      <c r="B219" s="58" t="str">
        <f>'[5]May DL 1'!C214</f>
        <v>THE DUMONT COMPANY INC</v>
      </c>
      <c r="C219" s="59">
        <f>'[5]May DL 1'!G214</f>
        <v>130</v>
      </c>
      <c r="E219" s="60" t="str">
        <f t="shared" si="6"/>
        <v>252.4525</v>
      </c>
      <c r="F219" s="61">
        <f t="shared" si="7"/>
        <v>130</v>
      </c>
    </row>
    <row r="220" spans="1:6" ht="12.75">
      <c r="A220" s="47" t="str">
        <f>'[5]May DL 1'!A215</f>
        <v>252121.5960</v>
      </c>
      <c r="B220" s="58" t="str">
        <f>'[5]May DL 1'!C215</f>
        <v>C &amp; A SYSTEMS INC</v>
      </c>
      <c r="C220" s="59">
        <f>'[5]May DL 1'!G215</f>
        <v>27.6</v>
      </c>
      <c r="E220" s="60" t="str">
        <f t="shared" si="6"/>
        <v>252.4525</v>
      </c>
      <c r="F220" s="61">
        <f t="shared" si="7"/>
        <v>27.6</v>
      </c>
    </row>
    <row r="221" spans="1:6" ht="12.75">
      <c r="A221" s="47" t="str">
        <f>'[5]May DL 1'!A216</f>
        <v>252121.6255</v>
      </c>
      <c r="B221" s="58" t="str">
        <f>'[5]May DL 1'!C216</f>
        <v>TRI-TECH LABORATORIES INC</v>
      </c>
      <c r="C221" s="59">
        <f>'[5]May DL 1'!G216</f>
        <v>30</v>
      </c>
      <c r="E221" s="60" t="str">
        <f t="shared" si="6"/>
        <v>252.4525</v>
      </c>
      <c r="F221" s="61">
        <f t="shared" si="7"/>
        <v>30</v>
      </c>
    </row>
    <row r="222" spans="1:6" ht="12.75">
      <c r="A222" s="47" t="str">
        <f>'[5]May DL 1'!A217</f>
        <v>252122.5960</v>
      </c>
      <c r="B222" s="58" t="str">
        <f>'[5]May DL 1'!C217</f>
        <v>C &amp; A SYSTEMS INC</v>
      </c>
      <c r="C222" s="59">
        <f>'[5]May DL 1'!G217</f>
        <v>27.6</v>
      </c>
      <c r="E222" s="60" t="str">
        <f t="shared" si="6"/>
        <v>252.4525</v>
      </c>
      <c r="F222" s="61">
        <f t="shared" si="7"/>
        <v>27.6</v>
      </c>
    </row>
    <row r="223" spans="1:6" ht="12.75">
      <c r="A223" s="47" t="str">
        <f>'[5]May DL 1'!A218</f>
        <v>252122.6255</v>
      </c>
      <c r="B223" s="58" t="str">
        <f>'[5]May DL 1'!C218</f>
        <v>TRI-TECH LABORATORIES INC</v>
      </c>
      <c r="C223" s="59">
        <f>'[5]May DL 1'!G218</f>
        <v>40</v>
      </c>
      <c r="E223" s="60" t="str">
        <f t="shared" si="6"/>
        <v>252.4525</v>
      </c>
      <c r="F223" s="61">
        <f t="shared" si="7"/>
        <v>40</v>
      </c>
    </row>
    <row r="224" spans="1:6" ht="12.75">
      <c r="A224" s="47" t="str">
        <f>'[5]May DL 1'!A219</f>
        <v>252123.6255</v>
      </c>
      <c r="B224" s="58" t="str">
        <f>'[5]May DL 1'!C219</f>
        <v>TRI-TECH LABORATORIES INC</v>
      </c>
      <c r="C224" s="59">
        <f>'[5]May DL 1'!G219</f>
        <v>20</v>
      </c>
      <c r="E224" s="60" t="str">
        <f t="shared" si="6"/>
        <v>252.4525</v>
      </c>
      <c r="F224" s="61">
        <f t="shared" si="7"/>
        <v>20</v>
      </c>
    </row>
    <row r="225" spans="1:6" ht="12.75">
      <c r="A225" s="47" t="str">
        <f>'[5]May DL 1'!A220</f>
        <v>252124.6255</v>
      </c>
      <c r="B225" s="58" t="str">
        <f>'[5]May DL 1'!C220</f>
        <v>TRI-TECH LABORATORIES INC</v>
      </c>
      <c r="C225" s="59">
        <f>'[5]May DL 1'!G220</f>
        <v>20</v>
      </c>
      <c r="E225" s="60" t="str">
        <f t="shared" si="6"/>
        <v>252.4525</v>
      </c>
      <c r="F225" s="61">
        <f t="shared" si="7"/>
        <v>20</v>
      </c>
    </row>
    <row r="226" spans="1:6" ht="12.75">
      <c r="A226" s="47" t="str">
        <f>'[5]May DL 1'!A221</f>
        <v>252125.5960</v>
      </c>
      <c r="B226" s="58" t="str">
        <f>'[5]May DL 1'!C221</f>
        <v>C &amp; A SYSTEMS INC</v>
      </c>
      <c r="C226" s="59">
        <f>'[5]May DL 1'!G221</f>
        <v>27.6</v>
      </c>
      <c r="E226" s="60" t="str">
        <f t="shared" si="6"/>
        <v>252.4525</v>
      </c>
      <c r="F226" s="61">
        <f t="shared" si="7"/>
        <v>27.6</v>
      </c>
    </row>
    <row r="227" spans="1:6" ht="12.75">
      <c r="A227" s="47" t="str">
        <f>'[5]May DL 1'!A222</f>
        <v>252125.5960</v>
      </c>
      <c r="B227" s="58" t="str">
        <f>'[5]May DL 1'!C222</f>
        <v>C &amp; A SYSTEMS INC</v>
      </c>
      <c r="C227" s="59">
        <f>'[5]May DL 1'!G222</f>
        <v>27.6</v>
      </c>
      <c r="E227" s="60" t="str">
        <f t="shared" si="6"/>
        <v>252.4525</v>
      </c>
      <c r="F227" s="61">
        <f t="shared" si="7"/>
        <v>27.6</v>
      </c>
    </row>
    <row r="228" spans="1:6" ht="12.75">
      <c r="A228" s="47" t="str">
        <f>'[5]May DL 1'!A223</f>
        <v>252125.5960</v>
      </c>
      <c r="B228" s="58" t="str">
        <f>'[5]May DL 1'!C223</f>
        <v>C &amp; A SYSTEMS INC</v>
      </c>
      <c r="C228" s="59">
        <f>'[5]May DL 1'!G223</f>
        <v>27.6</v>
      </c>
      <c r="E228" s="60" t="str">
        <f t="shared" si="6"/>
        <v>252.4525</v>
      </c>
      <c r="F228" s="61">
        <f t="shared" si="7"/>
        <v>27.6</v>
      </c>
    </row>
    <row r="229" spans="1:6" ht="12.75">
      <c r="A229" s="47" t="str">
        <f>'[5]May DL 1'!A224</f>
        <v>252125.6255</v>
      </c>
      <c r="B229" s="58" t="str">
        <f>'[5]May DL 1'!C224</f>
        <v>ADVANCED ENVIRONMENTAL LABS INC</v>
      </c>
      <c r="C229" s="59">
        <f>'[5]May DL 1'!G224</f>
        <v>30</v>
      </c>
      <c r="E229" s="60" t="str">
        <f t="shared" si="6"/>
        <v>252.4525</v>
      </c>
      <c r="F229" s="61">
        <f t="shared" si="7"/>
        <v>30</v>
      </c>
    </row>
    <row r="230" spans="1:6" ht="12.75">
      <c r="A230" s="47" t="str">
        <f>'[5]May DL 1'!A225</f>
        <v>252125.6385</v>
      </c>
      <c r="B230" s="58" t="str">
        <f>'[5]May DL 1'!C225</f>
        <v>Chard, Ronald</v>
      </c>
      <c r="C230" s="59">
        <f>'[5]May DL 1'!G225</f>
        <v>54.87</v>
      </c>
      <c r="E230" s="60" t="str">
        <f t="shared" si="6"/>
        <v>252.4525</v>
      </c>
      <c r="F230" s="61">
        <f t="shared" si="7"/>
        <v>54.87</v>
      </c>
    </row>
    <row r="231" spans="1:6" ht="12.75">
      <c r="A231" s="47" t="str">
        <f>'[5]May DL 1'!A226</f>
        <v>252126.5960</v>
      </c>
      <c r="B231" s="58" t="str">
        <f>'[5]May DL 1'!C226</f>
        <v>C &amp; A SYSTEMS INC</v>
      </c>
      <c r="C231" s="59">
        <f>'[5]May DL 1'!G226</f>
        <v>27.6</v>
      </c>
      <c r="E231" s="60" t="str">
        <f t="shared" si="6"/>
        <v>252.4525</v>
      </c>
      <c r="F231" s="61">
        <f t="shared" si="7"/>
        <v>27.6</v>
      </c>
    </row>
    <row r="232" spans="1:6" ht="12.75">
      <c r="A232" s="47" t="str">
        <f>'[5]May DL 1'!A227</f>
        <v>252128.6265</v>
      </c>
      <c r="B232" s="58" t="str">
        <f>'[5]May DL 1'!C227</f>
        <v>ADVANCED ENVIRONMENTAL LABS INC</v>
      </c>
      <c r="C232" s="59">
        <f>'[5]May DL 1'!G227</f>
        <v>69</v>
      </c>
      <c r="E232" s="60" t="str">
        <f t="shared" si="6"/>
        <v>252.4525</v>
      </c>
      <c r="F232" s="61">
        <f t="shared" si="7"/>
        <v>69</v>
      </c>
    </row>
    <row r="233" spans="1:6" ht="12.75">
      <c r="A233" s="47" t="str">
        <f>'[5]May DL 1'!A228</f>
        <v>252129.5960</v>
      </c>
      <c r="B233" s="58" t="str">
        <f>'[5]May DL 1'!C228</f>
        <v>C &amp; A SYSTEMS INC</v>
      </c>
      <c r="C233" s="59">
        <f>'[5]May DL 1'!G228</f>
        <v>27.6</v>
      </c>
      <c r="E233" s="60" t="str">
        <f t="shared" si="6"/>
        <v>252.4525</v>
      </c>
      <c r="F233" s="61">
        <f t="shared" si="7"/>
        <v>27.6</v>
      </c>
    </row>
    <row r="234" spans="1:6" ht="12.75">
      <c r="A234" s="47" t="str">
        <f>'[5]May DL 1'!A229</f>
        <v>255100.5485</v>
      </c>
      <c r="B234" s="58" t="str">
        <f>'[5]May DL 1'!C229</f>
        <v>ZEP SALES AND SERVICE</v>
      </c>
      <c r="C234" s="59">
        <f>'[5]May DL 1'!G229</f>
        <v>203.56</v>
      </c>
      <c r="E234" s="60" t="str">
        <f t="shared" si="6"/>
        <v>255.4525</v>
      </c>
      <c r="F234" s="61">
        <f t="shared" si="7"/>
        <v>203.56</v>
      </c>
    </row>
    <row r="235" spans="1:6" ht="12.75">
      <c r="A235" s="47" t="str">
        <f>'[5]May DL 1'!A230</f>
        <v>255100.5860</v>
      </c>
      <c r="B235" s="58" t="str">
        <f>'[5]May DL 1'!C230</f>
        <v>ZEP SALES AND SERVICE</v>
      </c>
      <c r="C235" s="59">
        <f>'[5]May DL 1'!G230</f>
        <v>227.41</v>
      </c>
      <c r="E235" s="60" t="str">
        <f t="shared" si="6"/>
        <v>255.4525</v>
      </c>
      <c r="F235" s="61">
        <f t="shared" si="7"/>
        <v>227.41</v>
      </c>
    </row>
    <row r="236" spans="1:6" ht="12.75">
      <c r="A236" s="47" t="str">
        <f>'[5]May DL 1'!A231</f>
        <v>255100.5960</v>
      </c>
      <c r="B236" s="58" t="str">
        <f>'[5]May DL 1'!C231</f>
        <v>C &amp; A SYSTEMS INC</v>
      </c>
      <c r="C236" s="59">
        <f>'[5]May DL 1'!G231</f>
        <v>178</v>
      </c>
      <c r="E236" s="60" t="str">
        <f t="shared" si="6"/>
        <v>255.4525</v>
      </c>
      <c r="F236" s="61">
        <f t="shared" si="7"/>
        <v>178</v>
      </c>
    </row>
    <row r="237" spans="1:6" ht="12.75">
      <c r="A237" s="47" t="str">
        <f>'[5]May DL 1'!A232</f>
        <v>255100.6260</v>
      </c>
      <c r="B237" s="58" t="str">
        <f>'[5]May DL 1'!C232</f>
        <v>USA BLUEBOOK/UTILTY SUPPLY OF AMERICA</v>
      </c>
      <c r="C237" s="59">
        <f>'[5]May DL 1'!G232</f>
        <v>80.11</v>
      </c>
      <c r="E237" s="60" t="str">
        <f t="shared" si="6"/>
        <v>255.4525</v>
      </c>
      <c r="F237" s="61">
        <f t="shared" si="7"/>
        <v>80.11</v>
      </c>
    </row>
    <row r="238" spans="1:6" ht="12.75">
      <c r="A238" s="47" t="str">
        <f>'[5]May DL 1'!A233</f>
        <v>255101.5960</v>
      </c>
      <c r="B238" s="58" t="str">
        <f>'[5]May DL 1'!C233</f>
        <v>C &amp; A SYSTEMS INC</v>
      </c>
      <c r="C238" s="59">
        <f>'[5]May DL 1'!G233</f>
        <v>1159.2</v>
      </c>
      <c r="E238" s="60" t="str">
        <f t="shared" si="6"/>
        <v>255.4525</v>
      </c>
      <c r="F238" s="61">
        <f t="shared" si="7"/>
        <v>1159.2</v>
      </c>
    </row>
    <row r="239" spans="1:6" ht="12.75">
      <c r="A239" s="47" t="str">
        <f>'[5]May DL 1'!A234</f>
        <v>255101.6260</v>
      </c>
      <c r="B239" s="58" t="str">
        <f>'[5]May DL 1'!C234</f>
        <v>USA BLUEBOOK/UTILTY SUPPLY OF AMERICA</v>
      </c>
      <c r="C239" s="59">
        <f>'[5]May DL 1'!G234</f>
        <v>193.66</v>
      </c>
      <c r="E239" s="60" t="str">
        <f t="shared" si="6"/>
        <v>255.4525</v>
      </c>
      <c r="F239" s="61">
        <f t="shared" si="7"/>
        <v>193.66</v>
      </c>
    </row>
    <row r="240" spans="1:6" ht="12.75">
      <c r="A240" s="47" t="str">
        <f>'[5]May DL 1'!A235</f>
        <v>255101.6270</v>
      </c>
      <c r="B240" s="58" t="str">
        <f>'[5]May DL 1'!C235</f>
        <v>TRI-TECH LABORATORIES INC</v>
      </c>
      <c r="C240" s="59">
        <f>'[5]May DL 1'!G235</f>
        <v>160</v>
      </c>
      <c r="E240" s="60" t="str">
        <f t="shared" si="6"/>
        <v>255.4525</v>
      </c>
      <c r="F240" s="61">
        <f t="shared" si="7"/>
        <v>160</v>
      </c>
    </row>
    <row r="241" spans="1:6" ht="12.75">
      <c r="A241" s="47" t="str">
        <f>'[5]May DL 1'!A236</f>
        <v>255101.6320</v>
      </c>
      <c r="B241" s="58" t="str">
        <f>'[5]May DL 1'!C236</f>
        <v>USA BLUEBOOK/UTILTY SUPPLY OF AMERICA</v>
      </c>
      <c r="C241" s="59">
        <f>'[5]May DL 1'!G236</f>
        <v>11.36</v>
      </c>
      <c r="E241" s="60" t="str">
        <f t="shared" si="6"/>
        <v>255.4525</v>
      </c>
      <c r="F241" s="61">
        <f t="shared" si="7"/>
        <v>11.36</v>
      </c>
    </row>
    <row r="242" spans="1:6" ht="12.75">
      <c r="A242" s="47" t="str">
        <f>'[5]May DL 1'!A237</f>
        <v>255101.6345</v>
      </c>
      <c r="B242" s="58" t="str">
        <f>'[5]May DL 1'!C237</f>
        <v>ROOTX</v>
      </c>
      <c r="C242" s="59">
        <f>'[5]May DL 1'!G237</f>
        <v>250</v>
      </c>
      <c r="E242" s="60" t="str">
        <f t="shared" si="6"/>
        <v>255.4525</v>
      </c>
      <c r="F242" s="61">
        <f t="shared" si="7"/>
        <v>250</v>
      </c>
    </row>
    <row r="243" spans="1:6" ht="12.75">
      <c r="A243" s="47" t="str">
        <f>'[5]May DL 1'!A238</f>
        <v>255102.5960</v>
      </c>
      <c r="B243" s="58" t="str">
        <f>'[5]May DL 1'!C238</f>
        <v>C &amp; A SYSTEMS INC</v>
      </c>
      <c r="C243" s="59">
        <f>'[5]May DL 1'!G238</f>
        <v>27.6</v>
      </c>
      <c r="E243" s="60" t="str">
        <f t="shared" si="6"/>
        <v>255.4525</v>
      </c>
      <c r="F243" s="61">
        <f t="shared" si="7"/>
        <v>27.6</v>
      </c>
    </row>
    <row r="244" spans="1:6" ht="12.75">
      <c r="A244" s="47" t="str">
        <f>'[5]May DL 1'!A239</f>
        <v>256100.5950</v>
      </c>
      <c r="B244" s="58" t="str">
        <f>'[5]May DL 1'!C239</f>
        <v>WASTE MANAGEMENT CHARLOTTE CNTY</v>
      </c>
      <c r="C244" s="59">
        <f>'[5]May DL 1'!G239</f>
        <v>119.71</v>
      </c>
      <c r="E244" s="60" t="str">
        <f t="shared" si="6"/>
        <v>256.4525</v>
      </c>
      <c r="F244" s="61">
        <f t="shared" si="7"/>
        <v>119.71</v>
      </c>
    </row>
    <row r="245" spans="1:6" ht="12.75">
      <c r="A245" s="47" t="str">
        <f>'[5]May DL 1'!A240</f>
        <v>256100.5960</v>
      </c>
      <c r="B245" s="58" t="str">
        <f>'[5]May DL 1'!C240</f>
        <v>C &amp; A SYSTEMS INC</v>
      </c>
      <c r="C245" s="59">
        <f>'[5]May DL 1'!G240</f>
        <v>110.4</v>
      </c>
      <c r="E245" s="60" t="str">
        <f t="shared" si="6"/>
        <v>256.4525</v>
      </c>
      <c r="F245" s="61">
        <f t="shared" si="7"/>
        <v>110.4</v>
      </c>
    </row>
    <row r="246" spans="1:6" ht="12.75">
      <c r="A246" s="47" t="str">
        <f>'[5]May DL 1'!A241</f>
        <v>259100.5960</v>
      </c>
      <c r="B246" s="58" t="str">
        <f>'[5]May DL 1'!C241</f>
        <v>C &amp; A SYSTEMS INC</v>
      </c>
      <c r="C246" s="59">
        <f>'[5]May DL 1'!G241</f>
        <v>27.6</v>
      </c>
      <c r="E246" s="60" t="str">
        <f t="shared" si="6"/>
        <v>259.4525</v>
      </c>
      <c r="F246" s="61">
        <f t="shared" si="7"/>
        <v>27.6</v>
      </c>
    </row>
    <row r="247" spans="1:6" ht="12.75">
      <c r="A247" s="47" t="str">
        <f>'[5]May DL 1'!A242</f>
        <v>259100.6265</v>
      </c>
      <c r="B247" s="58" t="str">
        <f>'[5]May DL 1'!C242</f>
        <v>ADVANCED ENVIRONMENTAL LABS INC</v>
      </c>
      <c r="C247" s="59">
        <f>'[5]May DL 1'!G242</f>
        <v>34</v>
      </c>
      <c r="E247" s="60" t="str">
        <f t="shared" si="6"/>
        <v>259.4525</v>
      </c>
      <c r="F247" s="61">
        <f t="shared" si="7"/>
        <v>34</v>
      </c>
    </row>
    <row r="248" spans="1:6" ht="12.75">
      <c r="A248" s="47" t="str">
        <f>'[5]May DL 1'!A243</f>
        <v>259101.5880</v>
      </c>
      <c r="B248" s="58" t="str">
        <f>'[5]May DL 1'!C243</f>
        <v>RUNCO OFFICE SUPPLY &amp; EQUIPMENT CO.</v>
      </c>
      <c r="C248" s="59">
        <f>'[5]May DL 1'!G243</f>
        <v>75.5</v>
      </c>
      <c r="E248" s="60" t="str">
        <f t="shared" si="6"/>
        <v>259.4525</v>
      </c>
      <c r="F248" s="61">
        <f t="shared" si="7"/>
        <v>75.5</v>
      </c>
    </row>
    <row r="249" spans="1:6" ht="12.75">
      <c r="A249" s="47" t="str">
        <f>'[5]May DL 1'!A244</f>
        <v>259101.5960</v>
      </c>
      <c r="B249" s="58" t="str">
        <f>'[5]May DL 1'!C244</f>
        <v>C &amp; A SYSTEMS INC</v>
      </c>
      <c r="C249" s="59">
        <f>'[5]May DL 1'!G244</f>
        <v>55.2</v>
      </c>
      <c r="E249" s="60" t="str">
        <f t="shared" si="6"/>
        <v>259.4525</v>
      </c>
      <c r="F249" s="61">
        <f t="shared" si="7"/>
        <v>55.2</v>
      </c>
    </row>
    <row r="250" spans="1:6" ht="12.75">
      <c r="A250" s="47" t="str">
        <f>'[5]May DL 1'!A245</f>
        <v>260100.5950</v>
      </c>
      <c r="B250" s="58" t="str">
        <f>'[5]May DL 1'!C245</f>
        <v>WASTE MANAGEMENT INC FL</v>
      </c>
      <c r="C250" s="59">
        <f>'[5]May DL 1'!G245</f>
        <v>147.36</v>
      </c>
      <c r="E250" s="60" t="str">
        <f t="shared" si="6"/>
        <v>260.4525</v>
      </c>
      <c r="F250" s="61">
        <f t="shared" si="7"/>
        <v>147.36</v>
      </c>
    </row>
    <row r="251" spans="1:6" ht="12.75">
      <c r="A251" s="47" t="str">
        <f>'[5]May DL 1'!A246</f>
        <v>260100.5960</v>
      </c>
      <c r="B251" s="58" t="str">
        <f>'[5]May DL 1'!C246</f>
        <v>C &amp; A SYSTEMS INC</v>
      </c>
      <c r="C251" s="59">
        <f>'[5]May DL 1'!G246</f>
        <v>146.28</v>
      </c>
      <c r="E251" s="60" t="str">
        <f t="shared" si="6"/>
        <v>260.4525</v>
      </c>
      <c r="F251" s="61">
        <f t="shared" si="7"/>
        <v>146.28</v>
      </c>
    </row>
    <row r="252" spans="1:6" ht="12.75">
      <c r="A252" s="47" t="str">
        <f>'[5]May DL 1'!A247</f>
        <v>260100.6285</v>
      </c>
      <c r="B252" s="58" t="str">
        <f>'[5]May DL 1'!C247</f>
        <v>LOCKE WELL &amp; PUMP CO EMERGENCY POWER SYS</v>
      </c>
      <c r="C252" s="59">
        <f>'[5]May DL 1'!G247</f>
        <v>235.75</v>
      </c>
      <c r="E252" s="60" t="str">
        <f t="shared" si="6"/>
        <v>260.4525</v>
      </c>
      <c r="F252" s="61">
        <f t="shared" si="7"/>
        <v>235.75</v>
      </c>
    </row>
    <row r="253" spans="1:6" ht="12.75">
      <c r="A253" s="47" t="str">
        <f>'[5]May DL 1'!A248</f>
        <v>288101.5895</v>
      </c>
      <c r="B253" s="58" t="str">
        <f>'[5]May DL 1'!C248</f>
        <v>FEDERAL EXPRESS</v>
      </c>
      <c r="C253" s="59">
        <f>'[5]May DL 1'!G248</f>
        <v>8.31</v>
      </c>
      <c r="E253" s="60" t="str">
        <f t="shared" si="6"/>
        <v>288.4525</v>
      </c>
      <c r="F253" s="61">
        <f t="shared" si="7"/>
        <v>8.31</v>
      </c>
    </row>
    <row r="254" spans="1:6" ht="12.75">
      <c r="A254" s="47" t="str">
        <f>'[5]May DL 1'!A249</f>
        <v>345101.6050</v>
      </c>
      <c r="B254" s="58" t="str">
        <f>'[5]May DL 1'!C249</f>
        <v>CITY OF CLINTON WASTE WATER OPER. ACCT.</v>
      </c>
      <c r="C254" s="59">
        <f>'[5]May DL 1'!G249</f>
        <v>275</v>
      </c>
      <c r="E254" s="60" t="str">
        <f t="shared" si="6"/>
        <v>345.4525</v>
      </c>
      <c r="F254" s="61">
        <f t="shared" si="7"/>
        <v>275</v>
      </c>
    </row>
    <row r="255" spans="1:6" ht="12.75">
      <c r="A255" s="47" t="str">
        <f>'[5]May DL 1'!A250</f>
        <v>345102.5895</v>
      </c>
      <c r="B255" s="58" t="str">
        <f>'[5]May DL 1'!C250</f>
        <v>FEDERAL EXPRESS</v>
      </c>
      <c r="C255" s="59">
        <f>'[5]May DL 1'!G250</f>
        <v>33.32</v>
      </c>
      <c r="E255" s="60" t="str">
        <f t="shared" si="6"/>
        <v>345.4525</v>
      </c>
      <c r="F255" s="61">
        <f t="shared" si="7"/>
        <v>33.32</v>
      </c>
    </row>
    <row r="256" spans="1:6" ht="12.75">
      <c r="A256" s="47" t="str">
        <f>'[5]May DL 1'!A251</f>
        <v>345102.6310</v>
      </c>
      <c r="B256" s="58" t="str">
        <f>'[5]May DL 1'!C251</f>
        <v>BLUEGRASS MOTOR SUPPLY</v>
      </c>
      <c r="C256" s="59">
        <f>'[5]May DL 1'!G251</f>
        <v>3.18</v>
      </c>
      <c r="E256" s="60" t="str">
        <f t="shared" si="6"/>
        <v>345.4525</v>
      </c>
      <c r="F256" s="61">
        <f t="shared" si="7"/>
        <v>3.18</v>
      </c>
    </row>
    <row r="257" spans="1:6" ht="12.75">
      <c r="A257" s="47" t="str">
        <f>'[5]May DL 1'!A252</f>
        <v>345102.6310</v>
      </c>
      <c r="B257" s="58" t="str">
        <f>'[5]May DL 1'!C252</f>
        <v>BLUEGRASS MOTOR SUPPLY</v>
      </c>
      <c r="C257" s="59">
        <f>'[5]May DL 1'!G252</f>
        <v>12.72</v>
      </c>
      <c r="E257" s="60" t="str">
        <f t="shared" si="6"/>
        <v>345.4525</v>
      </c>
      <c r="F257" s="61">
        <f t="shared" si="7"/>
        <v>12.72</v>
      </c>
    </row>
    <row r="258" spans="1:6" ht="12.75">
      <c r="A258" s="47" t="str">
        <f>'[5]May DL 1'!A253</f>
        <v>356107.5950</v>
      </c>
      <c r="B258" s="58" t="str">
        <f>'[5]May DL 1'!C253</f>
        <v>Waste Management of St Tammany</v>
      </c>
      <c r="C258" s="59">
        <f>'[5]May DL 1'!G253</f>
        <v>128.26</v>
      </c>
      <c r="E258" s="60" t="str">
        <f t="shared" si="6"/>
        <v>356.4525</v>
      </c>
      <c r="F258" s="61">
        <f t="shared" si="7"/>
        <v>128.26</v>
      </c>
    </row>
    <row r="259" spans="1:6" ht="12.75">
      <c r="A259" s="47" t="str">
        <f>'[5]May DL 1'!A254</f>
        <v>356109.6270</v>
      </c>
      <c r="B259" s="58" t="str">
        <f>'[5]May DL 1'!C254</f>
        <v>ANALYSIS LABORATORIES, INC</v>
      </c>
      <c r="C259" s="59">
        <f>'[5]May DL 1'!G254</f>
        <v>230</v>
      </c>
      <c r="E259" s="60" t="str">
        <f t="shared" si="6"/>
        <v>356.4525</v>
      </c>
      <c r="F259" s="61">
        <f t="shared" si="7"/>
        <v>230</v>
      </c>
    </row>
    <row r="260" spans="1:6" ht="12.75">
      <c r="A260" s="47" t="str">
        <f>'[5]May DL 1'!A255</f>
        <v>356110.5950</v>
      </c>
      <c r="B260" s="58" t="str">
        <f>'[5]May DL 1'!C255</f>
        <v>Waste Management of St Tammany</v>
      </c>
      <c r="C260" s="59">
        <f>'[5]May DL 1'!G255</f>
        <v>128.26</v>
      </c>
      <c r="E260" s="60" t="str">
        <f t="shared" si="6"/>
        <v>356.4525</v>
      </c>
      <c r="F260" s="61">
        <f t="shared" si="7"/>
        <v>128.26</v>
      </c>
    </row>
    <row r="261" spans="1:6" ht="12.75">
      <c r="A261" s="47" t="str">
        <f>'[5]May DL 1'!A256</f>
        <v>356112.6270</v>
      </c>
      <c r="B261" s="58" t="str">
        <f>'[5]May DL 1'!C256</f>
        <v>ANALYSIS LABORATORIES, INC</v>
      </c>
      <c r="C261" s="59">
        <f>'[5]May DL 1'!G256</f>
        <v>230</v>
      </c>
      <c r="E261" s="60" t="str">
        <f t="shared" si="6"/>
        <v>356.4525</v>
      </c>
      <c r="F261" s="61">
        <f t="shared" si="7"/>
        <v>230</v>
      </c>
    </row>
    <row r="262" spans="1:6" ht="12.75">
      <c r="A262" s="47" t="str">
        <f>'[5]May DL 1'!A257</f>
        <v>356115.6270</v>
      </c>
      <c r="B262" s="58" t="str">
        <f>'[5]May DL 1'!C257</f>
        <v>ANALYSIS LABORATORIES, INC</v>
      </c>
      <c r="C262" s="59">
        <f>'[5]May DL 1'!G257</f>
        <v>230</v>
      </c>
      <c r="E262" s="60" t="str">
        <f t="shared" si="6"/>
        <v>356.4525</v>
      </c>
      <c r="F262" s="61">
        <f t="shared" si="7"/>
        <v>230</v>
      </c>
    </row>
    <row r="263" spans="1:6" ht="12.75">
      <c r="A263" s="47" t="str">
        <f>'[5]May DL 1'!A258</f>
        <v>356117.6285</v>
      </c>
      <c r="B263" s="58" t="str">
        <f>'[5]May DL 1'!C258</f>
        <v>COBURN SUPPLY CO DBA COBURN'S WHOLESALE</v>
      </c>
      <c r="C263" s="59">
        <f>'[5]May DL 1'!G258</f>
        <v>10.54</v>
      </c>
      <c r="E263" s="60" t="str">
        <f t="shared" si="6"/>
        <v>356.4525</v>
      </c>
      <c r="F263" s="61">
        <f t="shared" si="7"/>
        <v>10.54</v>
      </c>
    </row>
    <row r="264" spans="1:6" ht="12.75">
      <c r="A264" s="47" t="str">
        <f>'[5]May DL 1'!A259</f>
        <v>356118.6270</v>
      </c>
      <c r="B264" s="58" t="str">
        <f>'[5]May DL 1'!C259</f>
        <v>ANALYSIS LABORATORIES, INC</v>
      </c>
      <c r="C264" s="59">
        <f>'[5]May DL 1'!G259</f>
        <v>230</v>
      </c>
      <c r="E264" s="60" t="str">
        <f t="shared" si="6"/>
        <v>356.4525</v>
      </c>
      <c r="F264" s="61">
        <f t="shared" si="7"/>
        <v>230</v>
      </c>
    </row>
    <row r="265" spans="1:6" ht="12.75">
      <c r="A265" s="47" t="str">
        <f>'[5]May DL 1'!A260</f>
        <v>356122.6270</v>
      </c>
      <c r="B265" s="58" t="str">
        <f>'[5]May DL 1'!C260</f>
        <v>ANALYSIS LABORATORIES, INC</v>
      </c>
      <c r="C265" s="59">
        <f>'[5]May DL 1'!G260</f>
        <v>225</v>
      </c>
      <c r="E265" s="60" t="str">
        <f t="shared" si="6"/>
        <v>356.4525</v>
      </c>
      <c r="F265" s="61">
        <f t="shared" si="7"/>
        <v>225</v>
      </c>
    </row>
    <row r="266" spans="1:6" ht="12.75">
      <c r="A266" s="47" t="str">
        <f>'[5]May DL 1'!A261</f>
        <v>356125.6270</v>
      </c>
      <c r="B266" s="58" t="str">
        <f>'[5]May DL 1'!C261</f>
        <v>ANALYSIS LABORATORIES, INC</v>
      </c>
      <c r="C266" s="59">
        <f>'[5]May DL 1'!G261</f>
        <v>225</v>
      </c>
      <c r="E266" s="60" t="str">
        <f t="shared" si="6"/>
        <v>356.4525</v>
      </c>
      <c r="F266" s="61">
        <f t="shared" si="7"/>
        <v>225</v>
      </c>
    </row>
    <row r="267" spans="1:6" ht="12.75">
      <c r="A267" s="47" t="str">
        <f>'[5]May DL 1'!A262</f>
        <v>357101.5480</v>
      </c>
      <c r="B267" s="58" t="str">
        <f>'[5]May DL 1'!C262</f>
        <v>DELTA CHEMICAL CORP</v>
      </c>
      <c r="C267" s="59">
        <f>'[5]May DL 1'!G262</f>
        <v>121.6</v>
      </c>
      <c r="E267" s="60" t="str">
        <f t="shared" si="6"/>
        <v>357.4525</v>
      </c>
      <c r="F267" s="61">
        <f t="shared" si="7"/>
        <v>121.6</v>
      </c>
    </row>
    <row r="268" spans="1:6" ht="12.75">
      <c r="A268" s="47" t="str">
        <f>'[5]May DL 1'!A263</f>
        <v>357101.5950</v>
      </c>
      <c r="B268" s="58" t="str">
        <f>'[5]May DL 1'!C263</f>
        <v>Waste Management of St Tammany</v>
      </c>
      <c r="C268" s="59">
        <f>'[5]May DL 1'!G263</f>
        <v>128.26</v>
      </c>
      <c r="E268" s="60" t="str">
        <f aca="true" t="shared" si="8" ref="E268:E331">CONCATENATE(LEFT(A268,3),".",4525)</f>
        <v>357.4525</v>
      </c>
      <c r="F268" s="61">
        <f aca="true" t="shared" si="9" ref="F268:F331">C268</f>
        <v>128.26</v>
      </c>
    </row>
    <row r="269" spans="1:6" ht="12.75">
      <c r="A269" s="47" t="str">
        <f>'[5]May DL 1'!A264</f>
        <v>357101.6285</v>
      </c>
      <c r="B269" s="58" t="str">
        <f>'[5]May DL 1'!C264</f>
        <v>COBURN SUPPLY CO DBA COBURN'S WHOLESALE</v>
      </c>
      <c r="C269" s="59">
        <f>'[5]May DL 1'!G264</f>
        <v>0.91</v>
      </c>
      <c r="E269" s="60" t="str">
        <f t="shared" si="8"/>
        <v>357.4525</v>
      </c>
      <c r="F269" s="61">
        <f t="shared" si="9"/>
        <v>0.91</v>
      </c>
    </row>
    <row r="270" spans="1:6" ht="12.75">
      <c r="A270" s="47" t="str">
        <f>'[5]May DL 1'!A265</f>
        <v>357102.5950</v>
      </c>
      <c r="B270" s="58" t="str">
        <f>'[5]May DL 1'!C265</f>
        <v>Waste Management of St Tammany</v>
      </c>
      <c r="C270" s="59">
        <f>'[5]May DL 1'!G265</f>
        <v>99.11</v>
      </c>
      <c r="E270" s="60" t="str">
        <f t="shared" si="8"/>
        <v>357.4525</v>
      </c>
      <c r="F270" s="61">
        <f t="shared" si="9"/>
        <v>99.11</v>
      </c>
    </row>
    <row r="271" spans="1:6" ht="12.75">
      <c r="A271" s="47" t="str">
        <f>'[5]May DL 1'!A266</f>
        <v>357102.6270</v>
      </c>
      <c r="B271" s="58" t="str">
        <f>'[5]May DL 1'!C266</f>
        <v>ANALYSIS LABORATORIES, INC</v>
      </c>
      <c r="C271" s="59">
        <f>'[5]May DL 1'!G266</f>
        <v>180</v>
      </c>
      <c r="E271" s="60" t="str">
        <f t="shared" si="8"/>
        <v>357.4525</v>
      </c>
      <c r="F271" s="61">
        <f t="shared" si="9"/>
        <v>180</v>
      </c>
    </row>
    <row r="272" spans="1:6" ht="12.75">
      <c r="A272" s="47" t="str">
        <f>'[5]May DL 1'!A267</f>
        <v>357105.5950</v>
      </c>
      <c r="B272" s="58" t="str">
        <f>'[5]May DL 1'!C267</f>
        <v>Waste Management of St Tammany</v>
      </c>
      <c r="C272" s="59">
        <f>'[5]May DL 1'!G267</f>
        <v>99.11</v>
      </c>
      <c r="E272" s="60" t="str">
        <f t="shared" si="8"/>
        <v>357.4525</v>
      </c>
      <c r="F272" s="61">
        <f t="shared" si="9"/>
        <v>99.11</v>
      </c>
    </row>
    <row r="273" spans="1:6" ht="12.75">
      <c r="A273" s="47" t="str">
        <f>'[5]May DL 1'!A268</f>
        <v>385100.5545</v>
      </c>
      <c r="B273" s="58" t="str">
        <f>'[5]May DL 1'!C268</f>
        <v>INFOSEND INC.</v>
      </c>
      <c r="C273" s="59">
        <f>'[5]May DL 1'!G268</f>
        <v>137.01</v>
      </c>
      <c r="E273" s="60" t="str">
        <f t="shared" si="8"/>
        <v>385.4525</v>
      </c>
      <c r="F273" s="61">
        <f t="shared" si="9"/>
        <v>137.01</v>
      </c>
    </row>
    <row r="274" spans="1:6" ht="12.75">
      <c r="A274" s="47" t="str">
        <f>'[5]May DL 1'!A269</f>
        <v>385103.5955</v>
      </c>
      <c r="B274" s="58" t="str">
        <f>'[5]May DL 1'!C269</f>
        <v>NATURE SCAPES INC.</v>
      </c>
      <c r="C274" s="59">
        <f>'[5]May DL 1'!G269</f>
        <v>195</v>
      </c>
      <c r="E274" s="60" t="str">
        <f t="shared" si="8"/>
        <v>385.4525</v>
      </c>
      <c r="F274" s="61">
        <f t="shared" si="9"/>
        <v>195</v>
      </c>
    </row>
    <row r="275" spans="1:6" ht="12.75">
      <c r="A275" s="47" t="str">
        <f>'[5]May DL 1'!A270</f>
        <v>386101.5545</v>
      </c>
      <c r="B275" s="58" t="str">
        <f>'[5]May DL 1'!C270</f>
        <v>INFOSEND INC.</v>
      </c>
      <c r="C275" s="59">
        <f>'[5]May DL 1'!G270</f>
        <v>6.1</v>
      </c>
      <c r="E275" s="60" t="str">
        <f t="shared" si="8"/>
        <v>386.4525</v>
      </c>
      <c r="F275" s="61">
        <f t="shared" si="9"/>
        <v>6.1</v>
      </c>
    </row>
    <row r="276" spans="1:6" ht="12.75">
      <c r="A276" s="47" t="str">
        <f>'[5]May DL 1'!A271</f>
        <v>386102.5545</v>
      </c>
      <c r="B276" s="58" t="str">
        <f>'[5]May DL 1'!C271</f>
        <v>INFOSEND INC.</v>
      </c>
      <c r="C276" s="59">
        <f>'[5]May DL 1'!G271</f>
        <v>16.67</v>
      </c>
      <c r="E276" s="60" t="str">
        <f t="shared" si="8"/>
        <v>386.4525</v>
      </c>
      <c r="F276" s="61">
        <f t="shared" si="9"/>
        <v>16.67</v>
      </c>
    </row>
    <row r="277" spans="1:6" ht="12.75">
      <c r="A277" s="47" t="str">
        <f>'[5]May DL 1'!A272</f>
        <v>386106.5545</v>
      </c>
      <c r="B277" s="58" t="str">
        <f>'[5]May DL 1'!C272</f>
        <v>INFOSEND INC.</v>
      </c>
      <c r="C277" s="59">
        <f>'[5]May DL 1'!G272</f>
        <v>3.52</v>
      </c>
      <c r="E277" s="60" t="str">
        <f t="shared" si="8"/>
        <v>386.4525</v>
      </c>
      <c r="F277" s="61">
        <f t="shared" si="9"/>
        <v>3.52</v>
      </c>
    </row>
    <row r="278" spans="1:6" ht="12.75">
      <c r="A278" s="47" t="str">
        <f>'[5]May DL 1'!A273</f>
        <v>386107.5545</v>
      </c>
      <c r="B278" s="58" t="str">
        <f>'[5]May DL 1'!C273</f>
        <v>INFOSEND INC.</v>
      </c>
      <c r="C278" s="59">
        <f>'[5]May DL 1'!G273</f>
        <v>14.09</v>
      </c>
      <c r="E278" s="60" t="str">
        <f t="shared" si="8"/>
        <v>386.4525</v>
      </c>
      <c r="F278" s="61">
        <f t="shared" si="9"/>
        <v>14.09</v>
      </c>
    </row>
    <row r="279" spans="1:6" ht="12.75">
      <c r="A279" s="47" t="str">
        <f>'[5]May DL 1'!A274</f>
        <v>386108.5545</v>
      </c>
      <c r="B279" s="58" t="str">
        <f>'[5]May DL 1'!C274</f>
        <v>INFOSEND INC.</v>
      </c>
      <c r="C279" s="59">
        <f>'[5]May DL 1'!G274</f>
        <v>1.88</v>
      </c>
      <c r="E279" s="60" t="str">
        <f t="shared" si="8"/>
        <v>386.4525</v>
      </c>
      <c r="F279" s="61">
        <f t="shared" si="9"/>
        <v>1.88</v>
      </c>
    </row>
    <row r="280" spans="1:6" ht="12.75">
      <c r="A280" s="47" t="str">
        <f>'[5]May DL 1'!A275</f>
        <v>386109.5545</v>
      </c>
      <c r="B280" s="58" t="str">
        <f>'[5]May DL 1'!C275</f>
        <v>INFOSEND INC.</v>
      </c>
      <c r="C280" s="59">
        <f>'[5]May DL 1'!G275</f>
        <v>17.96</v>
      </c>
      <c r="E280" s="60" t="str">
        <f t="shared" si="8"/>
        <v>386.4525</v>
      </c>
      <c r="F280" s="61">
        <f t="shared" si="9"/>
        <v>17.96</v>
      </c>
    </row>
    <row r="281" spans="1:6" ht="12.75">
      <c r="A281" s="47" t="str">
        <f>'[5]May DL 1'!A276</f>
        <v>386110.5545</v>
      </c>
      <c r="B281" s="58" t="str">
        <f>'[5]May DL 1'!C276</f>
        <v>INFOSEND INC.</v>
      </c>
      <c r="C281" s="59">
        <f>'[5]May DL 1'!G276</f>
        <v>6.22</v>
      </c>
      <c r="E281" s="60" t="str">
        <f t="shared" si="8"/>
        <v>386.4525</v>
      </c>
      <c r="F281" s="61">
        <f t="shared" si="9"/>
        <v>6.22</v>
      </c>
    </row>
    <row r="282" spans="1:6" ht="12.75">
      <c r="A282" s="47" t="str">
        <f>'[5]May DL 1'!A277</f>
        <v>386111.5545</v>
      </c>
      <c r="B282" s="58" t="str">
        <f>'[5]May DL 1'!C277</f>
        <v>INFOSEND INC.</v>
      </c>
      <c r="C282" s="59">
        <f>'[5]May DL 1'!G277</f>
        <v>18.31</v>
      </c>
      <c r="E282" s="60" t="str">
        <f t="shared" si="8"/>
        <v>386.4525</v>
      </c>
      <c r="F282" s="61">
        <f t="shared" si="9"/>
        <v>18.31</v>
      </c>
    </row>
    <row r="283" spans="1:6" ht="12.75">
      <c r="A283" s="47" t="str">
        <f>'[5]May DL 1'!A278</f>
        <v>386112.5545</v>
      </c>
      <c r="B283" s="58" t="str">
        <f>'[5]May DL 1'!C278</f>
        <v>INFOSEND INC.</v>
      </c>
      <c r="C283" s="59">
        <f>'[5]May DL 1'!G278</f>
        <v>8.34</v>
      </c>
      <c r="E283" s="60" t="str">
        <f t="shared" si="8"/>
        <v>386.4525</v>
      </c>
      <c r="F283" s="61">
        <f t="shared" si="9"/>
        <v>8.34</v>
      </c>
    </row>
    <row r="284" spans="1:6" ht="12.75">
      <c r="A284" s="47" t="str">
        <f>'[5]May DL 1'!A279</f>
        <v>386113.5545</v>
      </c>
      <c r="B284" s="58" t="str">
        <f>'[5]May DL 1'!C279</f>
        <v>INFOSEND INC.</v>
      </c>
      <c r="C284" s="59">
        <f>'[5]May DL 1'!G279</f>
        <v>19.96</v>
      </c>
      <c r="E284" s="60" t="str">
        <f t="shared" si="8"/>
        <v>386.4525</v>
      </c>
      <c r="F284" s="61">
        <f t="shared" si="9"/>
        <v>19.96</v>
      </c>
    </row>
    <row r="285" spans="1:6" ht="12.75">
      <c r="A285" s="47" t="str">
        <f>'[5]May DL 1'!A280</f>
        <v>386114.5545</v>
      </c>
      <c r="B285" s="58" t="str">
        <f>'[5]May DL 1'!C280</f>
        <v>INFOSEND INC.</v>
      </c>
      <c r="C285" s="59">
        <f>'[5]May DL 1'!G280</f>
        <v>2.47</v>
      </c>
      <c r="E285" s="60" t="str">
        <f t="shared" si="8"/>
        <v>386.4525</v>
      </c>
      <c r="F285" s="61">
        <f t="shared" si="9"/>
        <v>2.47</v>
      </c>
    </row>
    <row r="286" spans="1:6" ht="12.75">
      <c r="A286" s="47" t="str">
        <f>'[5]May DL 1'!A281</f>
        <v>386115.5545</v>
      </c>
      <c r="B286" s="58" t="str">
        <f>'[5]May DL 1'!C281</f>
        <v>INFOSEND INC.</v>
      </c>
      <c r="C286" s="59">
        <f>'[5]May DL 1'!G281</f>
        <v>6.69</v>
      </c>
      <c r="E286" s="60" t="str">
        <f t="shared" si="8"/>
        <v>386.4525</v>
      </c>
      <c r="F286" s="61">
        <f t="shared" si="9"/>
        <v>6.69</v>
      </c>
    </row>
    <row r="287" spans="1:6" ht="12.75">
      <c r="A287" s="47" t="str">
        <f>'[5]May DL 1'!A282</f>
        <v>386116.5545</v>
      </c>
      <c r="B287" s="58" t="str">
        <f>'[5]May DL 1'!C282</f>
        <v>INFOSEND INC.</v>
      </c>
      <c r="C287" s="59">
        <f>'[5]May DL 1'!G282</f>
        <v>31.46</v>
      </c>
      <c r="E287" s="60" t="str">
        <f t="shared" si="8"/>
        <v>386.4525</v>
      </c>
      <c r="F287" s="61">
        <f t="shared" si="9"/>
        <v>31.46</v>
      </c>
    </row>
    <row r="288" spans="1:6" ht="12.75">
      <c r="A288" s="47" t="str">
        <f>'[5]May DL 1'!A283</f>
        <v>386117.5545</v>
      </c>
      <c r="B288" s="58" t="str">
        <f>'[5]May DL 1'!C283</f>
        <v>INFOSEND INC.</v>
      </c>
      <c r="C288" s="59">
        <f>'[5]May DL 1'!G283</f>
        <v>4.34</v>
      </c>
      <c r="E288" s="60" t="str">
        <f t="shared" si="8"/>
        <v>386.4525</v>
      </c>
      <c r="F288" s="61">
        <f t="shared" si="9"/>
        <v>4.34</v>
      </c>
    </row>
    <row r="289" spans="1:6" ht="12.75">
      <c r="A289" s="47" t="str">
        <f>'[5]May DL 1'!A284</f>
        <v>386118.5545</v>
      </c>
      <c r="B289" s="58" t="str">
        <f>'[5]May DL 1'!C284</f>
        <v>INFOSEND INC.</v>
      </c>
      <c r="C289" s="59">
        <f>'[5]May DL 1'!G284</f>
        <v>22.54</v>
      </c>
      <c r="E289" s="60" t="str">
        <f t="shared" si="8"/>
        <v>386.4525</v>
      </c>
      <c r="F289" s="61">
        <f t="shared" si="9"/>
        <v>22.54</v>
      </c>
    </row>
    <row r="290" spans="1:6" ht="12.75">
      <c r="A290" s="47" t="str">
        <f>'[5]May DL 1'!A285</f>
        <v>386121.5545</v>
      </c>
      <c r="B290" s="58" t="str">
        <f>'[5]May DL 1'!C285</f>
        <v>INFOSEND INC.</v>
      </c>
      <c r="C290" s="59">
        <f>'[5]May DL 1'!G285</f>
        <v>5.05</v>
      </c>
      <c r="E290" s="60" t="str">
        <f t="shared" si="8"/>
        <v>386.4525</v>
      </c>
      <c r="F290" s="61">
        <f t="shared" si="9"/>
        <v>5.05</v>
      </c>
    </row>
    <row r="291" spans="1:6" ht="12.75">
      <c r="A291" s="47" t="str">
        <f>'[5]May DL 1'!A286</f>
        <v>386122.5545</v>
      </c>
      <c r="B291" s="58" t="str">
        <f>'[5]May DL 1'!C286</f>
        <v>INFOSEND INC.</v>
      </c>
      <c r="C291" s="59">
        <f>'[5]May DL 1'!G286</f>
        <v>4.46</v>
      </c>
      <c r="E291" s="60" t="str">
        <f t="shared" si="8"/>
        <v>386.4525</v>
      </c>
      <c r="F291" s="61">
        <f t="shared" si="9"/>
        <v>4.46</v>
      </c>
    </row>
    <row r="292" spans="1:6" ht="12.75">
      <c r="A292" s="47" t="str">
        <f>'[5]May DL 1'!A287</f>
        <v>386123.5545</v>
      </c>
      <c r="B292" s="58" t="str">
        <f>'[5]May DL 1'!C287</f>
        <v>INFOSEND INC.</v>
      </c>
      <c r="C292" s="59">
        <f>'[5]May DL 1'!G287</f>
        <v>2.35</v>
      </c>
      <c r="E292" s="60" t="str">
        <f t="shared" si="8"/>
        <v>386.4525</v>
      </c>
      <c r="F292" s="61">
        <f t="shared" si="9"/>
        <v>2.35</v>
      </c>
    </row>
    <row r="293" spans="1:6" ht="12.75">
      <c r="A293" s="47" t="str">
        <f>'[5]May DL 1'!A288</f>
        <v>386124.5545</v>
      </c>
      <c r="B293" s="58" t="str">
        <f>'[5]May DL 1'!C288</f>
        <v>INFOSEND INC.</v>
      </c>
      <c r="C293" s="59">
        <f>'[5]May DL 1'!G288</f>
        <v>2.23</v>
      </c>
      <c r="E293" s="60" t="str">
        <f t="shared" si="8"/>
        <v>386.4525</v>
      </c>
      <c r="F293" s="61">
        <f t="shared" si="9"/>
        <v>2.23</v>
      </c>
    </row>
    <row r="294" spans="1:6" ht="12.75">
      <c r="A294" s="47" t="str">
        <f>'[5]May DL 1'!A289</f>
        <v>386125.5545</v>
      </c>
      <c r="B294" s="58" t="str">
        <f>'[5]May DL 1'!C289</f>
        <v>INFOSEND INC.</v>
      </c>
      <c r="C294" s="59">
        <f>'[5]May DL 1'!G289</f>
        <v>4.81</v>
      </c>
      <c r="E294" s="60" t="str">
        <f t="shared" si="8"/>
        <v>386.4525</v>
      </c>
      <c r="F294" s="61">
        <f t="shared" si="9"/>
        <v>4.81</v>
      </c>
    </row>
    <row r="295" spans="1:6" ht="12.75">
      <c r="A295" s="47" t="str">
        <f>'[5]May DL 1'!A290</f>
        <v>386127.5545</v>
      </c>
      <c r="B295" s="58" t="str">
        <f>'[5]May DL 1'!C290</f>
        <v>INFOSEND INC.</v>
      </c>
      <c r="C295" s="59">
        <f>'[5]May DL 1'!G290</f>
        <v>2.11</v>
      </c>
      <c r="E295" s="60" t="str">
        <f t="shared" si="8"/>
        <v>386.4525</v>
      </c>
      <c r="F295" s="61">
        <f t="shared" si="9"/>
        <v>2.11</v>
      </c>
    </row>
    <row r="296" spans="1:6" ht="12.75">
      <c r="A296" s="47" t="str">
        <f>'[5]May DL 1'!A291</f>
        <v>400100.6270</v>
      </c>
      <c r="B296" s="58" t="str">
        <f>'[5]May DL 1'!C291</f>
        <v>ON LINE ENVIRONMENTAL INC</v>
      </c>
      <c r="C296" s="59">
        <f>'[5]May DL 1'!G291</f>
        <v>65</v>
      </c>
      <c r="E296" s="60" t="str">
        <f t="shared" si="8"/>
        <v>400.4525</v>
      </c>
      <c r="F296" s="61">
        <f t="shared" si="9"/>
        <v>65</v>
      </c>
    </row>
    <row r="297" spans="1:6" ht="12.75">
      <c r="A297" s="47" t="str">
        <f>'[5]May DL 1'!A292</f>
        <v>400107.5955</v>
      </c>
      <c r="B297" s="58" t="str">
        <f>'[5]May DL 1'!C292</f>
        <v>LOWDER JR, HOWARD D.</v>
      </c>
      <c r="C297" s="59">
        <f>'[5]May DL 1'!G292</f>
        <v>250</v>
      </c>
      <c r="E297" s="60" t="str">
        <f t="shared" si="8"/>
        <v>400.4525</v>
      </c>
      <c r="F297" s="61">
        <f t="shared" si="9"/>
        <v>250</v>
      </c>
    </row>
    <row r="298" spans="1:6" ht="12.75">
      <c r="A298" s="47" t="str">
        <f>'[5]May DL 1'!A293</f>
        <v>400109.5955</v>
      </c>
      <c r="B298" s="58" t="str">
        <f>'[5]May DL 1'!C293</f>
        <v>LOWDER JR, HOWARD D.</v>
      </c>
      <c r="C298" s="59">
        <f>'[5]May DL 1'!G293</f>
        <v>250</v>
      </c>
      <c r="E298" s="60" t="str">
        <f t="shared" si="8"/>
        <v>400.4525</v>
      </c>
      <c r="F298" s="61">
        <f t="shared" si="9"/>
        <v>250</v>
      </c>
    </row>
    <row r="299" spans="1:6" ht="12.75">
      <c r="A299" s="47" t="str">
        <f>'[5]May DL 1'!A294</f>
        <v>400110.6255</v>
      </c>
      <c r="B299" s="58" t="str">
        <f>'[5]May DL 1'!C294</f>
        <v>ON LINE ENVIRONMENTAL INC</v>
      </c>
      <c r="C299" s="59">
        <f>'[5]May DL 1'!G294</f>
        <v>18</v>
      </c>
      <c r="E299" s="60" t="str">
        <f t="shared" si="8"/>
        <v>400.4525</v>
      </c>
      <c r="F299" s="61">
        <f t="shared" si="9"/>
        <v>18</v>
      </c>
    </row>
    <row r="300" spans="1:6" ht="12.75">
      <c r="A300" s="47" t="str">
        <f>'[5]May DL 1'!A295</f>
        <v>400110.6285</v>
      </c>
      <c r="B300" s="58" t="str">
        <f>'[5]May DL 1'!C295</f>
        <v>USA BLUEBOOK/UTILTY SUPPLY OF AMERICA</v>
      </c>
      <c r="C300" s="59">
        <f>'[5]May DL 1'!G295</f>
        <v>218.88</v>
      </c>
      <c r="E300" s="60" t="str">
        <f t="shared" si="8"/>
        <v>400.4525</v>
      </c>
      <c r="F300" s="61">
        <f t="shared" si="9"/>
        <v>218.88</v>
      </c>
    </row>
    <row r="301" spans="1:6" ht="12.75">
      <c r="A301" s="47" t="str">
        <f>'[5]May DL 1'!A296</f>
        <v>400123.6370</v>
      </c>
      <c r="B301" s="58" t="str">
        <f>'[5]May DL 1'!C296</f>
        <v>WALL, CHARLES B</v>
      </c>
      <c r="C301" s="59">
        <f>'[5]May DL 1'!G296</f>
        <v>224</v>
      </c>
      <c r="E301" s="60" t="str">
        <f t="shared" si="8"/>
        <v>400.4525</v>
      </c>
      <c r="F301" s="61">
        <f t="shared" si="9"/>
        <v>224</v>
      </c>
    </row>
    <row r="302" spans="1:6" ht="12.75">
      <c r="A302" s="47" t="str">
        <f>'[5]May DL 1'!A297</f>
        <v>400128.5935</v>
      </c>
      <c r="B302" s="58" t="str">
        <f>'[5]May DL 1'!C297</f>
        <v>YORK COUTY NATURAL GAS</v>
      </c>
      <c r="C302" s="59">
        <f>'[5]May DL 1'!G297</f>
        <v>10.17</v>
      </c>
      <c r="E302" s="60" t="str">
        <f t="shared" si="8"/>
        <v>400.4525</v>
      </c>
      <c r="F302" s="61">
        <f t="shared" si="9"/>
        <v>10.17</v>
      </c>
    </row>
    <row r="303" spans="1:6" ht="12.75">
      <c r="A303" s="47" t="str">
        <f>'[5]May DL 1'!A298</f>
        <v>400128.5935</v>
      </c>
      <c r="B303" s="58" t="str">
        <f>'[5]May DL 1'!C298</f>
        <v>YORK COUTY NATURAL GAS</v>
      </c>
      <c r="C303" s="59">
        <f>'[5]May DL 1'!G298</f>
        <v>10.17</v>
      </c>
      <c r="E303" s="60" t="str">
        <f t="shared" si="8"/>
        <v>400.4525</v>
      </c>
      <c r="F303" s="61">
        <f t="shared" si="9"/>
        <v>10.17</v>
      </c>
    </row>
    <row r="304" spans="1:6" ht="12.75">
      <c r="A304" s="47" t="str">
        <f>'[5]May DL 1'!A299</f>
        <v>400128.5935</v>
      </c>
      <c r="B304" s="58" t="str">
        <f>'[5]May DL 1'!C299</f>
        <v>YORK COUTY NATURAL GAS</v>
      </c>
      <c r="C304" s="59">
        <f>'[5]May DL 1'!G299</f>
        <v>10.17</v>
      </c>
      <c r="E304" s="60" t="str">
        <f t="shared" si="8"/>
        <v>400.4525</v>
      </c>
      <c r="F304" s="61">
        <f t="shared" si="9"/>
        <v>10.17</v>
      </c>
    </row>
    <row r="305" spans="1:6" ht="12.75">
      <c r="A305" s="47" t="str">
        <f>'[5]May DL 1'!A300</f>
        <v>400128.5935</v>
      </c>
      <c r="B305" s="58" t="str">
        <f>'[5]May DL 1'!C300</f>
        <v>YORK COUTY NATURAL GAS</v>
      </c>
      <c r="C305" s="59">
        <f>'[5]May DL 1'!G300</f>
        <v>10.17</v>
      </c>
      <c r="E305" s="60" t="str">
        <f t="shared" si="8"/>
        <v>400.4525</v>
      </c>
      <c r="F305" s="61">
        <f t="shared" si="9"/>
        <v>10.17</v>
      </c>
    </row>
    <row r="306" spans="1:6" ht="12.75">
      <c r="A306" s="47" t="str">
        <f>'[5]May DL 1'!A301</f>
        <v>400128.5935</v>
      </c>
      <c r="B306" s="58" t="str">
        <f>'[5]May DL 1'!C301</f>
        <v>YORK COUTY NATURAL GAS</v>
      </c>
      <c r="C306" s="59">
        <f>'[5]May DL 1'!G301</f>
        <v>10.17</v>
      </c>
      <c r="E306" s="60" t="str">
        <f t="shared" si="8"/>
        <v>400.4525</v>
      </c>
      <c r="F306" s="61">
        <f t="shared" si="9"/>
        <v>10.17</v>
      </c>
    </row>
    <row r="307" spans="1:6" ht="12.75">
      <c r="A307" s="47" t="str">
        <f>'[5]May DL 1'!A302</f>
        <v>400128.5935</v>
      </c>
      <c r="B307" s="58" t="str">
        <f>'[5]May DL 1'!C302</f>
        <v>YORK COUTY NATURAL GAS</v>
      </c>
      <c r="C307" s="59">
        <f>'[5]May DL 1'!G302</f>
        <v>11.22</v>
      </c>
      <c r="E307" s="60" t="str">
        <f t="shared" si="8"/>
        <v>400.4525</v>
      </c>
      <c r="F307" s="61">
        <f t="shared" si="9"/>
        <v>11.22</v>
      </c>
    </row>
    <row r="308" spans="1:6" ht="12.75">
      <c r="A308" s="47" t="str">
        <f>'[5]May DL 1'!A303</f>
        <v>400128.5935</v>
      </c>
      <c r="B308" s="58" t="str">
        <f>'[5]May DL 1'!C303</f>
        <v>YORK COUTY NATURAL GAS</v>
      </c>
      <c r="C308" s="59">
        <f>'[5]May DL 1'!G303</f>
        <v>12.28</v>
      </c>
      <c r="E308" s="60" t="str">
        <f t="shared" si="8"/>
        <v>400.4525</v>
      </c>
      <c r="F308" s="61">
        <f t="shared" si="9"/>
        <v>12.28</v>
      </c>
    </row>
    <row r="309" spans="1:6" ht="12.75">
      <c r="A309" s="47" t="str">
        <f>'[5]May DL 1'!A304</f>
        <v>400128.5935</v>
      </c>
      <c r="B309" s="58" t="str">
        <f>'[5]May DL 1'!C304</f>
        <v>YORK COUTY NATURAL GAS</v>
      </c>
      <c r="C309" s="59">
        <f>'[5]May DL 1'!G304</f>
        <v>12.28</v>
      </c>
      <c r="E309" s="60" t="str">
        <f t="shared" si="8"/>
        <v>400.4525</v>
      </c>
      <c r="F309" s="61">
        <f t="shared" si="9"/>
        <v>12.28</v>
      </c>
    </row>
    <row r="310" spans="1:6" ht="12.75">
      <c r="A310" s="47" t="str">
        <f>'[5]May DL 1'!A305</f>
        <v>400130.6285</v>
      </c>
      <c r="B310" s="58" t="str">
        <f>'[5]May DL 1'!C305</f>
        <v>INDEPENDENT WATERWORKS SUPPLY INC</v>
      </c>
      <c r="C310" s="59">
        <f>'[5]May DL 1'!G305</f>
        <v>214.5</v>
      </c>
      <c r="E310" s="60" t="str">
        <f t="shared" si="8"/>
        <v>400.4525</v>
      </c>
      <c r="F310" s="61">
        <f t="shared" si="9"/>
        <v>214.5</v>
      </c>
    </row>
    <row r="311" spans="1:6" ht="12.75">
      <c r="A311" s="47" t="str">
        <f>'[5]May DL 1'!A306</f>
        <v>400132.5935</v>
      </c>
      <c r="B311" s="58" t="str">
        <f>'[5]May DL 1'!C306</f>
        <v>YORK COUTY NATURAL GAS</v>
      </c>
      <c r="C311" s="59">
        <f>'[5]May DL 1'!G306</f>
        <v>10.17</v>
      </c>
      <c r="E311" s="60" t="str">
        <f t="shared" si="8"/>
        <v>400.4525</v>
      </c>
      <c r="F311" s="61">
        <f t="shared" si="9"/>
        <v>10.17</v>
      </c>
    </row>
    <row r="312" spans="1:6" ht="12.75">
      <c r="A312" s="47" t="str">
        <f>'[5]May DL 1'!A307</f>
        <v>400132.5935</v>
      </c>
      <c r="B312" s="58" t="str">
        <f>'[5]May DL 1'!C307</f>
        <v>YORK COUTY NATURAL GAS</v>
      </c>
      <c r="C312" s="59">
        <f>'[5]May DL 1'!G307</f>
        <v>14.4</v>
      </c>
      <c r="E312" s="60" t="str">
        <f t="shared" si="8"/>
        <v>400.4525</v>
      </c>
      <c r="F312" s="61">
        <f t="shared" si="9"/>
        <v>14.4</v>
      </c>
    </row>
    <row r="313" spans="1:6" ht="12.75">
      <c r="A313" s="47" t="str">
        <f>'[5]May DL 1'!A308</f>
        <v>400136.6285</v>
      </c>
      <c r="B313" s="58" t="str">
        <f>'[5]May DL 1'!C308</f>
        <v>INDEPENDENT WATERWORKS SUPPLY INC</v>
      </c>
      <c r="C313" s="59">
        <f>'[5]May DL 1'!G308</f>
        <v>192.92</v>
      </c>
      <c r="E313" s="60" t="str">
        <f t="shared" si="8"/>
        <v>400.4525</v>
      </c>
      <c r="F313" s="61">
        <f t="shared" si="9"/>
        <v>192.92</v>
      </c>
    </row>
    <row r="314" spans="1:6" ht="12.75">
      <c r="A314" s="47" t="str">
        <f>'[5]May DL 1'!A309</f>
        <v>400141.5490</v>
      </c>
      <c r="B314" s="58" t="str">
        <f>'[5]May DL 1'!C309</f>
        <v>NORTH AMERICAN GEOCHEMICAL LLC</v>
      </c>
      <c r="C314" s="59">
        <f>'[5]May DL 1'!G309</f>
        <v>0.75</v>
      </c>
      <c r="E314" s="60" t="str">
        <f t="shared" si="8"/>
        <v>400.4525</v>
      </c>
      <c r="F314" s="61">
        <f t="shared" si="9"/>
        <v>0.75</v>
      </c>
    </row>
    <row r="315" spans="1:6" ht="12.75">
      <c r="A315" s="47" t="str">
        <f>'[5]May DL 1'!A310</f>
        <v>400143.5490</v>
      </c>
      <c r="B315" s="58" t="str">
        <f>'[5]May DL 1'!C310</f>
        <v>NORTH AMERICAN GEOCHEMICAL LLC</v>
      </c>
      <c r="C315" s="59">
        <f>'[5]May DL 1'!G310</f>
        <v>4.6</v>
      </c>
      <c r="E315" s="60" t="str">
        <f t="shared" si="8"/>
        <v>400.4525</v>
      </c>
      <c r="F315" s="61">
        <f t="shared" si="9"/>
        <v>4.6</v>
      </c>
    </row>
    <row r="316" spans="1:6" ht="12.75">
      <c r="A316" s="47" t="str">
        <f>'[5]May DL 1'!A311</f>
        <v>400143.6400</v>
      </c>
      <c r="B316" s="58" t="str">
        <f>'[5]May DL 1'!C311</f>
        <v>DRAIN SOLUTIONS INC.</v>
      </c>
      <c r="C316" s="59">
        <f>'[5]May DL 1'!G311</f>
        <v>220</v>
      </c>
      <c r="E316" s="60" t="str">
        <f t="shared" si="8"/>
        <v>400.4525</v>
      </c>
      <c r="F316" s="61">
        <f t="shared" si="9"/>
        <v>220</v>
      </c>
    </row>
    <row r="317" spans="1:6" ht="12.75">
      <c r="A317" s="47" t="str">
        <f>'[5]May DL 1'!A312</f>
        <v>400143.6400</v>
      </c>
      <c r="B317" s="58" t="str">
        <f>'[5]May DL 1'!C312</f>
        <v>DRAIN SOLUTIONS INC.</v>
      </c>
      <c r="C317" s="59">
        <f>'[5]May DL 1'!G312</f>
        <v>247.5</v>
      </c>
      <c r="E317" s="60" t="str">
        <f t="shared" si="8"/>
        <v>400.4525</v>
      </c>
      <c r="F317" s="61">
        <f t="shared" si="9"/>
        <v>247.5</v>
      </c>
    </row>
    <row r="318" spans="1:6" ht="12.75">
      <c r="A318" s="47" t="str">
        <f>'[5]May DL 1'!A313</f>
        <v>400145.5950</v>
      </c>
      <c r="B318" s="58" t="str">
        <f>'[5]May DL 1'!C313</f>
        <v>ALLIED WASTE SERVICES #743</v>
      </c>
      <c r="C318" s="59">
        <f>'[5]May DL 1'!G313</f>
        <v>167.13</v>
      </c>
      <c r="E318" s="60" t="str">
        <f t="shared" si="8"/>
        <v>400.4525</v>
      </c>
      <c r="F318" s="61">
        <f t="shared" si="9"/>
        <v>167.13</v>
      </c>
    </row>
    <row r="319" spans="1:6" ht="12.75">
      <c r="A319" s="47" t="str">
        <f>'[5]May DL 1'!A314</f>
        <v>400147.5545</v>
      </c>
      <c r="B319" s="58" t="str">
        <f>'[5]May DL 1'!C314</f>
        <v>INFOSEND INC.</v>
      </c>
      <c r="C319" s="59">
        <f>'[5]May DL 1'!G314</f>
        <v>14.79</v>
      </c>
      <c r="E319" s="60" t="str">
        <f t="shared" si="8"/>
        <v>400.4525</v>
      </c>
      <c r="F319" s="61">
        <f t="shared" si="9"/>
        <v>14.79</v>
      </c>
    </row>
    <row r="320" spans="1:6" ht="12.75">
      <c r="A320" s="47" t="str">
        <f>'[5]May DL 1'!A315</f>
        <v>401100.6070</v>
      </c>
      <c r="B320" s="58" t="str">
        <f>'[5]May DL 1'!C315</f>
        <v>INFOSEND INC.</v>
      </c>
      <c r="C320" s="59">
        <f>'[5]May DL 1'!G315</f>
        <v>52.48</v>
      </c>
      <c r="E320" s="60" t="str">
        <f t="shared" si="8"/>
        <v>401.4525</v>
      </c>
      <c r="F320" s="61">
        <f t="shared" si="9"/>
        <v>52.48</v>
      </c>
    </row>
    <row r="321" spans="1:6" ht="12.75">
      <c r="A321" s="47" t="str">
        <f>'[5]May DL 1'!A316</f>
        <v>401100.6255</v>
      </c>
      <c r="B321" s="58" t="str">
        <f>'[5]May DL 1'!C316</f>
        <v>ANDERSON REGIONAL JOINT WATER SYSTEM</v>
      </c>
      <c r="C321" s="59">
        <f>'[5]May DL 1'!G316</f>
        <v>225</v>
      </c>
      <c r="E321" s="60" t="str">
        <f t="shared" si="8"/>
        <v>401.4525</v>
      </c>
      <c r="F321" s="61">
        <f t="shared" si="9"/>
        <v>225</v>
      </c>
    </row>
    <row r="322" spans="1:6" ht="12.75">
      <c r="A322" s="47" t="str">
        <f>'[5]May DL 1'!A317</f>
        <v>401100.6255</v>
      </c>
      <c r="B322" s="58" t="str">
        <f>'[5]May DL 1'!C317</f>
        <v>ANDERSON REGIONAL JOINT WATER SYSTEM</v>
      </c>
      <c r="C322" s="59">
        <f>'[5]May DL 1'!G317</f>
        <v>225</v>
      </c>
      <c r="E322" s="60" t="str">
        <f t="shared" si="8"/>
        <v>401.4525</v>
      </c>
      <c r="F322" s="61">
        <f t="shared" si="9"/>
        <v>225</v>
      </c>
    </row>
    <row r="323" spans="1:6" ht="12.75">
      <c r="A323" s="47" t="str">
        <f>'[5]May DL 1'!A318</f>
        <v>401100.6255</v>
      </c>
      <c r="B323" s="58" t="str">
        <f>'[5]May DL 1'!C318</f>
        <v>ANDERSON REGIONAL JOINT WATER SYSTEM</v>
      </c>
      <c r="C323" s="59">
        <f>'[5]May DL 1'!G318</f>
        <v>225</v>
      </c>
      <c r="E323" s="60" t="str">
        <f t="shared" si="8"/>
        <v>401.4525</v>
      </c>
      <c r="F323" s="61">
        <f t="shared" si="9"/>
        <v>225</v>
      </c>
    </row>
    <row r="324" spans="1:6" ht="12.75">
      <c r="A324" s="47" t="str">
        <f>'[5]May DL 1'!A319</f>
        <v>401102.5885</v>
      </c>
      <c r="B324" s="58" t="str">
        <f>'[5]May DL 1'!C319</f>
        <v>FEDEX OFFICE</v>
      </c>
      <c r="C324" s="59">
        <f>'[5]May DL 1'!G319</f>
        <v>10.52</v>
      </c>
      <c r="E324" s="60" t="str">
        <f t="shared" si="8"/>
        <v>401.4525</v>
      </c>
      <c r="F324" s="61">
        <f t="shared" si="9"/>
        <v>10.52</v>
      </c>
    </row>
    <row r="325" spans="1:6" ht="12.75">
      <c r="A325" s="47" t="str">
        <f>'[5]May DL 1'!A320</f>
        <v>401102.5885</v>
      </c>
      <c r="B325" s="58" t="str">
        <f>'[5]May DL 1'!C320</f>
        <v>FEDEX OFFICE</v>
      </c>
      <c r="C325" s="59">
        <f>'[5]May DL 1'!G320</f>
        <v>15.88</v>
      </c>
      <c r="E325" s="60" t="str">
        <f t="shared" si="8"/>
        <v>401.4525</v>
      </c>
      <c r="F325" s="61">
        <f t="shared" si="9"/>
        <v>15.88</v>
      </c>
    </row>
    <row r="326" spans="1:6" ht="12.75">
      <c r="A326" s="47" t="str">
        <f>'[5]May DL 1'!A321</f>
        <v>401102.5885</v>
      </c>
      <c r="B326" s="58" t="str">
        <f>'[5]May DL 1'!C321</f>
        <v>FEDEX OFFICE</v>
      </c>
      <c r="C326" s="59">
        <f>'[5]May DL 1'!G321</f>
        <v>22.81</v>
      </c>
      <c r="E326" s="60" t="str">
        <f t="shared" si="8"/>
        <v>401.4525</v>
      </c>
      <c r="F326" s="61">
        <f t="shared" si="9"/>
        <v>22.81</v>
      </c>
    </row>
    <row r="327" spans="1:6" ht="12.75">
      <c r="A327" s="47" t="str">
        <f>'[5]May DL 1'!A322</f>
        <v>401102.6255</v>
      </c>
      <c r="B327" s="58" t="str">
        <f>'[5]May DL 1'!C322</f>
        <v>PRISM LABORATORIES INC</v>
      </c>
      <c r="C327" s="59">
        <f>'[5]May DL 1'!G322</f>
        <v>23</v>
      </c>
      <c r="E327" s="60" t="str">
        <f t="shared" si="8"/>
        <v>401.4525</v>
      </c>
      <c r="F327" s="61">
        <f t="shared" si="9"/>
        <v>23</v>
      </c>
    </row>
    <row r="328" spans="1:6" ht="12.75">
      <c r="A328" s="47" t="str">
        <f>'[5]May DL 1'!A323</f>
        <v>401108.5545</v>
      </c>
      <c r="B328" s="58" t="str">
        <f>'[5]May DL 1'!C323</f>
        <v>INFOSEND INC.</v>
      </c>
      <c r="C328" s="59">
        <f>'[5]May DL 1'!G323</f>
        <v>42.85</v>
      </c>
      <c r="E328" s="60" t="str">
        <f t="shared" si="8"/>
        <v>401.4525</v>
      </c>
      <c r="F328" s="61">
        <f t="shared" si="9"/>
        <v>42.85</v>
      </c>
    </row>
    <row r="329" spans="1:6" ht="12.75">
      <c r="A329" s="47" t="str">
        <f>'[5]May DL 1'!A324</f>
        <v>401108.5955</v>
      </c>
      <c r="B329" s="58" t="str">
        <f>'[5]May DL 1'!C324</f>
        <v>GOLDEN STRIP CONTRACTORS INC</v>
      </c>
      <c r="C329" s="59">
        <f>'[5]May DL 1'!G324</f>
        <v>175</v>
      </c>
      <c r="E329" s="60" t="str">
        <f t="shared" si="8"/>
        <v>401.4525</v>
      </c>
      <c r="F329" s="61">
        <f t="shared" si="9"/>
        <v>175</v>
      </c>
    </row>
    <row r="330" spans="1:6" ht="12.75">
      <c r="A330" s="47" t="str">
        <f>'[5]May DL 1'!A325</f>
        <v>401110.6255</v>
      </c>
      <c r="B330" s="58" t="str">
        <f>'[5]May DL 1'!C325</f>
        <v>PRISM LABORATORIES INC</v>
      </c>
      <c r="C330" s="59">
        <f>'[5]May DL 1'!G325</f>
        <v>23</v>
      </c>
      <c r="E330" s="60" t="str">
        <f t="shared" si="8"/>
        <v>401.4525</v>
      </c>
      <c r="F330" s="61">
        <f t="shared" si="9"/>
        <v>23</v>
      </c>
    </row>
    <row r="331" spans="1:6" ht="12.75">
      <c r="A331" s="47" t="str">
        <f>'[5]May DL 1'!A326</f>
        <v>401111.6255</v>
      </c>
      <c r="B331" s="58" t="str">
        <f>'[5]May DL 1'!C326</f>
        <v>PRISM LABORATORIES INC</v>
      </c>
      <c r="C331" s="59">
        <f>'[5]May DL 1'!G326</f>
        <v>23</v>
      </c>
      <c r="E331" s="60" t="str">
        <f t="shared" si="8"/>
        <v>401.4525</v>
      </c>
      <c r="F331" s="61">
        <f t="shared" si="9"/>
        <v>23</v>
      </c>
    </row>
    <row r="332" spans="1:6" ht="12.75">
      <c r="A332" s="47" t="str">
        <f>'[5]May DL 1'!A327</f>
        <v>401127.5955</v>
      </c>
      <c r="B332" s="58" t="str">
        <f>'[5]May DL 1'!C327</f>
        <v>LOWDER JR, HOWARD D.</v>
      </c>
      <c r="C332" s="59">
        <f>'[5]May DL 1'!G327</f>
        <v>250</v>
      </c>
      <c r="E332" s="60" t="str">
        <f aca="true" t="shared" si="10" ref="E332:E395">CONCATENATE(LEFT(A332,3),".",4525)</f>
        <v>401.4525</v>
      </c>
      <c r="F332" s="61">
        <f aca="true" t="shared" si="11" ref="F332:F395">C332</f>
        <v>250</v>
      </c>
    </row>
    <row r="333" spans="1:6" ht="12.75">
      <c r="A333" s="47" t="str">
        <f>'[5]May DL 1'!A328</f>
        <v>401138.5545</v>
      </c>
      <c r="B333" s="58" t="str">
        <f>'[5]May DL 1'!C328</f>
        <v>INFOSEND INC.</v>
      </c>
      <c r="C333" s="59">
        <f>'[5]May DL 1'!G328</f>
        <v>23.01</v>
      </c>
      <c r="E333" s="60" t="str">
        <f t="shared" si="10"/>
        <v>401.4525</v>
      </c>
      <c r="F333" s="61">
        <f t="shared" si="11"/>
        <v>23.01</v>
      </c>
    </row>
    <row r="334" spans="1:6" ht="12.75">
      <c r="A334" s="47" t="str">
        <f>'[5]May DL 1'!A329</f>
        <v>401138.6255</v>
      </c>
      <c r="B334" s="58" t="str">
        <f>'[5]May DL 1'!C329</f>
        <v>ON LINE ENVIRONMENTAL INC</v>
      </c>
      <c r="C334" s="59">
        <f>'[5]May DL 1'!G329</f>
        <v>25</v>
      </c>
      <c r="E334" s="60" t="str">
        <f t="shared" si="10"/>
        <v>401.4525</v>
      </c>
      <c r="F334" s="61">
        <f t="shared" si="11"/>
        <v>25</v>
      </c>
    </row>
    <row r="335" spans="1:6" ht="12.75">
      <c r="A335" s="47" t="str">
        <f>'[5]May DL 1'!A330</f>
        <v>401138.6255</v>
      </c>
      <c r="B335" s="58" t="str">
        <f>'[5]May DL 1'!C330</f>
        <v>ON LINE ENVIRONMENTAL INC</v>
      </c>
      <c r="C335" s="59">
        <f>'[5]May DL 1'!G330</f>
        <v>25</v>
      </c>
      <c r="E335" s="60" t="str">
        <f t="shared" si="10"/>
        <v>401.4525</v>
      </c>
      <c r="F335" s="61">
        <f t="shared" si="11"/>
        <v>25</v>
      </c>
    </row>
    <row r="336" spans="1:6" ht="12.75">
      <c r="A336" s="47" t="str">
        <f>'[5]May DL 1'!A331</f>
        <v>401139.6255</v>
      </c>
      <c r="B336" s="58" t="str">
        <f>'[5]May DL 1'!C331</f>
        <v>PRISM LABORATORIES INC</v>
      </c>
      <c r="C336" s="59">
        <f>'[5]May DL 1'!G331</f>
        <v>23</v>
      </c>
      <c r="E336" s="60" t="str">
        <f t="shared" si="10"/>
        <v>401.4525</v>
      </c>
      <c r="F336" s="61">
        <f t="shared" si="11"/>
        <v>23</v>
      </c>
    </row>
    <row r="337" spans="1:6" ht="12.75">
      <c r="A337" s="47" t="str">
        <f>'[5]May DL 1'!A332</f>
        <v>401142.6255</v>
      </c>
      <c r="B337" s="58" t="str">
        <f>'[5]May DL 1'!C332</f>
        <v>PRISM LABORATORIES INC</v>
      </c>
      <c r="C337" s="59">
        <f>'[5]May DL 1'!G332</f>
        <v>23</v>
      </c>
      <c r="E337" s="60" t="str">
        <f t="shared" si="10"/>
        <v>401.4525</v>
      </c>
      <c r="F337" s="61">
        <f t="shared" si="11"/>
        <v>23</v>
      </c>
    </row>
    <row r="338" spans="1:6" ht="12.75">
      <c r="A338" s="47" t="str">
        <f>'[5]May DL 1'!A333</f>
        <v>401145.6255</v>
      </c>
      <c r="B338" s="58" t="str">
        <f>'[5]May DL 1'!C333</f>
        <v>PRISM LABORATORIES INC</v>
      </c>
      <c r="C338" s="59">
        <f>'[5]May DL 1'!G333</f>
        <v>23</v>
      </c>
      <c r="E338" s="60" t="str">
        <f t="shared" si="10"/>
        <v>401.4525</v>
      </c>
      <c r="F338" s="61">
        <f t="shared" si="11"/>
        <v>23</v>
      </c>
    </row>
    <row r="339" spans="1:6" ht="12.75">
      <c r="A339" s="47" t="str">
        <f>'[5]May DL 1'!A334</f>
        <v>401146.6255</v>
      </c>
      <c r="B339" s="58" t="str">
        <f>'[5]May DL 1'!C334</f>
        <v>PRISM LABORATORIES INC</v>
      </c>
      <c r="C339" s="59">
        <f>'[5]May DL 1'!G334</f>
        <v>23</v>
      </c>
      <c r="E339" s="60" t="str">
        <f t="shared" si="10"/>
        <v>401.4525</v>
      </c>
      <c r="F339" s="61">
        <f t="shared" si="11"/>
        <v>23</v>
      </c>
    </row>
    <row r="340" spans="1:6" ht="12.75">
      <c r="A340" s="47" t="str">
        <f>'[5]May DL 1'!A335</f>
        <v>401147.6255</v>
      </c>
      <c r="B340" s="58" t="str">
        <f>'[5]May DL 1'!C335</f>
        <v>PRISM LABORATORIES INC</v>
      </c>
      <c r="C340" s="59">
        <f>'[5]May DL 1'!G335</f>
        <v>23</v>
      </c>
      <c r="E340" s="60" t="str">
        <f t="shared" si="10"/>
        <v>401.4525</v>
      </c>
      <c r="F340" s="61">
        <f t="shared" si="11"/>
        <v>23</v>
      </c>
    </row>
    <row r="341" spans="1:6" ht="12.75">
      <c r="A341" s="47" t="str">
        <f>'[5]May DL 1'!A336</f>
        <v>401148.6255</v>
      </c>
      <c r="B341" s="58" t="str">
        <f>'[5]May DL 1'!C336</f>
        <v>PRISM LABORATORIES INC</v>
      </c>
      <c r="C341" s="59">
        <f>'[5]May DL 1'!G336</f>
        <v>23</v>
      </c>
      <c r="E341" s="60" t="str">
        <f t="shared" si="10"/>
        <v>401.4525</v>
      </c>
      <c r="F341" s="61">
        <f t="shared" si="11"/>
        <v>23</v>
      </c>
    </row>
    <row r="342" spans="1:6" ht="12.75">
      <c r="A342" s="47" t="str">
        <f>'[5]May DL 1'!A337</f>
        <v>401149.6255</v>
      </c>
      <c r="B342" s="58" t="str">
        <f>'[5]May DL 1'!C337</f>
        <v>PRISM LABORATORIES INC</v>
      </c>
      <c r="C342" s="59">
        <f>'[5]May DL 1'!G337</f>
        <v>23</v>
      </c>
      <c r="E342" s="60" t="str">
        <f t="shared" si="10"/>
        <v>401.4525</v>
      </c>
      <c r="F342" s="61">
        <f t="shared" si="11"/>
        <v>23</v>
      </c>
    </row>
    <row r="343" spans="1:6" ht="12.75">
      <c r="A343" s="47" t="str">
        <f>'[5]May DL 1'!A338</f>
        <v>401153.6255</v>
      </c>
      <c r="B343" s="58" t="str">
        <f>'[5]May DL 1'!C338</f>
        <v>PRISM LABORATORIES INC</v>
      </c>
      <c r="C343" s="59">
        <f>'[5]May DL 1'!G338</f>
        <v>23</v>
      </c>
      <c r="E343" s="60" t="str">
        <f t="shared" si="10"/>
        <v>401.4525</v>
      </c>
      <c r="F343" s="61">
        <f t="shared" si="11"/>
        <v>23</v>
      </c>
    </row>
    <row r="344" spans="1:6" ht="12.75">
      <c r="A344" s="47" t="str">
        <f>'[5]May DL 1'!A339</f>
        <v>401156.6255</v>
      </c>
      <c r="B344" s="58" t="str">
        <f>'[5]May DL 1'!C339</f>
        <v>PRISM LABORATORIES INC</v>
      </c>
      <c r="C344" s="59">
        <f>'[5]May DL 1'!G339</f>
        <v>23</v>
      </c>
      <c r="E344" s="60" t="str">
        <f t="shared" si="10"/>
        <v>401.4525</v>
      </c>
      <c r="F344" s="61">
        <f t="shared" si="11"/>
        <v>23</v>
      </c>
    </row>
    <row r="345" spans="1:6" ht="12.75">
      <c r="A345" s="47" t="str">
        <f>'[5]May DL 1'!A340</f>
        <v>401157.6255</v>
      </c>
      <c r="B345" s="58" t="str">
        <f>'[5]May DL 1'!C340</f>
        <v>PRISM LABORATORIES INC</v>
      </c>
      <c r="C345" s="59">
        <f>'[5]May DL 1'!G340</f>
        <v>23</v>
      </c>
      <c r="E345" s="60" t="str">
        <f t="shared" si="10"/>
        <v>401.4525</v>
      </c>
      <c r="F345" s="61">
        <f t="shared" si="11"/>
        <v>23</v>
      </c>
    </row>
    <row r="346" spans="1:6" ht="12.75">
      <c r="A346" s="47" t="str">
        <f>'[5]May DL 1'!A341</f>
        <v>401158.6255</v>
      </c>
      <c r="B346" s="58" t="str">
        <f>'[5]May DL 1'!C341</f>
        <v>PRISM LABORATORIES INC</v>
      </c>
      <c r="C346" s="59">
        <f>'[5]May DL 1'!G341</f>
        <v>23</v>
      </c>
      <c r="E346" s="60" t="str">
        <f t="shared" si="10"/>
        <v>401.4525</v>
      </c>
      <c r="F346" s="61">
        <f t="shared" si="11"/>
        <v>23</v>
      </c>
    </row>
    <row r="347" spans="1:6" ht="12.75">
      <c r="A347" s="47" t="str">
        <f>'[5]May DL 1'!A342</f>
        <v>401159.6255</v>
      </c>
      <c r="B347" s="58" t="str">
        <f>'[5]May DL 1'!C342</f>
        <v>PRISM LABORATORIES INC</v>
      </c>
      <c r="C347" s="59">
        <f>'[5]May DL 1'!G342</f>
        <v>23</v>
      </c>
      <c r="E347" s="60" t="str">
        <f t="shared" si="10"/>
        <v>401.4525</v>
      </c>
      <c r="F347" s="61">
        <f t="shared" si="11"/>
        <v>23</v>
      </c>
    </row>
    <row r="348" spans="1:6" ht="12.75">
      <c r="A348" s="47" t="str">
        <f>'[5]May DL 1'!A343</f>
        <v>401159.6255</v>
      </c>
      <c r="B348" s="58" t="str">
        <f>'[5]May DL 1'!C343</f>
        <v>PRISM LABORATORIES INC</v>
      </c>
      <c r="C348" s="59">
        <f>'[5]May DL 1'!G343</f>
        <v>163</v>
      </c>
      <c r="E348" s="60" t="str">
        <f t="shared" si="10"/>
        <v>401.4525</v>
      </c>
      <c r="F348" s="61">
        <f t="shared" si="11"/>
        <v>163</v>
      </c>
    </row>
    <row r="349" spans="1:6" ht="12.75">
      <c r="A349" s="47" t="str">
        <f>'[5]May DL 1'!A344</f>
        <v>401160.6255</v>
      </c>
      <c r="B349" s="58" t="str">
        <f>'[5]May DL 1'!C344</f>
        <v>PRISM LABORATORIES INC</v>
      </c>
      <c r="C349" s="59">
        <f>'[5]May DL 1'!G344</f>
        <v>23</v>
      </c>
      <c r="E349" s="60" t="str">
        <f t="shared" si="10"/>
        <v>401.4525</v>
      </c>
      <c r="F349" s="61">
        <f t="shared" si="11"/>
        <v>23</v>
      </c>
    </row>
    <row r="350" spans="1:6" ht="12.75">
      <c r="A350" s="47" t="str">
        <f>'[5]May DL 1'!A345</f>
        <v>401161.6255</v>
      </c>
      <c r="B350" s="58" t="str">
        <f>'[5]May DL 1'!C345</f>
        <v>PRISM LABORATORIES INC</v>
      </c>
      <c r="C350" s="59">
        <f>'[5]May DL 1'!G345</f>
        <v>23</v>
      </c>
      <c r="E350" s="60" t="str">
        <f t="shared" si="10"/>
        <v>401.4525</v>
      </c>
      <c r="F350" s="61">
        <f t="shared" si="11"/>
        <v>23</v>
      </c>
    </row>
    <row r="351" spans="1:6" ht="12.75">
      <c r="A351" s="47" t="str">
        <f>'[5]May DL 1'!A346</f>
        <v>401162.6255</v>
      </c>
      <c r="B351" s="58" t="str">
        <f>'[5]May DL 1'!C346</f>
        <v>PRISM LABORATORIES INC</v>
      </c>
      <c r="C351" s="59">
        <f>'[5]May DL 1'!G346</f>
        <v>23</v>
      </c>
      <c r="E351" s="60" t="str">
        <f t="shared" si="10"/>
        <v>401.4525</v>
      </c>
      <c r="F351" s="61">
        <f t="shared" si="11"/>
        <v>23</v>
      </c>
    </row>
    <row r="352" spans="1:6" ht="12.75">
      <c r="A352" s="47" t="str">
        <f>'[5]May DL 1'!A347</f>
        <v>401163.6255</v>
      </c>
      <c r="B352" s="58" t="str">
        <f>'[5]May DL 1'!C347</f>
        <v>PRISM LABORATORIES INC</v>
      </c>
      <c r="C352" s="59">
        <f>'[5]May DL 1'!G347</f>
        <v>23</v>
      </c>
      <c r="E352" s="60" t="str">
        <f t="shared" si="10"/>
        <v>401.4525</v>
      </c>
      <c r="F352" s="61">
        <f t="shared" si="11"/>
        <v>23</v>
      </c>
    </row>
    <row r="353" spans="1:6" ht="12.75">
      <c r="A353" s="47" t="str">
        <f>'[5]May DL 1'!A348</f>
        <v>401164.6255</v>
      </c>
      <c r="B353" s="58" t="str">
        <f>'[5]May DL 1'!C348</f>
        <v>PRISM LABORATORIES INC</v>
      </c>
      <c r="C353" s="59">
        <f>'[5]May DL 1'!G348</f>
        <v>23</v>
      </c>
      <c r="E353" s="60" t="str">
        <f t="shared" si="10"/>
        <v>401.4525</v>
      </c>
      <c r="F353" s="61">
        <f t="shared" si="11"/>
        <v>23</v>
      </c>
    </row>
    <row r="354" spans="1:6" ht="12.75">
      <c r="A354" s="47" t="str">
        <f>'[5]May DL 1'!A349</f>
        <v>401165.6255</v>
      </c>
      <c r="B354" s="58" t="str">
        <f>'[5]May DL 1'!C349</f>
        <v>PRISM LABORATORIES INC</v>
      </c>
      <c r="C354" s="59">
        <f>'[5]May DL 1'!G349</f>
        <v>23</v>
      </c>
      <c r="E354" s="60" t="str">
        <f t="shared" si="10"/>
        <v>401.4525</v>
      </c>
      <c r="F354" s="61">
        <f t="shared" si="11"/>
        <v>23</v>
      </c>
    </row>
    <row r="355" spans="1:6" ht="12.75">
      <c r="A355" s="47" t="str">
        <f>'[5]May DL 1'!A350</f>
        <v>401166.6255</v>
      </c>
      <c r="B355" s="58" t="str">
        <f>'[5]May DL 1'!C350</f>
        <v>PRISM LABORATORIES INC</v>
      </c>
      <c r="C355" s="59">
        <f>'[5]May DL 1'!G350</f>
        <v>23</v>
      </c>
      <c r="E355" s="60" t="str">
        <f t="shared" si="10"/>
        <v>401.4525</v>
      </c>
      <c r="F355" s="61">
        <f t="shared" si="11"/>
        <v>23</v>
      </c>
    </row>
    <row r="356" spans="1:6" ht="12.75">
      <c r="A356" s="47" t="str">
        <f>'[5]May DL 1'!A351</f>
        <v>401167.6255</v>
      </c>
      <c r="B356" s="58" t="str">
        <f>'[5]May DL 1'!C351</f>
        <v>PRISM LABORATORIES INC</v>
      </c>
      <c r="C356" s="59">
        <f>'[5]May DL 1'!G351</f>
        <v>23</v>
      </c>
      <c r="E356" s="60" t="str">
        <f t="shared" si="10"/>
        <v>401.4525</v>
      </c>
      <c r="F356" s="61">
        <f t="shared" si="11"/>
        <v>23</v>
      </c>
    </row>
    <row r="357" spans="1:6" ht="12.75">
      <c r="A357" s="47" t="str">
        <f>'[5]May DL 1'!A352</f>
        <v>401168.6255</v>
      </c>
      <c r="B357" s="58" t="str">
        <f>'[5]May DL 1'!C352</f>
        <v>PRISM LABORATORIES INC</v>
      </c>
      <c r="C357" s="59">
        <f>'[5]May DL 1'!G352</f>
        <v>23</v>
      </c>
      <c r="E357" s="60" t="str">
        <f t="shared" si="10"/>
        <v>401.4525</v>
      </c>
      <c r="F357" s="61">
        <f t="shared" si="11"/>
        <v>23</v>
      </c>
    </row>
    <row r="358" spans="1:6" ht="12.75">
      <c r="A358" s="47" t="str">
        <f>'[5]May DL 1'!A353</f>
        <v>401168.6255</v>
      </c>
      <c r="B358" s="58" t="str">
        <f>'[5]May DL 1'!C353</f>
        <v>PRISM LABORATORIES INC</v>
      </c>
      <c r="C358" s="59">
        <f>'[5]May DL 1'!G353</f>
        <v>83</v>
      </c>
      <c r="E358" s="60" t="str">
        <f t="shared" si="10"/>
        <v>401.4525</v>
      </c>
      <c r="F358" s="61">
        <f t="shared" si="11"/>
        <v>83</v>
      </c>
    </row>
    <row r="359" spans="1:6" ht="12.75">
      <c r="A359" s="47" t="str">
        <f>'[5]May DL 1'!A354</f>
        <v>401169.6255</v>
      </c>
      <c r="B359" s="58" t="str">
        <f>'[5]May DL 1'!C354</f>
        <v>PRISM LABORATORIES INC</v>
      </c>
      <c r="C359" s="59">
        <f>'[5]May DL 1'!G354</f>
        <v>23</v>
      </c>
      <c r="E359" s="60" t="str">
        <f t="shared" si="10"/>
        <v>401.4525</v>
      </c>
      <c r="F359" s="61">
        <f t="shared" si="11"/>
        <v>23</v>
      </c>
    </row>
    <row r="360" spans="1:6" ht="12.75">
      <c r="A360" s="47" t="str">
        <f>'[5]May DL 1'!A355</f>
        <v>401170.6255</v>
      </c>
      <c r="B360" s="58" t="str">
        <f>'[5]May DL 1'!C355</f>
        <v>PRISM LABORATORIES INC</v>
      </c>
      <c r="C360" s="59">
        <f>'[5]May DL 1'!G355</f>
        <v>23</v>
      </c>
      <c r="E360" s="60" t="str">
        <f t="shared" si="10"/>
        <v>401.4525</v>
      </c>
      <c r="F360" s="61">
        <f t="shared" si="11"/>
        <v>23</v>
      </c>
    </row>
    <row r="361" spans="1:6" ht="12.75">
      <c r="A361" s="47" t="str">
        <f>'[5]May DL 1'!A356</f>
        <v>401171.6255</v>
      </c>
      <c r="B361" s="58" t="str">
        <f>'[5]May DL 1'!C356</f>
        <v>PRISM LABORATORIES INC</v>
      </c>
      <c r="C361" s="59">
        <f>'[5]May DL 1'!G356</f>
        <v>23</v>
      </c>
      <c r="E361" s="60" t="str">
        <f t="shared" si="10"/>
        <v>401.4525</v>
      </c>
      <c r="F361" s="61">
        <f t="shared" si="11"/>
        <v>23</v>
      </c>
    </row>
    <row r="362" spans="1:6" ht="12.75">
      <c r="A362" s="47" t="str">
        <f>'[5]May DL 1'!A357</f>
        <v>401172.6255</v>
      </c>
      <c r="B362" s="58" t="str">
        <f>'[5]May DL 1'!C357</f>
        <v>PRISM LABORATORIES INC</v>
      </c>
      <c r="C362" s="59">
        <f>'[5]May DL 1'!G357</f>
        <v>23</v>
      </c>
      <c r="E362" s="60" t="str">
        <f t="shared" si="10"/>
        <v>401.4525</v>
      </c>
      <c r="F362" s="61">
        <f t="shared" si="11"/>
        <v>23</v>
      </c>
    </row>
    <row r="363" spans="1:6" ht="12.75">
      <c r="A363" s="47" t="str">
        <f>'[5]May DL 1'!A358</f>
        <v>401173.6255</v>
      </c>
      <c r="B363" s="58" t="str">
        <f>'[5]May DL 1'!C358</f>
        <v>PRISM LABORATORIES INC</v>
      </c>
      <c r="C363" s="59">
        <f>'[5]May DL 1'!G358</f>
        <v>23</v>
      </c>
      <c r="E363" s="60" t="str">
        <f t="shared" si="10"/>
        <v>401.4525</v>
      </c>
      <c r="F363" s="61">
        <f t="shared" si="11"/>
        <v>23</v>
      </c>
    </row>
    <row r="364" spans="1:6" ht="12.75">
      <c r="A364" s="47" t="str">
        <f>'[5]May DL 1'!A359</f>
        <v>401174.6255</v>
      </c>
      <c r="B364" s="58" t="str">
        <f>'[5]May DL 1'!C359</f>
        <v>PRISM LABORATORIES INC</v>
      </c>
      <c r="C364" s="59">
        <f>'[5]May DL 1'!G359</f>
        <v>23</v>
      </c>
      <c r="E364" s="60" t="str">
        <f t="shared" si="10"/>
        <v>401.4525</v>
      </c>
      <c r="F364" s="61">
        <f t="shared" si="11"/>
        <v>23</v>
      </c>
    </row>
    <row r="365" spans="1:6" ht="12.75">
      <c r="A365" s="47" t="str">
        <f>'[5]May DL 1'!A360</f>
        <v>401175.6255</v>
      </c>
      <c r="B365" s="58" t="str">
        <f>'[5]May DL 1'!C360</f>
        <v>PRISM LABORATORIES INC</v>
      </c>
      <c r="C365" s="59">
        <f>'[5]May DL 1'!G360</f>
        <v>23</v>
      </c>
      <c r="E365" s="60" t="str">
        <f t="shared" si="10"/>
        <v>401.4525</v>
      </c>
      <c r="F365" s="61">
        <f t="shared" si="11"/>
        <v>23</v>
      </c>
    </row>
    <row r="366" spans="1:6" ht="12.75">
      <c r="A366" s="47" t="str">
        <f>'[5]May DL 1'!A361</f>
        <v>401175.6255</v>
      </c>
      <c r="B366" s="58" t="str">
        <f>'[5]May DL 1'!C361</f>
        <v>PRISM LABORATORIES INC</v>
      </c>
      <c r="C366" s="59">
        <f>'[5]May DL 1'!G361</f>
        <v>23</v>
      </c>
      <c r="E366" s="60" t="str">
        <f t="shared" si="10"/>
        <v>401.4525</v>
      </c>
      <c r="F366" s="61">
        <f t="shared" si="11"/>
        <v>23</v>
      </c>
    </row>
    <row r="367" spans="1:6" ht="12.75">
      <c r="A367" s="47" t="str">
        <f>'[5]May DL 1'!A362</f>
        <v>401176.6285</v>
      </c>
      <c r="B367" s="58" t="str">
        <f>'[5]May DL 1'!C362</f>
        <v>WHITE JONES HARDWARE &amp;</v>
      </c>
      <c r="C367" s="59">
        <f>'[5]May DL 1'!G362</f>
        <v>34.41</v>
      </c>
      <c r="E367" s="60" t="str">
        <f t="shared" si="10"/>
        <v>401.4525</v>
      </c>
      <c r="F367" s="61">
        <f t="shared" si="11"/>
        <v>34.41</v>
      </c>
    </row>
    <row r="368" spans="1:6" ht="12.75">
      <c r="A368" s="47" t="str">
        <f>'[5]May DL 1'!A363</f>
        <v>401185.6310</v>
      </c>
      <c r="B368" s="58" t="str">
        <f>'[5]May DL 1'!C363</f>
        <v>WHITE JONES HARDWARE &amp;</v>
      </c>
      <c r="C368" s="59">
        <f>'[5]May DL 1'!G363</f>
        <v>5.08</v>
      </c>
      <c r="E368" s="60" t="str">
        <f t="shared" si="10"/>
        <v>401.4525</v>
      </c>
      <c r="F368" s="61">
        <f t="shared" si="11"/>
        <v>5.08</v>
      </c>
    </row>
    <row r="369" spans="1:6" ht="12.75">
      <c r="A369" s="47" t="str">
        <f>'[5]May DL 1'!A364</f>
        <v>401186.6285</v>
      </c>
      <c r="B369" s="58" t="str">
        <f>'[5]May DL 1'!C364</f>
        <v>WHITE JONES HARDWARE &amp;</v>
      </c>
      <c r="C369" s="59">
        <f>'[5]May DL 1'!G364</f>
        <v>7.97</v>
      </c>
      <c r="E369" s="60" t="str">
        <f t="shared" si="10"/>
        <v>401.4525</v>
      </c>
      <c r="F369" s="61">
        <f t="shared" si="11"/>
        <v>7.97</v>
      </c>
    </row>
    <row r="370" spans="1:6" ht="12.75">
      <c r="A370" s="47" t="str">
        <f>'[5]May DL 1'!A365</f>
        <v>402100.5545</v>
      </c>
      <c r="B370" s="58" t="str">
        <f>'[5]May DL 1'!C365</f>
        <v>INFOSEND INC.</v>
      </c>
      <c r="C370" s="59">
        <f>'[5]May DL 1'!G365</f>
        <v>29.18</v>
      </c>
      <c r="E370" s="60" t="str">
        <f t="shared" si="10"/>
        <v>402.4525</v>
      </c>
      <c r="F370" s="61">
        <f t="shared" si="11"/>
        <v>29.18</v>
      </c>
    </row>
    <row r="371" spans="1:6" ht="12.75">
      <c r="A371" s="47" t="str">
        <f>'[5]May DL 1'!A366</f>
        <v>403101.6255</v>
      </c>
      <c r="B371" s="58" t="str">
        <f>'[5]May DL 1'!C366</f>
        <v>DATA RESOURCES INC</v>
      </c>
      <c r="C371" s="59">
        <f>'[5]May DL 1'!G366</f>
        <v>91</v>
      </c>
      <c r="E371" s="60" t="str">
        <f t="shared" si="10"/>
        <v>403.4525</v>
      </c>
      <c r="F371" s="61">
        <f t="shared" si="11"/>
        <v>91</v>
      </c>
    </row>
    <row r="372" spans="1:6" ht="12.75">
      <c r="A372" s="47" t="str">
        <f>'[5]May DL 1'!A367</f>
        <v>403102.6255</v>
      </c>
      <c r="B372" s="58" t="str">
        <f>'[5]May DL 1'!C367</f>
        <v>DATA RESOURCES INC</v>
      </c>
      <c r="C372" s="59">
        <f>'[5]May DL 1'!G367</f>
        <v>18</v>
      </c>
      <c r="E372" s="60" t="str">
        <f t="shared" si="10"/>
        <v>403.4525</v>
      </c>
      <c r="F372" s="61">
        <f t="shared" si="11"/>
        <v>18</v>
      </c>
    </row>
    <row r="373" spans="1:6" ht="12.75">
      <c r="A373" s="47" t="str">
        <f>'[5]May DL 1'!A368</f>
        <v>403103.6255</v>
      </c>
      <c r="B373" s="58" t="str">
        <f>'[5]May DL 1'!C368</f>
        <v>DATA RESOURCES INC</v>
      </c>
      <c r="C373" s="59">
        <f>'[5]May DL 1'!G368</f>
        <v>58.5</v>
      </c>
      <c r="E373" s="60" t="str">
        <f t="shared" si="10"/>
        <v>403.4525</v>
      </c>
      <c r="F373" s="61">
        <f t="shared" si="11"/>
        <v>58.5</v>
      </c>
    </row>
    <row r="374" spans="1:6" ht="12.75">
      <c r="A374" s="47" t="str">
        <f>'[5]May DL 1'!A369</f>
        <v>403112.6270</v>
      </c>
      <c r="B374" s="58" t="str">
        <f>'[5]May DL 1'!C369</f>
        <v>DATA RESOURCES INC</v>
      </c>
      <c r="C374" s="59">
        <f>'[5]May DL 1'!G369</f>
        <v>18</v>
      </c>
      <c r="E374" s="60" t="str">
        <f t="shared" si="10"/>
        <v>403.4525</v>
      </c>
      <c r="F374" s="61">
        <f t="shared" si="11"/>
        <v>18</v>
      </c>
    </row>
    <row r="375" spans="1:6" ht="12.75">
      <c r="A375" s="47" t="str">
        <f>'[5]May DL 1'!A370</f>
        <v>403112.6270</v>
      </c>
      <c r="B375" s="58" t="str">
        <f>'[5]May DL 1'!C370</f>
        <v>DATA RESOURCES INC</v>
      </c>
      <c r="C375" s="59">
        <f>'[5]May DL 1'!G370</f>
        <v>30</v>
      </c>
      <c r="E375" s="60" t="str">
        <f t="shared" si="10"/>
        <v>403.4525</v>
      </c>
      <c r="F375" s="61">
        <f t="shared" si="11"/>
        <v>30</v>
      </c>
    </row>
    <row r="376" spans="1:6" ht="12.75">
      <c r="A376" s="47" t="str">
        <f>'[5]May DL 1'!A371</f>
        <v>403114.6270</v>
      </c>
      <c r="B376" s="58" t="str">
        <f>'[5]May DL 1'!C371</f>
        <v>DATA RESOURCES INC</v>
      </c>
      <c r="C376" s="59">
        <f>'[5]May DL 1'!G371</f>
        <v>30</v>
      </c>
      <c r="E376" s="60" t="str">
        <f t="shared" si="10"/>
        <v>403.4525</v>
      </c>
      <c r="F376" s="61">
        <f t="shared" si="11"/>
        <v>30</v>
      </c>
    </row>
    <row r="377" spans="1:6" ht="12.75">
      <c r="A377" s="47" t="str">
        <f>'[5]May DL 1'!A372</f>
        <v>403116.6270</v>
      </c>
      <c r="B377" s="58" t="str">
        <f>'[5]May DL 1'!C372</f>
        <v>DATA RESOURCES INC</v>
      </c>
      <c r="C377" s="59">
        <f>'[5]May DL 1'!G372</f>
        <v>40.5</v>
      </c>
      <c r="E377" s="60" t="str">
        <f t="shared" si="10"/>
        <v>403.4525</v>
      </c>
      <c r="F377" s="61">
        <f t="shared" si="11"/>
        <v>40.5</v>
      </c>
    </row>
    <row r="378" spans="1:6" ht="12.75">
      <c r="A378" s="47" t="str">
        <f>'[5]May DL 1'!A373</f>
        <v>406100.5545</v>
      </c>
      <c r="B378" s="58" t="str">
        <f>'[5]May DL 1'!C373</f>
        <v>INFOSEND INC.</v>
      </c>
      <c r="C378" s="59">
        <f>'[5]May DL 1'!G373</f>
        <v>206.27</v>
      </c>
      <c r="E378" s="60" t="str">
        <f t="shared" si="10"/>
        <v>406.4525</v>
      </c>
      <c r="F378" s="61">
        <f t="shared" si="11"/>
        <v>206.27</v>
      </c>
    </row>
    <row r="379" spans="1:6" ht="12.75">
      <c r="A379" s="47" t="str">
        <f>'[5]May DL 1'!A374</f>
        <v>406100.6255</v>
      </c>
      <c r="B379" s="58" t="str">
        <f>'[5]May DL 1'!C374</f>
        <v>PRISM LABORATORIES INC</v>
      </c>
      <c r="C379" s="59">
        <f>'[5]May DL 1'!G374</f>
        <v>103</v>
      </c>
      <c r="E379" s="60" t="str">
        <f t="shared" si="10"/>
        <v>406.4525</v>
      </c>
      <c r="F379" s="61">
        <f t="shared" si="11"/>
        <v>103</v>
      </c>
    </row>
    <row r="380" spans="1:6" ht="12.75">
      <c r="A380" s="47" t="str">
        <f>'[5]May DL 1'!A375</f>
        <v>406101.5950</v>
      </c>
      <c r="B380" s="58" t="str">
        <f>'[5]May DL 1'!C375</f>
        <v>WASTE MANAGEMENT CHARLOTTE CNTY</v>
      </c>
      <c r="C380" s="59">
        <f>'[5]May DL 1'!G375</f>
        <v>80.97</v>
      </c>
      <c r="E380" s="60" t="str">
        <f t="shared" si="10"/>
        <v>406.4525</v>
      </c>
      <c r="F380" s="61">
        <f t="shared" si="11"/>
        <v>80.97</v>
      </c>
    </row>
    <row r="381" spans="1:6" ht="12.75">
      <c r="A381" s="47" t="str">
        <f>'[5]May DL 1'!A376</f>
        <v>406101.5950</v>
      </c>
      <c r="B381" s="58" t="str">
        <f>'[5]May DL 1'!C376</f>
        <v>WASTE MANAGEMENT CHARLOTTE CNTY</v>
      </c>
      <c r="C381" s="59">
        <f>'[5]May DL 1'!G376</f>
        <v>80.97</v>
      </c>
      <c r="E381" s="60" t="str">
        <f t="shared" si="10"/>
        <v>406.4525</v>
      </c>
      <c r="F381" s="61">
        <f t="shared" si="11"/>
        <v>80.97</v>
      </c>
    </row>
    <row r="382" spans="1:6" ht="12.75">
      <c r="A382" s="47" t="str">
        <f>'[5]May DL 1'!A377</f>
        <v>425100.5865</v>
      </c>
      <c r="B382" s="58" t="str">
        <f>'[5]May DL 1'!C377</f>
        <v>XEROX CORPORATION</v>
      </c>
      <c r="C382" s="59">
        <f>'[5]May DL 1'!G377</f>
        <v>42.03</v>
      </c>
      <c r="E382" s="60" t="str">
        <f t="shared" si="10"/>
        <v>425.4525</v>
      </c>
      <c r="F382" s="61">
        <f t="shared" si="11"/>
        <v>42.03</v>
      </c>
    </row>
    <row r="383" spans="1:6" ht="12.75">
      <c r="A383" s="47" t="str">
        <f>'[5]May DL 1'!A378</f>
        <v>451101.5895</v>
      </c>
      <c r="B383" s="58" t="str">
        <f>'[5]May DL 1'!C378</f>
        <v>FEDERAL EXPRESS</v>
      </c>
      <c r="C383" s="59">
        <f>'[5]May DL 1'!G378</f>
        <v>19.8</v>
      </c>
      <c r="E383" s="60" t="str">
        <f t="shared" si="10"/>
        <v>451.4525</v>
      </c>
      <c r="F383" s="61">
        <f t="shared" si="11"/>
        <v>19.8</v>
      </c>
    </row>
    <row r="384" spans="1:6" ht="12.75">
      <c r="A384" s="47" t="str">
        <f>'[5]May DL 1'!A379</f>
        <v>453101.6270</v>
      </c>
      <c r="B384" s="58" t="str">
        <f>'[5]May DL 1'!C379</f>
        <v>SILVER STATE ANALYTICAL LABORATORIES INC</v>
      </c>
      <c r="C384" s="59">
        <f>'[5]May DL 1'!G379</f>
        <v>35</v>
      </c>
      <c r="E384" s="60" t="str">
        <f t="shared" si="10"/>
        <v>453.4525</v>
      </c>
      <c r="F384" s="61">
        <f t="shared" si="11"/>
        <v>35</v>
      </c>
    </row>
    <row r="385" spans="1:6" ht="12.75">
      <c r="A385" s="47" t="str">
        <f>'[5]May DL 1'!A380</f>
        <v>453101.6270</v>
      </c>
      <c r="B385" s="58" t="str">
        <f>'[5]May DL 1'!C380</f>
        <v>SILVER STATE ANALYTICAL LABORATORIES INC</v>
      </c>
      <c r="C385" s="59">
        <f>'[5]May DL 1'!G380</f>
        <v>70</v>
      </c>
      <c r="E385" s="60" t="str">
        <f t="shared" si="10"/>
        <v>453.4525</v>
      </c>
      <c r="F385" s="61">
        <f t="shared" si="11"/>
        <v>70</v>
      </c>
    </row>
    <row r="386" spans="1:6" ht="12.75">
      <c r="A386" s="47" t="str">
        <f>'[5]May DL 1'!A381</f>
        <v>453101.6270</v>
      </c>
      <c r="B386" s="58" t="str">
        <f>'[5]May DL 1'!C381</f>
        <v>SILVER STATE ANALYTICAL LABORATORIES INC</v>
      </c>
      <c r="C386" s="59">
        <f>'[5]May DL 1'!G381</f>
        <v>210</v>
      </c>
      <c r="E386" s="60" t="str">
        <f t="shared" si="10"/>
        <v>453.4525</v>
      </c>
      <c r="F386" s="61">
        <f t="shared" si="11"/>
        <v>210</v>
      </c>
    </row>
    <row r="387" spans="1:6" ht="12.75">
      <c r="A387" s="47" t="str">
        <f>'[5]May DL 1'!A382</f>
        <v>453101.6270</v>
      </c>
      <c r="B387" s="58" t="str">
        <f>'[5]May DL 1'!C382</f>
        <v>SILVER STATE ANALYTICAL LABORATORIES INC</v>
      </c>
      <c r="C387" s="59">
        <f>'[5]May DL 1'!G382</f>
        <v>245</v>
      </c>
      <c r="E387" s="60" t="str">
        <f t="shared" si="10"/>
        <v>453.4525</v>
      </c>
      <c r="F387" s="61">
        <f t="shared" si="11"/>
        <v>245</v>
      </c>
    </row>
    <row r="388" spans="1:6" ht="12.75">
      <c r="A388" s="47" t="str">
        <f>'[5]May DL 1'!A383</f>
        <v>453104.6270</v>
      </c>
      <c r="B388" s="58" t="str">
        <f>'[5]May DL 1'!C383</f>
        <v>SILVER STATE ANALYTICAL LABORATORIES INC</v>
      </c>
      <c r="C388" s="59">
        <f>'[5]May DL 1'!G383</f>
        <v>35</v>
      </c>
      <c r="E388" s="60" t="str">
        <f t="shared" si="10"/>
        <v>453.4525</v>
      </c>
      <c r="F388" s="61">
        <f t="shared" si="11"/>
        <v>35</v>
      </c>
    </row>
    <row r="389" spans="1:6" ht="12.75">
      <c r="A389" s="47" t="str">
        <f>'[5]May DL 1'!A384</f>
        <v>806100.5865</v>
      </c>
      <c r="B389" s="58" t="str">
        <f>'[5]May DL 1'!C384</f>
        <v>XEROX CORPORATION</v>
      </c>
      <c r="C389" s="59">
        <f>'[5]May DL 1'!G384</f>
        <v>60.67</v>
      </c>
      <c r="E389" s="60" t="str">
        <f t="shared" si="10"/>
        <v>806.4525</v>
      </c>
      <c r="F389" s="61">
        <f t="shared" si="11"/>
        <v>60.67</v>
      </c>
    </row>
    <row r="390" spans="1:6" ht="12.75">
      <c r="A390" s="47" t="str">
        <f>'[5]May DL 1'!A385</f>
        <v>850100.5895</v>
      </c>
      <c r="B390" s="58" t="str">
        <f>'[5]May DL 1'!C385</f>
        <v>FEDERAL EXPRESS</v>
      </c>
      <c r="C390" s="59">
        <f>'[5]May DL 1'!G385</f>
        <v>16.12</v>
      </c>
      <c r="E390" s="60" t="str">
        <f t="shared" si="10"/>
        <v>850.4525</v>
      </c>
      <c r="F390" s="61">
        <f t="shared" si="11"/>
        <v>16.12</v>
      </c>
    </row>
    <row r="391" spans="1:6" ht="12.75">
      <c r="A391" s="47" t="str">
        <f>'[5]May DL 1'!A386</f>
        <v>851100.5820</v>
      </c>
      <c r="B391" s="58" t="str">
        <f>'[5]May DL 1'!C386</f>
        <v>DINGES,ANTHONY</v>
      </c>
      <c r="C391" s="59">
        <f>'[5]May DL 1'!G386</f>
        <v>250</v>
      </c>
      <c r="E391" s="60" t="str">
        <f t="shared" si="10"/>
        <v>851.4525</v>
      </c>
      <c r="F391" s="61">
        <f t="shared" si="11"/>
        <v>250</v>
      </c>
    </row>
    <row r="392" spans="1:6" ht="12.75">
      <c r="A392" s="47" t="str">
        <f>'[5]May DL 1'!A387</f>
        <v>851100.5895</v>
      </c>
      <c r="B392" s="58" t="str">
        <f>'[5]May DL 1'!C387</f>
        <v>FEDERAL EXPRESS</v>
      </c>
      <c r="C392" s="59">
        <f>'[5]May DL 1'!G387</f>
        <v>11.81</v>
      </c>
      <c r="E392" s="60" t="str">
        <f t="shared" si="10"/>
        <v>851.4525</v>
      </c>
      <c r="F392" s="61">
        <f t="shared" si="11"/>
        <v>11.81</v>
      </c>
    </row>
    <row r="393" spans="1:6" ht="12.75">
      <c r="A393" s="47" t="str">
        <f>'[5]May DL 1'!A388</f>
        <v>853100.5895</v>
      </c>
      <c r="B393" s="58" t="str">
        <f>'[5]May DL 1'!C388</f>
        <v>FEDERAL EXPRESS</v>
      </c>
      <c r="C393" s="59">
        <f>'[5]May DL 1'!G388</f>
        <v>16.75</v>
      </c>
      <c r="E393" s="60" t="str">
        <f t="shared" si="10"/>
        <v>853.4525</v>
      </c>
      <c r="F393" s="61">
        <f t="shared" si="11"/>
        <v>16.75</v>
      </c>
    </row>
    <row r="394" spans="1:6" ht="12.75">
      <c r="A394" s="47" t="str">
        <f>'[5]May DL 1'!A389</f>
        <v>855100.5810</v>
      </c>
      <c r="B394" s="58" t="str">
        <f>'[5]May DL 1'!C389</f>
        <v>FLORIDA DEPT OF ENVIRONMENTAL</v>
      </c>
      <c r="C394" s="59">
        <f>'[5]May DL 1'!G389</f>
        <v>375</v>
      </c>
      <c r="E394" s="60" t="str">
        <f t="shared" si="10"/>
        <v>855.4525</v>
      </c>
      <c r="F394" s="61">
        <f t="shared" si="11"/>
        <v>375</v>
      </c>
    </row>
    <row r="395" spans="1:6" ht="12.75">
      <c r="A395" s="47" t="str">
        <f>'[5]May DL 1'!A390</f>
        <v>855100.5880</v>
      </c>
      <c r="B395" s="58" t="str">
        <f>'[5]May DL 1'!C390</f>
        <v>RUNCO OFFICE SUPPLY &amp; EQUIPMENT CO.</v>
      </c>
      <c r="C395" s="59">
        <f>'[5]May DL 1'!G390</f>
        <v>200.94</v>
      </c>
      <c r="E395" s="60" t="str">
        <f t="shared" si="10"/>
        <v>855.4525</v>
      </c>
      <c r="F395" s="61">
        <f t="shared" si="11"/>
        <v>200.94</v>
      </c>
    </row>
    <row r="396" spans="1:6" ht="12.75">
      <c r="A396" s="47" t="str">
        <f>'[5]May DL 1'!A391</f>
        <v>855100.5895</v>
      </c>
      <c r="B396" s="58" t="str">
        <f>'[5]May DL 1'!C391</f>
        <v>UNITED PARCEL SERVICE</v>
      </c>
      <c r="C396" s="59">
        <f>'[5]May DL 1'!G391</f>
        <v>23.04</v>
      </c>
      <c r="E396" s="60" t="str">
        <f aca="true" t="shared" si="12" ref="E396:E459">CONCATENATE(LEFT(A396,3),".",4525)</f>
        <v>855.4525</v>
      </c>
      <c r="F396" s="61">
        <f aca="true" t="shared" si="13" ref="F396:F459">C396</f>
        <v>23.04</v>
      </c>
    </row>
    <row r="397" spans="1:6" ht="12.75">
      <c r="A397" s="47" t="str">
        <f>'[5]May DL 1'!A392</f>
        <v>855100.5895</v>
      </c>
      <c r="B397" s="58" t="str">
        <f>'[5]May DL 1'!C392</f>
        <v>FEDERAL EXPRESS</v>
      </c>
      <c r="C397" s="59">
        <f>'[5]May DL 1'!G392</f>
        <v>28.1</v>
      </c>
      <c r="E397" s="60" t="str">
        <f t="shared" si="12"/>
        <v>855.4525</v>
      </c>
      <c r="F397" s="61">
        <f t="shared" si="13"/>
        <v>28.1</v>
      </c>
    </row>
    <row r="398" spans="1:6" ht="12.75">
      <c r="A398" s="47" t="str">
        <f>'[5]May DL 1'!A393</f>
        <v>855100.6290</v>
      </c>
      <c r="B398" s="58" t="str">
        <f>'[5]May DL 1'!C393</f>
        <v>MUNICIPAL WATER WORKS INC</v>
      </c>
      <c r="C398" s="59">
        <f>'[5]May DL 1'!G393</f>
        <v>79.5</v>
      </c>
      <c r="E398" s="60" t="str">
        <f t="shared" si="12"/>
        <v>855.4525</v>
      </c>
      <c r="F398" s="61">
        <f t="shared" si="13"/>
        <v>79.5</v>
      </c>
    </row>
    <row r="399" spans="1:6" ht="12.75">
      <c r="A399" s="47" t="str">
        <f>'[5]May DL 1'!A394</f>
        <v>856100.5895</v>
      </c>
      <c r="B399" s="58" t="str">
        <f>'[5]May DL 1'!C394</f>
        <v>FEDERAL EXPRESS</v>
      </c>
      <c r="C399" s="59">
        <f>'[5]May DL 1'!G394</f>
        <v>8.31</v>
      </c>
      <c r="E399" s="60" t="str">
        <f t="shared" si="12"/>
        <v>856.4525</v>
      </c>
      <c r="F399" s="61">
        <f t="shared" si="13"/>
        <v>8.31</v>
      </c>
    </row>
    <row r="400" spans="1:6" ht="12.75">
      <c r="A400" s="47" t="str">
        <f>'[5]May DL 1'!A395</f>
        <v>860100.5895</v>
      </c>
      <c r="B400" s="58" t="str">
        <f>'[5]May DL 1'!C395</f>
        <v>FEDERAL EXPRESS</v>
      </c>
      <c r="C400" s="59">
        <f>'[5]May DL 1'!G395</f>
        <v>16.2</v>
      </c>
      <c r="E400" s="60" t="str">
        <f t="shared" si="12"/>
        <v>860.4525</v>
      </c>
      <c r="F400" s="61">
        <f t="shared" si="13"/>
        <v>16.2</v>
      </c>
    </row>
    <row r="401" spans="1:6" ht="12.75">
      <c r="A401" s="47" t="str">
        <f>'[5]May DL 1'!A396</f>
        <v>861100.5880</v>
      </c>
      <c r="B401" s="58" t="str">
        <f>'[5]May DL 1'!C396</f>
        <v>RUNCO OFFICE SUPPLY &amp; EQUIPMENT CO.</v>
      </c>
      <c r="C401" s="59">
        <f>'[5]May DL 1'!G396</f>
        <v>78.64</v>
      </c>
      <c r="E401" s="60" t="str">
        <f t="shared" si="12"/>
        <v>861.4525</v>
      </c>
      <c r="F401" s="61">
        <f t="shared" si="13"/>
        <v>78.64</v>
      </c>
    </row>
    <row r="402" spans="1:6" ht="12.75">
      <c r="A402" s="47" t="str">
        <f>'[5]May DL 1'!A397</f>
        <v>861100.5880</v>
      </c>
      <c r="B402" s="58" t="str">
        <f>'[5]May DL 1'!C397</f>
        <v>RUNCO OFFICE SUPPLY &amp; EQUIPMENT CO.</v>
      </c>
      <c r="C402" s="59">
        <f>'[5]May DL 1'!G397</f>
        <v>207.49</v>
      </c>
      <c r="E402" s="60" t="str">
        <f t="shared" si="12"/>
        <v>861.4525</v>
      </c>
      <c r="F402" s="61">
        <f t="shared" si="13"/>
        <v>207.49</v>
      </c>
    </row>
    <row r="403" spans="1:6" ht="12.75">
      <c r="A403" s="47" t="str">
        <f>'[5]May DL 1'!A398</f>
        <v>861100.5895</v>
      </c>
      <c r="B403" s="58" t="str">
        <f>'[5]May DL 1'!C398</f>
        <v>FEDERAL EXPRESS</v>
      </c>
      <c r="C403" s="59">
        <f>'[5]May DL 1'!G398</f>
        <v>27.1</v>
      </c>
      <c r="E403" s="60" t="str">
        <f t="shared" si="12"/>
        <v>861.4525</v>
      </c>
      <c r="F403" s="61">
        <f t="shared" si="13"/>
        <v>27.1</v>
      </c>
    </row>
    <row r="404" spans="1:6" ht="12.75">
      <c r="A404" s="47" t="str">
        <f>'[5]May DL 1'!A399</f>
        <v>861100.5895</v>
      </c>
      <c r="B404" s="58" t="str">
        <f>'[5]May DL 1'!C399</f>
        <v>FEDERAL EXPRESS</v>
      </c>
      <c r="C404" s="59">
        <f>'[5]May DL 1'!G399</f>
        <v>32.54</v>
      </c>
      <c r="E404" s="60" t="str">
        <f t="shared" si="12"/>
        <v>861.4525</v>
      </c>
      <c r="F404" s="61">
        <f t="shared" si="13"/>
        <v>32.54</v>
      </c>
    </row>
    <row r="405" spans="1:6" ht="12.75">
      <c r="A405" s="47" t="str">
        <f>'[5]May DL 1'!A400</f>
        <v>861100.5965</v>
      </c>
      <c r="B405" s="58" t="str">
        <f>'[5]May DL 1'!C400</f>
        <v>UNI-COPY TECHNOLOGIES</v>
      </c>
      <c r="C405" s="59">
        <f>'[5]May DL 1'!G400</f>
        <v>53.83</v>
      </c>
      <c r="E405" s="60" t="str">
        <f t="shared" si="12"/>
        <v>861.4525</v>
      </c>
      <c r="F405" s="61">
        <f t="shared" si="13"/>
        <v>53.83</v>
      </c>
    </row>
    <row r="406" spans="1:6" ht="12.75">
      <c r="A406" s="47" t="str">
        <f>'[5]May DL 1'!A401</f>
        <v>864100.5895</v>
      </c>
      <c r="B406" s="58" t="str">
        <f>'[5]May DL 1'!C401</f>
        <v>FEDERAL EXPRESS</v>
      </c>
      <c r="C406" s="59">
        <f>'[5]May DL 1'!G401</f>
        <v>43.42</v>
      </c>
      <c r="E406" s="60" t="str">
        <f t="shared" si="12"/>
        <v>864.4525</v>
      </c>
      <c r="F406" s="61">
        <f t="shared" si="13"/>
        <v>43.42</v>
      </c>
    </row>
    <row r="407" spans="1:6" ht="12.75">
      <c r="A407" s="47" t="str">
        <f>'[5]May DL 1'!A402</f>
        <v>864100.5895</v>
      </c>
      <c r="B407" s="58" t="str">
        <f>'[5]May DL 1'!C402</f>
        <v>FEDERAL EXPRESS</v>
      </c>
      <c r="C407" s="59">
        <f>'[5]May DL 1'!G402</f>
        <v>52.58</v>
      </c>
      <c r="E407" s="60" t="str">
        <f t="shared" si="12"/>
        <v>864.4525</v>
      </c>
      <c r="F407" s="61">
        <f t="shared" si="13"/>
        <v>52.58</v>
      </c>
    </row>
    <row r="408" spans="1:6" ht="12.75">
      <c r="A408" s="47" t="str">
        <f>'[5]May DL 1'!A403</f>
        <v>864100.5895</v>
      </c>
      <c r="B408" s="58" t="str">
        <f>'[5]May DL 1'!C403</f>
        <v>PITNEY BOWES GLOBAL FINANCIAL SERVICES</v>
      </c>
      <c r="C408" s="59">
        <f>'[5]May DL 1'!G403</f>
        <v>240.72</v>
      </c>
      <c r="E408" s="60" t="str">
        <f t="shared" si="12"/>
        <v>864.4525</v>
      </c>
      <c r="F408" s="61">
        <f t="shared" si="13"/>
        <v>240.72</v>
      </c>
    </row>
    <row r="409" spans="1:6" ht="12.75">
      <c r="A409" s="47" t="str">
        <f>'[5]May DL 1'!A404</f>
        <v>864100.5965</v>
      </c>
      <c r="B409" s="58" t="str">
        <f>'[5]May DL 1'!C404</f>
        <v>DIGITAL OFFICE SOLUTIONS</v>
      </c>
      <c r="C409" s="59">
        <f>'[5]May DL 1'!G404</f>
        <v>123.76</v>
      </c>
      <c r="E409" s="60" t="str">
        <f t="shared" si="12"/>
        <v>864.4525</v>
      </c>
      <c r="F409" s="61">
        <f t="shared" si="13"/>
        <v>123.76</v>
      </c>
    </row>
    <row r="410" spans="1:6" ht="12.75">
      <c r="A410" s="47" t="str">
        <f>'[5]May DL 1'!A405</f>
        <v>864100.5970</v>
      </c>
      <c r="B410" s="58" t="str">
        <f>'[5]May DL 1'!C405</f>
        <v>COVERALL NORTH AMERICA INC</v>
      </c>
      <c r="C410" s="59">
        <f>'[5]May DL 1'!G405</f>
        <v>145</v>
      </c>
      <c r="E410" s="60" t="str">
        <f t="shared" si="12"/>
        <v>864.4525</v>
      </c>
      <c r="F410" s="61">
        <f t="shared" si="13"/>
        <v>145</v>
      </c>
    </row>
    <row r="411" spans="1:6" ht="12.75">
      <c r="A411" s="47" t="str">
        <f>'[5]May DL 1'!A406</f>
        <v>864100.6070</v>
      </c>
      <c r="B411" s="58" t="str">
        <f>'[5]May DL 1'!C406</f>
        <v>GARY WALSH</v>
      </c>
      <c r="C411" s="59">
        <f>'[5]May DL 1'!G406</f>
        <v>2000</v>
      </c>
      <c r="E411" s="60" t="str">
        <f t="shared" si="12"/>
        <v>864.4525</v>
      </c>
      <c r="F411" s="61">
        <f t="shared" si="13"/>
        <v>2000</v>
      </c>
    </row>
    <row r="412" spans="1:6" ht="12.75">
      <c r="A412" s="47" t="str">
        <f>'[5]May DL 1'!A407</f>
        <v>182104.5465.10</v>
      </c>
      <c r="B412" s="58" t="str">
        <f>'[5]May DL 1'!C407</f>
        <v>DUKE ENERGY</v>
      </c>
      <c r="C412" s="59">
        <f>'[5]May DL 1'!G407</f>
        <v>191.73</v>
      </c>
      <c r="E412" s="60" t="str">
        <f t="shared" si="12"/>
        <v>182.4525</v>
      </c>
      <c r="F412" s="61">
        <f t="shared" si="13"/>
        <v>191.73</v>
      </c>
    </row>
    <row r="413" spans="1:6" ht="12.75">
      <c r="A413" s="47" t="str">
        <f>'[5]May DL 1'!A408</f>
        <v>182104.5465.10</v>
      </c>
      <c r="B413" s="58" t="str">
        <f>'[5]May DL 1'!C408</f>
        <v>DUKE ENERGY</v>
      </c>
      <c r="C413" s="59">
        <f>'[5]May DL 1'!G408</f>
        <v>232.67</v>
      </c>
      <c r="E413" s="60" t="str">
        <f t="shared" si="12"/>
        <v>182.4525</v>
      </c>
      <c r="F413" s="61">
        <f t="shared" si="13"/>
        <v>232.67</v>
      </c>
    </row>
    <row r="414" spans="1:6" ht="12.75">
      <c r="A414" s="47" t="str">
        <f>'[5]May DL 1'!A409</f>
        <v>182104.5465.10</v>
      </c>
      <c r="B414" s="58" t="str">
        <f>'[5]May DL 1'!C409</f>
        <v>DUKE ENERGY</v>
      </c>
      <c r="C414" s="59">
        <f>'[5]May DL 1'!G409</f>
        <v>237.28</v>
      </c>
      <c r="E414" s="60" t="str">
        <f t="shared" si="12"/>
        <v>182.4525</v>
      </c>
      <c r="F414" s="61">
        <f t="shared" si="13"/>
        <v>237.28</v>
      </c>
    </row>
    <row r="415" spans="1:6" ht="12.75">
      <c r="A415" s="47" t="str">
        <f>'[5]May DL 1'!A410</f>
        <v>182104.5465.10</v>
      </c>
      <c r="B415" s="58" t="str">
        <f>'[5]May DL 1'!C410</f>
        <v>DUKE ENERGY</v>
      </c>
      <c r="C415" s="59">
        <f>'[5]May DL 1'!G410</f>
        <v>254.41</v>
      </c>
      <c r="E415" s="60" t="str">
        <f t="shared" si="12"/>
        <v>182.4525</v>
      </c>
      <c r="F415" s="61">
        <f t="shared" si="13"/>
        <v>254.41</v>
      </c>
    </row>
    <row r="416" spans="1:6" ht="12.75">
      <c r="A416" s="47" t="str">
        <f>'[5]May DL 1'!A411</f>
        <v>182104.5465.10</v>
      </c>
      <c r="B416" s="58" t="str">
        <f>'[5]May DL 1'!C411</f>
        <v>DUKE ENERGY</v>
      </c>
      <c r="C416" s="59">
        <f>'[5]May DL 1'!G411</f>
        <v>320.25</v>
      </c>
      <c r="E416" s="60" t="str">
        <f t="shared" si="12"/>
        <v>182.4525</v>
      </c>
      <c r="F416" s="61">
        <f t="shared" si="13"/>
        <v>320.25</v>
      </c>
    </row>
    <row r="417" spans="1:6" ht="12.75">
      <c r="A417" s="47" t="str">
        <f>'[5]May DL 1'!A412</f>
        <v>182104.5465.10</v>
      </c>
      <c r="B417" s="58" t="str">
        <f>'[5]May DL 1'!C412</f>
        <v>DUKE ENERGY</v>
      </c>
      <c r="C417" s="59">
        <f>'[5]May DL 1'!G412</f>
        <v>332.14</v>
      </c>
      <c r="E417" s="60" t="str">
        <f t="shared" si="12"/>
        <v>182.4525</v>
      </c>
      <c r="F417" s="61">
        <f t="shared" si="13"/>
        <v>332.14</v>
      </c>
    </row>
    <row r="418" spans="1:6" ht="12.75">
      <c r="A418" s="47" t="str">
        <f>'[5]May DL 1'!A413</f>
        <v>182104.5465.10</v>
      </c>
      <c r="B418" s="58" t="str">
        <f>'[5]May DL 1'!C413</f>
        <v>DUKE ENERGY</v>
      </c>
      <c r="C418" s="59">
        <f>'[5]May DL 1'!G413</f>
        <v>371.02</v>
      </c>
      <c r="E418" s="60" t="str">
        <f t="shared" si="12"/>
        <v>182.4525</v>
      </c>
      <c r="F418" s="61">
        <f t="shared" si="13"/>
        <v>371.02</v>
      </c>
    </row>
    <row r="419" spans="1:6" ht="12.75">
      <c r="A419" s="47" t="str">
        <f>'[5]May DL 1'!A414</f>
        <v>182104.5465.10</v>
      </c>
      <c r="B419" s="58" t="str">
        <f>'[5]May DL 1'!C414</f>
        <v>DUKE ENERGY</v>
      </c>
      <c r="C419" s="59">
        <f>'[5]May DL 1'!G414</f>
        <v>388.58</v>
      </c>
      <c r="E419" s="60" t="str">
        <f t="shared" si="12"/>
        <v>182.4525</v>
      </c>
      <c r="F419" s="61">
        <f t="shared" si="13"/>
        <v>388.58</v>
      </c>
    </row>
    <row r="420" spans="1:6" ht="12.75">
      <c r="A420" s="47" t="str">
        <f>'[5]May DL 1'!A415</f>
        <v>182104.5465.10</v>
      </c>
      <c r="B420" s="58" t="str">
        <f>'[5]May DL 1'!C415</f>
        <v>DUKE ENERGY</v>
      </c>
      <c r="C420" s="59">
        <f>'[5]May DL 1'!G415</f>
        <v>424.43</v>
      </c>
      <c r="E420" s="60" t="str">
        <f t="shared" si="12"/>
        <v>182.4525</v>
      </c>
      <c r="F420" s="61">
        <f t="shared" si="13"/>
        <v>424.43</v>
      </c>
    </row>
    <row r="421" spans="1:6" ht="12.75">
      <c r="A421" s="47" t="str">
        <f>'[5]May DL 1'!A416</f>
        <v>182104.5465.10</v>
      </c>
      <c r="B421" s="58" t="str">
        <f>'[5]May DL 1'!C416</f>
        <v>DUKE ENERGY</v>
      </c>
      <c r="C421" s="59">
        <f>'[5]May DL 1'!G416</f>
        <v>436.38</v>
      </c>
      <c r="E421" s="60" t="str">
        <f t="shared" si="12"/>
        <v>182.4525</v>
      </c>
      <c r="F421" s="61">
        <f t="shared" si="13"/>
        <v>436.38</v>
      </c>
    </row>
    <row r="422" spans="1:6" ht="12.75">
      <c r="A422" s="47" t="str">
        <f>'[5]May DL 1'!A417</f>
        <v>182104.5465.10</v>
      </c>
      <c r="B422" s="58" t="str">
        <f>'[5]May DL 1'!C417</f>
        <v>DUKE ENERGY</v>
      </c>
      <c r="C422" s="59">
        <f>'[5]May DL 1'!G417</f>
        <v>538.99</v>
      </c>
      <c r="E422" s="60" t="str">
        <f t="shared" si="12"/>
        <v>182.4525</v>
      </c>
      <c r="F422" s="61">
        <f t="shared" si="13"/>
        <v>538.99</v>
      </c>
    </row>
    <row r="423" spans="1:6" ht="12.75">
      <c r="A423" s="47" t="str">
        <f>'[5]May DL 1'!A418</f>
        <v>182104.5465.10</v>
      </c>
      <c r="B423" s="58" t="str">
        <f>'[5]May DL 1'!C418</f>
        <v>DUKE ENERGY</v>
      </c>
      <c r="C423" s="59">
        <f>'[5]May DL 1'!G418</f>
        <v>629.97</v>
      </c>
      <c r="E423" s="60" t="str">
        <f t="shared" si="12"/>
        <v>182.4525</v>
      </c>
      <c r="F423" s="61">
        <f t="shared" si="13"/>
        <v>629.97</v>
      </c>
    </row>
    <row r="424" spans="1:6" ht="12.75">
      <c r="A424" s="47" t="str">
        <f>'[5]May DL 1'!A419</f>
        <v>182106.5465.10</v>
      </c>
      <c r="B424" s="58" t="str">
        <f>'[5]May DL 1'!C419</f>
        <v>MOUNTAIN ELECTRIC COOPERATIVE</v>
      </c>
      <c r="C424" s="59">
        <f>'[5]May DL 1'!G419</f>
        <v>21.1</v>
      </c>
      <c r="E424" s="60" t="str">
        <f t="shared" si="12"/>
        <v>182.4525</v>
      </c>
      <c r="F424" s="61">
        <f t="shared" si="13"/>
        <v>21.1</v>
      </c>
    </row>
    <row r="425" spans="1:6" ht="12.75">
      <c r="A425" s="47" t="str">
        <f>'[5]May DL 1'!A420</f>
        <v>182106.5465.10</v>
      </c>
      <c r="B425" s="58" t="str">
        <f>'[5]May DL 1'!C420</f>
        <v>MOUNTAIN ELECTRIC COOPERATIVE</v>
      </c>
      <c r="C425" s="59">
        <f>'[5]May DL 1'!G420</f>
        <v>77.91</v>
      </c>
      <c r="E425" s="60" t="str">
        <f t="shared" si="12"/>
        <v>182.4525</v>
      </c>
      <c r="F425" s="61">
        <f t="shared" si="13"/>
        <v>77.91</v>
      </c>
    </row>
    <row r="426" spans="1:6" ht="12.75">
      <c r="A426" s="47" t="str">
        <f>'[5]May DL 1'!A421</f>
        <v>182106.5465.10</v>
      </c>
      <c r="B426" s="58" t="str">
        <f>'[5]May DL 1'!C421</f>
        <v>MOUNTAIN ELECTRIC COOPERATIVE</v>
      </c>
      <c r="C426" s="59">
        <f>'[5]May DL 1'!G421</f>
        <v>201.65</v>
      </c>
      <c r="E426" s="60" t="str">
        <f t="shared" si="12"/>
        <v>182.4525</v>
      </c>
      <c r="F426" s="61">
        <f t="shared" si="13"/>
        <v>201.65</v>
      </c>
    </row>
    <row r="427" spans="1:6" ht="12.75">
      <c r="A427" s="47" t="str">
        <f>'[5]May DL 1'!A422</f>
        <v>182106.5465.10</v>
      </c>
      <c r="B427" s="58" t="str">
        <f>'[5]May DL 1'!C422</f>
        <v>MOUNTAIN ELECTRIC COOPERATIVE</v>
      </c>
      <c r="C427" s="59">
        <f>'[5]May DL 1'!G422</f>
        <v>254.63</v>
      </c>
      <c r="E427" s="60" t="str">
        <f t="shared" si="12"/>
        <v>182.4525</v>
      </c>
      <c r="F427" s="61">
        <f t="shared" si="13"/>
        <v>254.63</v>
      </c>
    </row>
    <row r="428" spans="1:6" ht="12.75">
      <c r="A428" s="47" t="str">
        <f>'[5]May DL 1'!A423</f>
        <v>182106.5465.10</v>
      </c>
      <c r="B428" s="58" t="str">
        <f>'[5]May DL 1'!C423</f>
        <v>MOUNTAIN ELECTRIC COOPERATIVE</v>
      </c>
      <c r="C428" s="59">
        <f>'[5]May DL 1'!G423</f>
        <v>289.84</v>
      </c>
      <c r="E428" s="60" t="str">
        <f t="shared" si="12"/>
        <v>182.4525</v>
      </c>
      <c r="F428" s="61">
        <f t="shared" si="13"/>
        <v>289.84</v>
      </c>
    </row>
    <row r="429" spans="1:6" ht="12.75">
      <c r="A429" s="47" t="str">
        <f>'[5]May DL 1'!A424</f>
        <v>182106.5465.10</v>
      </c>
      <c r="B429" s="58" t="str">
        <f>'[5]May DL 1'!C424</f>
        <v>MOUNTAIN ELECTRIC COOPERATIVE</v>
      </c>
      <c r="C429" s="59">
        <f>'[5]May DL 1'!G424</f>
        <v>301.21</v>
      </c>
      <c r="E429" s="60" t="str">
        <f t="shared" si="12"/>
        <v>182.4525</v>
      </c>
      <c r="F429" s="61">
        <f t="shared" si="13"/>
        <v>301.21</v>
      </c>
    </row>
    <row r="430" spans="1:6" ht="12.75">
      <c r="A430" s="47" t="str">
        <f>'[5]May DL 1'!A425</f>
        <v>182110.5470.10</v>
      </c>
      <c r="B430" s="58" t="str">
        <f>'[5]May DL 1'!C425</f>
        <v>DUKE ENERGY</v>
      </c>
      <c r="C430" s="59">
        <f>'[5]May DL 1'!G425</f>
        <v>168.89</v>
      </c>
      <c r="E430" s="60" t="str">
        <f t="shared" si="12"/>
        <v>182.4525</v>
      </c>
      <c r="F430" s="61">
        <f t="shared" si="13"/>
        <v>168.89</v>
      </c>
    </row>
    <row r="431" spans="1:6" ht="12.75">
      <c r="A431" s="47" t="str">
        <f>'[5]May DL 1'!A426</f>
        <v>182147.5465.10</v>
      </c>
      <c r="B431" s="58" t="str">
        <f>'[5]May DL 1'!C426</f>
        <v>FRENCH BROAD ELEC MEMB CORP</v>
      </c>
      <c r="C431" s="59">
        <f>'[5]May DL 1'!G426</f>
        <v>36.47</v>
      </c>
      <c r="E431" s="60" t="str">
        <f t="shared" si="12"/>
        <v>182.4525</v>
      </c>
      <c r="F431" s="61">
        <f t="shared" si="13"/>
        <v>36.47</v>
      </c>
    </row>
    <row r="432" spans="1:6" ht="12.75">
      <c r="A432" s="47" t="str">
        <f>'[5]May DL 1'!A427</f>
        <v>182147.5465.10</v>
      </c>
      <c r="B432" s="58" t="str">
        <f>'[5]May DL 1'!C427</f>
        <v>FRENCH BROAD ELEC MEMB CORP</v>
      </c>
      <c r="C432" s="59">
        <f>'[5]May DL 1'!G427</f>
        <v>42.25</v>
      </c>
      <c r="E432" s="60" t="str">
        <f t="shared" si="12"/>
        <v>182.4525</v>
      </c>
      <c r="F432" s="61">
        <f t="shared" si="13"/>
        <v>42.25</v>
      </c>
    </row>
    <row r="433" spans="1:6" ht="12.75">
      <c r="A433" s="47" t="str">
        <f>'[5]May DL 1'!A428</f>
        <v>182147.5465.10</v>
      </c>
      <c r="B433" s="58" t="str">
        <f>'[5]May DL 1'!C428</f>
        <v>FRENCH BROAD ELEC MEMB CORP</v>
      </c>
      <c r="C433" s="59">
        <f>'[5]May DL 1'!G428</f>
        <v>74.85</v>
      </c>
      <c r="E433" s="60" t="str">
        <f t="shared" si="12"/>
        <v>182.4525</v>
      </c>
      <c r="F433" s="61">
        <f t="shared" si="13"/>
        <v>74.85</v>
      </c>
    </row>
    <row r="434" spans="1:6" ht="12.75">
      <c r="A434" s="47" t="str">
        <f>'[5]May DL 1'!A429</f>
        <v>182147.5465.10</v>
      </c>
      <c r="B434" s="58" t="str">
        <f>'[5]May DL 1'!C429</f>
        <v>FRENCH BROAD ELEC MEMB CORP</v>
      </c>
      <c r="C434" s="59">
        <f>'[5]May DL 1'!G429</f>
        <v>98.86</v>
      </c>
      <c r="E434" s="60" t="str">
        <f t="shared" si="12"/>
        <v>182.4525</v>
      </c>
      <c r="F434" s="61">
        <f t="shared" si="13"/>
        <v>98.86</v>
      </c>
    </row>
    <row r="435" spans="1:6" ht="12.75">
      <c r="A435" s="47" t="str">
        <f>'[5]May DL 1'!A430</f>
        <v>182147.5465.10</v>
      </c>
      <c r="B435" s="58" t="str">
        <f>'[5]May DL 1'!C430</f>
        <v>FRENCH BROAD ELEC MEMB CORP</v>
      </c>
      <c r="C435" s="59">
        <f>'[5]May DL 1'!G430</f>
        <v>101.34</v>
      </c>
      <c r="E435" s="60" t="str">
        <f t="shared" si="12"/>
        <v>182.4525</v>
      </c>
      <c r="F435" s="61">
        <f t="shared" si="13"/>
        <v>101.34</v>
      </c>
    </row>
    <row r="436" spans="1:6" ht="12.75">
      <c r="A436" s="47" t="str">
        <f>'[5]May DL 1'!A431</f>
        <v>182147.5465.10</v>
      </c>
      <c r="B436" s="58" t="str">
        <f>'[5]May DL 1'!C431</f>
        <v>FRENCH BROAD ELEC MEMB CORP</v>
      </c>
      <c r="C436" s="59">
        <f>'[5]May DL 1'!G431</f>
        <v>150.25</v>
      </c>
      <c r="E436" s="60" t="str">
        <f t="shared" si="12"/>
        <v>182.4525</v>
      </c>
      <c r="F436" s="61">
        <f t="shared" si="13"/>
        <v>150.25</v>
      </c>
    </row>
    <row r="437" spans="1:6" ht="12.75">
      <c r="A437" s="47" t="str">
        <f>'[5]May DL 1'!A432</f>
        <v>182147.5465.10</v>
      </c>
      <c r="B437" s="58" t="str">
        <f>'[5]May DL 1'!C432</f>
        <v>FRENCH BROAD ELEC MEMB CORP</v>
      </c>
      <c r="C437" s="59">
        <f>'[5]May DL 1'!G432</f>
        <v>154.88</v>
      </c>
      <c r="E437" s="60" t="str">
        <f t="shared" si="12"/>
        <v>182.4525</v>
      </c>
      <c r="F437" s="61">
        <f t="shared" si="13"/>
        <v>154.88</v>
      </c>
    </row>
    <row r="438" spans="1:6" ht="12.75">
      <c r="A438" s="47" t="str">
        <f>'[5]May DL 1'!A433</f>
        <v>182147.5465.10</v>
      </c>
      <c r="B438" s="58" t="str">
        <f>'[5]May DL 1'!C433</f>
        <v>FRENCH BROAD ELEC MEMB CORP</v>
      </c>
      <c r="C438" s="59">
        <f>'[5]May DL 1'!G433</f>
        <v>298.78</v>
      </c>
      <c r="E438" s="60" t="str">
        <f t="shared" si="12"/>
        <v>182.4525</v>
      </c>
      <c r="F438" s="61">
        <f t="shared" si="13"/>
        <v>298.78</v>
      </c>
    </row>
    <row r="439" spans="1:6" ht="12.75">
      <c r="A439" s="47" t="str">
        <f>'[5]May DL 1'!A434</f>
        <v>182147.5465.10</v>
      </c>
      <c r="B439" s="58" t="str">
        <f>'[5]May DL 1'!C434</f>
        <v>FRENCH BROAD ELEC MEMB CORP</v>
      </c>
      <c r="C439" s="59">
        <f>'[5]May DL 1'!G434</f>
        <v>420.53</v>
      </c>
      <c r="E439" s="60" t="str">
        <f t="shared" si="12"/>
        <v>182.4525</v>
      </c>
      <c r="F439" s="61">
        <f t="shared" si="13"/>
        <v>420.53</v>
      </c>
    </row>
    <row r="440" spans="1:6" ht="12.75">
      <c r="A440" s="47" t="str">
        <f>'[5]May DL 1'!A435</f>
        <v>182147.5465.10</v>
      </c>
      <c r="B440" s="58" t="str">
        <f>'[5]May DL 1'!C435</f>
        <v>FRENCH BROAD ELEC MEMB CORP</v>
      </c>
      <c r="C440" s="59">
        <f>'[5]May DL 1'!G435</f>
        <v>586.28</v>
      </c>
      <c r="E440" s="60" t="str">
        <f t="shared" si="12"/>
        <v>182.4525</v>
      </c>
      <c r="F440" s="61">
        <f t="shared" si="13"/>
        <v>586.28</v>
      </c>
    </row>
    <row r="441" spans="1:6" ht="12.75">
      <c r="A441" s="47" t="str">
        <f>'[5]May DL 1'!A436</f>
        <v>182167.5465.10</v>
      </c>
      <c r="B441" s="58" t="str">
        <f>'[5]May DL 1'!C436</f>
        <v>DUKE ENERGY</v>
      </c>
      <c r="C441" s="59">
        <f>'[5]May DL 1'!G436</f>
        <v>83.38</v>
      </c>
      <c r="E441" s="60" t="str">
        <f t="shared" si="12"/>
        <v>182.4525</v>
      </c>
      <c r="F441" s="61">
        <f t="shared" si="13"/>
        <v>83.38</v>
      </c>
    </row>
    <row r="442" spans="1:6" ht="12.75">
      <c r="A442" s="47" t="str">
        <f>'[5]May DL 1'!A437</f>
        <v>182167.5465.10</v>
      </c>
      <c r="B442" s="58" t="str">
        <f>'[5]May DL 1'!C437</f>
        <v>DUKE ENERGY</v>
      </c>
      <c r="C442" s="59">
        <f>'[5]May DL 1'!G437</f>
        <v>97.75</v>
      </c>
      <c r="E442" s="60" t="str">
        <f t="shared" si="12"/>
        <v>182.4525</v>
      </c>
      <c r="F442" s="61">
        <f t="shared" si="13"/>
        <v>97.75</v>
      </c>
    </row>
    <row r="443" spans="1:6" ht="12.75">
      <c r="A443" s="47" t="str">
        <f>'[5]May DL 1'!A438</f>
        <v>182182.5465.10</v>
      </c>
      <c r="B443" s="58" t="str">
        <f>'[5]May DL 1'!C438</f>
        <v>DUKE ENERGY</v>
      </c>
      <c r="C443" s="59">
        <f>'[5]May DL 1'!G438</f>
        <v>65.89</v>
      </c>
      <c r="E443" s="60" t="str">
        <f t="shared" si="12"/>
        <v>182.4525</v>
      </c>
      <c r="F443" s="61">
        <f t="shared" si="13"/>
        <v>65.89</v>
      </c>
    </row>
    <row r="444" spans="1:6" ht="12.75">
      <c r="A444" s="47" t="str">
        <f>'[5]May DL 1'!A439</f>
        <v>182182.5465.10</v>
      </c>
      <c r="B444" s="58" t="str">
        <f>'[5]May DL 1'!C439</f>
        <v>DUKE ENERGY</v>
      </c>
      <c r="C444" s="59">
        <f>'[5]May DL 1'!G439</f>
        <v>74.88</v>
      </c>
      <c r="E444" s="60" t="str">
        <f t="shared" si="12"/>
        <v>182.4525</v>
      </c>
      <c r="F444" s="61">
        <f t="shared" si="13"/>
        <v>74.88</v>
      </c>
    </row>
    <row r="445" spans="1:6" ht="12.75">
      <c r="A445" s="47" t="str">
        <f>'[5]May DL 1'!A440</f>
        <v>182185.5465.10</v>
      </c>
      <c r="B445" s="58" t="str">
        <f>'[5]May DL 1'!C440</f>
        <v>DUKE ENERGY</v>
      </c>
      <c r="C445" s="59">
        <f>'[5]May DL 1'!G440</f>
        <v>157.23</v>
      </c>
      <c r="E445" s="60" t="str">
        <f t="shared" si="12"/>
        <v>182.4525</v>
      </c>
      <c r="F445" s="61">
        <f t="shared" si="13"/>
        <v>157.23</v>
      </c>
    </row>
    <row r="446" spans="1:6" ht="12.75">
      <c r="A446" s="47" t="str">
        <f>'[5]May DL 1'!A441</f>
        <v>182185.5465.10</v>
      </c>
      <c r="B446" s="58" t="str">
        <f>'[5]May DL 1'!C441</f>
        <v>DUKE ENERGY</v>
      </c>
      <c r="C446" s="59">
        <f>'[5]May DL 1'!G441</f>
        <v>166.83</v>
      </c>
      <c r="E446" s="60" t="str">
        <f t="shared" si="12"/>
        <v>182.4525</v>
      </c>
      <c r="F446" s="61">
        <f t="shared" si="13"/>
        <v>166.83</v>
      </c>
    </row>
    <row r="447" spans="1:6" ht="12.75">
      <c r="A447" s="47" t="str">
        <f>'[5]May DL 1'!A442</f>
        <v>182185.5465.10</v>
      </c>
      <c r="B447" s="58" t="str">
        <f>'[5]May DL 1'!C442</f>
        <v>DUKE ENERGY</v>
      </c>
      <c r="C447" s="59">
        <f>'[5]May DL 1'!G442</f>
        <v>262.55</v>
      </c>
      <c r="E447" s="60" t="str">
        <f t="shared" si="12"/>
        <v>182.4525</v>
      </c>
      <c r="F447" s="61">
        <f t="shared" si="13"/>
        <v>262.55</v>
      </c>
    </row>
    <row r="448" spans="1:6" ht="12.75">
      <c r="A448" s="47" t="str">
        <f>'[5]May DL 1'!A443</f>
        <v>182189.5465.10</v>
      </c>
      <c r="B448" s="58" t="str">
        <f>'[5]May DL 1'!C443</f>
        <v>DUKE ENERGY</v>
      </c>
      <c r="C448" s="59">
        <f>'[5]May DL 1'!G443</f>
        <v>32.43</v>
      </c>
      <c r="E448" s="60" t="str">
        <f t="shared" si="12"/>
        <v>182.4525</v>
      </c>
      <c r="F448" s="61">
        <f t="shared" si="13"/>
        <v>32.43</v>
      </c>
    </row>
    <row r="449" spans="1:6" ht="12.75">
      <c r="A449" s="47" t="str">
        <f>'[5]May DL 1'!A444</f>
        <v>182189.5465.10</v>
      </c>
      <c r="B449" s="58" t="str">
        <f>'[5]May DL 1'!C444</f>
        <v>DUKE ENERGY</v>
      </c>
      <c r="C449" s="59">
        <f>'[5]May DL 1'!G444</f>
        <v>371.02</v>
      </c>
      <c r="E449" s="60" t="str">
        <f t="shared" si="12"/>
        <v>182.4525</v>
      </c>
      <c r="F449" s="61">
        <f t="shared" si="13"/>
        <v>371.02</v>
      </c>
    </row>
    <row r="450" spans="1:6" ht="12.75">
      <c r="A450" s="47" t="str">
        <f>'[5]May DL 1'!A445</f>
        <v>182189.5465.10</v>
      </c>
      <c r="B450" s="58" t="str">
        <f>'[5]May DL 1'!C445</f>
        <v>DUKE ENERGY</v>
      </c>
      <c r="C450" s="59">
        <f>'[5]May DL 1'!G445</f>
        <v>895.18</v>
      </c>
      <c r="E450" s="60" t="str">
        <f t="shared" si="12"/>
        <v>182.4525</v>
      </c>
      <c r="F450" s="61">
        <f t="shared" si="13"/>
        <v>895.18</v>
      </c>
    </row>
    <row r="451" spans="1:6" ht="12.75">
      <c r="A451" s="47" t="str">
        <f>'[5]May DL 1'!A446</f>
        <v>182189.5465.10</v>
      </c>
      <c r="B451" s="58" t="str">
        <f>'[5]May DL 1'!C446</f>
        <v>DUKE ENERGY</v>
      </c>
      <c r="C451" s="59">
        <f>'[5]May DL 1'!G446</f>
        <v>2154.91</v>
      </c>
      <c r="E451" s="60" t="str">
        <f t="shared" si="12"/>
        <v>182.4525</v>
      </c>
      <c r="F451" s="61">
        <f t="shared" si="13"/>
        <v>2154.91</v>
      </c>
    </row>
    <row r="452" spans="1:6" ht="12.75">
      <c r="A452" s="47" t="str">
        <f>'[5]May DL 1'!A447</f>
        <v>182190.5470.10</v>
      </c>
      <c r="B452" s="58" t="str">
        <f>'[5]May DL 1'!C447</f>
        <v>DUKE ENERGY</v>
      </c>
      <c r="C452" s="59">
        <f>'[5]May DL 1'!G447</f>
        <v>2381.55</v>
      </c>
      <c r="E452" s="60" t="str">
        <f t="shared" si="12"/>
        <v>182.4525</v>
      </c>
      <c r="F452" s="61">
        <f t="shared" si="13"/>
        <v>2381.55</v>
      </c>
    </row>
    <row r="453" spans="1:6" ht="12.75">
      <c r="A453" s="47" t="str">
        <f>'[5]May DL 1'!A448</f>
        <v>182195.5470.10</v>
      </c>
      <c r="B453" s="58" t="str">
        <f>'[5]May DL 1'!C448</f>
        <v>DUKE ENERGY</v>
      </c>
      <c r="C453" s="59">
        <f>'[5]May DL 1'!G448</f>
        <v>478.75</v>
      </c>
      <c r="E453" s="60" t="str">
        <f t="shared" si="12"/>
        <v>182.4525</v>
      </c>
      <c r="F453" s="61">
        <f t="shared" si="13"/>
        <v>478.75</v>
      </c>
    </row>
    <row r="454" spans="1:6" ht="12.75">
      <c r="A454" s="47" t="str">
        <f>'[5]May DL 1'!A449</f>
        <v>182208.5465.10</v>
      </c>
      <c r="B454" s="58" t="str">
        <f>'[5]May DL 1'!C449</f>
        <v>DUKE ENERGY</v>
      </c>
      <c r="C454" s="59">
        <f>'[5]May DL 1'!G449</f>
        <v>98.93</v>
      </c>
      <c r="E454" s="60" t="str">
        <f t="shared" si="12"/>
        <v>182.4525</v>
      </c>
      <c r="F454" s="61">
        <f t="shared" si="13"/>
        <v>98.93</v>
      </c>
    </row>
    <row r="455" spans="1:6" ht="12.75">
      <c r="A455" s="47" t="str">
        <f>'[5]May DL 1'!A450</f>
        <v>182208.5465.10</v>
      </c>
      <c r="B455" s="58" t="str">
        <f>'[5]May DL 1'!C450</f>
        <v>DUKE ENERGY</v>
      </c>
      <c r="C455" s="59">
        <f>'[5]May DL 1'!G450</f>
        <v>157.23</v>
      </c>
      <c r="E455" s="60" t="str">
        <f t="shared" si="12"/>
        <v>182.4525</v>
      </c>
      <c r="F455" s="61">
        <f t="shared" si="13"/>
        <v>157.23</v>
      </c>
    </row>
    <row r="456" spans="1:6" ht="12.75">
      <c r="A456" s="47" t="str">
        <f>'[5]May DL 1'!A451</f>
        <v>182214.5465.10</v>
      </c>
      <c r="B456" s="58" t="str">
        <f>'[5]May DL 1'!C451</f>
        <v>DUKE ENERGY</v>
      </c>
      <c r="C456" s="59">
        <f>'[5]May DL 1'!G451</f>
        <v>36.47</v>
      </c>
      <c r="E456" s="60" t="str">
        <f t="shared" si="12"/>
        <v>182.4525</v>
      </c>
      <c r="F456" s="61">
        <f t="shared" si="13"/>
        <v>36.47</v>
      </c>
    </row>
    <row r="457" spans="1:6" ht="12.75">
      <c r="A457" s="47" t="str">
        <f>'[5]May DL 1'!A452</f>
        <v>182214.5465.10</v>
      </c>
      <c r="B457" s="58" t="str">
        <f>'[5]May DL 1'!C452</f>
        <v>DUKE ENERGY</v>
      </c>
      <c r="C457" s="59">
        <f>'[5]May DL 1'!G452</f>
        <v>184.08</v>
      </c>
      <c r="E457" s="60" t="str">
        <f t="shared" si="12"/>
        <v>182.4525</v>
      </c>
      <c r="F457" s="61">
        <f t="shared" si="13"/>
        <v>184.08</v>
      </c>
    </row>
    <row r="458" spans="1:6" ht="12.75">
      <c r="A458" s="47" t="str">
        <f>'[5]May DL 1'!A453</f>
        <v>188100.5465.10</v>
      </c>
      <c r="B458" s="58" t="str">
        <f>'[5]May DL 1'!C453</f>
        <v>DUKE ENERGY</v>
      </c>
      <c r="C458" s="59">
        <f>'[5]May DL 1'!G453</f>
        <v>22.4</v>
      </c>
      <c r="E458" s="60" t="str">
        <f t="shared" si="12"/>
        <v>188.4525</v>
      </c>
      <c r="F458" s="61">
        <f t="shared" si="13"/>
        <v>22.4</v>
      </c>
    </row>
    <row r="459" spans="1:6" ht="12.75">
      <c r="A459" s="47" t="str">
        <f>'[5]May DL 1'!A454</f>
        <v>188100.5465.10</v>
      </c>
      <c r="B459" s="58" t="str">
        <f>'[5]May DL 1'!C454</f>
        <v>DUKE ENERGY</v>
      </c>
      <c r="C459" s="59">
        <f>'[5]May DL 1'!G454</f>
        <v>22.65</v>
      </c>
      <c r="E459" s="60" t="str">
        <f t="shared" si="12"/>
        <v>188.4525</v>
      </c>
      <c r="F459" s="61">
        <f t="shared" si="13"/>
        <v>22.65</v>
      </c>
    </row>
    <row r="460" spans="1:6" ht="12.75">
      <c r="A460" s="47" t="str">
        <f>'[5]May DL 1'!A455</f>
        <v>188100.5465.10</v>
      </c>
      <c r="B460" s="58" t="str">
        <f>'[5]May DL 1'!C455</f>
        <v>DUKE ENERGY</v>
      </c>
      <c r="C460" s="59">
        <f>'[5]May DL 1'!G455</f>
        <v>106.01</v>
      </c>
      <c r="E460" s="60" t="str">
        <f aca="true" t="shared" si="14" ref="E460:E523">CONCATENATE(LEFT(A460,3),".",4525)</f>
        <v>188.4525</v>
      </c>
      <c r="F460" s="61">
        <f aca="true" t="shared" si="15" ref="F460:F523">C460</f>
        <v>106.01</v>
      </c>
    </row>
    <row r="461" spans="1:6" ht="12.75">
      <c r="A461" s="47" t="str">
        <f>'[5]May DL 1'!A456</f>
        <v>188101.5470.10</v>
      </c>
      <c r="B461" s="58" t="str">
        <f>'[5]May DL 1'!C456</f>
        <v>DUKE ENERGY</v>
      </c>
      <c r="C461" s="59">
        <f>'[5]May DL 1'!G456</f>
        <v>89.21</v>
      </c>
      <c r="E461" s="60" t="str">
        <f t="shared" si="14"/>
        <v>188.4525</v>
      </c>
      <c r="F461" s="61">
        <f t="shared" si="15"/>
        <v>89.21</v>
      </c>
    </row>
    <row r="462" spans="1:6" ht="12.75">
      <c r="A462" s="47" t="str">
        <f>'[5]May DL 1'!A457</f>
        <v>260100.5465.10</v>
      </c>
      <c r="B462" s="58" t="str">
        <f>'[5]May DL 1'!C457</f>
        <v>CITY OF LEESBURG</v>
      </c>
      <c r="C462" s="59">
        <f>'[5]May DL 1'!G457</f>
        <v>1617.75</v>
      </c>
      <c r="E462" s="60" t="str">
        <f t="shared" si="14"/>
        <v>260.4525</v>
      </c>
      <c r="F462" s="61">
        <f t="shared" si="15"/>
        <v>1617.75</v>
      </c>
    </row>
    <row r="463" spans="1:6" ht="12.75">
      <c r="A463" s="47" t="str">
        <f>'[5]May DL 1'!A458</f>
        <v>260101.5470.10</v>
      </c>
      <c r="B463" s="58" t="str">
        <f>'[5]May DL 1'!C458</f>
        <v>CITY OF LEESBURG</v>
      </c>
      <c r="C463" s="59">
        <f>'[5]May DL 1'!G458</f>
        <v>24.69</v>
      </c>
      <c r="E463" s="60" t="str">
        <f t="shared" si="14"/>
        <v>260.4525</v>
      </c>
      <c r="F463" s="61">
        <f t="shared" si="15"/>
        <v>24.69</v>
      </c>
    </row>
    <row r="464" spans="1:6" ht="12.75">
      <c r="A464" s="47" t="str">
        <f>'[5]May DL 1'!A459</f>
        <v>260101.5470.10</v>
      </c>
      <c r="B464" s="58" t="str">
        <f>'[5]May DL 1'!C459</f>
        <v>CITY OF LEESBURG</v>
      </c>
      <c r="C464" s="59">
        <f>'[5]May DL 1'!G459</f>
        <v>31.74</v>
      </c>
      <c r="E464" s="60" t="str">
        <f t="shared" si="14"/>
        <v>260.4525</v>
      </c>
      <c r="F464" s="61">
        <f t="shared" si="15"/>
        <v>31.74</v>
      </c>
    </row>
    <row r="465" spans="1:6" ht="12.75">
      <c r="A465" s="47" t="str">
        <f>'[5]May DL 1'!A460</f>
        <v>260101.5470.10</v>
      </c>
      <c r="B465" s="58" t="str">
        <f>'[5]May DL 1'!C460</f>
        <v>CITY OF LEESBURG</v>
      </c>
      <c r="C465" s="59">
        <f>'[5]May DL 1'!G460</f>
        <v>34.41</v>
      </c>
      <c r="E465" s="60" t="str">
        <f t="shared" si="14"/>
        <v>260.4525</v>
      </c>
      <c r="F465" s="61">
        <f t="shared" si="15"/>
        <v>34.41</v>
      </c>
    </row>
    <row r="466" spans="1:6" ht="12.75">
      <c r="A466" s="47" t="str">
        <f>'[5]May DL 1'!A461</f>
        <v>260101.5470.10</v>
      </c>
      <c r="B466" s="58" t="str">
        <f>'[5]May DL 1'!C461</f>
        <v>CITY OF LEESBURG</v>
      </c>
      <c r="C466" s="59">
        <f>'[5]May DL 1'!G461</f>
        <v>46.25</v>
      </c>
      <c r="E466" s="60" t="str">
        <f t="shared" si="14"/>
        <v>260.4525</v>
      </c>
      <c r="F466" s="61">
        <f t="shared" si="15"/>
        <v>46.25</v>
      </c>
    </row>
    <row r="467" spans="1:6" ht="12.75">
      <c r="A467" s="47" t="str">
        <f>'[5]May DL 1'!A462</f>
        <v>260101.5470.10</v>
      </c>
      <c r="B467" s="58" t="str">
        <f>'[5]May DL 1'!C462</f>
        <v>CITY OF LEESBURG</v>
      </c>
      <c r="C467" s="59">
        <f>'[5]May DL 1'!G462</f>
        <v>55.96</v>
      </c>
      <c r="E467" s="60" t="str">
        <f t="shared" si="14"/>
        <v>260.4525</v>
      </c>
      <c r="F467" s="61">
        <f t="shared" si="15"/>
        <v>55.96</v>
      </c>
    </row>
    <row r="468" spans="1:6" ht="12.75">
      <c r="A468" s="47" t="str">
        <f>'[5]May DL 1'!A463</f>
        <v>260101.5470.10</v>
      </c>
      <c r="B468" s="58" t="str">
        <f>'[5]May DL 1'!C463</f>
        <v>CITY OF LEESBURG</v>
      </c>
      <c r="C468" s="59">
        <f>'[5]May DL 1'!G463</f>
        <v>78.77</v>
      </c>
      <c r="E468" s="60" t="str">
        <f t="shared" si="14"/>
        <v>260.4525</v>
      </c>
      <c r="F468" s="61">
        <f t="shared" si="15"/>
        <v>78.77</v>
      </c>
    </row>
    <row r="469" spans="1:6" ht="12.75">
      <c r="A469" s="47" t="str">
        <f>'[5]May DL 1'!A464</f>
        <v>260101.5470.10</v>
      </c>
      <c r="B469" s="58" t="str">
        <f>'[5]May DL 1'!C464</f>
        <v>CITY OF LEESBURG</v>
      </c>
      <c r="C469" s="59">
        <f>'[5]May DL 1'!G464</f>
        <v>1992.15</v>
      </c>
      <c r="E469" s="60" t="str">
        <f t="shared" si="14"/>
        <v>260.4525</v>
      </c>
      <c r="F469" s="61">
        <f t="shared" si="15"/>
        <v>1992.15</v>
      </c>
    </row>
    <row r="470" spans="1:6" ht="12.75">
      <c r="A470" s="47" t="str">
        <f>'[5]May DL 1'!A465</f>
        <v>300100.5465.10</v>
      </c>
      <c r="B470" s="58" t="str">
        <f>'[5]May DL 1'!C465</f>
        <v>JERSEY CENTRAL POWER &amp; LIGHT</v>
      </c>
      <c r="C470" s="59">
        <f>'[5]May DL 1'!G465</f>
        <v>6.67</v>
      </c>
      <c r="E470" s="60" t="str">
        <f t="shared" si="14"/>
        <v>300.4525</v>
      </c>
      <c r="F470" s="61">
        <f t="shared" si="15"/>
        <v>6.67</v>
      </c>
    </row>
    <row r="471" spans="1:6" ht="12.75">
      <c r="A471" s="47" t="str">
        <f>'[5]May DL 1'!A466</f>
        <v>300100.5465.10</v>
      </c>
      <c r="B471" s="58" t="str">
        <f>'[5]May DL 1'!C466</f>
        <v>JERSEY CENTRAL POWER &amp; LIGHT</v>
      </c>
      <c r="C471" s="59">
        <f>'[5]May DL 1'!G466</f>
        <v>129.99</v>
      </c>
      <c r="E471" s="60" t="str">
        <f t="shared" si="14"/>
        <v>300.4525</v>
      </c>
      <c r="F471" s="61">
        <f t="shared" si="15"/>
        <v>129.99</v>
      </c>
    </row>
    <row r="472" spans="1:6" ht="12.75">
      <c r="A472" s="47" t="str">
        <f>'[5]May DL 1'!A467</f>
        <v>300100.5465.10</v>
      </c>
      <c r="B472" s="58" t="str">
        <f>'[5]May DL 1'!C467</f>
        <v>JERSEY CENTRAL POWER &amp; LIGHT</v>
      </c>
      <c r="C472" s="59">
        <f>'[5]May DL 1'!G467</f>
        <v>386.25</v>
      </c>
      <c r="E472" s="60" t="str">
        <f t="shared" si="14"/>
        <v>300.4525</v>
      </c>
      <c r="F472" s="61">
        <f t="shared" si="15"/>
        <v>386.25</v>
      </c>
    </row>
    <row r="473" spans="1:6" ht="12.75">
      <c r="A473" s="47" t="str">
        <f>'[5]May DL 1'!A468</f>
        <v>300101.5470.10</v>
      </c>
      <c r="B473" s="58" t="str">
        <f>'[5]May DL 1'!C468</f>
        <v>JERSEY CENTRAL POWER &amp; LIGHT</v>
      </c>
      <c r="C473" s="59">
        <f>'[5]May DL 1'!G468</f>
        <v>4.2</v>
      </c>
      <c r="E473" s="60" t="str">
        <f t="shared" si="14"/>
        <v>300.4525</v>
      </c>
      <c r="F473" s="61">
        <f t="shared" si="15"/>
        <v>4.2</v>
      </c>
    </row>
    <row r="474" spans="1:6" ht="12.75">
      <c r="A474" s="47" t="str">
        <f>'[5]May DL 1'!A469</f>
        <v>300101.5470.10</v>
      </c>
      <c r="B474" s="58" t="str">
        <f>'[5]May DL 1'!C469</f>
        <v>JERSEY CENTRAL POWER &amp; LIGHT</v>
      </c>
      <c r="C474" s="59">
        <f>'[5]May DL 1'!G469</f>
        <v>9.29</v>
      </c>
      <c r="E474" s="60" t="str">
        <f t="shared" si="14"/>
        <v>300.4525</v>
      </c>
      <c r="F474" s="61">
        <f t="shared" si="15"/>
        <v>9.29</v>
      </c>
    </row>
    <row r="475" spans="1:6" ht="12.75">
      <c r="A475" s="47" t="str">
        <f>'[5]May DL 1'!A470</f>
        <v>300101.5470.10</v>
      </c>
      <c r="B475" s="58" t="str">
        <f>'[5]May DL 1'!C470</f>
        <v>JERSEY CENTRAL POWER &amp; LIGHT</v>
      </c>
      <c r="C475" s="59">
        <f>'[5]May DL 1'!G470</f>
        <v>36.74</v>
      </c>
      <c r="E475" s="60" t="str">
        <f t="shared" si="14"/>
        <v>300.4525</v>
      </c>
      <c r="F475" s="61">
        <f t="shared" si="15"/>
        <v>36.74</v>
      </c>
    </row>
    <row r="476" spans="1:6" ht="12.75">
      <c r="A476" s="47" t="str">
        <f>'[5]May DL 1'!A471</f>
        <v>316100.5470.10</v>
      </c>
      <c r="B476" s="58" t="str">
        <f>'[5]May DL 1'!C471</f>
        <v>PECO ENERGY</v>
      </c>
      <c r="C476" s="59">
        <f>'[5]May DL 1'!G471</f>
        <v>108.85</v>
      </c>
      <c r="E476" s="60" t="str">
        <f t="shared" si="14"/>
        <v>316.4525</v>
      </c>
      <c r="F476" s="61">
        <f t="shared" si="15"/>
        <v>108.85</v>
      </c>
    </row>
    <row r="477" spans="1:6" ht="12.75">
      <c r="A477" s="47" t="str">
        <f>'[5]May DL 1'!A472</f>
        <v>316100.5470.10</v>
      </c>
      <c r="B477" s="58" t="str">
        <f>'[5]May DL 1'!C472</f>
        <v>PECO ENERGY</v>
      </c>
      <c r="C477" s="59">
        <f>'[5]May DL 1'!G472</f>
        <v>381.47</v>
      </c>
      <c r="E477" s="60" t="str">
        <f t="shared" si="14"/>
        <v>316.4525</v>
      </c>
      <c r="F477" s="61">
        <f t="shared" si="15"/>
        <v>381.47</v>
      </c>
    </row>
    <row r="478" spans="1:6" ht="12.75">
      <c r="A478" s="47" t="str">
        <f>'[5]May DL 1'!A473</f>
        <v>316100.5470.10</v>
      </c>
      <c r="B478" s="58" t="str">
        <f>'[5]May DL 1'!C473</f>
        <v>PECO ENERGY</v>
      </c>
      <c r="C478" s="59">
        <f>'[5]May DL 1'!G473</f>
        <v>5688.97</v>
      </c>
      <c r="E478" s="60" t="str">
        <f t="shared" si="14"/>
        <v>316.4525</v>
      </c>
      <c r="F478" s="61">
        <f t="shared" si="15"/>
        <v>5688.97</v>
      </c>
    </row>
    <row r="479" spans="1:6" ht="12.75">
      <c r="A479" s="47" t="str">
        <f>'[5]May DL 1'!A474</f>
        <v>345102.5465.10</v>
      </c>
      <c r="B479" s="58" t="str">
        <f>'[5]May DL 1'!C474</f>
        <v>KENTUCKY UTILITIES</v>
      </c>
      <c r="C479" s="59">
        <f>'[5]May DL 1'!G474</f>
        <v>2137.01</v>
      </c>
      <c r="E479" s="60" t="str">
        <f t="shared" si="14"/>
        <v>345.4525</v>
      </c>
      <c r="F479" s="61">
        <f t="shared" si="15"/>
        <v>2137.01</v>
      </c>
    </row>
    <row r="480" spans="1:6" ht="12.75">
      <c r="A480" s="47" t="str">
        <f>'[5]May DL 1'!A475</f>
        <v>345102.5465.10</v>
      </c>
      <c r="B480" s="58" t="str">
        <f>'[5]May DL 1'!C475</f>
        <v>KENTUCKY UTILITIES</v>
      </c>
      <c r="C480" s="59">
        <f>'[5]May DL 1'!G475</f>
        <v>3202.08</v>
      </c>
      <c r="E480" s="60" t="str">
        <f t="shared" si="14"/>
        <v>345.4525</v>
      </c>
      <c r="F480" s="61">
        <f t="shared" si="15"/>
        <v>3202.08</v>
      </c>
    </row>
    <row r="481" spans="1:6" ht="12.75">
      <c r="A481" s="47" t="str">
        <f>'[5]May DL 1'!A476</f>
        <v>356106.5470.10</v>
      </c>
      <c r="B481" s="58" t="str">
        <f>'[5]May DL 1'!C476</f>
        <v>WASHINGTON-ST TAMMANY ELECTRIC</v>
      </c>
      <c r="C481" s="59">
        <f>'[5]May DL 1'!G476</f>
        <v>41.94</v>
      </c>
      <c r="E481" s="60" t="str">
        <f t="shared" si="14"/>
        <v>356.4525</v>
      </c>
      <c r="F481" s="61">
        <f t="shared" si="15"/>
        <v>41.94</v>
      </c>
    </row>
    <row r="482" spans="1:6" ht="12.75">
      <c r="A482" s="47" t="str">
        <f>'[5]May DL 1'!A477</f>
        <v>356109.5470.10</v>
      </c>
      <c r="B482" s="58" t="str">
        <f>'[5]May DL 1'!C477</f>
        <v>WASHINGTON-ST TAMMANY ELECTRIC</v>
      </c>
      <c r="C482" s="59">
        <f>'[5]May DL 1'!G477</f>
        <v>33.32</v>
      </c>
      <c r="E482" s="60" t="str">
        <f t="shared" si="14"/>
        <v>356.4525</v>
      </c>
      <c r="F482" s="61">
        <f t="shared" si="15"/>
        <v>33.32</v>
      </c>
    </row>
    <row r="483" spans="1:6" ht="12.75">
      <c r="A483" s="47" t="str">
        <f>'[5]May DL 1'!A478</f>
        <v>356114.5465.10</v>
      </c>
      <c r="B483" s="58" t="str">
        <f>'[5]May DL 1'!C478</f>
        <v>WASHINGTON-ST TAMMANY ELECTRIC</v>
      </c>
      <c r="C483" s="59">
        <f>'[5]May DL 1'!G478</f>
        <v>299.19</v>
      </c>
      <c r="E483" s="60" t="str">
        <f t="shared" si="14"/>
        <v>356.4525</v>
      </c>
      <c r="F483" s="61">
        <f t="shared" si="15"/>
        <v>299.19</v>
      </c>
    </row>
    <row r="484" spans="1:6" ht="12.75">
      <c r="A484" s="47" t="str">
        <f>'[5]May DL 1'!A479</f>
        <v>356115.5470.10</v>
      </c>
      <c r="B484" s="58" t="str">
        <f>'[5]May DL 1'!C479</f>
        <v>WASHINGTON-ST TAMMANY ELECTRIC</v>
      </c>
      <c r="C484" s="59">
        <f>'[5]May DL 1'!G479</f>
        <v>20.15</v>
      </c>
      <c r="E484" s="60" t="str">
        <f t="shared" si="14"/>
        <v>356.4525</v>
      </c>
      <c r="F484" s="61">
        <f t="shared" si="15"/>
        <v>20.15</v>
      </c>
    </row>
    <row r="485" spans="1:6" ht="12.75">
      <c r="A485" s="47" t="str">
        <f>'[5]May DL 1'!A480</f>
        <v>356115.5470.10</v>
      </c>
      <c r="B485" s="58" t="str">
        <f>'[5]May DL 1'!C480</f>
        <v>WASHINGTON-ST TAMMANY ELECTRIC</v>
      </c>
      <c r="C485" s="59">
        <f>'[5]May DL 1'!G480</f>
        <v>38.13</v>
      </c>
      <c r="E485" s="60" t="str">
        <f t="shared" si="14"/>
        <v>356.4525</v>
      </c>
      <c r="F485" s="61">
        <f t="shared" si="15"/>
        <v>38.13</v>
      </c>
    </row>
    <row r="486" spans="1:6" ht="12.75">
      <c r="A486" s="47" t="str">
        <f>'[5]May DL 1'!A481</f>
        <v>356115.5470.10</v>
      </c>
      <c r="B486" s="58" t="str">
        <f>'[5]May DL 1'!C481</f>
        <v>WASHINGTON-ST TAMMANY ELECTRIC</v>
      </c>
      <c r="C486" s="59">
        <f>'[5]May DL 1'!G481</f>
        <v>59.54</v>
      </c>
      <c r="E486" s="60" t="str">
        <f t="shared" si="14"/>
        <v>356.4525</v>
      </c>
      <c r="F486" s="61">
        <f t="shared" si="15"/>
        <v>59.54</v>
      </c>
    </row>
    <row r="487" spans="1:6" ht="12.75">
      <c r="A487" s="47" t="str">
        <f>'[5]May DL 1'!A482</f>
        <v>356115.5470.10</v>
      </c>
      <c r="B487" s="58" t="str">
        <f>'[5]May DL 1'!C482</f>
        <v>WASHINGTON-ST TAMMANY ELECTRIC</v>
      </c>
      <c r="C487" s="59">
        <f>'[5]May DL 1'!G482</f>
        <v>1752.71</v>
      </c>
      <c r="E487" s="60" t="str">
        <f t="shared" si="14"/>
        <v>356.4525</v>
      </c>
      <c r="F487" s="61">
        <f t="shared" si="15"/>
        <v>1752.71</v>
      </c>
    </row>
    <row r="488" spans="1:6" ht="12.75">
      <c r="A488" s="47" t="str">
        <f>'[5]May DL 1'!A483</f>
        <v>356120.5465.10</v>
      </c>
      <c r="B488" s="58" t="str">
        <f>'[5]May DL 1'!C483</f>
        <v>WASHINGTON-ST TAMMANY ELECTRIC</v>
      </c>
      <c r="C488" s="59">
        <f>'[5]May DL 1'!G483</f>
        <v>63.81</v>
      </c>
      <c r="E488" s="60" t="str">
        <f t="shared" si="14"/>
        <v>356.4525</v>
      </c>
      <c r="F488" s="61">
        <f t="shared" si="15"/>
        <v>63.81</v>
      </c>
    </row>
    <row r="489" spans="1:6" ht="12.75">
      <c r="A489" s="47" t="str">
        <f>'[5]May DL 1'!A484</f>
        <v>356127.5465.10</v>
      </c>
      <c r="B489" s="58" t="str">
        <f>'[5]May DL 1'!C484</f>
        <v>WASHINGTON-ST TAMMANY ELECTRIC</v>
      </c>
      <c r="C489" s="59">
        <f>'[5]May DL 1'!G484</f>
        <v>191.33</v>
      </c>
      <c r="E489" s="60" t="str">
        <f t="shared" si="14"/>
        <v>356.4525</v>
      </c>
      <c r="F489" s="61">
        <f t="shared" si="15"/>
        <v>191.33</v>
      </c>
    </row>
    <row r="490" spans="1:6" ht="12.75">
      <c r="A490" s="47" t="str">
        <f>'[5]May DL 1'!A485</f>
        <v>400127.5465.10</v>
      </c>
      <c r="B490" s="58" t="str">
        <f>'[5]May DL 1'!C485</f>
        <v>DUKE ENERGY</v>
      </c>
      <c r="C490" s="59">
        <f>'[5]May DL 1'!G485</f>
        <v>130.84</v>
      </c>
      <c r="E490" s="60" t="str">
        <f t="shared" si="14"/>
        <v>400.4525</v>
      </c>
      <c r="F490" s="61">
        <f t="shared" si="15"/>
        <v>130.84</v>
      </c>
    </row>
    <row r="491" spans="1:6" ht="12.75">
      <c r="A491" s="47" t="str">
        <f>'[5]May DL 1'!A486</f>
        <v>400127.5465.10</v>
      </c>
      <c r="B491" s="58" t="str">
        <f>'[5]May DL 1'!C486</f>
        <v>DUKE ENERGY</v>
      </c>
      <c r="C491" s="59">
        <f>'[5]May DL 1'!G486</f>
        <v>232.18</v>
      </c>
      <c r="E491" s="60" t="str">
        <f t="shared" si="14"/>
        <v>400.4525</v>
      </c>
      <c r="F491" s="61">
        <f t="shared" si="15"/>
        <v>232.18</v>
      </c>
    </row>
    <row r="492" spans="1:6" ht="12.75">
      <c r="A492" s="47" t="str">
        <f>'[5]May DL 1'!A487</f>
        <v>400127.5465.10</v>
      </c>
      <c r="B492" s="58" t="str">
        <f>'[5]May DL 1'!C487</f>
        <v>DUKE ENERGY</v>
      </c>
      <c r="C492" s="59">
        <f>'[5]May DL 1'!G487</f>
        <v>304.79</v>
      </c>
      <c r="E492" s="60" t="str">
        <f t="shared" si="14"/>
        <v>400.4525</v>
      </c>
      <c r="F492" s="61">
        <f t="shared" si="15"/>
        <v>304.79</v>
      </c>
    </row>
    <row r="493" spans="1:6" ht="12.75">
      <c r="A493" s="47" t="str">
        <f>'[5]May DL 1'!A488</f>
        <v>400128.5470.10</v>
      </c>
      <c r="B493" s="58" t="str">
        <f>'[5]May DL 1'!C488</f>
        <v>DUKE ENERGY</v>
      </c>
      <c r="C493" s="59">
        <f>'[5]May DL 1'!G488</f>
        <v>60.2</v>
      </c>
      <c r="E493" s="60" t="str">
        <f t="shared" si="14"/>
        <v>400.4525</v>
      </c>
      <c r="F493" s="61">
        <f t="shared" si="15"/>
        <v>60.2</v>
      </c>
    </row>
    <row r="494" spans="1:6" ht="12.75">
      <c r="A494" s="47" t="str">
        <f>'[5]May DL 1'!A489</f>
        <v>400128.5470.10</v>
      </c>
      <c r="B494" s="58" t="str">
        <f>'[5]May DL 1'!C489</f>
        <v>DUKE ENERGY</v>
      </c>
      <c r="C494" s="59">
        <f>'[5]May DL 1'!G489</f>
        <v>102.38</v>
      </c>
      <c r="E494" s="60" t="str">
        <f t="shared" si="14"/>
        <v>400.4525</v>
      </c>
      <c r="F494" s="61">
        <f t="shared" si="15"/>
        <v>102.38</v>
      </c>
    </row>
    <row r="495" spans="1:6" ht="12.75">
      <c r="A495" s="47" t="str">
        <f>'[5]May DL 1'!A490</f>
        <v>400128.5470.10</v>
      </c>
      <c r="B495" s="58" t="str">
        <f>'[5]May DL 1'!C490</f>
        <v>DUKE ENERGY</v>
      </c>
      <c r="C495" s="59">
        <f>'[5]May DL 1'!G490</f>
        <v>262.62</v>
      </c>
      <c r="E495" s="60" t="str">
        <f t="shared" si="14"/>
        <v>400.4525</v>
      </c>
      <c r="F495" s="61">
        <f t="shared" si="15"/>
        <v>262.62</v>
      </c>
    </row>
    <row r="496" spans="1:6" ht="12.75">
      <c r="A496" s="47" t="str">
        <f>'[5]May DL 1'!A491</f>
        <v>400128.5470.10</v>
      </c>
      <c r="B496" s="58" t="str">
        <f>'[5]May DL 1'!C491</f>
        <v>DUKE ENERGY</v>
      </c>
      <c r="C496" s="59">
        <f>'[5]May DL 1'!G491</f>
        <v>304.79</v>
      </c>
      <c r="E496" s="60" t="str">
        <f t="shared" si="14"/>
        <v>400.4525</v>
      </c>
      <c r="F496" s="61">
        <f t="shared" si="15"/>
        <v>304.79</v>
      </c>
    </row>
    <row r="497" spans="1:6" ht="12.75">
      <c r="A497" s="47" t="str">
        <f>'[5]May DL 1'!A492</f>
        <v>400128.5470.10</v>
      </c>
      <c r="B497" s="58" t="str">
        <f>'[5]May DL 1'!C492</f>
        <v>DUKE ENERGY</v>
      </c>
      <c r="C497" s="59">
        <f>'[5]May DL 1'!G492</f>
        <v>407.74</v>
      </c>
      <c r="E497" s="60" t="str">
        <f t="shared" si="14"/>
        <v>400.4525</v>
      </c>
      <c r="F497" s="61">
        <f t="shared" si="15"/>
        <v>407.74</v>
      </c>
    </row>
    <row r="498" spans="1:6" ht="12.75">
      <c r="A498" s="47" t="str">
        <f>'[5]May DL 1'!A493</f>
        <v>401103.5470.10</v>
      </c>
      <c r="B498" s="58" t="str">
        <f>'[5]May DL 1'!C493</f>
        <v>DUKE ENERGY</v>
      </c>
      <c r="C498" s="59">
        <f>'[5]May DL 1'!G493</f>
        <v>66.95</v>
      </c>
      <c r="E498" s="60" t="str">
        <f t="shared" si="14"/>
        <v>401.4525</v>
      </c>
      <c r="F498" s="61">
        <f t="shared" si="15"/>
        <v>66.95</v>
      </c>
    </row>
    <row r="499" spans="1:6" ht="12.75">
      <c r="A499" s="47" t="str">
        <f>'[5]May DL 1'!A494</f>
        <v>401170.5465.10</v>
      </c>
      <c r="B499" s="58" t="str">
        <f>'[5]May DL 1'!C494</f>
        <v>DUKE ENERGY</v>
      </c>
      <c r="C499" s="59">
        <f>'[5]May DL 1'!G494</f>
        <v>44.38</v>
      </c>
      <c r="E499" s="60" t="str">
        <f t="shared" si="14"/>
        <v>401.4525</v>
      </c>
      <c r="F499" s="61">
        <f t="shared" si="15"/>
        <v>44.38</v>
      </c>
    </row>
    <row r="500" spans="1:6" ht="12.75">
      <c r="A500" s="47" t="str">
        <f>'[5]May DL 1'!A495</f>
        <v>401171.5465.10</v>
      </c>
      <c r="B500" s="58" t="str">
        <f>'[5]May DL 1'!C495</f>
        <v>DUKE ENERGY</v>
      </c>
      <c r="C500" s="59">
        <f>'[5]May DL 1'!G495</f>
        <v>10.79</v>
      </c>
      <c r="E500" s="60" t="str">
        <f t="shared" si="14"/>
        <v>401.4525</v>
      </c>
      <c r="F500" s="61">
        <f t="shared" si="15"/>
        <v>10.79</v>
      </c>
    </row>
    <row r="501" spans="1:6" ht="12.75">
      <c r="A501" s="47" t="str">
        <f>'[5]May DL 1'!A496</f>
        <v>401171.5465.10</v>
      </c>
      <c r="B501" s="58" t="str">
        <f>'[5]May DL 1'!C496</f>
        <v>DUKE ENERGY</v>
      </c>
      <c r="C501" s="59">
        <f>'[5]May DL 1'!G496</f>
        <v>119.77</v>
      </c>
      <c r="E501" s="60" t="str">
        <f t="shared" si="14"/>
        <v>401.4525</v>
      </c>
      <c r="F501" s="61">
        <f t="shared" si="15"/>
        <v>119.77</v>
      </c>
    </row>
    <row r="502" spans="1:6" ht="12.75">
      <c r="A502" s="47" t="str">
        <f>'[5]May DL 1'!A497</f>
        <v>401172.5465.10</v>
      </c>
      <c r="B502" s="58" t="str">
        <f>'[5]May DL 1'!C497</f>
        <v>DUKE ENERGY</v>
      </c>
      <c r="C502" s="59">
        <f>'[5]May DL 1'!G497</f>
        <v>18.03</v>
      </c>
      <c r="E502" s="60" t="str">
        <f t="shared" si="14"/>
        <v>401.4525</v>
      </c>
      <c r="F502" s="61">
        <f t="shared" si="15"/>
        <v>18.03</v>
      </c>
    </row>
    <row r="503" spans="1:6" ht="12.75">
      <c r="A503" s="47" t="str">
        <f>'[5]May DL 1'!A498</f>
        <v>401172.5465.10</v>
      </c>
      <c r="B503" s="58" t="str">
        <f>'[5]May DL 1'!C498</f>
        <v>DUKE ENERGY</v>
      </c>
      <c r="C503" s="59">
        <f>'[5]May DL 1'!G498</f>
        <v>39.52</v>
      </c>
      <c r="E503" s="60" t="str">
        <f t="shared" si="14"/>
        <v>401.4525</v>
      </c>
      <c r="F503" s="61">
        <f t="shared" si="15"/>
        <v>39.52</v>
      </c>
    </row>
    <row r="504" spans="1:6" ht="12.75">
      <c r="A504" s="47" t="str">
        <f>'[5]May DL 1'!A499</f>
        <v>401175.5465.10</v>
      </c>
      <c r="B504" s="58" t="str">
        <f>'[5]May DL 1'!C499</f>
        <v>DUKE ENERGY</v>
      </c>
      <c r="C504" s="59">
        <f>'[5]May DL 1'!G499</f>
        <v>22.91</v>
      </c>
      <c r="E504" s="60" t="str">
        <f t="shared" si="14"/>
        <v>401.4525</v>
      </c>
      <c r="F504" s="61">
        <f t="shared" si="15"/>
        <v>22.91</v>
      </c>
    </row>
    <row r="505" spans="1:6" ht="12.75">
      <c r="A505" s="47" t="str">
        <f>'[5]May DL 1'!A500</f>
        <v>401183.5465.10</v>
      </c>
      <c r="B505" s="58" t="str">
        <f>'[5]May DL 1'!C500</f>
        <v>DUKE ENERGY</v>
      </c>
      <c r="C505" s="59">
        <f>'[5]May DL 1'!G500</f>
        <v>43.32</v>
      </c>
      <c r="E505" s="60" t="str">
        <f t="shared" si="14"/>
        <v>401.4525</v>
      </c>
      <c r="F505" s="61">
        <f t="shared" si="15"/>
        <v>43.32</v>
      </c>
    </row>
    <row r="506" spans="1:6" ht="12.75">
      <c r="A506" s="47" t="str">
        <f>'[5]May DL 1'!A501</f>
        <v>401183.5465.10</v>
      </c>
      <c r="B506" s="58" t="str">
        <f>'[5]May DL 1'!C501</f>
        <v>DUKE ENERGY</v>
      </c>
      <c r="C506" s="59">
        <f>'[5]May DL 1'!G501</f>
        <v>80.14</v>
      </c>
      <c r="E506" s="60" t="str">
        <f t="shared" si="14"/>
        <v>401.4525</v>
      </c>
      <c r="F506" s="61">
        <f t="shared" si="15"/>
        <v>80.14</v>
      </c>
    </row>
    <row r="507" spans="1:6" ht="12.75">
      <c r="A507" s="47" t="str">
        <f>'[5]May DL 1'!A502</f>
        <v>401186.5465.10</v>
      </c>
      <c r="B507" s="58" t="str">
        <f>'[5]May DL 1'!C502</f>
        <v>DUKE ENERGY</v>
      </c>
      <c r="C507" s="59">
        <f>'[5]May DL 1'!G502</f>
        <v>9.51</v>
      </c>
      <c r="E507" s="60" t="str">
        <f t="shared" si="14"/>
        <v>401.4525</v>
      </c>
      <c r="F507" s="61">
        <f t="shared" si="15"/>
        <v>9.51</v>
      </c>
    </row>
    <row r="508" spans="1:6" ht="12.75">
      <c r="A508" s="47" t="str">
        <f>'[5]May DL 1'!A503</f>
        <v>401186.5465.10</v>
      </c>
      <c r="B508" s="58" t="str">
        <f>'[5]May DL 1'!C503</f>
        <v>DUKE ENERGY</v>
      </c>
      <c r="C508" s="59">
        <f>'[5]May DL 1'!G503</f>
        <v>20.63</v>
      </c>
      <c r="E508" s="60" t="str">
        <f t="shared" si="14"/>
        <v>401.4525</v>
      </c>
      <c r="F508" s="61">
        <f t="shared" si="15"/>
        <v>20.63</v>
      </c>
    </row>
    <row r="509" spans="1:6" ht="12.75">
      <c r="A509" s="47" t="str">
        <f>'[5]May DL 1'!A504</f>
        <v>401188.5465.10</v>
      </c>
      <c r="B509" s="58" t="str">
        <f>'[5]May DL 1'!C504</f>
        <v>DUKE ENERGY</v>
      </c>
      <c r="C509" s="59">
        <f>'[5]May DL 1'!G504</f>
        <v>50.24</v>
      </c>
      <c r="E509" s="60" t="str">
        <f t="shared" si="14"/>
        <v>401.4525</v>
      </c>
      <c r="F509" s="61">
        <f t="shared" si="15"/>
        <v>50.24</v>
      </c>
    </row>
    <row r="510" spans="1:6" ht="12.75">
      <c r="A510" s="47" t="str">
        <f>'[5]May DL 1'!A505</f>
        <v>403104.5470.10</v>
      </c>
      <c r="B510" s="58" t="str">
        <f>'[5]May DL 1'!C505</f>
        <v>DUKE ENERGY</v>
      </c>
      <c r="C510" s="59">
        <f>'[5]May DL 1'!G505</f>
        <v>376.76</v>
      </c>
      <c r="E510" s="60" t="str">
        <f t="shared" si="14"/>
        <v>403.4525</v>
      </c>
      <c r="F510" s="61">
        <f t="shared" si="15"/>
        <v>376.76</v>
      </c>
    </row>
    <row r="511" spans="1:6" ht="12.75">
      <c r="A511" s="47" t="str">
        <f>'[5]May DL 1'!A506</f>
        <v>403107.5470.10</v>
      </c>
      <c r="B511" s="58" t="str">
        <f>'[5]May DL 1'!C506</f>
        <v>DUKE ENERGY</v>
      </c>
      <c r="C511" s="59">
        <f>'[5]May DL 1'!G506</f>
        <v>951.84</v>
      </c>
      <c r="E511" s="60" t="str">
        <f t="shared" si="14"/>
        <v>403.4525</v>
      </c>
      <c r="F511" s="61">
        <f t="shared" si="15"/>
        <v>951.84</v>
      </c>
    </row>
    <row r="512" spans="1:6" ht="12.75">
      <c r="A512" s="47" t="str">
        <f>'[5]May DL 1'!A507</f>
        <v>403112.5470.10</v>
      </c>
      <c r="B512" s="58" t="str">
        <f>'[5]May DL 1'!C507</f>
        <v>DUKE ENERGY</v>
      </c>
      <c r="C512" s="59">
        <f>'[5]May DL 1'!G507</f>
        <v>890.69</v>
      </c>
      <c r="E512" s="60" t="str">
        <f t="shared" si="14"/>
        <v>403.4525</v>
      </c>
      <c r="F512" s="61">
        <f t="shared" si="15"/>
        <v>890.69</v>
      </c>
    </row>
    <row r="513" spans="1:6" ht="12.75">
      <c r="A513" s="47" t="str">
        <f>'[5]May DL 1'!A508</f>
        <v>406100.5465.10</v>
      </c>
      <c r="B513" s="58" t="str">
        <f>'[5]May DL 1'!C508</f>
        <v>DUKE ENERGY</v>
      </c>
      <c r="C513" s="59">
        <f>'[5]May DL 1'!G508</f>
        <v>37.33</v>
      </c>
      <c r="E513" s="60" t="str">
        <f t="shared" si="14"/>
        <v>406.4525</v>
      </c>
      <c r="F513" s="61">
        <f t="shared" si="15"/>
        <v>37.33</v>
      </c>
    </row>
    <row r="514" spans="1:6" ht="12.75">
      <c r="A514" s="47" t="str">
        <f>'[5]May DL 1'!A509</f>
        <v>406101.5470.10</v>
      </c>
      <c r="B514" s="58" t="str">
        <f>'[5]May DL 1'!C509</f>
        <v>DUKE ENERGY</v>
      </c>
      <c r="C514" s="59">
        <f>'[5]May DL 1'!G509</f>
        <v>10.91</v>
      </c>
      <c r="E514" s="60" t="str">
        <f t="shared" si="14"/>
        <v>406.4525</v>
      </c>
      <c r="F514" s="61">
        <f t="shared" si="15"/>
        <v>10.91</v>
      </c>
    </row>
    <row r="515" spans="1:6" ht="12.75">
      <c r="A515" s="47" t="str">
        <f>'[5]May DL 1'!A510</f>
        <v>406101.5470.10</v>
      </c>
      <c r="B515" s="58" t="str">
        <f>'[5]May DL 1'!C510</f>
        <v>DUKE ENERGY</v>
      </c>
      <c r="C515" s="59">
        <f>'[5]May DL 1'!G510</f>
        <v>16.71</v>
      </c>
      <c r="E515" s="60" t="str">
        <f t="shared" si="14"/>
        <v>406.4525</v>
      </c>
      <c r="F515" s="61">
        <f t="shared" si="15"/>
        <v>16.71</v>
      </c>
    </row>
    <row r="516" spans="1:6" ht="12.75">
      <c r="A516" s="47" t="str">
        <f>'[5]May DL 1'!A511</f>
        <v>406101.5470.10</v>
      </c>
      <c r="B516" s="58" t="str">
        <f>'[5]May DL 1'!C511</f>
        <v>DUKE ENERGY</v>
      </c>
      <c r="C516" s="59">
        <f>'[5]May DL 1'!G511</f>
        <v>21.01</v>
      </c>
      <c r="E516" s="60" t="str">
        <f t="shared" si="14"/>
        <v>406.4525</v>
      </c>
      <c r="F516" s="61">
        <f t="shared" si="15"/>
        <v>21.01</v>
      </c>
    </row>
    <row r="517" spans="1:6" ht="12.75">
      <c r="A517" s="47" t="str">
        <f>'[5]May DL 1'!A512</f>
        <v>406101.5470.10</v>
      </c>
      <c r="B517" s="58" t="str">
        <f>'[5]May DL 1'!C512</f>
        <v>DUKE ENERGY</v>
      </c>
      <c r="C517" s="59">
        <f>'[5]May DL 1'!G512</f>
        <v>23.78</v>
      </c>
      <c r="E517" s="60" t="str">
        <f t="shared" si="14"/>
        <v>406.4525</v>
      </c>
      <c r="F517" s="61">
        <f t="shared" si="15"/>
        <v>23.78</v>
      </c>
    </row>
    <row r="518" spans="1:6" ht="12.75">
      <c r="A518" s="47" t="str">
        <f>'[5]May DL 1'!A513</f>
        <v>406101.5470.10</v>
      </c>
      <c r="B518" s="58" t="str">
        <f>'[5]May DL 1'!C513</f>
        <v>DUKE ENERGY</v>
      </c>
      <c r="C518" s="59">
        <f>'[5]May DL 1'!G513</f>
        <v>29.18</v>
      </c>
      <c r="E518" s="60" t="str">
        <f t="shared" si="14"/>
        <v>406.4525</v>
      </c>
      <c r="F518" s="61">
        <f t="shared" si="15"/>
        <v>29.18</v>
      </c>
    </row>
    <row r="519" spans="1:6" ht="12.75">
      <c r="A519" s="47" t="str">
        <f>'[5]May DL 1'!A514</f>
        <v>406101.5470.10</v>
      </c>
      <c r="B519" s="58" t="str">
        <f>'[5]May DL 1'!C514</f>
        <v>DUKE ENERGY</v>
      </c>
      <c r="C519" s="59">
        <f>'[5]May DL 1'!G514</f>
        <v>33.32</v>
      </c>
      <c r="E519" s="60" t="str">
        <f t="shared" si="14"/>
        <v>406.4525</v>
      </c>
      <c r="F519" s="61">
        <f t="shared" si="15"/>
        <v>33.32</v>
      </c>
    </row>
    <row r="520" spans="1:6" ht="12.75">
      <c r="A520" s="47" t="str">
        <f>'[5]May DL 1'!A515</f>
        <v>406101.5470.10</v>
      </c>
      <c r="B520" s="58" t="str">
        <f>'[5]May DL 1'!C515</f>
        <v>DUKE ENERGY</v>
      </c>
      <c r="C520" s="59">
        <f>'[5]May DL 1'!G515</f>
        <v>34.99</v>
      </c>
      <c r="E520" s="60" t="str">
        <f t="shared" si="14"/>
        <v>406.4525</v>
      </c>
      <c r="F520" s="61">
        <f t="shared" si="15"/>
        <v>34.99</v>
      </c>
    </row>
    <row r="521" spans="1:6" ht="12.75">
      <c r="A521" s="47" t="str">
        <f>'[5]May DL 1'!A516</f>
        <v>406101.5470.10</v>
      </c>
      <c r="B521" s="58" t="str">
        <f>'[5]May DL 1'!C516</f>
        <v>DUKE ENERGY</v>
      </c>
      <c r="C521" s="59">
        <f>'[5]May DL 1'!G516</f>
        <v>42.6</v>
      </c>
      <c r="E521" s="60" t="str">
        <f t="shared" si="14"/>
        <v>406.4525</v>
      </c>
      <c r="F521" s="61">
        <f t="shared" si="15"/>
        <v>42.6</v>
      </c>
    </row>
    <row r="522" spans="1:6" ht="12.75">
      <c r="A522" s="47" t="str">
        <f>'[5]May DL 1'!A517</f>
        <v>406101.5470.10</v>
      </c>
      <c r="B522" s="58" t="str">
        <f>'[5]May DL 1'!C517</f>
        <v>DUKE ENERGY</v>
      </c>
      <c r="C522" s="59">
        <f>'[5]May DL 1'!G517</f>
        <v>53.8</v>
      </c>
      <c r="E522" s="60" t="str">
        <f t="shared" si="14"/>
        <v>406.4525</v>
      </c>
      <c r="F522" s="61">
        <f t="shared" si="15"/>
        <v>53.8</v>
      </c>
    </row>
    <row r="523" spans="1:6" ht="12.75">
      <c r="A523" s="47" t="str">
        <f>'[5]May DL 1'!A518</f>
        <v>406101.5470.10</v>
      </c>
      <c r="B523" s="58" t="str">
        <f>'[5]May DL 1'!C518</f>
        <v>DUKE ENERGY</v>
      </c>
      <c r="C523" s="59">
        <f>'[5]May DL 1'!G518</f>
        <v>55.05</v>
      </c>
      <c r="E523" s="60" t="str">
        <f t="shared" si="14"/>
        <v>406.4525</v>
      </c>
      <c r="F523" s="61">
        <f t="shared" si="15"/>
        <v>55.05</v>
      </c>
    </row>
    <row r="524" spans="1:6" ht="12.75">
      <c r="A524" s="47" t="str">
        <f>'[5]May DL 1'!A519</f>
        <v>406101.5470.10</v>
      </c>
      <c r="B524" s="58" t="str">
        <f>'[5]May DL 1'!C519</f>
        <v>DUKE ENERGY</v>
      </c>
      <c r="C524" s="59">
        <f>'[5]May DL 1'!G519</f>
        <v>64.46</v>
      </c>
      <c r="E524" s="60" t="str">
        <f aca="true" t="shared" si="16" ref="E524:E533">CONCATENATE(LEFT(A524,3),".",4525)</f>
        <v>406.4525</v>
      </c>
      <c r="F524" s="61">
        <f aca="true" t="shared" si="17" ref="F524:F533">C524</f>
        <v>64.46</v>
      </c>
    </row>
    <row r="525" spans="1:6" ht="12.75">
      <c r="A525" s="47" t="str">
        <f>'[5]May DL 1'!A520</f>
        <v>406101.5470.10</v>
      </c>
      <c r="B525" s="58" t="str">
        <f>'[5]May DL 1'!C520</f>
        <v>DUKE ENERGY</v>
      </c>
      <c r="C525" s="59">
        <f>'[5]May DL 1'!G520</f>
        <v>71.66</v>
      </c>
      <c r="E525" s="60" t="str">
        <f t="shared" si="16"/>
        <v>406.4525</v>
      </c>
      <c r="F525" s="61">
        <f t="shared" si="17"/>
        <v>71.66</v>
      </c>
    </row>
    <row r="526" spans="1:6" ht="12.75">
      <c r="A526" s="47" t="str">
        <f>'[5]May DL 1'!A521</f>
        <v>406101.5470.10</v>
      </c>
      <c r="B526" s="58" t="str">
        <f>'[5]May DL 1'!C521</f>
        <v>DUKE ENERGY</v>
      </c>
      <c r="C526" s="59">
        <f>'[5]May DL 1'!G521</f>
        <v>80.23</v>
      </c>
      <c r="E526" s="60" t="str">
        <f t="shared" si="16"/>
        <v>406.4525</v>
      </c>
      <c r="F526" s="61">
        <f t="shared" si="17"/>
        <v>80.23</v>
      </c>
    </row>
    <row r="527" spans="1:6" ht="12.75">
      <c r="A527" s="47" t="str">
        <f>'[5]May DL 1'!A522</f>
        <v>406101.5470.10</v>
      </c>
      <c r="B527" s="58" t="str">
        <f>'[5]May DL 1'!C522</f>
        <v>DUKE ENERGY</v>
      </c>
      <c r="C527" s="59">
        <f>'[5]May DL 1'!G522</f>
        <v>104.3</v>
      </c>
      <c r="E527" s="60" t="str">
        <f t="shared" si="16"/>
        <v>406.4525</v>
      </c>
      <c r="F527" s="61">
        <f t="shared" si="17"/>
        <v>104.3</v>
      </c>
    </row>
    <row r="528" spans="1:6" ht="12.75">
      <c r="A528" s="47" t="str">
        <f>'[5]May DL 1'!A523</f>
        <v>406101.5470.10</v>
      </c>
      <c r="B528" s="58" t="str">
        <f>'[5]May DL 1'!C523</f>
        <v>DUKE ENERGY</v>
      </c>
      <c r="C528" s="59">
        <f>'[5]May DL 1'!G523</f>
        <v>129.35</v>
      </c>
      <c r="E528" s="60" t="str">
        <f t="shared" si="16"/>
        <v>406.4525</v>
      </c>
      <c r="F528" s="61">
        <f t="shared" si="17"/>
        <v>129.35</v>
      </c>
    </row>
    <row r="529" spans="1:6" ht="12.75">
      <c r="A529" s="47" t="str">
        <f>'[5]May DL 1'!A524</f>
        <v>450100.5465.10</v>
      </c>
      <c r="B529" s="58" t="str">
        <f>'[5]May DL 1'!C524</f>
        <v>NV ENERGY</v>
      </c>
      <c r="C529" s="59">
        <f>'[5]May DL 1'!G524</f>
        <v>388.66</v>
      </c>
      <c r="E529" s="60" t="str">
        <f t="shared" si="16"/>
        <v>450.4525</v>
      </c>
      <c r="F529" s="61">
        <f t="shared" si="17"/>
        <v>388.66</v>
      </c>
    </row>
    <row r="530" spans="1:6" ht="12.75">
      <c r="A530" s="47" t="str">
        <f>'[5]May DL 1'!A525</f>
        <v>450100.5465.10</v>
      </c>
      <c r="B530" s="58" t="str">
        <f>'[5]May DL 1'!C525</f>
        <v>NV ENERGY</v>
      </c>
      <c r="C530" s="59">
        <f>'[5]May DL 1'!G525</f>
        <v>919.77</v>
      </c>
      <c r="E530" s="60" t="str">
        <f t="shared" si="16"/>
        <v>450.4525</v>
      </c>
      <c r="F530" s="61">
        <f t="shared" si="17"/>
        <v>919.77</v>
      </c>
    </row>
    <row r="531" spans="1:6" ht="12.75">
      <c r="A531" s="47" t="str">
        <f>'[5]May DL 1'!A526</f>
        <v>450100.5465.10</v>
      </c>
      <c r="B531" s="58" t="str">
        <f>'[5]May DL 1'!C526</f>
        <v>NV ENERGY</v>
      </c>
      <c r="C531" s="59">
        <f>'[5]May DL 1'!G526</f>
        <v>1696.93</v>
      </c>
      <c r="E531" s="60" t="str">
        <f t="shared" si="16"/>
        <v>450.4525</v>
      </c>
      <c r="F531" s="61">
        <f t="shared" si="17"/>
        <v>1696.93</v>
      </c>
    </row>
    <row r="532" spans="1:6" ht="12.75">
      <c r="A532" s="47" t="str">
        <f>'[5]May DL 1'!A527</f>
        <v>450100.5465.10</v>
      </c>
      <c r="B532" s="58" t="str">
        <f>'[5]May DL 1'!C527</f>
        <v>NV ENERGY</v>
      </c>
      <c r="C532" s="59">
        <f>'[5]May DL 1'!G527</f>
        <v>2771.23</v>
      </c>
      <c r="E532" s="60" t="str">
        <f t="shared" si="16"/>
        <v>450.4525</v>
      </c>
      <c r="F532" s="61">
        <f t="shared" si="17"/>
        <v>2771.23</v>
      </c>
    </row>
    <row r="533" spans="1:6" ht="12.75">
      <c r="A533" s="47" t="str">
        <f>'[5]May DL 1'!A528</f>
        <v>450100.5465.10</v>
      </c>
      <c r="B533" s="58" t="str">
        <f>'[5]May DL 1'!C528</f>
        <v>NV ENERGY</v>
      </c>
      <c r="C533" s="59">
        <f>'[5]May DL 1'!G528</f>
        <v>3989.83</v>
      </c>
      <c r="E533" s="60" t="str">
        <f t="shared" si="16"/>
        <v>450.4525</v>
      </c>
      <c r="F533" s="61">
        <f t="shared" si="17"/>
        <v>3989.83</v>
      </c>
    </row>
    <row r="534" spans="1:6" ht="12.75">
      <c r="A534" s="12" t="s">
        <v>62</v>
      </c>
      <c r="B534" s="53" t="s">
        <v>118</v>
      </c>
      <c r="D534" s="10">
        <f>25325.7+36000</f>
        <v>61325.7</v>
      </c>
      <c r="E534" s="60"/>
      <c r="F534" s="61"/>
    </row>
    <row r="535" spans="1:6" ht="12.75">
      <c r="A535" s="12" t="s">
        <v>100</v>
      </c>
      <c r="B535" s="53" t="s">
        <v>118</v>
      </c>
      <c r="D535" s="10">
        <v>20</v>
      </c>
      <c r="E535" s="60"/>
      <c r="F535" s="61"/>
    </row>
    <row r="536" spans="1:6" ht="12.75">
      <c r="A536" s="12" t="s">
        <v>61</v>
      </c>
      <c r="B536" s="53" t="s">
        <v>118</v>
      </c>
      <c r="D536" s="10">
        <v>767.34</v>
      </c>
      <c r="E536" s="60"/>
      <c r="F536" s="61"/>
    </row>
    <row r="537" spans="1:6" ht="12.75">
      <c r="A537" s="12" t="s">
        <v>60</v>
      </c>
      <c r="B537" s="53" t="s">
        <v>118</v>
      </c>
      <c r="D537" s="10">
        <v>255.57999999999998</v>
      </c>
      <c r="E537" s="60"/>
      <c r="F537" s="61"/>
    </row>
    <row r="538" spans="1:6" ht="12.75">
      <c r="A538" s="12" t="s">
        <v>59</v>
      </c>
      <c r="B538" s="53" t="s">
        <v>118</v>
      </c>
      <c r="D538" s="10">
        <v>172.32999999999998</v>
      </c>
      <c r="E538" s="60"/>
      <c r="F538" s="61"/>
    </row>
    <row r="539" spans="1:6" ht="12.75">
      <c r="A539" s="12" t="s">
        <v>101</v>
      </c>
      <c r="B539" s="53" t="s">
        <v>118</v>
      </c>
      <c r="D539" s="10">
        <v>74.51</v>
      </c>
      <c r="E539" s="60"/>
      <c r="F539" s="61"/>
    </row>
    <row r="540" spans="1:6" ht="12.75">
      <c r="A540" s="12" t="s">
        <v>121</v>
      </c>
      <c r="B540" s="53" t="s">
        <v>118</v>
      </c>
      <c r="D540" s="10">
        <v>78.73</v>
      </c>
      <c r="E540" s="60"/>
      <c r="F540" s="61"/>
    </row>
    <row r="541" spans="1:6" ht="12.75">
      <c r="A541" s="12" t="s">
        <v>58</v>
      </c>
      <c r="B541" s="53" t="s">
        <v>118</v>
      </c>
      <c r="D541" s="10">
        <v>218.75</v>
      </c>
      <c r="E541" s="60"/>
      <c r="F541" s="61"/>
    </row>
    <row r="542" spans="1:6" ht="12.75">
      <c r="A542" s="12" t="s">
        <v>122</v>
      </c>
      <c r="B542" s="53" t="s">
        <v>118</v>
      </c>
      <c r="D542" s="10">
        <v>95.47999999999999</v>
      </c>
      <c r="E542" s="60"/>
      <c r="F542" s="61"/>
    </row>
    <row r="543" spans="1:6" ht="12.75">
      <c r="A543" s="12" t="s">
        <v>123</v>
      </c>
      <c r="B543" s="53" t="s">
        <v>118</v>
      </c>
      <c r="D543" s="10">
        <v>5.4</v>
      </c>
      <c r="E543" s="60"/>
      <c r="F543" s="61"/>
    </row>
    <row r="544" spans="1:6" ht="12.75">
      <c r="A544" s="12" t="s">
        <v>57</v>
      </c>
      <c r="B544" s="53" t="s">
        <v>118</v>
      </c>
      <c r="D544" s="10">
        <v>966.47</v>
      </c>
      <c r="E544" s="60"/>
      <c r="F544" s="61"/>
    </row>
    <row r="545" spans="1:6" ht="12.75">
      <c r="A545" s="12" t="s">
        <v>114</v>
      </c>
      <c r="B545" s="53" t="s">
        <v>118</v>
      </c>
      <c r="D545" s="10">
        <v>83.41999999999999</v>
      </c>
      <c r="E545" s="60"/>
      <c r="F545" s="61"/>
    </row>
    <row r="546" spans="1:6" ht="12.75">
      <c r="A546" s="12" t="s">
        <v>55</v>
      </c>
      <c r="B546" s="53" t="s">
        <v>118</v>
      </c>
      <c r="D546" s="10">
        <v>150</v>
      </c>
      <c r="E546" s="60"/>
      <c r="F546" s="61"/>
    </row>
    <row r="547" spans="1:6" ht="12.75">
      <c r="A547" s="12" t="s">
        <v>124</v>
      </c>
      <c r="B547" s="53" t="s">
        <v>118</v>
      </c>
      <c r="D547" s="10">
        <v>177.05</v>
      </c>
      <c r="E547" s="60"/>
      <c r="F547" s="61"/>
    </row>
    <row r="548" spans="1:6" ht="12.75">
      <c r="A548" s="12" t="s">
        <v>52</v>
      </c>
      <c r="B548" s="53" t="s">
        <v>118</v>
      </c>
      <c r="D548" s="10">
        <v>553.52</v>
      </c>
      <c r="E548" s="60"/>
      <c r="F548" s="61"/>
    </row>
    <row r="549" spans="1:6" ht="12.75">
      <c r="A549" s="12" t="s">
        <v>51</v>
      </c>
      <c r="B549" s="53" t="s">
        <v>118</v>
      </c>
      <c r="D549" s="10">
        <v>2500</v>
      </c>
      <c r="E549" s="60"/>
      <c r="F549" s="61"/>
    </row>
    <row r="550" spans="1:6" ht="12.75">
      <c r="A550" s="12" t="s">
        <v>89</v>
      </c>
      <c r="B550" s="53" t="s">
        <v>118</v>
      </c>
      <c r="D550" s="10">
        <v>438.14</v>
      </c>
      <c r="E550" s="60"/>
      <c r="F550" s="61"/>
    </row>
    <row r="551" spans="1:6" ht="12.75">
      <c r="A551" s="12" t="s">
        <v>49</v>
      </c>
      <c r="B551" s="53" t="s">
        <v>118</v>
      </c>
      <c r="D551" s="10">
        <v>20919.549999999996</v>
      </c>
      <c r="E551" s="60"/>
      <c r="F551" s="61"/>
    </row>
    <row r="552" spans="1:6" ht="12.75">
      <c r="A552" s="12" t="s">
        <v>48</v>
      </c>
      <c r="B552" s="53" t="s">
        <v>118</v>
      </c>
      <c r="D552" s="10">
        <v>803.97</v>
      </c>
      <c r="E552" s="60"/>
      <c r="F552" s="61"/>
    </row>
    <row r="553" spans="1:6" ht="12.75">
      <c r="A553" s="12" t="s">
        <v>47</v>
      </c>
      <c r="B553" s="53" t="s">
        <v>118</v>
      </c>
      <c r="D553" s="10">
        <v>141.39</v>
      </c>
      <c r="E553" s="60"/>
      <c r="F553" s="61"/>
    </row>
    <row r="554" spans="1:6" ht="12.75">
      <c r="A554" s="12" t="s">
        <v>46</v>
      </c>
      <c r="B554" s="53" t="s">
        <v>118</v>
      </c>
      <c r="D554" s="10">
        <v>937.52</v>
      </c>
      <c r="E554" s="60"/>
      <c r="F554" s="61"/>
    </row>
    <row r="555" spans="1:6" ht="12.75">
      <c r="A555" s="12" t="s">
        <v>45</v>
      </c>
      <c r="B555" s="53" t="s">
        <v>118</v>
      </c>
      <c r="D555" s="10">
        <v>210.5</v>
      </c>
      <c r="E555" s="60"/>
      <c r="F555" s="61"/>
    </row>
    <row r="556" spans="1:6" ht="12.75">
      <c r="A556" s="12" t="s">
        <v>43</v>
      </c>
      <c r="B556" s="53" t="s">
        <v>118</v>
      </c>
      <c r="D556" s="10">
        <v>233.51</v>
      </c>
      <c r="E556" s="60"/>
      <c r="F556" s="61"/>
    </row>
    <row r="557" spans="1:6" ht="12.75">
      <c r="A557" s="12" t="s">
        <v>42</v>
      </c>
      <c r="B557" s="53" t="s">
        <v>118</v>
      </c>
      <c r="D557" s="10">
        <v>584.92</v>
      </c>
      <c r="E557" s="60"/>
      <c r="F557" s="61"/>
    </row>
    <row r="558" spans="1:6" ht="12.75">
      <c r="A558" s="12" t="s">
        <v>41</v>
      </c>
      <c r="B558" s="53" t="s">
        <v>118</v>
      </c>
      <c r="D558" s="10">
        <v>194.2</v>
      </c>
      <c r="E558" s="60"/>
      <c r="F558" s="61"/>
    </row>
    <row r="559" spans="1:6" ht="12.75">
      <c r="A559" s="12" t="s">
        <v>40</v>
      </c>
      <c r="B559" s="53" t="s">
        <v>118</v>
      </c>
      <c r="D559" s="10">
        <v>383.51</v>
      </c>
      <c r="E559" s="60"/>
      <c r="F559" s="61"/>
    </row>
    <row r="560" spans="1:6" ht="12.75">
      <c r="A560" s="12" t="s">
        <v>39</v>
      </c>
      <c r="B560" s="53" t="s">
        <v>118</v>
      </c>
      <c r="D560" s="10">
        <v>643.07</v>
      </c>
      <c r="E560" s="60"/>
      <c r="F560" s="61"/>
    </row>
    <row r="561" spans="1:6" ht="12.75">
      <c r="A561" s="12" t="s">
        <v>38</v>
      </c>
      <c r="B561" s="53" t="s">
        <v>118</v>
      </c>
      <c r="D561" s="10">
        <v>2335.85</v>
      </c>
      <c r="E561" s="60"/>
      <c r="F561" s="61"/>
    </row>
    <row r="562" spans="1:6" ht="12.75">
      <c r="A562" s="12" t="s">
        <v>37</v>
      </c>
      <c r="B562" s="53" t="s">
        <v>118</v>
      </c>
      <c r="D562" s="10">
        <v>1820.0699999999993</v>
      </c>
      <c r="E562" s="60"/>
      <c r="F562" s="61"/>
    </row>
    <row r="563" spans="1:6" ht="12.75">
      <c r="A563" s="12" t="s">
        <v>36</v>
      </c>
      <c r="B563" s="53" t="s">
        <v>118</v>
      </c>
      <c r="D563" s="10">
        <v>2490.9000000000005</v>
      </c>
      <c r="E563" s="60"/>
      <c r="F563" s="61"/>
    </row>
    <row r="564" spans="1:6" ht="12.75">
      <c r="A564" s="12" t="s">
        <v>35</v>
      </c>
      <c r="B564" s="53" t="s">
        <v>118</v>
      </c>
      <c r="D564" s="10">
        <v>230.11</v>
      </c>
      <c r="E564" s="60"/>
      <c r="F564" s="61"/>
    </row>
    <row r="565" spans="1:6" ht="12.75">
      <c r="A565" s="12" t="s">
        <v>33</v>
      </c>
      <c r="B565" s="53" t="s">
        <v>118</v>
      </c>
      <c r="D565" s="10">
        <v>192.3</v>
      </c>
      <c r="E565" s="60"/>
      <c r="F565" s="61"/>
    </row>
    <row r="566" spans="1:6" ht="12.75">
      <c r="A566" s="12" t="s">
        <v>32</v>
      </c>
      <c r="B566" s="53" t="s">
        <v>118</v>
      </c>
      <c r="D566" s="10">
        <v>4411.11</v>
      </c>
      <c r="E566" s="60"/>
      <c r="F566" s="61"/>
    </row>
    <row r="567" spans="1:6" ht="12.75">
      <c r="A567" s="12" t="s">
        <v>90</v>
      </c>
      <c r="B567" s="53" t="s">
        <v>118</v>
      </c>
      <c r="D567" s="10">
        <v>8.31</v>
      </c>
      <c r="E567" s="60"/>
      <c r="F567" s="61"/>
    </row>
    <row r="568" spans="1:6" ht="12.75">
      <c r="A568" s="12" t="s">
        <v>28</v>
      </c>
      <c r="B568" s="53" t="s">
        <v>118</v>
      </c>
      <c r="D568" s="10">
        <v>573.14</v>
      </c>
      <c r="E568" s="60"/>
      <c r="F568" s="61"/>
    </row>
    <row r="569" spans="1:6" ht="12.75">
      <c r="A569" s="12" t="s">
        <v>26</v>
      </c>
      <c r="B569" s="53" t="s">
        <v>118</v>
      </c>
      <c r="D569" s="10">
        <v>6179.29</v>
      </c>
      <c r="E569" s="60"/>
      <c r="F569" s="61"/>
    </row>
    <row r="570" spans="1:6" ht="12.75">
      <c r="A570" s="12" t="s">
        <v>22</v>
      </c>
      <c r="B570" s="53" t="s">
        <v>118</v>
      </c>
      <c r="D570" s="10">
        <v>5663.31</v>
      </c>
      <c r="E570" s="60"/>
      <c r="F570" s="61"/>
    </row>
    <row r="571" spans="1:6" ht="12.75">
      <c r="A571" s="12" t="s">
        <v>21</v>
      </c>
      <c r="B571" s="53" t="s">
        <v>118</v>
      </c>
      <c r="D571" s="10">
        <v>4137.18</v>
      </c>
      <c r="E571" s="60"/>
      <c r="F571" s="61"/>
    </row>
    <row r="572" spans="1:6" ht="12.75">
      <c r="A572" s="12" t="s">
        <v>20</v>
      </c>
      <c r="B572" s="53" t="s">
        <v>118</v>
      </c>
      <c r="D572" s="10">
        <v>628.99</v>
      </c>
      <c r="E572" s="60"/>
      <c r="F572" s="61"/>
    </row>
    <row r="573" spans="1:6" ht="12.75">
      <c r="A573" s="12" t="s">
        <v>19</v>
      </c>
      <c r="B573" s="53" t="s">
        <v>118</v>
      </c>
      <c r="D573" s="10">
        <v>332.01</v>
      </c>
      <c r="E573" s="60"/>
      <c r="F573" s="61"/>
    </row>
    <row r="574" spans="1:6" ht="12.75">
      <c r="A574" s="12" t="s">
        <v>18</v>
      </c>
      <c r="B574" s="53" t="s">
        <v>118</v>
      </c>
      <c r="D574" s="10">
        <v>201.56000000000003</v>
      </c>
      <c r="E574" s="60"/>
      <c r="F574" s="61"/>
    </row>
    <row r="575" spans="1:6" ht="12.75">
      <c r="A575" s="12" t="s">
        <v>17</v>
      </c>
      <c r="B575" s="53" t="s">
        <v>118</v>
      </c>
      <c r="D575" s="10">
        <v>4004.8100000000004</v>
      </c>
      <c r="E575" s="60"/>
      <c r="F575" s="61"/>
    </row>
    <row r="576" spans="1:6" ht="12.75">
      <c r="A576" s="12" t="s">
        <v>16</v>
      </c>
      <c r="B576" s="53" t="s">
        <v>118</v>
      </c>
      <c r="D576" s="10">
        <v>2873.2</v>
      </c>
      <c r="E576" s="60"/>
      <c r="F576" s="61"/>
    </row>
    <row r="577" spans="1:6" ht="12.75">
      <c r="A577" s="12" t="s">
        <v>125</v>
      </c>
      <c r="B577" s="53" t="s">
        <v>118</v>
      </c>
      <c r="D577" s="10">
        <v>29.18</v>
      </c>
      <c r="E577" s="60"/>
      <c r="F577" s="61"/>
    </row>
    <row r="578" spans="1:6" ht="12.75">
      <c r="A578" s="12" t="s">
        <v>15</v>
      </c>
      <c r="B578" s="53" t="s">
        <v>118</v>
      </c>
      <c r="D578" s="10">
        <v>2505.29</v>
      </c>
      <c r="E578" s="60"/>
      <c r="F578" s="61"/>
    </row>
    <row r="579" spans="1:6" ht="12.75">
      <c r="A579" s="12" t="s">
        <v>14</v>
      </c>
      <c r="B579" s="53" t="s">
        <v>118</v>
      </c>
      <c r="D579" s="10">
        <v>1279.8899999999999</v>
      </c>
      <c r="E579" s="60"/>
      <c r="F579" s="61"/>
    </row>
    <row r="580" spans="1:6" ht="12.75">
      <c r="A580" s="12" t="s">
        <v>13</v>
      </c>
      <c r="B580" s="53" t="s">
        <v>118</v>
      </c>
      <c r="D580" s="10">
        <v>42.03</v>
      </c>
      <c r="E580" s="60"/>
      <c r="F580" s="61"/>
    </row>
    <row r="581" spans="1:6" ht="12.75">
      <c r="A581" s="12" t="s">
        <v>12</v>
      </c>
      <c r="B581" s="53" t="s">
        <v>118</v>
      </c>
      <c r="D581" s="10">
        <v>9766.42</v>
      </c>
      <c r="E581" s="60"/>
      <c r="F581" s="61"/>
    </row>
    <row r="582" spans="1:6" ht="12.75">
      <c r="A582" s="12" t="s">
        <v>11</v>
      </c>
      <c r="B582" s="53" t="s">
        <v>118</v>
      </c>
      <c r="D582" s="10">
        <v>19.8</v>
      </c>
      <c r="E582" s="60"/>
      <c r="F582" s="61"/>
    </row>
    <row r="583" spans="1:6" ht="12.75">
      <c r="A583" s="12" t="s">
        <v>9</v>
      </c>
      <c r="B583" s="53" t="s">
        <v>118</v>
      </c>
      <c r="D583" s="10">
        <v>595</v>
      </c>
      <c r="E583" s="60"/>
      <c r="F583" s="61"/>
    </row>
    <row r="584" spans="1:6" ht="12.75">
      <c r="A584" s="12" t="s">
        <v>92</v>
      </c>
      <c r="B584" s="53" t="s">
        <v>118</v>
      </c>
      <c r="D584" s="10">
        <v>60.67</v>
      </c>
      <c r="E584" s="60"/>
      <c r="F584" s="61"/>
    </row>
    <row r="585" spans="1:6" ht="12.75">
      <c r="A585" s="12" t="s">
        <v>8</v>
      </c>
      <c r="B585" s="53" t="s">
        <v>118</v>
      </c>
      <c r="D585" s="10">
        <v>16.12</v>
      </c>
      <c r="E585" s="60"/>
      <c r="F585" s="61"/>
    </row>
    <row r="586" spans="1:6" ht="12.75">
      <c r="A586" s="12" t="s">
        <v>106</v>
      </c>
      <c r="B586" s="53" t="s">
        <v>118</v>
      </c>
      <c r="D586" s="10">
        <v>261.81</v>
      </c>
      <c r="E586" s="60"/>
      <c r="F586" s="61"/>
    </row>
    <row r="587" spans="1:6" ht="12.75">
      <c r="A587" s="12" t="s">
        <v>7</v>
      </c>
      <c r="B587" s="53" t="s">
        <v>118</v>
      </c>
      <c r="D587" s="10">
        <v>16.75</v>
      </c>
      <c r="E587" s="60"/>
      <c r="F587" s="61"/>
    </row>
    <row r="588" spans="1:6" ht="12.75">
      <c r="A588" s="12" t="s">
        <v>6</v>
      </c>
      <c r="B588" s="53" t="s">
        <v>118</v>
      </c>
      <c r="D588" s="10">
        <v>706.58</v>
      </c>
      <c r="E588" s="60"/>
      <c r="F588" s="61"/>
    </row>
    <row r="589" spans="1:6" ht="12.75">
      <c r="A589" s="12" t="s">
        <v>93</v>
      </c>
      <c r="B589" s="53" t="s">
        <v>118</v>
      </c>
      <c r="D589" s="10">
        <v>8.31</v>
      </c>
      <c r="E589" s="60"/>
      <c r="F589" s="61"/>
    </row>
    <row r="590" spans="1:6" ht="12.75">
      <c r="A590" s="12" t="s">
        <v>4</v>
      </c>
      <c r="B590" s="53" t="s">
        <v>118</v>
      </c>
      <c r="D590" s="10">
        <v>16.2</v>
      </c>
      <c r="E590" s="60"/>
      <c r="F590" s="61"/>
    </row>
    <row r="591" spans="1:6" ht="12.75">
      <c r="A591" s="12" t="s">
        <v>3</v>
      </c>
      <c r="B591" s="53" t="s">
        <v>118</v>
      </c>
      <c r="D591" s="10">
        <v>399.6</v>
      </c>
      <c r="E591" s="60"/>
      <c r="F591" s="61"/>
    </row>
    <row r="592" spans="1:6" ht="12.75">
      <c r="A592" s="12" t="s">
        <v>2</v>
      </c>
      <c r="B592" s="53" t="s">
        <v>118</v>
      </c>
      <c r="D592" s="10">
        <v>2605.48</v>
      </c>
      <c r="E592" s="60"/>
      <c r="F592" s="61"/>
    </row>
    <row r="593" ht="12.75">
      <c r="D593" s="66"/>
    </row>
    <row r="594" spans="3:4" ht="15.75" thickBot="1">
      <c r="C594" s="67">
        <f>SUM(C10:C592)</f>
        <v>147345.8300000001</v>
      </c>
      <c r="D594" s="67">
        <f>SUM(D10:D592)</f>
        <v>147345.83</v>
      </c>
    </row>
    <row r="595" ht="15.75" thickTop="1"/>
    <row r="596" ht="12.75">
      <c r="D596" s="68">
        <f>D594-C594</f>
        <v>0</v>
      </c>
    </row>
  </sheetData>
  <printOptions/>
  <pageMargins left="0.7" right="0.7" top="0.75" bottom="0.75" header="0.3" footer="0.3"/>
  <pageSetup fitToHeight="20" fitToWidth="1" horizontalDpi="600" verticalDpi="600" orientation="portrait" scale="67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500"/>
  <sheetViews>
    <sheetView workbookViewId="0" topLeftCell="A1">
      <selection activeCell="A1" sqref="A1:D500"/>
    </sheetView>
  </sheetViews>
  <sheetFormatPr defaultColWidth="9.00390625" defaultRowHeight="12.75"/>
  <cols>
    <col min="1" max="1" width="24.25390625" style="64" bestFit="1" customWidth="1"/>
    <col min="2" max="2" width="49.25390625" style="65" bestFit="1" customWidth="1"/>
    <col min="3" max="3" width="17.25390625" style="59" bestFit="1" customWidth="1"/>
    <col min="4" max="4" width="23.375" style="59" bestFit="1" customWidth="1"/>
    <col min="5" max="5" width="13.75390625" style="62" bestFit="1" customWidth="1"/>
    <col min="6" max="16384" width="9.125" style="62" customWidth="1"/>
  </cols>
  <sheetData>
    <row r="1" spans="1:4" s="40" customFormat="1" ht="18" customHeight="1">
      <c r="A1" s="36"/>
      <c r="B1" s="37"/>
      <c r="C1" s="38" t="s">
        <v>84</v>
      </c>
      <c r="D1" s="39"/>
    </row>
    <row r="2" spans="1:4" s="40" customFormat="1" ht="18" customHeight="1">
      <c r="A2" s="36" t="s">
        <v>83</v>
      </c>
      <c r="B2" s="41" t="s">
        <v>126</v>
      </c>
      <c r="C2" s="38" t="s">
        <v>81</v>
      </c>
      <c r="D2" s="42" t="s">
        <v>80</v>
      </c>
    </row>
    <row r="3" spans="1:5" s="40" customFormat="1" ht="18" customHeight="1">
      <c r="A3" s="36" t="s">
        <v>79</v>
      </c>
      <c r="B3" s="43" t="s">
        <v>127</v>
      </c>
      <c r="C3" s="38" t="s">
        <v>77</v>
      </c>
      <c r="D3" s="44" t="s">
        <v>76</v>
      </c>
      <c r="E3" s="45"/>
    </row>
    <row r="4" spans="1:5" s="40" customFormat="1" ht="18" customHeight="1">
      <c r="A4" s="46"/>
      <c r="B4" s="47"/>
      <c r="C4" s="38"/>
      <c r="D4" s="48" t="s">
        <v>75</v>
      </c>
      <c r="E4" s="45"/>
    </row>
    <row r="5" spans="1:5" s="40" customFormat="1" ht="18" customHeight="1">
      <c r="A5" s="49" t="s">
        <v>74</v>
      </c>
      <c r="B5" s="50">
        <v>41060</v>
      </c>
      <c r="C5" s="38" t="s">
        <v>73</v>
      </c>
      <c r="D5" s="51">
        <v>41066</v>
      </c>
      <c r="E5" s="45"/>
    </row>
    <row r="6" spans="1:5" s="40" customFormat="1" ht="18" customHeight="1">
      <c r="A6" s="49" t="s">
        <v>72</v>
      </c>
      <c r="B6" s="50" t="s">
        <v>118</v>
      </c>
      <c r="C6" s="52" t="s">
        <v>71</v>
      </c>
      <c r="D6" s="48">
        <f>C498</f>
        <v>99702.03000000003</v>
      </c>
      <c r="E6" s="45" t="s">
        <v>70</v>
      </c>
    </row>
    <row r="7" spans="1:6" s="40" customFormat="1" ht="18" customHeight="1">
      <c r="A7" s="49"/>
      <c r="B7" s="53"/>
      <c r="C7" s="52" t="s">
        <v>69</v>
      </c>
      <c r="D7" s="48">
        <f>D498</f>
        <v>99702.02999999998</v>
      </c>
      <c r="E7" s="45">
        <f>+D7-D6</f>
        <v>0</v>
      </c>
      <c r="F7" s="54"/>
    </row>
    <row r="8" spans="1:5" s="40" customFormat="1" ht="18" customHeight="1">
      <c r="A8" s="49"/>
      <c r="B8" s="47"/>
      <c r="C8" s="48"/>
      <c r="D8" s="48"/>
      <c r="E8" s="45"/>
    </row>
    <row r="9" spans="1:6" s="57" customFormat="1" ht="12.75">
      <c r="A9" s="55" t="s">
        <v>68</v>
      </c>
      <c r="B9" s="55" t="s">
        <v>67</v>
      </c>
      <c r="C9" s="56" t="s">
        <v>66</v>
      </c>
      <c r="D9" s="56" t="s">
        <v>65</v>
      </c>
      <c r="E9" s="57" t="s">
        <v>64</v>
      </c>
      <c r="F9" s="57" t="s">
        <v>63</v>
      </c>
    </row>
    <row r="10" spans="1:6" s="57" customFormat="1" ht="12.75">
      <c r="A10" s="72" t="str">
        <f>'[5]May DL 2'!A6</f>
        <v>102104.5945</v>
      </c>
      <c r="B10" s="58" t="str">
        <f>'[5]May DL 2'!C6</f>
        <v>ZITO MEDIA LP</v>
      </c>
      <c r="C10" s="70">
        <f>'[5]May DL 2'!G6</f>
        <v>49.95</v>
      </c>
      <c r="D10" s="56"/>
      <c r="E10" s="60" t="str">
        <f>CONCATENATE(LEFT(A10,3),".",4525)</f>
        <v>102.4525</v>
      </c>
      <c r="F10" s="61">
        <f>C10</f>
        <v>49.95</v>
      </c>
    </row>
    <row r="11" spans="1:6" ht="12.75">
      <c r="A11" s="72" t="str">
        <f>'[5]May DL 2'!A7</f>
        <v>102104.5945</v>
      </c>
      <c r="B11" s="58" t="str">
        <f>'[5]May DL 2'!C7</f>
        <v>HIGHSPEEDLINK</v>
      </c>
      <c r="C11" s="70">
        <f>'[5]May DL 2'!G7</f>
        <v>70</v>
      </c>
      <c r="E11" s="60" t="str">
        <f>CONCATENATE(LEFT(A11,3),".",4525)</f>
        <v>102.4525</v>
      </c>
      <c r="F11" s="61">
        <f>C11</f>
        <v>70</v>
      </c>
    </row>
    <row r="12" spans="1:6" ht="12.75">
      <c r="A12" s="72" t="str">
        <f>'[5]May DL 2'!A8</f>
        <v>111101.6320</v>
      </c>
      <c r="B12" s="58" t="str">
        <f>'[5]May DL 2'!C8</f>
        <v>USA BLUEBOOK/UTILTY SUPPLY OF AMERICA</v>
      </c>
      <c r="C12" s="70">
        <f>'[5]May DL 2'!G8</f>
        <v>180.51</v>
      </c>
      <c r="E12" s="60" t="str">
        <f aca="true" t="shared" si="0" ref="E12:E75">CONCATENATE(LEFT(A12,3),".",4525)</f>
        <v>111.4525</v>
      </c>
      <c r="F12" s="61">
        <f aca="true" t="shared" si="1" ref="F12:F75">C12</f>
        <v>180.51</v>
      </c>
    </row>
    <row r="13" spans="1:6" ht="12.75">
      <c r="A13" s="72" t="str">
        <f>'[5]May DL 2'!A9</f>
        <v>111101.6320</v>
      </c>
      <c r="B13" s="58" t="str">
        <f>'[5]May DL 2'!C9</f>
        <v>USA BLUEBOOK/UTILTY SUPPLY OF AMERICA</v>
      </c>
      <c r="C13" s="70">
        <f>'[5]May DL 2'!G9</f>
        <v>196.62</v>
      </c>
      <c r="E13" s="60" t="str">
        <f t="shared" si="0"/>
        <v>111.4525</v>
      </c>
      <c r="F13" s="61">
        <f t="shared" si="1"/>
        <v>196.62</v>
      </c>
    </row>
    <row r="14" spans="1:6" ht="12.75">
      <c r="A14" s="72" t="str">
        <f>'[5]May DL 2'!A10</f>
        <v>121100.5955</v>
      </c>
      <c r="B14" s="58" t="str">
        <f>'[5]May DL 2'!C10</f>
        <v>HUSS LAWN CARE INC</v>
      </c>
      <c r="C14" s="70">
        <f>'[5]May DL 2'!G10</f>
        <v>210</v>
      </c>
      <c r="E14" s="60" t="str">
        <f t="shared" si="0"/>
        <v>121.4525</v>
      </c>
      <c r="F14" s="61">
        <f t="shared" si="1"/>
        <v>210</v>
      </c>
    </row>
    <row r="15" spans="1:6" ht="12.75">
      <c r="A15" s="72" t="str">
        <f>'[5]May DL 2'!A11</f>
        <v>123101.6320</v>
      </c>
      <c r="B15" s="58" t="str">
        <f>'[5]May DL 2'!C11</f>
        <v>USA BLUEBOOK/UTILTY SUPPLY OF AMERICA</v>
      </c>
      <c r="C15" s="70">
        <f>'[5]May DL 2'!G11</f>
        <v>18.13</v>
      </c>
      <c r="E15" s="60" t="str">
        <f t="shared" si="0"/>
        <v>123.4525</v>
      </c>
      <c r="F15" s="61">
        <f t="shared" si="1"/>
        <v>18.13</v>
      </c>
    </row>
    <row r="16" spans="1:6" ht="12.75">
      <c r="A16" s="72" t="str">
        <f>'[5]May DL 2'!A12</f>
        <v>132100.5940</v>
      </c>
      <c r="B16" s="58" t="str">
        <f>'[5]May DL 2'!C12</f>
        <v>ILLINOIS-AMERICAN WATER CO</v>
      </c>
      <c r="C16" s="70">
        <f>'[5]May DL 2'!G12</f>
        <v>35.07</v>
      </c>
      <c r="E16" s="60" t="str">
        <f t="shared" si="0"/>
        <v>132.4525</v>
      </c>
      <c r="F16" s="61">
        <f t="shared" si="1"/>
        <v>35.07</v>
      </c>
    </row>
    <row r="17" spans="1:6" ht="12.75">
      <c r="A17" s="72" t="str">
        <f>'[5]May DL 2'!A13</f>
        <v>150100.5490</v>
      </c>
      <c r="B17" s="58" t="str">
        <f>'[5]May DL 2'!C13</f>
        <v>HACH COMPANY</v>
      </c>
      <c r="C17" s="70">
        <f>'[5]May DL 2'!G13</f>
        <v>151.68</v>
      </c>
      <c r="E17" s="60" t="str">
        <f t="shared" si="0"/>
        <v>150.4525</v>
      </c>
      <c r="F17" s="61">
        <f t="shared" si="1"/>
        <v>151.68</v>
      </c>
    </row>
    <row r="18" spans="1:6" ht="12.75">
      <c r="A18" s="72" t="str">
        <f>'[5]May DL 2'!A14</f>
        <v>150100.6290</v>
      </c>
      <c r="B18" s="58" t="str">
        <f>'[5]May DL 2'!C14</f>
        <v>M.E. SIMPSON COMPANY, INC.</v>
      </c>
      <c r="C18" s="70">
        <f>'[5]May DL 2'!G14</f>
        <v>35</v>
      </c>
      <c r="E18" s="60" t="str">
        <f t="shared" si="0"/>
        <v>150.4525</v>
      </c>
      <c r="F18" s="61">
        <f t="shared" si="1"/>
        <v>35</v>
      </c>
    </row>
    <row r="19" spans="1:6" ht="12.75">
      <c r="A19" s="72" t="str">
        <f>'[5]May DL 2'!A15</f>
        <v>151100.6220</v>
      </c>
      <c r="B19" s="58" t="str">
        <f>'[5]May DL 2'!C15</f>
        <v>PROSPECT AUTO SUPPLY</v>
      </c>
      <c r="C19" s="70">
        <f>'[5]May DL 2'!G15</f>
        <v>103.78</v>
      </c>
      <c r="E19" s="60" t="str">
        <f t="shared" si="0"/>
        <v>151.4525</v>
      </c>
      <c r="F19" s="61">
        <f t="shared" si="1"/>
        <v>103.78</v>
      </c>
    </row>
    <row r="20" spans="1:6" ht="12.75">
      <c r="A20" s="72" t="str">
        <f>'[5]May DL 2'!A16</f>
        <v>182102.6320</v>
      </c>
      <c r="B20" s="58" t="str">
        <f>'[5]May DL 2'!C16</f>
        <v>GULFSTREAM STEEL &amp; SUPPLY INC.</v>
      </c>
      <c r="C20" s="70">
        <f>'[5]May DL 2'!G16</f>
        <v>15.62</v>
      </c>
      <c r="E20" s="60" t="str">
        <f t="shared" si="0"/>
        <v>182.4525</v>
      </c>
      <c r="F20" s="61">
        <f t="shared" si="1"/>
        <v>15.62</v>
      </c>
    </row>
    <row r="21" spans="1:6" ht="12.75">
      <c r="A21" s="72" t="str">
        <f>'[5]May DL 2'!A17</f>
        <v>182102.6360</v>
      </c>
      <c r="B21" s="58" t="str">
        <f>'[5]May DL 2'!C17</f>
        <v>RCS COMMUNICATIONS GROUP</v>
      </c>
      <c r="C21" s="70">
        <f>'[5]May DL 2'!G17</f>
        <v>10.24</v>
      </c>
      <c r="E21" s="60" t="str">
        <f t="shared" si="0"/>
        <v>182.4525</v>
      </c>
      <c r="F21" s="61">
        <f t="shared" si="1"/>
        <v>10.24</v>
      </c>
    </row>
    <row r="22" spans="1:6" ht="12.75">
      <c r="A22" s="72" t="str">
        <f>'[5]May DL 2'!A18</f>
        <v>182104.6305</v>
      </c>
      <c r="B22" s="58" t="str">
        <f>'[5]May DL 2'!C18</f>
        <v>NORTH CAROLINA DEPT. OF LABOR</v>
      </c>
      <c r="C22" s="70">
        <f>'[5]May DL 2'!G18</f>
        <v>60</v>
      </c>
      <c r="E22" s="60" t="str">
        <f t="shared" si="0"/>
        <v>182.4525</v>
      </c>
      <c r="F22" s="61">
        <f t="shared" si="1"/>
        <v>60</v>
      </c>
    </row>
    <row r="23" spans="1:6" ht="12.75">
      <c r="A23" s="72" t="str">
        <f>'[5]May DL 2'!A19</f>
        <v>182106.6260</v>
      </c>
      <c r="B23" s="58" t="str">
        <f>'[5]May DL 2'!C19</f>
        <v>BOONE RENT ALL D/B/A</v>
      </c>
      <c r="C23" s="70">
        <f>'[5]May DL 2'!G19</f>
        <v>10.09</v>
      </c>
      <c r="E23" s="60" t="str">
        <f t="shared" si="0"/>
        <v>182.4525</v>
      </c>
      <c r="F23" s="61">
        <f t="shared" si="1"/>
        <v>10.09</v>
      </c>
    </row>
    <row r="24" spans="1:6" ht="12.75">
      <c r="A24" s="72" t="str">
        <f>'[5]May DL 2'!A20</f>
        <v>182106.6260</v>
      </c>
      <c r="B24" s="58" t="str">
        <f>'[5]May DL 2'!C20</f>
        <v>BOONE RENT ALL D/B/A</v>
      </c>
      <c r="C24" s="70">
        <f>'[5]May DL 2'!G20</f>
        <v>25.57</v>
      </c>
      <c r="E24" s="60" t="str">
        <f t="shared" si="0"/>
        <v>182.4525</v>
      </c>
      <c r="F24" s="61">
        <f t="shared" si="1"/>
        <v>25.57</v>
      </c>
    </row>
    <row r="25" spans="1:6" ht="12.75">
      <c r="A25" s="72" t="str">
        <f>'[5]May DL 2'!A21</f>
        <v>182106.6285</v>
      </c>
      <c r="B25" s="58" t="str">
        <f>'[5]May DL 2'!C21</f>
        <v>BOONE RENT ALL D/B/A</v>
      </c>
      <c r="C25" s="70">
        <f>'[5]May DL 2'!G21</f>
        <v>83.75</v>
      </c>
      <c r="E25" s="60" t="str">
        <f t="shared" si="0"/>
        <v>182.4525</v>
      </c>
      <c r="F25" s="61">
        <f t="shared" si="1"/>
        <v>83.75</v>
      </c>
    </row>
    <row r="26" spans="1:6" ht="12.75">
      <c r="A26" s="72" t="str">
        <f>'[5]May DL 2'!A22</f>
        <v>182108.6360</v>
      </c>
      <c r="B26" s="58" t="str">
        <f>'[5]May DL 2'!C22</f>
        <v>RCS COMMUNICATIONS GROUP</v>
      </c>
      <c r="C26" s="70">
        <f>'[5]May DL 2'!G22</f>
        <v>79.17</v>
      </c>
      <c r="E26" s="60" t="str">
        <f t="shared" si="0"/>
        <v>182.4525</v>
      </c>
      <c r="F26" s="61">
        <f t="shared" si="1"/>
        <v>79.17</v>
      </c>
    </row>
    <row r="27" spans="1:6" ht="12.75">
      <c r="A27" s="72" t="str">
        <f>'[5]May DL 2'!A23</f>
        <v>182115.6260</v>
      </c>
      <c r="B27" s="58" t="str">
        <f>'[5]May DL 2'!C23</f>
        <v>USA BLUEBOOK/UTILTY SUPPLY OF AMERICA</v>
      </c>
      <c r="C27" s="70">
        <f>'[5]May DL 2'!G23</f>
        <v>222.9</v>
      </c>
      <c r="E27" s="60" t="str">
        <f t="shared" si="0"/>
        <v>182.4525</v>
      </c>
      <c r="F27" s="61">
        <f t="shared" si="1"/>
        <v>222.9</v>
      </c>
    </row>
    <row r="28" spans="1:6" ht="12.75">
      <c r="A28" s="72" t="str">
        <f>'[5]May DL 2'!A24</f>
        <v>182118.6360</v>
      </c>
      <c r="B28" s="58" t="str">
        <f>'[5]May DL 2'!C24</f>
        <v>RCS COMMUNICATIONS GROUP</v>
      </c>
      <c r="C28" s="70">
        <f>'[5]May DL 2'!G24</f>
        <v>59.62</v>
      </c>
      <c r="E28" s="60" t="str">
        <f t="shared" si="0"/>
        <v>182.4525</v>
      </c>
      <c r="F28" s="61">
        <f t="shared" si="1"/>
        <v>59.62</v>
      </c>
    </row>
    <row r="29" spans="1:6" ht="12.75">
      <c r="A29" s="72" t="str">
        <f>'[5]May DL 2'!A25</f>
        <v>182126.6345</v>
      </c>
      <c r="B29" s="58" t="str">
        <f>'[5]May DL 2'!C25</f>
        <v>AGRI-SUPPLY COMPANY</v>
      </c>
      <c r="C29" s="70">
        <f>'[5]May DL 2'!G25</f>
        <v>33.56</v>
      </c>
      <c r="E29" s="60" t="str">
        <f t="shared" si="0"/>
        <v>182.4525</v>
      </c>
      <c r="F29" s="61">
        <f t="shared" si="1"/>
        <v>33.56</v>
      </c>
    </row>
    <row r="30" spans="1:6" ht="12.75">
      <c r="A30" s="72" t="str">
        <f>'[5]May DL 2'!A26</f>
        <v>182129.6285</v>
      </c>
      <c r="B30" s="58" t="str">
        <f>'[5]May DL 2'!C26</f>
        <v>FERGUSON ENTERPRISES INC #9</v>
      </c>
      <c r="C30" s="70">
        <f>'[5]May DL 2'!G26</f>
        <v>4.42</v>
      </c>
      <c r="E30" s="60" t="str">
        <f t="shared" si="0"/>
        <v>182.4525</v>
      </c>
      <c r="F30" s="61">
        <f t="shared" si="1"/>
        <v>4.42</v>
      </c>
    </row>
    <row r="31" spans="1:6" ht="12.75">
      <c r="A31" s="72" t="str">
        <f>'[5]May DL 2'!A27</f>
        <v>182129.6285</v>
      </c>
      <c r="B31" s="58" t="str">
        <f>'[5]May DL 2'!C27</f>
        <v>FERGUSON ENTERPRISES INC #9</v>
      </c>
      <c r="C31" s="70">
        <f>'[5]May DL 2'!G27</f>
        <v>75.21</v>
      </c>
      <c r="E31" s="60" t="str">
        <f t="shared" si="0"/>
        <v>182.4525</v>
      </c>
      <c r="F31" s="61">
        <f t="shared" si="1"/>
        <v>75.21</v>
      </c>
    </row>
    <row r="32" spans="1:6" ht="12.75">
      <c r="A32" s="72" t="str">
        <f>'[5]May DL 2'!A28</f>
        <v>182132.6260</v>
      </c>
      <c r="B32" s="58" t="str">
        <f>'[5]May DL 2'!C28</f>
        <v>USA BLUEBOOK/UTILTY SUPPLY OF AMERICA</v>
      </c>
      <c r="C32" s="70">
        <f>'[5]May DL 2'!G28</f>
        <v>242.37</v>
      </c>
      <c r="E32" s="60" t="str">
        <f t="shared" si="0"/>
        <v>182.4525</v>
      </c>
      <c r="F32" s="61">
        <f t="shared" si="1"/>
        <v>242.37</v>
      </c>
    </row>
    <row r="33" spans="1:6" ht="12.75">
      <c r="A33" s="72" t="str">
        <f>'[5]May DL 2'!A29</f>
        <v>182139.5795</v>
      </c>
      <c r="B33" s="58" t="str">
        <f>'[5]May DL 2'!C29</f>
        <v>ASHEVILLE GREENWORKS</v>
      </c>
      <c r="C33" s="70">
        <f>'[5]May DL 2'!G29</f>
        <v>500</v>
      </c>
      <c r="E33" s="60" t="str">
        <f t="shared" si="0"/>
        <v>182.4525</v>
      </c>
      <c r="F33" s="61">
        <f t="shared" si="1"/>
        <v>500</v>
      </c>
    </row>
    <row r="34" spans="1:6" ht="12.75">
      <c r="A34" s="72" t="str">
        <f>'[5]May DL 2'!A30</f>
        <v>182139.6360</v>
      </c>
      <c r="B34" s="58" t="str">
        <f>'[5]May DL 2'!C30</f>
        <v>RCS COMMUNICATIONS GROUP</v>
      </c>
      <c r="C34" s="70">
        <f>'[5]May DL 2'!G30</f>
        <v>153.4</v>
      </c>
      <c r="E34" s="60" t="str">
        <f t="shared" si="0"/>
        <v>182.4525</v>
      </c>
      <c r="F34" s="61">
        <f t="shared" si="1"/>
        <v>153.4</v>
      </c>
    </row>
    <row r="35" spans="1:6" ht="12.75">
      <c r="A35" s="72" t="str">
        <f>'[5]May DL 2'!A31</f>
        <v>182163.5955</v>
      </c>
      <c r="B35" s="58" t="str">
        <f>'[5]May DL 2'!C31</f>
        <v>FAULK, MICHAEL /DBA</v>
      </c>
      <c r="C35" s="70">
        <f>'[5]May DL 2'!G31</f>
        <v>30</v>
      </c>
      <c r="E35" s="60" t="str">
        <f t="shared" si="0"/>
        <v>182.4525</v>
      </c>
      <c r="F35" s="61">
        <f t="shared" si="1"/>
        <v>30</v>
      </c>
    </row>
    <row r="36" spans="1:6" ht="12.75">
      <c r="A36" s="72" t="str">
        <f>'[5]May DL 2'!A32</f>
        <v>182167.5980</v>
      </c>
      <c r="B36" s="58" t="str">
        <f>'[5]May DL 2'!C32</f>
        <v>CITY OF GASTONIA</v>
      </c>
      <c r="C36" s="70">
        <f>'[5]May DL 2'!G32</f>
        <v>2.75</v>
      </c>
      <c r="E36" s="60" t="str">
        <f t="shared" si="0"/>
        <v>182.4525</v>
      </c>
      <c r="F36" s="61">
        <f t="shared" si="1"/>
        <v>2.75</v>
      </c>
    </row>
    <row r="37" spans="1:6" ht="12.75">
      <c r="A37" s="72" t="str">
        <f>'[5]May DL 2'!A33</f>
        <v>182173.6320</v>
      </c>
      <c r="B37" s="58" t="str">
        <f>'[5]May DL 2'!C33</f>
        <v>USA BLUEBOOK/UTILTY SUPPLY OF AMERICA</v>
      </c>
      <c r="C37" s="70">
        <f>'[5]May DL 2'!G33</f>
        <v>192.33</v>
      </c>
      <c r="E37" s="60" t="str">
        <f t="shared" si="0"/>
        <v>182.4525</v>
      </c>
      <c r="F37" s="61">
        <f t="shared" si="1"/>
        <v>192.33</v>
      </c>
    </row>
    <row r="38" spans="1:6" ht="12.75">
      <c r="A38" s="72" t="str">
        <f>'[5]May DL 2'!A34</f>
        <v>182178.5940</v>
      </c>
      <c r="B38" s="58" t="str">
        <f>'[5]May DL 2'!C34</f>
        <v>UNION COUNTY</v>
      </c>
      <c r="C38" s="70">
        <f>'[5]May DL 2'!G34</f>
        <v>6</v>
      </c>
      <c r="E38" s="60" t="str">
        <f t="shared" si="0"/>
        <v>182.4525</v>
      </c>
      <c r="F38" s="61">
        <f t="shared" si="1"/>
        <v>6</v>
      </c>
    </row>
    <row r="39" spans="1:6" ht="12.75">
      <c r="A39" s="72" t="str">
        <f>'[5]May DL 2'!A35</f>
        <v>182178.5940</v>
      </c>
      <c r="B39" s="58" t="str">
        <f>'[5]May DL 2'!C35</f>
        <v>UNION COUNTY</v>
      </c>
      <c r="C39" s="70">
        <f>'[5]May DL 2'!G35</f>
        <v>362.51</v>
      </c>
      <c r="E39" s="60" t="str">
        <f t="shared" si="0"/>
        <v>182.4525</v>
      </c>
      <c r="F39" s="61">
        <f t="shared" si="1"/>
        <v>362.51</v>
      </c>
    </row>
    <row r="40" spans="1:6" ht="12.75">
      <c r="A40" s="72" t="str">
        <f>'[5]May DL 2'!A36</f>
        <v>182178.5955</v>
      </c>
      <c r="B40" s="58" t="str">
        <f>'[5]May DL 2'!C36</f>
        <v>FAULK, MICHAEL /DBA</v>
      </c>
      <c r="C40" s="70">
        <f>'[5]May DL 2'!G36</f>
        <v>40</v>
      </c>
      <c r="E40" s="60" t="str">
        <f t="shared" si="0"/>
        <v>182.4525</v>
      </c>
      <c r="F40" s="61">
        <f t="shared" si="1"/>
        <v>40</v>
      </c>
    </row>
    <row r="41" spans="1:6" ht="12.75">
      <c r="A41" s="72" t="str">
        <f>'[5]May DL 2'!A37</f>
        <v>182178.5955</v>
      </c>
      <c r="B41" s="58" t="str">
        <f>'[5]May DL 2'!C37</f>
        <v>FAULK, MICHAEL /DBA</v>
      </c>
      <c r="C41" s="70">
        <f>'[5]May DL 2'!G37</f>
        <v>40</v>
      </c>
      <c r="E41" s="60" t="str">
        <f t="shared" si="0"/>
        <v>182.4525</v>
      </c>
      <c r="F41" s="61">
        <f t="shared" si="1"/>
        <v>40</v>
      </c>
    </row>
    <row r="42" spans="1:6" ht="12.75">
      <c r="A42" s="72" t="str">
        <f>'[5]May DL 2'!A38</f>
        <v>182178.5955</v>
      </c>
      <c r="B42" s="58" t="str">
        <f>'[5]May DL 2'!C38</f>
        <v>FAULK, MICHAEL /DBA</v>
      </c>
      <c r="C42" s="70">
        <f>'[5]May DL 2'!G38</f>
        <v>100</v>
      </c>
      <c r="E42" s="60" t="str">
        <f t="shared" si="0"/>
        <v>182.4525</v>
      </c>
      <c r="F42" s="61">
        <f t="shared" si="1"/>
        <v>100</v>
      </c>
    </row>
    <row r="43" spans="1:6" ht="12.75">
      <c r="A43" s="72" t="str">
        <f>'[5]May DL 2'!A39</f>
        <v>182178.5955</v>
      </c>
      <c r="B43" s="58" t="str">
        <f>'[5]May DL 2'!C39</f>
        <v>FAULK, MICHAEL /DBA</v>
      </c>
      <c r="C43" s="70">
        <f>'[5]May DL 2'!G39</f>
        <v>100</v>
      </c>
      <c r="E43" s="60" t="str">
        <f t="shared" si="0"/>
        <v>182.4525</v>
      </c>
      <c r="F43" s="61">
        <f t="shared" si="1"/>
        <v>100</v>
      </c>
    </row>
    <row r="44" spans="1:6" ht="12.75">
      <c r="A44" s="72" t="str">
        <f>'[5]May DL 2'!A40</f>
        <v>182178.5955</v>
      </c>
      <c r="B44" s="58" t="str">
        <f>'[5]May DL 2'!C40</f>
        <v>FAULK, MICHAEL /DBA</v>
      </c>
      <c r="C44" s="70">
        <f>'[5]May DL 2'!G40</f>
        <v>125</v>
      </c>
      <c r="E44" s="60" t="str">
        <f t="shared" si="0"/>
        <v>182.4525</v>
      </c>
      <c r="F44" s="61">
        <f t="shared" si="1"/>
        <v>125</v>
      </c>
    </row>
    <row r="45" spans="1:6" ht="12.75">
      <c r="A45" s="72" t="str">
        <f>'[5]May DL 2'!A41</f>
        <v>182178.5955</v>
      </c>
      <c r="B45" s="58" t="str">
        <f>'[5]May DL 2'!C41</f>
        <v>FAULK, MICHAEL /DBA</v>
      </c>
      <c r="C45" s="70">
        <f>'[5]May DL 2'!G41</f>
        <v>125</v>
      </c>
      <c r="E45" s="60" t="str">
        <f t="shared" si="0"/>
        <v>182.4525</v>
      </c>
      <c r="F45" s="61">
        <f t="shared" si="1"/>
        <v>125</v>
      </c>
    </row>
    <row r="46" spans="1:6" ht="12.75">
      <c r="A46" s="72" t="str">
        <f>'[5]May DL 2'!A42</f>
        <v>182182.5955</v>
      </c>
      <c r="B46" s="58" t="str">
        <f>'[5]May DL 2'!C42</f>
        <v>FAULK, MICHAEL /DBA</v>
      </c>
      <c r="C46" s="70">
        <f>'[5]May DL 2'!G42</f>
        <v>140</v>
      </c>
      <c r="E46" s="60" t="str">
        <f t="shared" si="0"/>
        <v>182.4525</v>
      </c>
      <c r="F46" s="61">
        <f t="shared" si="1"/>
        <v>140</v>
      </c>
    </row>
    <row r="47" spans="1:6" ht="12.75">
      <c r="A47" s="72" t="str">
        <f>'[5]May DL 2'!A43</f>
        <v>182182.5955</v>
      </c>
      <c r="B47" s="58" t="str">
        <f>'[5]May DL 2'!C43</f>
        <v>FAULK, MICHAEL /DBA</v>
      </c>
      <c r="C47" s="70">
        <f>'[5]May DL 2'!G43</f>
        <v>140</v>
      </c>
      <c r="E47" s="60" t="str">
        <f t="shared" si="0"/>
        <v>182.4525</v>
      </c>
      <c r="F47" s="61">
        <f t="shared" si="1"/>
        <v>140</v>
      </c>
    </row>
    <row r="48" spans="1:6" ht="12.75">
      <c r="A48" s="72" t="str">
        <f>'[5]May DL 2'!A44</f>
        <v>182187.5955</v>
      </c>
      <c r="B48" s="58" t="str">
        <f>'[5]May DL 2'!C44</f>
        <v>FAULK, MICHAEL /DBA</v>
      </c>
      <c r="C48" s="70">
        <f>'[5]May DL 2'!G44</f>
        <v>100</v>
      </c>
      <c r="E48" s="60" t="str">
        <f t="shared" si="0"/>
        <v>182.4525</v>
      </c>
      <c r="F48" s="61">
        <f t="shared" si="1"/>
        <v>100</v>
      </c>
    </row>
    <row r="49" spans="1:6" ht="12.75">
      <c r="A49" s="72" t="str">
        <f>'[5]May DL 2'!A45</f>
        <v>182187.5955</v>
      </c>
      <c r="B49" s="58" t="str">
        <f>'[5]May DL 2'!C45</f>
        <v>FAULK, MICHAEL /DBA</v>
      </c>
      <c r="C49" s="70">
        <f>'[5]May DL 2'!G45</f>
        <v>100</v>
      </c>
      <c r="E49" s="60" t="str">
        <f t="shared" si="0"/>
        <v>182.4525</v>
      </c>
      <c r="F49" s="61">
        <f t="shared" si="1"/>
        <v>100</v>
      </c>
    </row>
    <row r="50" spans="1:6" ht="12.75">
      <c r="A50" s="72" t="str">
        <f>'[5]May DL 2'!A46</f>
        <v>182189.5955</v>
      </c>
      <c r="B50" s="58" t="str">
        <f>'[5]May DL 2'!C46</f>
        <v>FAULK, MICHAEL /DBA</v>
      </c>
      <c r="C50" s="70">
        <f>'[5]May DL 2'!G46</f>
        <v>110</v>
      </c>
      <c r="E50" s="60" t="str">
        <f t="shared" si="0"/>
        <v>182.4525</v>
      </c>
      <c r="F50" s="61">
        <f t="shared" si="1"/>
        <v>110</v>
      </c>
    </row>
    <row r="51" spans="1:6" ht="12.75">
      <c r="A51" s="72" t="str">
        <f>'[5]May DL 2'!A47</f>
        <v>182189.5955</v>
      </c>
      <c r="B51" s="58" t="str">
        <f>'[5]May DL 2'!C47</f>
        <v>FAULK, MICHAEL /DBA</v>
      </c>
      <c r="C51" s="70">
        <f>'[5]May DL 2'!G47</f>
        <v>110</v>
      </c>
      <c r="E51" s="60" t="str">
        <f t="shared" si="0"/>
        <v>182.4525</v>
      </c>
      <c r="F51" s="61">
        <f t="shared" si="1"/>
        <v>110</v>
      </c>
    </row>
    <row r="52" spans="1:6" ht="12.75">
      <c r="A52" s="72" t="str">
        <f>'[5]May DL 2'!A48</f>
        <v>182190.5955</v>
      </c>
      <c r="B52" s="58" t="str">
        <f>'[5]May DL 2'!C48</f>
        <v>FAULK, MICHAEL /DBA</v>
      </c>
      <c r="C52" s="70">
        <f>'[5]May DL 2'!G48</f>
        <v>25</v>
      </c>
      <c r="E52" s="60" t="str">
        <f t="shared" si="0"/>
        <v>182.4525</v>
      </c>
      <c r="F52" s="61">
        <f t="shared" si="1"/>
        <v>25</v>
      </c>
    </row>
    <row r="53" spans="1:6" ht="12.75">
      <c r="A53" s="72" t="str">
        <f>'[5]May DL 2'!A49</f>
        <v>182190.5955</v>
      </c>
      <c r="B53" s="58" t="str">
        <f>'[5]May DL 2'!C49</f>
        <v>FAULK, MICHAEL /DBA</v>
      </c>
      <c r="C53" s="70">
        <f>'[5]May DL 2'!G49</f>
        <v>25</v>
      </c>
      <c r="E53" s="60" t="str">
        <f t="shared" si="0"/>
        <v>182.4525</v>
      </c>
      <c r="F53" s="61">
        <f t="shared" si="1"/>
        <v>25</v>
      </c>
    </row>
    <row r="54" spans="1:6" ht="12.75">
      <c r="A54" s="72" t="str">
        <f>'[5]May DL 2'!A50</f>
        <v>182195.5955</v>
      </c>
      <c r="B54" s="58" t="str">
        <f>'[5]May DL 2'!C50</f>
        <v>FAULK, MICHAEL /DBA</v>
      </c>
      <c r="C54" s="70">
        <f>'[5]May DL 2'!G50</f>
        <v>40</v>
      </c>
      <c r="E54" s="60" t="str">
        <f t="shared" si="0"/>
        <v>182.4525</v>
      </c>
      <c r="F54" s="61">
        <f t="shared" si="1"/>
        <v>40</v>
      </c>
    </row>
    <row r="55" spans="1:6" ht="12.75">
      <c r="A55" s="72" t="str">
        <f>'[5]May DL 2'!A51</f>
        <v>182195.5955</v>
      </c>
      <c r="B55" s="58" t="str">
        <f>'[5]May DL 2'!C51</f>
        <v>FAULK, MICHAEL /DBA</v>
      </c>
      <c r="C55" s="70">
        <f>'[5]May DL 2'!G51</f>
        <v>40</v>
      </c>
      <c r="E55" s="60" t="str">
        <f t="shared" si="0"/>
        <v>182.4525</v>
      </c>
      <c r="F55" s="61">
        <f t="shared" si="1"/>
        <v>40</v>
      </c>
    </row>
    <row r="56" spans="1:6" ht="12.75">
      <c r="A56" s="72" t="str">
        <f>'[5]May DL 2'!A52</f>
        <v>182207.5955</v>
      </c>
      <c r="B56" s="58" t="str">
        <f>'[5]May DL 2'!C52</f>
        <v>FAULK, MICHAEL /DBA</v>
      </c>
      <c r="C56" s="70">
        <f>'[5]May DL 2'!G52</f>
        <v>30</v>
      </c>
      <c r="E56" s="60" t="str">
        <f t="shared" si="0"/>
        <v>182.4525</v>
      </c>
      <c r="F56" s="61">
        <f t="shared" si="1"/>
        <v>30</v>
      </c>
    </row>
    <row r="57" spans="1:6" ht="12.75">
      <c r="A57" s="72" t="str">
        <f>'[5]May DL 2'!A53</f>
        <v>182212.5955</v>
      </c>
      <c r="B57" s="58" t="str">
        <f>'[5]May DL 2'!C53</f>
        <v>FAULK, MICHAEL /DBA</v>
      </c>
      <c r="C57" s="70">
        <f>'[5]May DL 2'!G53</f>
        <v>45</v>
      </c>
      <c r="E57" s="60" t="str">
        <f t="shared" si="0"/>
        <v>182.4525</v>
      </c>
      <c r="F57" s="61">
        <f t="shared" si="1"/>
        <v>45</v>
      </c>
    </row>
    <row r="58" spans="1:6" ht="12.75">
      <c r="A58" s="72" t="str">
        <f>'[5]May DL 2'!A54</f>
        <v>182212.5955</v>
      </c>
      <c r="B58" s="58" t="str">
        <f>'[5]May DL 2'!C54</f>
        <v>FAULK, MICHAEL /DBA</v>
      </c>
      <c r="C58" s="70">
        <f>'[5]May DL 2'!G54</f>
        <v>45</v>
      </c>
      <c r="E58" s="60" t="str">
        <f t="shared" si="0"/>
        <v>182.4525</v>
      </c>
      <c r="F58" s="61">
        <f t="shared" si="1"/>
        <v>45</v>
      </c>
    </row>
    <row r="59" spans="1:6" ht="12.75">
      <c r="A59" s="72" t="str">
        <f>'[5]May DL 2'!A55</f>
        <v>182212.5955</v>
      </c>
      <c r="B59" s="58" t="str">
        <f>'[5]May DL 2'!C55</f>
        <v>FAULK, MICHAEL /DBA</v>
      </c>
      <c r="C59" s="70">
        <f>'[5]May DL 2'!G55</f>
        <v>65</v>
      </c>
      <c r="E59" s="60" t="str">
        <f t="shared" si="0"/>
        <v>182.4525</v>
      </c>
      <c r="F59" s="61">
        <f t="shared" si="1"/>
        <v>65</v>
      </c>
    </row>
    <row r="60" spans="1:6" ht="12.75">
      <c r="A60" s="72" t="str">
        <f>'[5]May DL 2'!A56</f>
        <v>182212.5955</v>
      </c>
      <c r="B60" s="58" t="str">
        <f>'[5]May DL 2'!C56</f>
        <v>FAULK, MICHAEL /DBA</v>
      </c>
      <c r="C60" s="70">
        <f>'[5]May DL 2'!G56</f>
        <v>65</v>
      </c>
      <c r="E60" s="60" t="str">
        <f t="shared" si="0"/>
        <v>182.4525</v>
      </c>
      <c r="F60" s="61">
        <f t="shared" si="1"/>
        <v>65</v>
      </c>
    </row>
    <row r="61" spans="1:6" ht="12.75">
      <c r="A61" s="72" t="str">
        <f>'[5]May DL 2'!A57</f>
        <v>182216.5955</v>
      </c>
      <c r="B61" s="58" t="str">
        <f>'[5]May DL 2'!C57</f>
        <v>FAULK, MICHAEL /DBA</v>
      </c>
      <c r="C61" s="70">
        <f>'[5]May DL 2'!G57</f>
        <v>30</v>
      </c>
      <c r="E61" s="60" t="str">
        <f t="shared" si="0"/>
        <v>182.4525</v>
      </c>
      <c r="F61" s="61">
        <f t="shared" si="1"/>
        <v>30</v>
      </c>
    </row>
    <row r="62" spans="1:6" ht="12.75">
      <c r="A62" s="72" t="str">
        <f>'[5]May DL 2'!A58</f>
        <v>182216.5955</v>
      </c>
      <c r="B62" s="58" t="str">
        <f>'[5]May DL 2'!C58</f>
        <v>FAULK, MICHAEL /DBA</v>
      </c>
      <c r="C62" s="70">
        <f>'[5]May DL 2'!G58</f>
        <v>30</v>
      </c>
      <c r="E62" s="60" t="str">
        <f t="shared" si="0"/>
        <v>182.4525</v>
      </c>
      <c r="F62" s="61">
        <f t="shared" si="1"/>
        <v>30</v>
      </c>
    </row>
    <row r="63" spans="1:6" ht="12.75">
      <c r="A63" s="72" t="str">
        <f>'[5]May DL 2'!A59</f>
        <v>182220.5960</v>
      </c>
      <c r="B63" s="58" t="str">
        <f>'[5]May DL 2'!C59</f>
        <v>SECURITY CENTRAL</v>
      </c>
      <c r="C63" s="70">
        <f>'[5]May DL 2'!G59</f>
        <v>156</v>
      </c>
      <c r="E63" s="60" t="str">
        <f t="shared" si="0"/>
        <v>182.4525</v>
      </c>
      <c r="F63" s="61">
        <f t="shared" si="1"/>
        <v>156</v>
      </c>
    </row>
    <row r="64" spans="1:6" ht="12.75">
      <c r="A64" s="72" t="str">
        <f>'[5]May DL 2'!A60</f>
        <v>182222.5885</v>
      </c>
      <c r="B64" s="58" t="str">
        <f>'[5]May DL 2'!C60</f>
        <v>CLINE'S PRINTING INC.</v>
      </c>
      <c r="C64" s="70">
        <f>'[5]May DL 2'!G60</f>
        <v>219.86</v>
      </c>
      <c r="E64" s="60" t="str">
        <f t="shared" si="0"/>
        <v>182.4525</v>
      </c>
      <c r="F64" s="61">
        <f t="shared" si="1"/>
        <v>219.86</v>
      </c>
    </row>
    <row r="65" spans="1:6" ht="12.75">
      <c r="A65" s="72" t="str">
        <f>'[5]May DL 2'!A61</f>
        <v>182222.5885</v>
      </c>
      <c r="B65" s="58" t="str">
        <f>'[5]May DL 2'!C61</f>
        <v>CLINE'S PRINTING INC.</v>
      </c>
      <c r="C65" s="70">
        <f>'[5]May DL 2'!G61</f>
        <v>219.86</v>
      </c>
      <c r="E65" s="60" t="str">
        <f t="shared" si="0"/>
        <v>182.4525</v>
      </c>
      <c r="F65" s="61">
        <f t="shared" si="1"/>
        <v>219.86</v>
      </c>
    </row>
    <row r="66" spans="1:6" ht="12.75">
      <c r="A66" s="72" t="str">
        <f>'[5]May DL 2'!A62</f>
        <v>182231.6285</v>
      </c>
      <c r="B66" s="58" t="str">
        <f>'[5]May DL 2'!C62</f>
        <v>TEC UTILITIES SUPPLY INC</v>
      </c>
      <c r="C66" s="70">
        <f>'[5]May DL 2'!G62</f>
        <v>9.61</v>
      </c>
      <c r="E66" s="60" t="str">
        <f t="shared" si="0"/>
        <v>182.4525</v>
      </c>
      <c r="F66" s="61">
        <f t="shared" si="1"/>
        <v>9.61</v>
      </c>
    </row>
    <row r="67" spans="1:6" ht="12.75">
      <c r="A67" s="72" t="str">
        <f>'[5]May DL 2'!A63</f>
        <v>182238.6360</v>
      </c>
      <c r="B67" s="58" t="str">
        <f>'[5]May DL 2'!C63</f>
        <v>RCS COMMUNICATIONS GROUP</v>
      </c>
      <c r="C67" s="70">
        <f>'[5]May DL 2'!G63</f>
        <v>18.39</v>
      </c>
      <c r="E67" s="60" t="str">
        <f t="shared" si="0"/>
        <v>182.4525</v>
      </c>
      <c r="F67" s="61">
        <f t="shared" si="1"/>
        <v>18.39</v>
      </c>
    </row>
    <row r="68" spans="1:6" ht="12.75">
      <c r="A68" s="72" t="str">
        <f>'[5]May DL 2'!A64</f>
        <v>182241.5950</v>
      </c>
      <c r="B68" s="58" t="str">
        <f>'[5]May DL 2'!C64</f>
        <v>GDS INC - NEW BERN #609</v>
      </c>
      <c r="C68" s="70">
        <f>'[5]May DL 2'!G64</f>
        <v>28.29</v>
      </c>
      <c r="E68" s="60" t="str">
        <f t="shared" si="0"/>
        <v>182.4525</v>
      </c>
      <c r="F68" s="61">
        <f t="shared" si="1"/>
        <v>28.29</v>
      </c>
    </row>
    <row r="69" spans="1:6" ht="12.75">
      <c r="A69" s="72" t="str">
        <f>'[5]May DL 2'!A65</f>
        <v>182241.5950</v>
      </c>
      <c r="B69" s="58" t="str">
        <f>'[5]May DL 2'!C65</f>
        <v>GDS INC - NEW BERN #609</v>
      </c>
      <c r="C69" s="70">
        <f>'[5]May DL 2'!G65</f>
        <v>82.29</v>
      </c>
      <c r="E69" s="60" t="str">
        <f t="shared" si="0"/>
        <v>182.4525</v>
      </c>
      <c r="F69" s="61">
        <f t="shared" si="1"/>
        <v>82.29</v>
      </c>
    </row>
    <row r="70" spans="1:6" ht="12.75">
      <c r="A70" s="72" t="str">
        <f>'[5]May DL 2'!A66</f>
        <v>183101.5895</v>
      </c>
      <c r="B70" s="58" t="str">
        <f>'[5]May DL 2'!C66</f>
        <v>FEDERAL EXPRESS</v>
      </c>
      <c r="C70" s="70">
        <f>'[5]May DL 2'!G66</f>
        <v>7.35</v>
      </c>
      <c r="E70" s="60" t="str">
        <f t="shared" si="0"/>
        <v>183.4525</v>
      </c>
      <c r="F70" s="61">
        <f t="shared" si="1"/>
        <v>7.35</v>
      </c>
    </row>
    <row r="71" spans="1:6" ht="12.75">
      <c r="A71" s="72" t="str">
        <f>'[5]May DL 2'!A67</f>
        <v>183101.6290</v>
      </c>
      <c r="B71" s="58" t="str">
        <f>'[5]May DL 2'!C67</f>
        <v>TEC UTILITIES SUPPLY INC</v>
      </c>
      <c r="C71" s="70">
        <f>'[5]May DL 2'!G67</f>
        <v>28.85</v>
      </c>
      <c r="E71" s="60" t="str">
        <f t="shared" si="0"/>
        <v>183.4525</v>
      </c>
      <c r="F71" s="61">
        <f t="shared" si="1"/>
        <v>28.85</v>
      </c>
    </row>
    <row r="72" spans="1:6" ht="12.75">
      <c r="A72" s="72" t="str">
        <f>'[5]May DL 2'!A68</f>
        <v>183102.5895</v>
      </c>
      <c r="B72" s="58" t="str">
        <f>'[5]May DL 2'!C68</f>
        <v>FEDERAL EXPRESS</v>
      </c>
      <c r="C72" s="70">
        <f>'[5]May DL 2'!G68</f>
        <v>6.49</v>
      </c>
      <c r="E72" s="60" t="str">
        <f t="shared" si="0"/>
        <v>183.4525</v>
      </c>
      <c r="F72" s="61">
        <f t="shared" si="1"/>
        <v>6.49</v>
      </c>
    </row>
    <row r="73" spans="1:6" ht="12.75">
      <c r="A73" s="72" t="str">
        <f>'[5]May DL 2'!A69</f>
        <v>183103.6360</v>
      </c>
      <c r="B73" s="58" t="str">
        <f>'[5]May DL 2'!C69</f>
        <v>RCS COMMUNICATIONS GROUP</v>
      </c>
      <c r="C73" s="70">
        <f>'[5]May DL 2'!G69</f>
        <v>23.76</v>
      </c>
      <c r="E73" s="60" t="str">
        <f t="shared" si="0"/>
        <v>183.4525</v>
      </c>
      <c r="F73" s="61">
        <f t="shared" si="1"/>
        <v>23.76</v>
      </c>
    </row>
    <row r="74" spans="1:6" ht="12.75">
      <c r="A74" s="72" t="str">
        <f>'[5]May DL 2'!A70</f>
        <v>183108.5965</v>
      </c>
      <c r="B74" s="58" t="str">
        <f>'[5]May DL 2'!C70</f>
        <v>NELON-COLE TEMITE &amp; PEST CONTROL LLC</v>
      </c>
      <c r="C74" s="70">
        <f>'[5]May DL 2'!G70</f>
        <v>75</v>
      </c>
      <c r="E74" s="60" t="str">
        <f t="shared" si="0"/>
        <v>183.4525</v>
      </c>
      <c r="F74" s="61">
        <f t="shared" si="1"/>
        <v>75</v>
      </c>
    </row>
    <row r="75" spans="1:6" ht="12.75">
      <c r="A75" s="72" t="str">
        <f>'[5]May DL 2'!A71</f>
        <v>183108.5965</v>
      </c>
      <c r="B75" s="58" t="str">
        <f>'[5]May DL 2'!C71</f>
        <v>NELON-COLE TEMITE &amp; PEST CONTROL LLC</v>
      </c>
      <c r="C75" s="70">
        <f>'[5]May DL 2'!G71</f>
        <v>75</v>
      </c>
      <c r="E75" s="60" t="str">
        <f t="shared" si="0"/>
        <v>183.4525</v>
      </c>
      <c r="F75" s="61">
        <f t="shared" si="1"/>
        <v>75</v>
      </c>
    </row>
    <row r="76" spans="1:6" ht="12.75">
      <c r="A76" s="72" t="str">
        <f>'[5]May DL 2'!A72</f>
        <v>183108.5965</v>
      </c>
      <c r="B76" s="58" t="str">
        <f>'[5]May DL 2'!C72</f>
        <v>NELON-COLE TEMITE &amp; PEST CONTROL LLC</v>
      </c>
      <c r="C76" s="70">
        <f>'[5]May DL 2'!G72</f>
        <v>75</v>
      </c>
      <c r="E76" s="60" t="str">
        <f aca="true" t="shared" si="2" ref="E76:E139">CONCATENATE(LEFT(A76,3),".",4525)</f>
        <v>183.4525</v>
      </c>
      <c r="F76" s="61">
        <f aca="true" t="shared" si="3" ref="F76:F139">C76</f>
        <v>75</v>
      </c>
    </row>
    <row r="77" spans="1:6" ht="12.75">
      <c r="A77" s="72" t="str">
        <f>'[5]May DL 2'!A73</f>
        <v>183108.5965</v>
      </c>
      <c r="B77" s="58" t="str">
        <f>'[5]May DL 2'!C73</f>
        <v>NELON-COLE TEMITE &amp; PEST CONTROL LLC</v>
      </c>
      <c r="C77" s="70">
        <f>'[5]May DL 2'!G73</f>
        <v>75</v>
      </c>
      <c r="E77" s="60" t="str">
        <f t="shared" si="2"/>
        <v>183.4525</v>
      </c>
      <c r="F77" s="61">
        <f t="shared" si="3"/>
        <v>75</v>
      </c>
    </row>
    <row r="78" spans="1:6" ht="12.75">
      <c r="A78" s="72" t="str">
        <f>'[5]May DL 2'!A74</f>
        <v>183108.5965</v>
      </c>
      <c r="B78" s="58" t="str">
        <f>'[5]May DL 2'!C74</f>
        <v>NELON-COLE TEMITE &amp; PEST CONTROL LLC</v>
      </c>
      <c r="C78" s="70">
        <f>'[5]May DL 2'!G74</f>
        <v>75</v>
      </c>
      <c r="E78" s="60" t="str">
        <f t="shared" si="2"/>
        <v>183.4525</v>
      </c>
      <c r="F78" s="61">
        <f t="shared" si="3"/>
        <v>75</v>
      </c>
    </row>
    <row r="79" spans="1:6" ht="12.75">
      <c r="A79" s="72" t="str">
        <f>'[5]May DL 2'!A75</f>
        <v>183108.5965</v>
      </c>
      <c r="B79" s="58" t="str">
        <f>'[5]May DL 2'!C75</f>
        <v>NELON-COLE TEMITE &amp; PEST CONTROL LLC</v>
      </c>
      <c r="C79" s="70">
        <f>'[5]May DL 2'!G75</f>
        <v>75</v>
      </c>
      <c r="E79" s="60" t="str">
        <f t="shared" si="2"/>
        <v>183.4525</v>
      </c>
      <c r="F79" s="61">
        <f t="shared" si="3"/>
        <v>75</v>
      </c>
    </row>
    <row r="80" spans="1:6" ht="12.75">
      <c r="A80" s="72" t="str">
        <f>'[5]May DL 2'!A76</f>
        <v>183108.5965</v>
      </c>
      <c r="B80" s="58" t="str">
        <f>'[5]May DL 2'!C76</f>
        <v>NELON-COLE TEMITE &amp; PEST CONTROL LLC</v>
      </c>
      <c r="C80" s="70">
        <f>'[5]May DL 2'!G76</f>
        <v>75</v>
      </c>
      <c r="E80" s="60" t="str">
        <f t="shared" si="2"/>
        <v>183.4525</v>
      </c>
      <c r="F80" s="61">
        <f t="shared" si="3"/>
        <v>75</v>
      </c>
    </row>
    <row r="81" spans="1:6" ht="12.75">
      <c r="A81" s="72" t="str">
        <f>'[5]May DL 2'!A77</f>
        <v>183108.6255</v>
      </c>
      <c r="B81" s="58" t="str">
        <f>'[5]May DL 2'!C77</f>
        <v>ENVIRONMENT 1, INC</v>
      </c>
      <c r="C81" s="70">
        <f>'[5]May DL 2'!G77</f>
        <v>52</v>
      </c>
      <c r="E81" s="60" t="str">
        <f t="shared" si="2"/>
        <v>183.4525</v>
      </c>
      <c r="F81" s="61">
        <f t="shared" si="3"/>
        <v>52</v>
      </c>
    </row>
    <row r="82" spans="1:6" ht="12.75">
      <c r="A82" s="72" t="str">
        <f>'[5]May DL 2'!A78</f>
        <v>183110.6360</v>
      </c>
      <c r="B82" s="58" t="str">
        <f>'[5]May DL 2'!C78</f>
        <v>RCS COMMUNICATIONS GROUP</v>
      </c>
      <c r="C82" s="70">
        <f>'[5]May DL 2'!G78</f>
        <v>50.41</v>
      </c>
      <c r="E82" s="60" t="str">
        <f t="shared" si="2"/>
        <v>183.4525</v>
      </c>
      <c r="F82" s="61">
        <f t="shared" si="3"/>
        <v>50.41</v>
      </c>
    </row>
    <row r="83" spans="1:6" ht="12.75">
      <c r="A83" s="72" t="str">
        <f>'[5]May DL 2'!A79</f>
        <v>187100.6260</v>
      </c>
      <c r="B83" s="58" t="str">
        <f>'[5]May DL 2'!C79</f>
        <v>HACH COMPANY</v>
      </c>
      <c r="C83" s="70">
        <f>'[5]May DL 2'!G79</f>
        <v>100.51</v>
      </c>
      <c r="E83" s="60" t="str">
        <f t="shared" si="2"/>
        <v>187.4525</v>
      </c>
      <c r="F83" s="61">
        <f t="shared" si="3"/>
        <v>100.51</v>
      </c>
    </row>
    <row r="84" spans="1:6" ht="12.75">
      <c r="A84" s="72" t="str">
        <f>'[5]May DL 2'!A80</f>
        <v>188100.6255</v>
      </c>
      <c r="B84" s="58" t="str">
        <f>'[5]May DL 2'!C80</f>
        <v>ENVIRONMENT 1, INC</v>
      </c>
      <c r="C84" s="70">
        <f>'[5]May DL 2'!G80</f>
        <v>65</v>
      </c>
      <c r="E84" s="60" t="str">
        <f t="shared" si="2"/>
        <v>188.4525</v>
      </c>
      <c r="F84" s="61">
        <f t="shared" si="3"/>
        <v>65</v>
      </c>
    </row>
    <row r="85" spans="1:6" ht="12.75">
      <c r="A85" s="72" t="str">
        <f>'[5]May DL 2'!A81</f>
        <v>188101.5895</v>
      </c>
      <c r="B85" s="58" t="str">
        <f>'[5]May DL 2'!C81</f>
        <v>FEDERAL EXPRESS</v>
      </c>
      <c r="C85" s="70">
        <f>'[5]May DL 2'!G81</f>
        <v>11.14</v>
      </c>
      <c r="E85" s="60" t="str">
        <f t="shared" si="2"/>
        <v>188.4525</v>
      </c>
      <c r="F85" s="61">
        <f t="shared" si="3"/>
        <v>11.14</v>
      </c>
    </row>
    <row r="86" spans="1:6" ht="12.75">
      <c r="A86" s="72" t="str">
        <f>'[5]May DL 2'!A82</f>
        <v>188102.6360</v>
      </c>
      <c r="B86" s="58" t="str">
        <f>'[5]May DL 2'!C82</f>
        <v>RCS COMMUNICATIONS GROUP</v>
      </c>
      <c r="C86" s="70">
        <f>'[5]May DL 2'!G82</f>
        <v>26.32</v>
      </c>
      <c r="E86" s="60" t="str">
        <f t="shared" si="2"/>
        <v>188.4525</v>
      </c>
      <c r="F86" s="61">
        <f t="shared" si="3"/>
        <v>26.32</v>
      </c>
    </row>
    <row r="87" spans="1:6" ht="12.75">
      <c r="A87" s="72" t="str">
        <f>'[5]May DL 2'!A83</f>
        <v>191101.5955</v>
      </c>
      <c r="B87" s="58" t="str">
        <f>'[5]May DL 2'!C83</f>
        <v>FAULK, MICHAEL /DBA</v>
      </c>
      <c r="C87" s="70">
        <f>'[5]May DL 2'!G83</f>
        <v>40</v>
      </c>
      <c r="E87" s="60" t="str">
        <f t="shared" si="2"/>
        <v>191.4525</v>
      </c>
      <c r="F87" s="61">
        <f t="shared" si="3"/>
        <v>40</v>
      </c>
    </row>
    <row r="88" spans="1:6" ht="12.75">
      <c r="A88" s="72" t="str">
        <f>'[5]May DL 2'!A84</f>
        <v>191101.5955</v>
      </c>
      <c r="B88" s="58" t="str">
        <f>'[5]May DL 2'!C84</f>
        <v>FAULK, MICHAEL /DBA</v>
      </c>
      <c r="C88" s="70">
        <f>'[5]May DL 2'!G84</f>
        <v>40</v>
      </c>
      <c r="E88" s="60" t="str">
        <f t="shared" si="2"/>
        <v>191.4525</v>
      </c>
      <c r="F88" s="61">
        <f t="shared" si="3"/>
        <v>40</v>
      </c>
    </row>
    <row r="89" spans="1:6" ht="12.75">
      <c r="A89" s="72" t="str">
        <f>'[5]May DL 2'!A85</f>
        <v>220100.6255</v>
      </c>
      <c r="B89" s="58" t="str">
        <f>'[5]May DL 2'!C85</f>
        <v>ENVIRONMENTAL SCIENCE CORP.</v>
      </c>
      <c r="C89" s="70">
        <f>'[5]May DL 2'!G85</f>
        <v>164.5</v>
      </c>
      <c r="E89" s="60" t="str">
        <f t="shared" si="2"/>
        <v>220.4525</v>
      </c>
      <c r="F89" s="61">
        <f t="shared" si="3"/>
        <v>164.5</v>
      </c>
    </row>
    <row r="90" spans="1:6" ht="12.75">
      <c r="A90" s="72" t="str">
        <f>'[5]May DL 2'!A86</f>
        <v>246100.5480</v>
      </c>
      <c r="B90" s="58" t="str">
        <f>'[5]May DL 2'!C86</f>
        <v>ODYSSEY MANUFACTURING CO.</v>
      </c>
      <c r="C90" s="70">
        <f>'[5]May DL 2'!G86</f>
        <v>168</v>
      </c>
      <c r="E90" s="60" t="str">
        <f t="shared" si="2"/>
        <v>246.4525</v>
      </c>
      <c r="F90" s="61">
        <f t="shared" si="3"/>
        <v>168</v>
      </c>
    </row>
    <row r="91" spans="1:6" ht="12.75">
      <c r="A91" s="72" t="str">
        <f>'[5]May DL 2'!A87</f>
        <v>246100.5860</v>
      </c>
      <c r="B91" s="58" t="str">
        <f>'[5]May DL 2'!C87</f>
        <v>ACE HARDWARE OF LONGWOOD</v>
      </c>
      <c r="C91" s="70">
        <f>'[5]May DL 2'!G87</f>
        <v>19.07</v>
      </c>
      <c r="E91" s="60" t="str">
        <f t="shared" si="2"/>
        <v>246.4525</v>
      </c>
      <c r="F91" s="61">
        <f t="shared" si="3"/>
        <v>19.07</v>
      </c>
    </row>
    <row r="92" spans="1:6" ht="12.75">
      <c r="A92" s="72" t="str">
        <f>'[5]May DL 2'!A88</f>
        <v>246100.5860</v>
      </c>
      <c r="B92" s="58" t="str">
        <f>'[5]May DL 2'!C88</f>
        <v>LEWIS JANITORIAL SUPPLY INC</v>
      </c>
      <c r="C92" s="70">
        <f>'[5]May DL 2'!G88</f>
        <v>35.76</v>
      </c>
      <c r="E92" s="60" t="str">
        <f t="shared" si="2"/>
        <v>246.4525</v>
      </c>
      <c r="F92" s="61">
        <f t="shared" si="3"/>
        <v>35.76</v>
      </c>
    </row>
    <row r="93" spans="1:6" ht="12.75">
      <c r="A93" s="72" t="str">
        <f>'[5]May DL 2'!A89</f>
        <v>246100.5950</v>
      </c>
      <c r="B93" s="58" t="str">
        <f>'[5]May DL 2'!C89</f>
        <v>WASTE SERVIES, INC.</v>
      </c>
      <c r="C93" s="70">
        <f>'[5]May DL 2'!G89</f>
        <v>239.38</v>
      </c>
      <c r="E93" s="60" t="str">
        <f t="shared" si="2"/>
        <v>246.4525</v>
      </c>
      <c r="F93" s="61">
        <f t="shared" si="3"/>
        <v>239.38</v>
      </c>
    </row>
    <row r="94" spans="1:6" ht="12.75">
      <c r="A94" s="72" t="str">
        <f>'[5]May DL 2'!A90</f>
        <v>248100.5900</v>
      </c>
      <c r="B94" s="58" t="str">
        <f>'[5]May DL 2'!C90</f>
        <v>THE LEDGER</v>
      </c>
      <c r="C94" s="70">
        <f>'[5]May DL 2'!G90</f>
        <v>236.62</v>
      </c>
      <c r="E94" s="60" t="str">
        <f t="shared" si="2"/>
        <v>248.4525</v>
      </c>
      <c r="F94" s="61">
        <f t="shared" si="3"/>
        <v>236.62</v>
      </c>
    </row>
    <row r="95" spans="1:6" ht="12.75">
      <c r="A95" s="72" t="str">
        <f>'[5]May DL 2'!A91</f>
        <v>249101.6320</v>
      </c>
      <c r="B95" s="58" t="str">
        <f>'[5]May DL 2'!C91</f>
        <v>GRAINGER</v>
      </c>
      <c r="C95" s="70">
        <f>'[5]May DL 2'!G91</f>
        <v>39.17</v>
      </c>
      <c r="E95" s="60" t="str">
        <f t="shared" si="2"/>
        <v>249.4525</v>
      </c>
      <c r="F95" s="61">
        <f t="shared" si="3"/>
        <v>39.17</v>
      </c>
    </row>
    <row r="96" spans="1:6" ht="12.75">
      <c r="A96" s="72" t="str">
        <f>'[5]May DL 2'!A92</f>
        <v>250100.5735</v>
      </c>
      <c r="B96" s="58" t="str">
        <f>'[5]May DL 2'!C92</f>
        <v>EMS OF CENTRAL FLORIDA, INC.</v>
      </c>
      <c r="C96" s="70">
        <f>'[5]May DL 2'!G92</f>
        <v>210</v>
      </c>
      <c r="E96" s="60" t="str">
        <f t="shared" si="2"/>
        <v>250.4525</v>
      </c>
      <c r="F96" s="61">
        <f t="shared" si="3"/>
        <v>210</v>
      </c>
    </row>
    <row r="97" spans="1:6" ht="12.75">
      <c r="A97" s="72" t="str">
        <f>'[5]May DL 2'!A93</f>
        <v>251101.5955</v>
      </c>
      <c r="B97" s="58" t="str">
        <f>'[5]May DL 2'!C93</f>
        <v>CENTRAL FLORIDA LANDSCAPING &amp; MAINT. INC</v>
      </c>
      <c r="C97" s="70">
        <f>'[5]May DL 2'!G93</f>
        <v>100</v>
      </c>
      <c r="E97" s="60" t="str">
        <f t="shared" si="2"/>
        <v>251.4525</v>
      </c>
      <c r="F97" s="61">
        <f t="shared" si="3"/>
        <v>100</v>
      </c>
    </row>
    <row r="98" spans="1:6" ht="12.75">
      <c r="A98" s="72" t="str">
        <f>'[5]May DL 2'!A94</f>
        <v>251103.6320</v>
      </c>
      <c r="B98" s="58" t="str">
        <f>'[5]May DL 2'!C94</f>
        <v>JIM WILLIS HARDWARE</v>
      </c>
      <c r="C98" s="70">
        <f>'[5]May DL 2'!G94</f>
        <v>45.89</v>
      </c>
      <c r="E98" s="60" t="str">
        <f t="shared" si="2"/>
        <v>251.4525</v>
      </c>
      <c r="F98" s="61">
        <f t="shared" si="3"/>
        <v>45.89</v>
      </c>
    </row>
    <row r="99" spans="1:6" ht="12.75">
      <c r="A99" s="72" t="str">
        <f>'[5]May DL 2'!A95</f>
        <v>251106.5955</v>
      </c>
      <c r="B99" s="58" t="str">
        <f>'[5]May DL 2'!C95</f>
        <v>CENTRAL FLORIDA LANDSCAPING &amp; MAINT. INC</v>
      </c>
      <c r="C99" s="70">
        <f>'[5]May DL 2'!G95</f>
        <v>50</v>
      </c>
      <c r="E99" s="60" t="str">
        <f t="shared" si="2"/>
        <v>251.4525</v>
      </c>
      <c r="F99" s="61">
        <f t="shared" si="3"/>
        <v>50</v>
      </c>
    </row>
    <row r="100" spans="1:6" ht="12.75">
      <c r="A100" s="72" t="str">
        <f>'[5]May DL 2'!A96</f>
        <v>252106.5480</v>
      </c>
      <c r="B100" s="58" t="str">
        <f>'[5]May DL 2'!C96</f>
        <v>THE DUMONT COMPANY INC</v>
      </c>
      <c r="C100" s="70">
        <f>'[5]May DL 2'!G96</f>
        <v>65</v>
      </c>
      <c r="E100" s="60" t="str">
        <f t="shared" si="2"/>
        <v>252.4525</v>
      </c>
      <c r="F100" s="61">
        <f t="shared" si="3"/>
        <v>65</v>
      </c>
    </row>
    <row r="101" spans="1:6" ht="12.75">
      <c r="A101" s="72" t="str">
        <f>'[5]May DL 2'!A97</f>
        <v>252111.6335</v>
      </c>
      <c r="B101" s="58" t="str">
        <f>'[5]May DL 2'!C97</f>
        <v>F.J. NUGENT &amp; ASSOCIATES INC</v>
      </c>
      <c r="C101" s="70">
        <f>'[5]May DL 2'!G97</f>
        <v>86.4</v>
      </c>
      <c r="E101" s="60" t="str">
        <f t="shared" si="2"/>
        <v>252.4525</v>
      </c>
      <c r="F101" s="61">
        <f t="shared" si="3"/>
        <v>86.4</v>
      </c>
    </row>
    <row r="102" spans="1:6" ht="12.75">
      <c r="A102" s="72" t="str">
        <f>'[5]May DL 2'!A98</f>
        <v>252125.5480</v>
      </c>
      <c r="B102" s="58" t="str">
        <f>'[5]May DL 2'!C98</f>
        <v>THE DUMONT COMPANY INC</v>
      </c>
      <c r="C102" s="70">
        <f>'[5]May DL 2'!G98</f>
        <v>97.5</v>
      </c>
      <c r="E102" s="60" t="str">
        <f t="shared" si="2"/>
        <v>252.4525</v>
      </c>
      <c r="F102" s="61">
        <f t="shared" si="3"/>
        <v>97.5</v>
      </c>
    </row>
    <row r="103" spans="1:6" ht="12.75">
      <c r="A103" s="72" t="str">
        <f>'[5]May DL 2'!A99</f>
        <v>252125.5480</v>
      </c>
      <c r="B103" s="58" t="str">
        <f>'[5]May DL 2'!C99</f>
        <v>THE DUMONT COMPANY INC</v>
      </c>
      <c r="C103" s="70">
        <f>'[5]May DL 2'!G99</f>
        <v>97.5</v>
      </c>
      <c r="E103" s="60" t="str">
        <f t="shared" si="2"/>
        <v>252.4525</v>
      </c>
      <c r="F103" s="61">
        <f t="shared" si="3"/>
        <v>97.5</v>
      </c>
    </row>
    <row r="104" spans="1:6" ht="12.75">
      <c r="A104" s="72" t="str">
        <f>'[5]May DL 2'!A100</f>
        <v>252125.5480</v>
      </c>
      <c r="B104" s="58" t="str">
        <f>'[5]May DL 2'!C100</f>
        <v>THE DUMONT COMPANY INC</v>
      </c>
      <c r="C104" s="70">
        <f>'[5]May DL 2'!G100</f>
        <v>195</v>
      </c>
      <c r="E104" s="60" t="str">
        <f t="shared" si="2"/>
        <v>252.4525</v>
      </c>
      <c r="F104" s="61">
        <f t="shared" si="3"/>
        <v>195</v>
      </c>
    </row>
    <row r="105" spans="1:6" ht="12.75">
      <c r="A105" s="72" t="str">
        <f>'[5]May DL 2'!A101</f>
        <v>252128.5480</v>
      </c>
      <c r="B105" s="58" t="str">
        <f>'[5]May DL 2'!C101</f>
        <v>THE DUMONT COMPANY INC</v>
      </c>
      <c r="C105" s="70">
        <f>'[5]May DL 2'!G101</f>
        <v>104</v>
      </c>
      <c r="E105" s="60" t="str">
        <f t="shared" si="2"/>
        <v>252.4525</v>
      </c>
      <c r="F105" s="61">
        <f t="shared" si="3"/>
        <v>104</v>
      </c>
    </row>
    <row r="106" spans="1:6" ht="12.75">
      <c r="A106" s="72" t="str">
        <f>'[5]May DL 2'!A102</f>
        <v>252130.6345</v>
      </c>
      <c r="B106" s="58" t="str">
        <f>'[5]May DL 2'!C102</f>
        <v>THE LAKE DOCTORS, INC.</v>
      </c>
      <c r="C106" s="70">
        <f>'[5]May DL 2'!G102</f>
        <v>175</v>
      </c>
      <c r="E106" s="60" t="str">
        <f t="shared" si="2"/>
        <v>252.4525</v>
      </c>
      <c r="F106" s="61">
        <f t="shared" si="3"/>
        <v>175</v>
      </c>
    </row>
    <row r="107" spans="1:6" ht="12.75">
      <c r="A107" s="72" t="str">
        <f>'[5]May DL 2'!A103</f>
        <v>254101.6345</v>
      </c>
      <c r="B107" s="58" t="str">
        <f>'[5]May DL 2'!C103</f>
        <v>THE LAKE DOCTORS, INC.</v>
      </c>
      <c r="C107" s="70">
        <f>'[5]May DL 2'!G103</f>
        <v>85</v>
      </c>
      <c r="E107" s="60" t="str">
        <f t="shared" si="2"/>
        <v>254.4525</v>
      </c>
      <c r="F107" s="61">
        <f t="shared" si="3"/>
        <v>85</v>
      </c>
    </row>
    <row r="108" spans="1:6" ht="12.75">
      <c r="A108" s="72" t="str">
        <f>'[5]May DL 2'!A104</f>
        <v>255100.5860</v>
      </c>
      <c r="B108" s="58" t="str">
        <f>'[5]May DL 2'!C104</f>
        <v>ACE HARDWARE OF LONGWOOD</v>
      </c>
      <c r="C108" s="70">
        <f>'[5]May DL 2'!G104</f>
        <v>19.48</v>
      </c>
      <c r="E108" s="60" t="str">
        <f t="shared" si="2"/>
        <v>255.4525</v>
      </c>
      <c r="F108" s="61">
        <f t="shared" si="3"/>
        <v>19.48</v>
      </c>
    </row>
    <row r="109" spans="1:6" ht="12.75">
      <c r="A109" s="72" t="str">
        <f>'[5]May DL 2'!A105</f>
        <v>255100.5950</v>
      </c>
      <c r="B109" s="58" t="str">
        <f>'[5]May DL 2'!C105</f>
        <v>WASTE SERVIES, INC.</v>
      </c>
      <c r="C109" s="70">
        <f>'[5]May DL 2'!G105</f>
        <v>474.8</v>
      </c>
      <c r="E109" s="60" t="str">
        <f t="shared" si="2"/>
        <v>255.4525</v>
      </c>
      <c r="F109" s="61">
        <f t="shared" si="3"/>
        <v>474.8</v>
      </c>
    </row>
    <row r="110" spans="1:6" ht="12.75">
      <c r="A110" s="72" t="str">
        <f>'[5]May DL 2'!A106</f>
        <v>255100.6310</v>
      </c>
      <c r="B110" s="58" t="str">
        <f>'[5]May DL 2'!C106</f>
        <v>SUNBELT RENTALS INC</v>
      </c>
      <c r="C110" s="70">
        <f>'[5]May DL 2'!G106</f>
        <v>221.81</v>
      </c>
      <c r="E110" s="60" t="str">
        <f t="shared" si="2"/>
        <v>255.4525</v>
      </c>
      <c r="F110" s="61">
        <f t="shared" si="3"/>
        <v>221.81</v>
      </c>
    </row>
    <row r="111" spans="1:6" ht="12.75">
      <c r="A111" s="72" t="str">
        <f>'[5]May DL 2'!A107</f>
        <v>255100.6390</v>
      </c>
      <c r="B111" s="58" t="str">
        <f>'[5]May DL 2'!C107</f>
        <v>GREEN'S ENERGY SERVICES INC</v>
      </c>
      <c r="C111" s="70">
        <f>'[5]May DL 2'!G107</f>
        <v>2.2</v>
      </c>
      <c r="E111" s="60" t="str">
        <f t="shared" si="2"/>
        <v>255.4525</v>
      </c>
      <c r="F111" s="61">
        <f t="shared" si="3"/>
        <v>2.2</v>
      </c>
    </row>
    <row r="112" spans="1:6" ht="12.75">
      <c r="A112" s="72" t="str">
        <f>'[5]May DL 2'!A108</f>
        <v>255100.6390</v>
      </c>
      <c r="B112" s="58" t="str">
        <f>'[5]May DL 2'!C108</f>
        <v>GREEN'S ENERGY SERVICES INC</v>
      </c>
      <c r="C112" s="70">
        <f>'[5]May DL 2'!G108</f>
        <v>2.62</v>
      </c>
      <c r="E112" s="60" t="str">
        <f t="shared" si="2"/>
        <v>255.4525</v>
      </c>
      <c r="F112" s="61">
        <f t="shared" si="3"/>
        <v>2.62</v>
      </c>
    </row>
    <row r="113" spans="1:6" ht="12.75">
      <c r="A113" s="72" t="str">
        <f>'[5]May DL 2'!A109</f>
        <v>255101.5860</v>
      </c>
      <c r="B113" s="58" t="str">
        <f>'[5]May DL 2'!C109</f>
        <v>ACE HARDWARE OF LONGWOOD</v>
      </c>
      <c r="C113" s="70">
        <f>'[5]May DL 2'!G109</f>
        <v>37.02</v>
      </c>
      <c r="E113" s="60" t="str">
        <f t="shared" si="2"/>
        <v>255.4525</v>
      </c>
      <c r="F113" s="61">
        <f t="shared" si="3"/>
        <v>37.02</v>
      </c>
    </row>
    <row r="114" spans="1:6" ht="12.75">
      <c r="A114" s="72" t="str">
        <f>'[5]May DL 2'!A110</f>
        <v>255101.5950</v>
      </c>
      <c r="B114" s="58" t="str">
        <f>'[5]May DL 2'!C110</f>
        <v>WASTE SERVIES, INC.</v>
      </c>
      <c r="C114" s="70">
        <f>'[5]May DL 2'!G110</f>
        <v>322.39</v>
      </c>
      <c r="E114" s="60" t="str">
        <f t="shared" si="2"/>
        <v>255.4525</v>
      </c>
      <c r="F114" s="61">
        <f t="shared" si="3"/>
        <v>322.39</v>
      </c>
    </row>
    <row r="115" spans="1:6" ht="12.75">
      <c r="A115" s="72" t="str">
        <f>'[5]May DL 2'!A111</f>
        <v>255101.5975</v>
      </c>
      <c r="B115" s="58" t="str">
        <f>'[5]May DL 2'!C111</f>
        <v>GEMBECKI MECHANICAL SERVICES INC.</v>
      </c>
      <c r="C115" s="70">
        <f>'[5]May DL 2'!G111</f>
        <v>146.25</v>
      </c>
      <c r="E115" s="60" t="str">
        <f t="shared" si="2"/>
        <v>255.4525</v>
      </c>
      <c r="F115" s="61">
        <f t="shared" si="3"/>
        <v>146.25</v>
      </c>
    </row>
    <row r="116" spans="1:6" ht="12.75">
      <c r="A116" s="72" t="str">
        <f>'[5]May DL 2'!A112</f>
        <v>255101.6320</v>
      </c>
      <c r="B116" s="58" t="str">
        <f>'[5]May DL 2'!C112</f>
        <v>USA BLUEBOOK/UTILTY SUPPLY OF AMERICA</v>
      </c>
      <c r="C116" s="70">
        <f>'[5]May DL 2'!G112</f>
        <v>24.76</v>
      </c>
      <c r="E116" s="60" t="str">
        <f t="shared" si="2"/>
        <v>255.4525</v>
      </c>
      <c r="F116" s="61">
        <f t="shared" si="3"/>
        <v>24.76</v>
      </c>
    </row>
    <row r="117" spans="1:6" ht="12.75">
      <c r="A117" s="72" t="str">
        <f>'[5]May DL 2'!A113</f>
        <v>255101.6320</v>
      </c>
      <c r="B117" s="58" t="str">
        <f>'[5]May DL 2'!C113</f>
        <v>HARRINGTON INDUSTRIAL PLASTICS INC</v>
      </c>
      <c r="C117" s="70">
        <f>'[5]May DL 2'!G113</f>
        <v>60.73</v>
      </c>
      <c r="E117" s="60" t="str">
        <f t="shared" si="2"/>
        <v>255.4525</v>
      </c>
      <c r="F117" s="61">
        <f t="shared" si="3"/>
        <v>60.73</v>
      </c>
    </row>
    <row r="118" spans="1:6" ht="12.75">
      <c r="A118" s="72" t="str">
        <f>'[5]May DL 2'!A114</f>
        <v>256100.6320</v>
      </c>
      <c r="B118" s="58" t="str">
        <f>'[5]May DL 2'!C114</f>
        <v>GULF COAST TRUE VALUE HARDWARE</v>
      </c>
      <c r="C118" s="70">
        <f>'[5]May DL 2'!G114</f>
        <v>89.48</v>
      </c>
      <c r="E118" s="60" t="str">
        <f t="shared" si="2"/>
        <v>256.4525</v>
      </c>
      <c r="F118" s="61">
        <f t="shared" si="3"/>
        <v>89.48</v>
      </c>
    </row>
    <row r="119" spans="1:6" ht="12.75">
      <c r="A119" s="72" t="str">
        <f>'[5]May DL 2'!A115</f>
        <v>259100.6310</v>
      </c>
      <c r="B119" s="58" t="str">
        <f>'[5]May DL 2'!C115</f>
        <v>SOUTHERN GROWERS SUPPLY, INC</v>
      </c>
      <c r="C119" s="70">
        <f>'[5]May DL 2'!G115</f>
        <v>21.23</v>
      </c>
      <c r="E119" s="60" t="str">
        <f t="shared" si="2"/>
        <v>259.4525</v>
      </c>
      <c r="F119" s="61">
        <f t="shared" si="3"/>
        <v>21.23</v>
      </c>
    </row>
    <row r="120" spans="1:6" ht="12.75">
      <c r="A120" s="72" t="str">
        <f>'[5]May DL 2'!A116</f>
        <v>259101.5950</v>
      </c>
      <c r="B120" s="58" t="str">
        <f>'[5]May DL 2'!C116</f>
        <v>WASTE SERVICES, INC.</v>
      </c>
      <c r="C120" s="70">
        <f>'[5]May DL 2'!G116</f>
        <v>52.2</v>
      </c>
      <c r="E120" s="60" t="str">
        <f t="shared" si="2"/>
        <v>259.4525</v>
      </c>
      <c r="F120" s="61">
        <f t="shared" si="3"/>
        <v>52.2</v>
      </c>
    </row>
    <row r="121" spans="1:6" ht="12.75">
      <c r="A121" s="72" t="str">
        <f>'[5]May DL 2'!A117</f>
        <v>259101.6320</v>
      </c>
      <c r="B121" s="58" t="str">
        <f>'[5]May DL 2'!C117</f>
        <v>USA BLUEBOOK/UTILTY SUPPLY OF AMERICA</v>
      </c>
      <c r="C121" s="70">
        <f>'[5]May DL 2'!G117</f>
        <v>136.99</v>
      </c>
      <c r="E121" s="60" t="str">
        <f t="shared" si="2"/>
        <v>259.4525</v>
      </c>
      <c r="F121" s="61">
        <f t="shared" si="3"/>
        <v>136.99</v>
      </c>
    </row>
    <row r="122" spans="1:6" ht="12.75">
      <c r="A122" s="72" t="str">
        <f>'[5]May DL 2'!A118</f>
        <v>287100.5950</v>
      </c>
      <c r="B122" s="58" t="str">
        <f>'[5]May DL 2'!C118</f>
        <v>ALLIED WASTE SERVICES #050</v>
      </c>
      <c r="C122" s="70">
        <f>'[5]May DL 2'!G118</f>
        <v>33.57</v>
      </c>
      <c r="E122" s="60" t="str">
        <f t="shared" si="2"/>
        <v>287.4525</v>
      </c>
      <c r="F122" s="61">
        <f t="shared" si="3"/>
        <v>33.57</v>
      </c>
    </row>
    <row r="123" spans="1:6" ht="12.75">
      <c r="A123" s="72" t="str">
        <f>'[5]May DL 2'!A119</f>
        <v>288100.6285</v>
      </c>
      <c r="B123" s="58" t="str">
        <f>'[5]May DL 2'!C119</f>
        <v>LOWE'S COMPANIES INC</v>
      </c>
      <c r="C123" s="70">
        <f>'[5]May DL 2'!G119</f>
        <v>226.51</v>
      </c>
      <c r="E123" s="60" t="str">
        <f t="shared" si="2"/>
        <v>288.4525</v>
      </c>
      <c r="F123" s="61">
        <f t="shared" si="3"/>
        <v>226.51</v>
      </c>
    </row>
    <row r="124" spans="1:6" ht="12.75">
      <c r="A124" s="72" t="str">
        <f>'[5]May DL 2'!A120</f>
        <v>288101.6320</v>
      </c>
      <c r="B124" s="58" t="str">
        <f>'[5]May DL 2'!C120</f>
        <v>LOWE'S COMPANIES INC</v>
      </c>
      <c r="C124" s="70">
        <f>'[5]May DL 2'!G120</f>
        <v>204.22</v>
      </c>
      <c r="E124" s="60" t="str">
        <f t="shared" si="2"/>
        <v>288.4525</v>
      </c>
      <c r="F124" s="61">
        <f t="shared" si="3"/>
        <v>204.22</v>
      </c>
    </row>
    <row r="125" spans="1:6" ht="12.75">
      <c r="A125" s="72" t="str">
        <f>'[5]May DL 2'!A121</f>
        <v>288102.5860</v>
      </c>
      <c r="B125" s="58" t="str">
        <f>'[5]May DL 2'!C121</f>
        <v>LOWE'S COMPANIES INC</v>
      </c>
      <c r="C125" s="70">
        <f>'[5]May DL 2'!G121</f>
        <v>67.22</v>
      </c>
      <c r="E125" s="60" t="str">
        <f t="shared" si="2"/>
        <v>288.4525</v>
      </c>
      <c r="F125" s="61">
        <f t="shared" si="3"/>
        <v>67.22</v>
      </c>
    </row>
    <row r="126" spans="1:6" ht="12.75">
      <c r="A126" s="72" t="str">
        <f>'[5]May DL 2'!A122</f>
        <v>288102.6050</v>
      </c>
      <c r="B126" s="58" t="str">
        <f>'[5]May DL 2'!C122</f>
        <v>ONE CALL CONCEPTS, INC.</v>
      </c>
      <c r="C126" s="70">
        <f>'[5]May DL 2'!G122</f>
        <v>9.44</v>
      </c>
      <c r="E126" s="60" t="str">
        <f t="shared" si="2"/>
        <v>288.4525</v>
      </c>
      <c r="F126" s="61">
        <f t="shared" si="3"/>
        <v>9.44</v>
      </c>
    </row>
    <row r="127" spans="1:6" ht="12.75">
      <c r="A127" s="72" t="str">
        <f>'[5]May DL 2'!A123</f>
        <v>300100.6285</v>
      </c>
      <c r="B127" s="58" t="str">
        <f>'[5]May DL 2'!C123</f>
        <v>LOWE'S COMPANIES INC</v>
      </c>
      <c r="C127" s="70">
        <f>'[5]May DL 2'!G123</f>
        <v>119.79</v>
      </c>
      <c r="E127" s="60" t="str">
        <f t="shared" si="2"/>
        <v>300.4525</v>
      </c>
      <c r="F127" s="61">
        <f t="shared" si="3"/>
        <v>119.79</v>
      </c>
    </row>
    <row r="128" spans="1:6" ht="12.75">
      <c r="A128" s="72" t="str">
        <f>'[5]May DL 2'!A124</f>
        <v>300102.5950</v>
      </c>
      <c r="B128" s="58" t="str">
        <f>'[5]May DL 2'!C124</f>
        <v>WASTE MANAGEMENT</v>
      </c>
      <c r="C128" s="70">
        <f>'[5]May DL 2'!G124</f>
        <v>132.17</v>
      </c>
      <c r="E128" s="60" t="str">
        <f t="shared" si="2"/>
        <v>300.4525</v>
      </c>
      <c r="F128" s="61">
        <f t="shared" si="3"/>
        <v>132.17</v>
      </c>
    </row>
    <row r="129" spans="1:6" ht="12.75">
      <c r="A129" s="72" t="str">
        <f>'[5]May DL 2'!A125</f>
        <v>315100.5950</v>
      </c>
      <c r="B129" s="58" t="str">
        <f>'[5]May DL 2'!C125</f>
        <v>WASTE MANAGEMENT</v>
      </c>
      <c r="C129" s="70">
        <f>'[5]May DL 2'!G125</f>
        <v>84.12</v>
      </c>
      <c r="E129" s="60" t="str">
        <f t="shared" si="2"/>
        <v>315.4525</v>
      </c>
      <c r="F129" s="61">
        <f t="shared" si="3"/>
        <v>84.12</v>
      </c>
    </row>
    <row r="130" spans="1:6" ht="12.75">
      <c r="A130" s="72" t="str">
        <f>'[5]May DL 2'!A126</f>
        <v>316100.5950</v>
      </c>
      <c r="B130" s="58" t="str">
        <f>'[5]May DL 2'!C126</f>
        <v>WASTE MANAGEMENT</v>
      </c>
      <c r="C130" s="70">
        <f>'[5]May DL 2'!G126</f>
        <v>111.71</v>
      </c>
      <c r="E130" s="60" t="str">
        <f t="shared" si="2"/>
        <v>316.4525</v>
      </c>
      <c r="F130" s="61">
        <f t="shared" si="3"/>
        <v>111.71</v>
      </c>
    </row>
    <row r="131" spans="1:6" ht="12.75">
      <c r="A131" s="72" t="str">
        <f>'[5]May DL 2'!A127</f>
        <v>316100.6320</v>
      </c>
      <c r="B131" s="58" t="str">
        <f>'[5]May DL 2'!C127</f>
        <v>J W MAXWELL &amp; SON, INC</v>
      </c>
      <c r="C131" s="70">
        <f>'[5]May DL 2'!G127</f>
        <v>15.65</v>
      </c>
      <c r="E131" s="60" t="str">
        <f t="shared" si="2"/>
        <v>316.4525</v>
      </c>
      <c r="F131" s="61">
        <f t="shared" si="3"/>
        <v>15.65</v>
      </c>
    </row>
    <row r="132" spans="1:6" ht="12.75">
      <c r="A132" s="72" t="str">
        <f>'[5]May DL 2'!A128</f>
        <v>316100.6335</v>
      </c>
      <c r="B132" s="58" t="str">
        <f>'[5]May DL 2'!C128</f>
        <v>J W MAXWELL &amp; SON, INC</v>
      </c>
      <c r="C132" s="70">
        <f>'[5]May DL 2'!G128</f>
        <v>24.51</v>
      </c>
      <c r="E132" s="60" t="str">
        <f t="shared" si="2"/>
        <v>316.4525</v>
      </c>
      <c r="F132" s="61">
        <f t="shared" si="3"/>
        <v>24.51</v>
      </c>
    </row>
    <row r="133" spans="1:6" ht="12.75">
      <c r="A133" s="72" t="str">
        <f>'[5]May DL 2'!A129</f>
        <v>316100.6345</v>
      </c>
      <c r="B133" s="58" t="str">
        <f>'[5]May DL 2'!C129</f>
        <v>J W MAXWELL &amp; SON, INC</v>
      </c>
      <c r="C133" s="70">
        <f>'[5]May DL 2'!G129</f>
        <v>35.13</v>
      </c>
      <c r="E133" s="60" t="str">
        <f t="shared" si="2"/>
        <v>316.4525</v>
      </c>
      <c r="F133" s="61">
        <f t="shared" si="3"/>
        <v>35.13</v>
      </c>
    </row>
    <row r="134" spans="1:6" ht="12.75">
      <c r="A134" s="72" t="str">
        <f>'[5]May DL 2'!A130</f>
        <v>317100.5495</v>
      </c>
      <c r="B134" s="58" t="str">
        <f>'[5]May DL 2'!C130</f>
        <v>RADJAVITCH, JOSEPH, M.</v>
      </c>
      <c r="C134" s="70">
        <f>'[5]May DL 2'!G130</f>
        <v>243.1</v>
      </c>
      <c r="E134" s="60" t="str">
        <f t="shared" si="2"/>
        <v>317.4525</v>
      </c>
      <c r="F134" s="61">
        <f t="shared" si="3"/>
        <v>243.1</v>
      </c>
    </row>
    <row r="135" spans="1:6" ht="12.75">
      <c r="A135" s="72" t="str">
        <f>'[5]May DL 2'!A131</f>
        <v>317100.6285</v>
      </c>
      <c r="B135" s="58" t="str">
        <f>'[5]May DL 2'!C131</f>
        <v>CRAMER'S CASHWAY, INC. D/B/A</v>
      </c>
      <c r="C135" s="70">
        <f>'[5]May DL 2'!G131</f>
        <v>37.27</v>
      </c>
      <c r="E135" s="60" t="str">
        <f t="shared" si="2"/>
        <v>317.4525</v>
      </c>
      <c r="F135" s="61">
        <f t="shared" si="3"/>
        <v>37.27</v>
      </c>
    </row>
    <row r="136" spans="1:6" ht="12.75">
      <c r="A136" s="72" t="str">
        <f>'[5]May DL 2'!A132</f>
        <v>317100.6285</v>
      </c>
      <c r="B136" s="58" t="str">
        <f>'[5]May DL 2'!C132</f>
        <v>POCONO 4 WHEEL DRIVE CENTER</v>
      </c>
      <c r="C136" s="70">
        <f>'[5]May DL 2'!G132</f>
        <v>118.19</v>
      </c>
      <c r="E136" s="60" t="str">
        <f t="shared" si="2"/>
        <v>317.4525</v>
      </c>
      <c r="F136" s="61">
        <f t="shared" si="3"/>
        <v>118.19</v>
      </c>
    </row>
    <row r="137" spans="1:6" ht="12.75">
      <c r="A137" s="72" t="str">
        <f>'[5]May DL 2'!A133</f>
        <v>317101.5885</v>
      </c>
      <c r="B137" s="58" t="str">
        <f>'[5]May DL 2'!C133</f>
        <v>OFFICE DIRECT, INC</v>
      </c>
      <c r="C137" s="70">
        <f>'[5]May DL 2'!G133</f>
        <v>6.36</v>
      </c>
      <c r="E137" s="60" t="str">
        <f t="shared" si="2"/>
        <v>317.4525</v>
      </c>
      <c r="F137" s="61">
        <f t="shared" si="3"/>
        <v>6.36</v>
      </c>
    </row>
    <row r="138" spans="1:6" ht="12.75">
      <c r="A138" s="72" t="str">
        <f>'[5]May DL 2'!A134</f>
        <v>317101.6320</v>
      </c>
      <c r="B138" s="58" t="str">
        <f>'[5]May DL 2'!C134</f>
        <v>CRAMER'S CASHWAY, INC. D/B/A</v>
      </c>
      <c r="C138" s="70">
        <f>'[5]May DL 2'!G134</f>
        <v>79.51</v>
      </c>
      <c r="E138" s="60" t="str">
        <f t="shared" si="2"/>
        <v>317.4525</v>
      </c>
      <c r="F138" s="61">
        <f t="shared" si="3"/>
        <v>79.51</v>
      </c>
    </row>
    <row r="139" spans="1:6" ht="12.75">
      <c r="A139" s="72" t="str">
        <f>'[5]May DL 2'!A135</f>
        <v>317101.6325</v>
      </c>
      <c r="B139" s="58" t="str">
        <f>'[5]May DL 2'!C135</f>
        <v>M&amp;B ELECTRIC</v>
      </c>
      <c r="C139" s="70">
        <f>'[5]May DL 2'!G135</f>
        <v>100</v>
      </c>
      <c r="E139" s="60" t="str">
        <f t="shared" si="2"/>
        <v>317.4525</v>
      </c>
      <c r="F139" s="61">
        <f t="shared" si="3"/>
        <v>100</v>
      </c>
    </row>
    <row r="140" spans="1:6" ht="12.75">
      <c r="A140" s="72" t="str">
        <f>'[5]May DL 2'!A136</f>
        <v>317101.6345</v>
      </c>
      <c r="B140" s="58" t="str">
        <f>'[5]May DL 2'!C136</f>
        <v>CRAMER'S CASHWAY, INC. D/B/A</v>
      </c>
      <c r="C140" s="70">
        <f>'[5]May DL 2'!G136</f>
        <v>46.75</v>
      </c>
      <c r="E140" s="60" t="str">
        <f aca="true" t="shared" si="4" ref="E140:E203">CONCATENATE(LEFT(A140,3),".",4525)</f>
        <v>317.4525</v>
      </c>
      <c r="F140" s="61">
        <f aca="true" t="shared" si="5" ref="F140:F203">C140</f>
        <v>46.75</v>
      </c>
    </row>
    <row r="141" spans="1:6" ht="12.75">
      <c r="A141" s="72" t="str">
        <f>'[5]May DL 2'!A137</f>
        <v>317101.6345</v>
      </c>
      <c r="B141" s="58" t="str">
        <f>'[5]May DL 2'!C137</f>
        <v>CRAMER'S CASHWAY, INC. D/B/A</v>
      </c>
      <c r="C141" s="70">
        <f>'[5]May DL 2'!G137</f>
        <v>126.82</v>
      </c>
      <c r="E141" s="60" t="str">
        <f t="shared" si="4"/>
        <v>317.4525</v>
      </c>
      <c r="F141" s="61">
        <f t="shared" si="5"/>
        <v>126.82</v>
      </c>
    </row>
    <row r="142" spans="1:6" ht="12.75">
      <c r="A142" s="72" t="str">
        <f>'[5]May DL 2'!A138</f>
        <v>332100.6345</v>
      </c>
      <c r="B142" s="58" t="str">
        <f>'[5]May DL 2'!C138</f>
        <v>GRAINGER ACCT # 811345446</v>
      </c>
      <c r="C142" s="70">
        <f>'[5]May DL 2'!G138</f>
        <v>242.15</v>
      </c>
      <c r="E142" s="60" t="str">
        <f t="shared" si="4"/>
        <v>332.4525</v>
      </c>
      <c r="F142" s="61">
        <f t="shared" si="5"/>
        <v>242.15</v>
      </c>
    </row>
    <row r="143" spans="1:6" ht="12.75">
      <c r="A143" s="72" t="str">
        <f>'[5]May DL 2'!A139</f>
        <v>333100.5955</v>
      </c>
      <c r="B143" s="58" t="str">
        <f>'[5]May DL 2'!C139</f>
        <v>K&amp;T SERVICES</v>
      </c>
      <c r="C143" s="70">
        <f>'[5]May DL 2'!G139</f>
        <v>157.5</v>
      </c>
      <c r="E143" s="60" t="str">
        <f t="shared" si="4"/>
        <v>333.4525</v>
      </c>
      <c r="F143" s="61">
        <f t="shared" si="5"/>
        <v>157.5</v>
      </c>
    </row>
    <row r="144" spans="1:6" ht="12.75">
      <c r="A144" s="72" t="str">
        <f>'[5]May DL 2'!A140</f>
        <v>333100.6285</v>
      </c>
      <c r="B144" s="58" t="str">
        <f>'[5]May DL 2'!C140</f>
        <v>GRAINGER ACCT #  809148141</v>
      </c>
      <c r="C144" s="70">
        <f>'[5]May DL 2'!G140</f>
        <v>83.88</v>
      </c>
      <c r="E144" s="60" t="str">
        <f t="shared" si="4"/>
        <v>333.4525</v>
      </c>
      <c r="F144" s="61">
        <f t="shared" si="5"/>
        <v>83.88</v>
      </c>
    </row>
    <row r="145" spans="1:6" ht="12.75">
      <c r="A145" s="72" t="str">
        <f>'[5]May DL 2'!A141</f>
        <v>333102.5855</v>
      </c>
      <c r="B145" s="58" t="str">
        <f>'[5]May DL 2'!C141</f>
        <v>PEOPLE'S CHOICE ANSWERING SVC</v>
      </c>
      <c r="C145" s="70">
        <f>'[5]May DL 2'!G141</f>
        <v>80</v>
      </c>
      <c r="E145" s="60" t="str">
        <f t="shared" si="4"/>
        <v>333.4525</v>
      </c>
      <c r="F145" s="61">
        <f t="shared" si="5"/>
        <v>80</v>
      </c>
    </row>
    <row r="146" spans="1:6" ht="12.75">
      <c r="A146" s="72" t="str">
        <f>'[5]May DL 2'!A142</f>
        <v>333102.5950</v>
      </c>
      <c r="B146" s="58" t="str">
        <f>'[5]May DL 2'!C142</f>
        <v>GREEN EARTH, LLC</v>
      </c>
      <c r="C146" s="70">
        <f>'[5]May DL 2'!G142</f>
        <v>161.25</v>
      </c>
      <c r="E146" s="60" t="str">
        <f t="shared" si="4"/>
        <v>333.4525</v>
      </c>
      <c r="F146" s="61">
        <f t="shared" si="5"/>
        <v>161.25</v>
      </c>
    </row>
    <row r="147" spans="1:6" ht="12.75">
      <c r="A147" s="72" t="str">
        <f>'[5]May DL 2'!A143</f>
        <v>333102.5950</v>
      </c>
      <c r="B147" s="58" t="str">
        <f>'[5]May DL 2'!C143</f>
        <v>WASTE MANAGEMENT</v>
      </c>
      <c r="C147" s="70">
        <f>'[5]May DL 2'!G143</f>
        <v>229.99</v>
      </c>
      <c r="E147" s="60" t="str">
        <f t="shared" si="4"/>
        <v>333.4525</v>
      </c>
      <c r="F147" s="61">
        <f t="shared" si="5"/>
        <v>229.99</v>
      </c>
    </row>
    <row r="148" spans="1:6" ht="12.75">
      <c r="A148" s="72" t="str">
        <f>'[5]May DL 2'!A144</f>
        <v>345101.5895</v>
      </c>
      <c r="B148" s="58" t="str">
        <f>'[5]May DL 2'!C144</f>
        <v>POSTMASTER, CLINTON KY</v>
      </c>
      <c r="C148" s="70">
        <f>'[5]May DL 2'!G144</f>
        <v>176</v>
      </c>
      <c r="E148" s="60" t="str">
        <f t="shared" si="4"/>
        <v>345.4525</v>
      </c>
      <c r="F148" s="61">
        <f t="shared" si="5"/>
        <v>176</v>
      </c>
    </row>
    <row r="149" spans="1:6" ht="12.75">
      <c r="A149" s="72" t="str">
        <f>'[5]May DL 2'!A145</f>
        <v>345101.6255</v>
      </c>
      <c r="B149" s="58" t="str">
        <f>'[5]May DL 2'!C145</f>
        <v>MCCOY &amp; MCCOY LABORATORIES,INC.</v>
      </c>
      <c r="C149" s="70">
        <f>'[5]May DL 2'!G145</f>
        <v>65</v>
      </c>
      <c r="E149" s="60" t="str">
        <f t="shared" si="4"/>
        <v>345.4525</v>
      </c>
      <c r="F149" s="61">
        <f t="shared" si="5"/>
        <v>65</v>
      </c>
    </row>
    <row r="150" spans="1:6" ht="12.75">
      <c r="A150" s="72" t="str">
        <f>'[5]May DL 2'!A146</f>
        <v>345102.5895</v>
      </c>
      <c r="B150" s="58" t="str">
        <f>'[5]May DL 2'!C146</f>
        <v>POSTMASTER-MIDDLESBORO KY</v>
      </c>
      <c r="C150" s="70">
        <f>'[5]May DL 2'!G146</f>
        <v>110</v>
      </c>
      <c r="E150" s="60" t="str">
        <f t="shared" si="4"/>
        <v>345.4525</v>
      </c>
      <c r="F150" s="61">
        <f t="shared" si="5"/>
        <v>110</v>
      </c>
    </row>
    <row r="151" spans="1:6" ht="12.75">
      <c r="A151" s="72" t="str">
        <f>'[5]May DL 2'!A147</f>
        <v>345102.5960</v>
      </c>
      <c r="B151" s="58" t="str">
        <f>'[5]May DL 2'!C147</f>
        <v>AAPS SYSTEMS</v>
      </c>
      <c r="C151" s="70">
        <f>'[5]May DL 2'!G147</f>
        <v>36.8</v>
      </c>
      <c r="E151" s="60" t="str">
        <f t="shared" si="4"/>
        <v>345.4525</v>
      </c>
      <c r="F151" s="61">
        <f t="shared" si="5"/>
        <v>36.8</v>
      </c>
    </row>
    <row r="152" spans="1:6" ht="12.75">
      <c r="A152" s="72" t="str">
        <f>'[5]May DL 2'!A148</f>
        <v>345102.5960</v>
      </c>
      <c r="B152" s="58" t="str">
        <f>'[5]May DL 2'!C148</f>
        <v>AAPS SYSTEMS</v>
      </c>
      <c r="C152" s="70">
        <f>'[5]May DL 2'!G148</f>
        <v>51.8</v>
      </c>
      <c r="E152" s="60" t="str">
        <f t="shared" si="4"/>
        <v>345.4525</v>
      </c>
      <c r="F152" s="61">
        <f t="shared" si="5"/>
        <v>51.8</v>
      </c>
    </row>
    <row r="153" spans="1:6" ht="12.75">
      <c r="A153" s="72" t="str">
        <f>'[5]May DL 2'!A149</f>
        <v>345102.6310</v>
      </c>
      <c r="B153" s="58" t="str">
        <f>'[5]May DL 2'!C149</f>
        <v>JIM BROWN SUPPLY</v>
      </c>
      <c r="C153" s="70">
        <f>'[5]May DL 2'!G149</f>
        <v>350.64</v>
      </c>
      <c r="E153" s="60" t="str">
        <f t="shared" si="4"/>
        <v>345.4525</v>
      </c>
      <c r="F153" s="61">
        <f t="shared" si="5"/>
        <v>350.64</v>
      </c>
    </row>
    <row r="154" spans="1:6" ht="12.75">
      <c r="A154" s="72" t="str">
        <f>'[5]May DL 2'!A150</f>
        <v>345103.6270</v>
      </c>
      <c r="B154" s="58" t="str">
        <f>'[5]May DL 2'!C150</f>
        <v>MCCOY &amp; MCCOY LABORATORIES,INC.</v>
      </c>
      <c r="C154" s="70">
        <f>'[5]May DL 2'!G150</f>
        <v>25</v>
      </c>
      <c r="E154" s="60" t="str">
        <f t="shared" si="4"/>
        <v>345.4525</v>
      </c>
      <c r="F154" s="61">
        <f t="shared" si="5"/>
        <v>25</v>
      </c>
    </row>
    <row r="155" spans="1:6" ht="12.75">
      <c r="A155" s="72" t="str">
        <f>'[5]May DL 2'!A151</f>
        <v>345103.6270</v>
      </c>
      <c r="B155" s="58" t="str">
        <f>'[5]May DL 2'!C151</f>
        <v>MCCOY &amp; MCCOY LABORATORIES,INC.</v>
      </c>
      <c r="C155" s="70">
        <f>'[5]May DL 2'!G151</f>
        <v>228</v>
      </c>
      <c r="E155" s="60" t="str">
        <f t="shared" si="4"/>
        <v>345.4525</v>
      </c>
      <c r="F155" s="61">
        <f t="shared" si="5"/>
        <v>228</v>
      </c>
    </row>
    <row r="156" spans="1:6" ht="12.75">
      <c r="A156" s="72" t="str">
        <f>'[5]May DL 2'!A152</f>
        <v>356108.6310</v>
      </c>
      <c r="B156" s="58" t="str">
        <f>'[5]May DL 2'!C152</f>
        <v>PONTCHARTRAIN HARDWARE &amp; LUMB</v>
      </c>
      <c r="C156" s="70">
        <f>'[5]May DL 2'!G152</f>
        <v>48.86</v>
      </c>
      <c r="E156" s="60" t="str">
        <f t="shared" si="4"/>
        <v>356.4525</v>
      </c>
      <c r="F156" s="61">
        <f t="shared" si="5"/>
        <v>48.86</v>
      </c>
    </row>
    <row r="157" spans="1:6" ht="12.75">
      <c r="A157" s="72" t="str">
        <f>'[5]May DL 2'!A153</f>
        <v>356109.6320</v>
      </c>
      <c r="B157" s="58" t="str">
        <f>'[5]May DL 2'!C153</f>
        <v>PONTCHARTRAIN HARDWARE &amp; LUMB</v>
      </c>
      <c r="C157" s="70">
        <f>'[5]May DL 2'!G153</f>
        <v>52.19</v>
      </c>
      <c r="E157" s="60" t="str">
        <f t="shared" si="4"/>
        <v>356.4525</v>
      </c>
      <c r="F157" s="61">
        <f t="shared" si="5"/>
        <v>52.19</v>
      </c>
    </row>
    <row r="158" spans="1:6" ht="12.75">
      <c r="A158" s="72" t="str">
        <f>'[5]May DL 2'!A154</f>
        <v>356109.6345</v>
      </c>
      <c r="B158" s="58" t="str">
        <f>'[5]May DL 2'!C154</f>
        <v>PONTCHARTRAIN HARDWARE &amp; LUMB</v>
      </c>
      <c r="C158" s="70">
        <f>'[5]May DL 2'!G154</f>
        <v>81.03</v>
      </c>
      <c r="E158" s="60" t="str">
        <f t="shared" si="4"/>
        <v>356.4525</v>
      </c>
      <c r="F158" s="61">
        <f t="shared" si="5"/>
        <v>81.03</v>
      </c>
    </row>
    <row r="159" spans="1:6" ht="12.75">
      <c r="A159" s="72" t="str">
        <f>'[5]May DL 2'!A155</f>
        <v>356112.6320</v>
      </c>
      <c r="B159" s="58" t="str">
        <f>'[5]May DL 2'!C155</f>
        <v>PONTCHARTRAIN HARDWARE &amp; LUMB</v>
      </c>
      <c r="C159" s="70">
        <f>'[5]May DL 2'!G155</f>
        <v>48.74</v>
      </c>
      <c r="E159" s="60" t="str">
        <f t="shared" si="4"/>
        <v>356.4525</v>
      </c>
      <c r="F159" s="61">
        <f t="shared" si="5"/>
        <v>48.74</v>
      </c>
    </row>
    <row r="160" spans="1:6" ht="12.75">
      <c r="A160" s="72" t="str">
        <f>'[5]May DL 2'!A156</f>
        <v>356112.6320</v>
      </c>
      <c r="B160" s="58" t="str">
        <f>'[5]May DL 2'!C156</f>
        <v>PONTCHARTRAIN HARDWARE &amp; LUMB</v>
      </c>
      <c r="C160" s="70">
        <f>'[5]May DL 2'!G156</f>
        <v>102.01</v>
      </c>
      <c r="E160" s="60" t="str">
        <f t="shared" si="4"/>
        <v>356.4525</v>
      </c>
      <c r="F160" s="61">
        <f t="shared" si="5"/>
        <v>102.01</v>
      </c>
    </row>
    <row r="161" spans="1:6" ht="12.75">
      <c r="A161" s="72" t="str">
        <f>'[5]May DL 2'!A157</f>
        <v>356117.6285</v>
      </c>
      <c r="B161" s="58" t="str">
        <f>'[5]May DL 2'!C157</f>
        <v>PONTCHARTRAIN HARDWARE &amp; LUMB</v>
      </c>
      <c r="C161" s="70">
        <f>'[5]May DL 2'!G157</f>
        <v>53.58</v>
      </c>
      <c r="E161" s="60" t="str">
        <f t="shared" si="4"/>
        <v>356.4525</v>
      </c>
      <c r="F161" s="61">
        <f t="shared" si="5"/>
        <v>53.58</v>
      </c>
    </row>
    <row r="162" spans="1:6" ht="12.75">
      <c r="A162" s="72" t="str">
        <f>'[5]May DL 2'!A158</f>
        <v>356117.6310</v>
      </c>
      <c r="B162" s="58" t="str">
        <f>'[5]May DL 2'!C158</f>
        <v>PONTCHARTRAIN HARDWARE &amp; LUMB</v>
      </c>
      <c r="C162" s="70">
        <f>'[5]May DL 2'!G158</f>
        <v>39.1</v>
      </c>
      <c r="E162" s="60" t="str">
        <f t="shared" si="4"/>
        <v>356.4525</v>
      </c>
      <c r="F162" s="61">
        <f t="shared" si="5"/>
        <v>39.1</v>
      </c>
    </row>
    <row r="163" spans="1:6" ht="12.75">
      <c r="A163" s="72" t="str">
        <f>'[5]May DL 2'!A159</f>
        <v>356117.6310</v>
      </c>
      <c r="B163" s="58" t="str">
        <f>'[5]May DL 2'!C159</f>
        <v>PONTCHARTRAIN HARDWARE &amp; LUMB</v>
      </c>
      <c r="C163" s="70">
        <f>'[5]May DL 2'!G159</f>
        <v>77.17</v>
      </c>
      <c r="E163" s="60" t="str">
        <f t="shared" si="4"/>
        <v>356.4525</v>
      </c>
      <c r="F163" s="61">
        <f t="shared" si="5"/>
        <v>77.17</v>
      </c>
    </row>
    <row r="164" spans="1:6" ht="12.75">
      <c r="A164" s="72" t="str">
        <f>'[5]May DL 2'!A160</f>
        <v>356117.6385</v>
      </c>
      <c r="B164" s="58" t="str">
        <f>'[5]May DL 2'!C160</f>
        <v>PONTCHARTRAIN HARDWARE &amp; LUMB</v>
      </c>
      <c r="C164" s="70">
        <f>'[5]May DL 2'!G160</f>
        <v>70.11</v>
      </c>
      <c r="E164" s="60" t="str">
        <f t="shared" si="4"/>
        <v>356.4525</v>
      </c>
      <c r="F164" s="61">
        <f t="shared" si="5"/>
        <v>70.11</v>
      </c>
    </row>
    <row r="165" spans="1:6" ht="12.75">
      <c r="A165" s="72" t="str">
        <f>'[5]May DL 2'!A161</f>
        <v>356118.6320</v>
      </c>
      <c r="B165" s="58" t="str">
        <f>'[5]May DL 2'!C161</f>
        <v>PONTCHARTRAIN HARDWARE &amp; LUMB</v>
      </c>
      <c r="C165" s="70">
        <f>'[5]May DL 2'!G161</f>
        <v>104.36</v>
      </c>
      <c r="E165" s="60" t="str">
        <f t="shared" si="4"/>
        <v>356.4525</v>
      </c>
      <c r="F165" s="61">
        <f t="shared" si="5"/>
        <v>104.36</v>
      </c>
    </row>
    <row r="166" spans="1:6" ht="12.75">
      <c r="A166" s="72" t="str">
        <f>'[5]May DL 2'!A162</f>
        <v>356118.6345</v>
      </c>
      <c r="B166" s="58" t="str">
        <f>'[5]May DL 2'!C162</f>
        <v>PONTCHARTRAIN HARDWARE &amp; LUMB</v>
      </c>
      <c r="C166" s="70">
        <f>'[5]May DL 2'!G162</f>
        <v>87.28</v>
      </c>
      <c r="E166" s="60" t="str">
        <f t="shared" si="4"/>
        <v>356.4525</v>
      </c>
      <c r="F166" s="61">
        <f t="shared" si="5"/>
        <v>87.28</v>
      </c>
    </row>
    <row r="167" spans="1:6" ht="12.75">
      <c r="A167" s="72" t="str">
        <f>'[5]May DL 2'!A163</f>
        <v>356118.6345</v>
      </c>
      <c r="B167" s="58" t="str">
        <f>'[5]May DL 2'!C163</f>
        <v>PONTCHARTRAIN HARDWARE &amp; LUMB</v>
      </c>
      <c r="C167" s="70">
        <f>'[5]May DL 2'!G163</f>
        <v>160.19</v>
      </c>
      <c r="E167" s="60" t="str">
        <f t="shared" si="4"/>
        <v>356.4525</v>
      </c>
      <c r="F167" s="61">
        <f t="shared" si="5"/>
        <v>160.19</v>
      </c>
    </row>
    <row r="168" spans="1:6" ht="12.75">
      <c r="A168" s="72" t="str">
        <f>'[5]May DL 2'!A164</f>
        <v>356125.6320</v>
      </c>
      <c r="B168" s="58" t="str">
        <f>'[5]May DL 2'!C164</f>
        <v>PONTCHARTRAIN HARDWARE &amp; LUMB</v>
      </c>
      <c r="C168" s="70">
        <f>'[5]May DL 2'!G164</f>
        <v>10.86</v>
      </c>
      <c r="E168" s="60" t="str">
        <f t="shared" si="4"/>
        <v>356.4525</v>
      </c>
      <c r="F168" s="61">
        <f t="shared" si="5"/>
        <v>10.86</v>
      </c>
    </row>
    <row r="169" spans="1:6" ht="12.75">
      <c r="A169" s="72" t="str">
        <f>'[5]May DL 2'!A165</f>
        <v>356125.6320</v>
      </c>
      <c r="B169" s="58" t="str">
        <f>'[5]May DL 2'!C165</f>
        <v>PONTCHARTRAIN HARDWARE &amp; LUMB</v>
      </c>
      <c r="C169" s="70">
        <f>'[5]May DL 2'!G165</f>
        <v>32.61</v>
      </c>
      <c r="E169" s="60" t="str">
        <f t="shared" si="4"/>
        <v>356.4525</v>
      </c>
      <c r="F169" s="61">
        <f t="shared" si="5"/>
        <v>32.61</v>
      </c>
    </row>
    <row r="170" spans="1:6" ht="12.75">
      <c r="A170" s="72" t="str">
        <f>'[5]May DL 2'!A166</f>
        <v>356127.5480</v>
      </c>
      <c r="B170" s="58" t="str">
        <f>'[5]May DL 2'!C166</f>
        <v>DELTA CHEMICAL CORP</v>
      </c>
      <c r="C170" s="70">
        <f>'[5]May DL 2'!G166</f>
        <v>152</v>
      </c>
      <c r="E170" s="60" t="str">
        <f t="shared" si="4"/>
        <v>356.4525</v>
      </c>
      <c r="F170" s="61">
        <f t="shared" si="5"/>
        <v>152</v>
      </c>
    </row>
    <row r="171" spans="1:6" ht="12.75">
      <c r="A171" s="72" t="str">
        <f>'[5]May DL 2'!A167</f>
        <v>357102.6320</v>
      </c>
      <c r="B171" s="58" t="str">
        <f>'[5]May DL 2'!C167</f>
        <v>PONTCHARTRAIN HARDWARE &amp; LUMB</v>
      </c>
      <c r="C171" s="70">
        <f>'[5]May DL 2'!G167</f>
        <v>26.02</v>
      </c>
      <c r="E171" s="60" t="str">
        <f t="shared" si="4"/>
        <v>357.4525</v>
      </c>
      <c r="F171" s="61">
        <f t="shared" si="5"/>
        <v>26.02</v>
      </c>
    </row>
    <row r="172" spans="1:6" ht="12.75">
      <c r="A172" s="72" t="str">
        <f>'[5]May DL 2'!A168</f>
        <v>357102.6345</v>
      </c>
      <c r="B172" s="58" t="str">
        <f>'[5]May DL 2'!C168</f>
        <v>PONTCHARTRAIN HARDWARE &amp; LUMB</v>
      </c>
      <c r="C172" s="70">
        <f>'[5]May DL 2'!G168</f>
        <v>26.02</v>
      </c>
      <c r="E172" s="60" t="str">
        <f t="shared" si="4"/>
        <v>357.4525</v>
      </c>
      <c r="F172" s="61">
        <f t="shared" si="5"/>
        <v>26.02</v>
      </c>
    </row>
    <row r="173" spans="1:6" ht="12.75">
      <c r="A173" s="72" t="str">
        <f>'[5]May DL 2'!A169</f>
        <v>357102.6345</v>
      </c>
      <c r="B173" s="58" t="str">
        <f>'[5]May DL 2'!C169</f>
        <v>PONTCHARTRAIN HARDWARE &amp; LUMB</v>
      </c>
      <c r="C173" s="70">
        <f>'[5]May DL 2'!G169</f>
        <v>48.93</v>
      </c>
      <c r="E173" s="60" t="str">
        <f t="shared" si="4"/>
        <v>357.4525</v>
      </c>
      <c r="F173" s="61">
        <f t="shared" si="5"/>
        <v>48.93</v>
      </c>
    </row>
    <row r="174" spans="1:6" ht="12.75">
      <c r="A174" s="72" t="str">
        <f>'[5]May DL 2'!A170</f>
        <v>357102.6345</v>
      </c>
      <c r="B174" s="58" t="str">
        <f>'[5]May DL 2'!C170</f>
        <v>PONTCHARTRAIN HARDWARE &amp; LUMB</v>
      </c>
      <c r="C174" s="70">
        <f>'[5]May DL 2'!G170</f>
        <v>131.62</v>
      </c>
      <c r="E174" s="60" t="str">
        <f t="shared" si="4"/>
        <v>357.4525</v>
      </c>
      <c r="F174" s="61">
        <f t="shared" si="5"/>
        <v>131.62</v>
      </c>
    </row>
    <row r="175" spans="1:6" ht="12.75">
      <c r="A175" s="72" t="str">
        <f>'[5]May DL 2'!A171</f>
        <v>357105.6345</v>
      </c>
      <c r="B175" s="58" t="str">
        <f>'[5]May DL 2'!C171</f>
        <v>PONTCHARTRAIN HARDWARE &amp; LUMB</v>
      </c>
      <c r="C175" s="70">
        <f>'[5]May DL 2'!G171</f>
        <v>61.59</v>
      </c>
      <c r="E175" s="60" t="str">
        <f t="shared" si="4"/>
        <v>357.4525</v>
      </c>
      <c r="F175" s="61">
        <f t="shared" si="5"/>
        <v>61.59</v>
      </c>
    </row>
    <row r="176" spans="1:6" ht="12.75">
      <c r="A176" s="72" t="str">
        <f>'[5]May DL 2'!A172</f>
        <v>385102.5950</v>
      </c>
      <c r="B176" s="58" t="str">
        <f>'[5]May DL 2'!C172</f>
        <v>WASTE MANAGEMENT</v>
      </c>
      <c r="C176" s="70">
        <f>'[5]May DL 2'!G172</f>
        <v>174.81</v>
      </c>
      <c r="E176" s="60" t="str">
        <f t="shared" si="4"/>
        <v>385.4525</v>
      </c>
      <c r="F176" s="61">
        <f t="shared" si="5"/>
        <v>174.81</v>
      </c>
    </row>
    <row r="177" spans="1:6" ht="12.75">
      <c r="A177" s="72" t="str">
        <f>'[5]May DL 2'!A173</f>
        <v>386101.6255</v>
      </c>
      <c r="B177" s="58" t="str">
        <f>'[5]May DL 2'!C173</f>
        <v>CRYSTAL RIVER SERVICES, INC.</v>
      </c>
      <c r="C177" s="70">
        <f>'[5]May DL 2'!G173</f>
        <v>20</v>
      </c>
      <c r="E177" s="60" t="str">
        <f t="shared" si="4"/>
        <v>386.4525</v>
      </c>
      <c r="F177" s="61">
        <f t="shared" si="5"/>
        <v>20</v>
      </c>
    </row>
    <row r="178" spans="1:6" ht="12.75">
      <c r="A178" s="72" t="str">
        <f>'[5]May DL 2'!A174</f>
        <v>386102.6255</v>
      </c>
      <c r="B178" s="58" t="str">
        <f>'[5]May DL 2'!C174</f>
        <v>CRYSTAL RIVER SERVICES, INC.</v>
      </c>
      <c r="C178" s="70">
        <f>'[5]May DL 2'!G174</f>
        <v>20</v>
      </c>
      <c r="E178" s="60" t="str">
        <f t="shared" si="4"/>
        <v>386.4525</v>
      </c>
      <c r="F178" s="61">
        <f t="shared" si="5"/>
        <v>20</v>
      </c>
    </row>
    <row r="179" spans="1:6" ht="12.75">
      <c r="A179" s="72" t="str">
        <f>'[5]May DL 2'!A175</f>
        <v>386105.6255</v>
      </c>
      <c r="B179" s="58" t="str">
        <f>'[5]May DL 2'!C175</f>
        <v>CRYSTAL RIVER SERVICES, INC.</v>
      </c>
      <c r="C179" s="70">
        <f>'[5]May DL 2'!G175</f>
        <v>20</v>
      </c>
      <c r="E179" s="60" t="str">
        <f t="shared" si="4"/>
        <v>386.4525</v>
      </c>
      <c r="F179" s="61">
        <f t="shared" si="5"/>
        <v>20</v>
      </c>
    </row>
    <row r="180" spans="1:6" ht="12.75">
      <c r="A180" s="72" t="str">
        <f>'[5]May DL 2'!A176</f>
        <v>386106.6255</v>
      </c>
      <c r="B180" s="58" t="str">
        <f>'[5]May DL 2'!C176</f>
        <v>CRYSTAL RIVER SERVICES, INC.</v>
      </c>
      <c r="C180" s="70">
        <f>'[5]May DL 2'!G176</f>
        <v>20</v>
      </c>
      <c r="E180" s="60" t="str">
        <f t="shared" si="4"/>
        <v>386.4525</v>
      </c>
      <c r="F180" s="61">
        <f t="shared" si="5"/>
        <v>20</v>
      </c>
    </row>
    <row r="181" spans="1:6" ht="12.75">
      <c r="A181" s="72" t="str">
        <f>'[5]May DL 2'!A177</f>
        <v>386107.6255</v>
      </c>
      <c r="B181" s="58" t="str">
        <f>'[5]May DL 2'!C177</f>
        <v>CRYSTAL RIVER SERVICES, INC.</v>
      </c>
      <c r="C181" s="70">
        <f>'[5]May DL 2'!G177</f>
        <v>20</v>
      </c>
      <c r="E181" s="60" t="str">
        <f t="shared" si="4"/>
        <v>386.4525</v>
      </c>
      <c r="F181" s="61">
        <f t="shared" si="5"/>
        <v>20</v>
      </c>
    </row>
    <row r="182" spans="1:6" ht="12.75">
      <c r="A182" s="72" t="str">
        <f>'[5]May DL 2'!A178</f>
        <v>386108.6255</v>
      </c>
      <c r="B182" s="58" t="str">
        <f>'[5]May DL 2'!C178</f>
        <v>CRYSTAL RIVER SERVICES, INC.</v>
      </c>
      <c r="C182" s="70">
        <f>'[5]May DL 2'!G178</f>
        <v>20</v>
      </c>
      <c r="E182" s="60" t="str">
        <f t="shared" si="4"/>
        <v>386.4525</v>
      </c>
      <c r="F182" s="61">
        <f t="shared" si="5"/>
        <v>20</v>
      </c>
    </row>
    <row r="183" spans="1:6" ht="12.75">
      <c r="A183" s="72" t="str">
        <f>'[5]May DL 2'!A179</f>
        <v>386109.6255</v>
      </c>
      <c r="B183" s="58" t="str">
        <f>'[5]May DL 2'!C179</f>
        <v>CRYSTAL RIVER SERVICES, INC.</v>
      </c>
      <c r="C183" s="70">
        <f>'[5]May DL 2'!G179</f>
        <v>20</v>
      </c>
      <c r="E183" s="60" t="str">
        <f t="shared" si="4"/>
        <v>386.4525</v>
      </c>
      <c r="F183" s="61">
        <f t="shared" si="5"/>
        <v>20</v>
      </c>
    </row>
    <row r="184" spans="1:6" ht="12.75">
      <c r="A184" s="72" t="str">
        <f>'[5]May DL 2'!A180</f>
        <v>386109.6310</v>
      </c>
      <c r="B184" s="58" t="str">
        <f>'[5]May DL 2'!C180</f>
        <v>BAELL MERCANTILE CO INC</v>
      </c>
      <c r="C184" s="70">
        <f>'[5]May DL 2'!G180</f>
        <v>69.1</v>
      </c>
      <c r="E184" s="60" t="str">
        <f t="shared" si="4"/>
        <v>386.4525</v>
      </c>
      <c r="F184" s="61">
        <f t="shared" si="5"/>
        <v>69.1</v>
      </c>
    </row>
    <row r="185" spans="1:6" ht="12.75">
      <c r="A185" s="72" t="str">
        <f>'[5]May DL 2'!A181</f>
        <v>386110.6255</v>
      </c>
      <c r="B185" s="58" t="str">
        <f>'[5]May DL 2'!C181</f>
        <v>CRYSTAL RIVER SERVICES, INC.</v>
      </c>
      <c r="C185" s="70">
        <f>'[5]May DL 2'!G181</f>
        <v>20</v>
      </c>
      <c r="E185" s="60" t="str">
        <f t="shared" si="4"/>
        <v>386.4525</v>
      </c>
      <c r="F185" s="61">
        <f t="shared" si="5"/>
        <v>20</v>
      </c>
    </row>
    <row r="186" spans="1:6" ht="12.75">
      <c r="A186" s="72" t="str">
        <f>'[5]May DL 2'!A182</f>
        <v>386110.6310</v>
      </c>
      <c r="B186" s="58" t="str">
        <f>'[5]May DL 2'!C182</f>
        <v>BAELL MERCANTILE CO INC</v>
      </c>
      <c r="C186" s="70">
        <f>'[5]May DL 2'!G182</f>
        <v>17.02</v>
      </c>
      <c r="E186" s="60" t="str">
        <f t="shared" si="4"/>
        <v>386.4525</v>
      </c>
      <c r="F186" s="61">
        <f t="shared" si="5"/>
        <v>17.02</v>
      </c>
    </row>
    <row r="187" spans="1:6" ht="12.75">
      <c r="A187" s="72" t="str">
        <f>'[5]May DL 2'!A183</f>
        <v>386111.6255</v>
      </c>
      <c r="B187" s="58" t="str">
        <f>'[5]May DL 2'!C183</f>
        <v>CRYSTAL RIVER SERVICES, INC.</v>
      </c>
      <c r="C187" s="70">
        <f>'[5]May DL 2'!G183</f>
        <v>20</v>
      </c>
      <c r="E187" s="60" t="str">
        <f t="shared" si="4"/>
        <v>386.4525</v>
      </c>
      <c r="F187" s="61">
        <f t="shared" si="5"/>
        <v>20</v>
      </c>
    </row>
    <row r="188" spans="1:6" ht="12.75">
      <c r="A188" s="72" t="str">
        <f>'[5]May DL 2'!A184</f>
        <v>386112.6255</v>
      </c>
      <c r="B188" s="58" t="str">
        <f>'[5]May DL 2'!C184</f>
        <v>CRYSTAL RIVER SERVICES, INC.</v>
      </c>
      <c r="C188" s="70">
        <f>'[5]May DL 2'!G184</f>
        <v>20</v>
      </c>
      <c r="E188" s="60" t="str">
        <f t="shared" si="4"/>
        <v>386.4525</v>
      </c>
      <c r="F188" s="61">
        <f t="shared" si="5"/>
        <v>20</v>
      </c>
    </row>
    <row r="189" spans="1:6" ht="12.75">
      <c r="A189" s="72" t="str">
        <f>'[5]May DL 2'!A185</f>
        <v>386113.5895</v>
      </c>
      <c r="B189" s="58" t="str">
        <f>'[5]May DL 2'!C185</f>
        <v>BAELL MERCANTILE CO INC</v>
      </c>
      <c r="C189" s="70">
        <f>'[5]May DL 2'!G185</f>
        <v>95.26</v>
      </c>
      <c r="E189" s="60" t="str">
        <f t="shared" si="4"/>
        <v>386.4525</v>
      </c>
      <c r="F189" s="61">
        <f t="shared" si="5"/>
        <v>95.26</v>
      </c>
    </row>
    <row r="190" spans="1:6" ht="12.75">
      <c r="A190" s="72" t="str">
        <f>'[5]May DL 2'!A186</f>
        <v>386113.6255</v>
      </c>
      <c r="B190" s="58" t="str">
        <f>'[5]May DL 2'!C186</f>
        <v>CRYSTAL RIVER SERVICES, INC.</v>
      </c>
      <c r="C190" s="70">
        <f>'[5]May DL 2'!G186</f>
        <v>20</v>
      </c>
      <c r="E190" s="60" t="str">
        <f t="shared" si="4"/>
        <v>386.4525</v>
      </c>
      <c r="F190" s="61">
        <f t="shared" si="5"/>
        <v>20</v>
      </c>
    </row>
    <row r="191" spans="1:6" ht="12.75">
      <c r="A191" s="72" t="str">
        <f>'[5]May DL 2'!A187</f>
        <v>386114.5895</v>
      </c>
      <c r="B191" s="58" t="str">
        <f>'[5]May DL 2'!C187</f>
        <v>BAELL MERCANTILE CO INC</v>
      </c>
      <c r="C191" s="70">
        <f>'[5]May DL 2'!G187</f>
        <v>49.44</v>
      </c>
      <c r="E191" s="60" t="str">
        <f t="shared" si="4"/>
        <v>386.4525</v>
      </c>
      <c r="F191" s="61">
        <f t="shared" si="5"/>
        <v>49.44</v>
      </c>
    </row>
    <row r="192" spans="1:6" ht="12.75">
      <c r="A192" s="72" t="str">
        <f>'[5]May DL 2'!A188</f>
        <v>386114.6255</v>
      </c>
      <c r="B192" s="58" t="str">
        <f>'[5]May DL 2'!C188</f>
        <v>CRYSTAL RIVER SERVICES, INC.</v>
      </c>
      <c r="C192" s="70">
        <f>'[5]May DL 2'!G188</f>
        <v>20</v>
      </c>
      <c r="E192" s="60" t="str">
        <f t="shared" si="4"/>
        <v>386.4525</v>
      </c>
      <c r="F192" s="61">
        <f t="shared" si="5"/>
        <v>20</v>
      </c>
    </row>
    <row r="193" spans="1:6" ht="12.75">
      <c r="A193" s="72" t="str">
        <f>'[5]May DL 2'!A189</f>
        <v>386114.6285</v>
      </c>
      <c r="B193" s="58" t="str">
        <f>'[5]May DL 2'!C189</f>
        <v>BAELL MERCANTILE CO INC</v>
      </c>
      <c r="C193" s="70">
        <f>'[5]May DL 2'!G189</f>
        <v>17.63</v>
      </c>
      <c r="E193" s="60" t="str">
        <f t="shared" si="4"/>
        <v>386.4525</v>
      </c>
      <c r="F193" s="61">
        <f t="shared" si="5"/>
        <v>17.63</v>
      </c>
    </row>
    <row r="194" spans="1:6" ht="12.75">
      <c r="A194" s="72" t="str">
        <f>'[5]May DL 2'!A190</f>
        <v>386115.6255</v>
      </c>
      <c r="B194" s="58" t="str">
        <f>'[5]May DL 2'!C190</f>
        <v>CRYSTAL RIVER SERVICES, INC.</v>
      </c>
      <c r="C194" s="70">
        <f>'[5]May DL 2'!G190</f>
        <v>20</v>
      </c>
      <c r="E194" s="60" t="str">
        <f t="shared" si="4"/>
        <v>386.4525</v>
      </c>
      <c r="F194" s="61">
        <f t="shared" si="5"/>
        <v>20</v>
      </c>
    </row>
    <row r="195" spans="1:6" ht="12.75">
      <c r="A195" s="72" t="str">
        <f>'[5]May DL 2'!A191</f>
        <v>386116.6255</v>
      </c>
      <c r="B195" s="58" t="str">
        <f>'[5]May DL 2'!C191</f>
        <v>CRYSTAL RIVER SERVICES, INC.</v>
      </c>
      <c r="C195" s="70">
        <f>'[5]May DL 2'!G191</f>
        <v>20</v>
      </c>
      <c r="E195" s="60" t="str">
        <f t="shared" si="4"/>
        <v>386.4525</v>
      </c>
      <c r="F195" s="61">
        <f t="shared" si="5"/>
        <v>20</v>
      </c>
    </row>
    <row r="196" spans="1:6" ht="12.75">
      <c r="A196" s="72" t="str">
        <f>'[5]May DL 2'!A192</f>
        <v>386117.6255</v>
      </c>
      <c r="B196" s="58" t="str">
        <f>'[5]May DL 2'!C192</f>
        <v>CRYSTAL RIVER SERVICES, INC.</v>
      </c>
      <c r="C196" s="70">
        <f>'[5]May DL 2'!G192</f>
        <v>20</v>
      </c>
      <c r="E196" s="60" t="str">
        <f t="shared" si="4"/>
        <v>386.4525</v>
      </c>
      <c r="F196" s="61">
        <f t="shared" si="5"/>
        <v>20</v>
      </c>
    </row>
    <row r="197" spans="1:6" ht="12.75">
      <c r="A197" s="72" t="str">
        <f>'[5]May DL 2'!A193</f>
        <v>386118.6255</v>
      </c>
      <c r="B197" s="58" t="str">
        <f>'[5]May DL 2'!C193</f>
        <v>CRYSTAL RIVER SERVICES, INC.</v>
      </c>
      <c r="C197" s="70">
        <f>'[5]May DL 2'!G193</f>
        <v>20</v>
      </c>
      <c r="E197" s="60" t="str">
        <f t="shared" si="4"/>
        <v>386.4525</v>
      </c>
      <c r="F197" s="61">
        <f t="shared" si="5"/>
        <v>20</v>
      </c>
    </row>
    <row r="198" spans="1:6" ht="12.75">
      <c r="A198" s="72" t="str">
        <f>'[5]May DL 2'!A194</f>
        <v>386121.6255</v>
      </c>
      <c r="B198" s="58" t="str">
        <f>'[5]May DL 2'!C194</f>
        <v>CRYSTAL RIVER SERVICES, INC.</v>
      </c>
      <c r="C198" s="70">
        <f>'[5]May DL 2'!G194</f>
        <v>20</v>
      </c>
      <c r="E198" s="60" t="str">
        <f t="shared" si="4"/>
        <v>386.4525</v>
      </c>
      <c r="F198" s="61">
        <f t="shared" si="5"/>
        <v>20</v>
      </c>
    </row>
    <row r="199" spans="1:6" ht="12.75">
      <c r="A199" s="72" t="str">
        <f>'[5]May DL 2'!A195</f>
        <v>386122.6255</v>
      </c>
      <c r="B199" s="58" t="str">
        <f>'[5]May DL 2'!C195</f>
        <v>CRYSTAL RIVER SERVICES, INC.</v>
      </c>
      <c r="C199" s="70">
        <f>'[5]May DL 2'!G195</f>
        <v>20</v>
      </c>
      <c r="E199" s="60" t="str">
        <f t="shared" si="4"/>
        <v>386.4525</v>
      </c>
      <c r="F199" s="61">
        <f t="shared" si="5"/>
        <v>20</v>
      </c>
    </row>
    <row r="200" spans="1:6" ht="12.75">
      <c r="A200" s="72" t="str">
        <f>'[5]May DL 2'!A196</f>
        <v>386123.6255</v>
      </c>
      <c r="B200" s="58" t="str">
        <f>'[5]May DL 2'!C196</f>
        <v>CRYSTAL RIVER SERVICES, INC.</v>
      </c>
      <c r="C200" s="70">
        <f>'[5]May DL 2'!G196</f>
        <v>20</v>
      </c>
      <c r="E200" s="60" t="str">
        <f t="shared" si="4"/>
        <v>386.4525</v>
      </c>
      <c r="F200" s="61">
        <f t="shared" si="5"/>
        <v>20</v>
      </c>
    </row>
    <row r="201" spans="1:6" ht="12.75">
      <c r="A201" s="72" t="str">
        <f>'[5]May DL 2'!A197</f>
        <v>386124.6255</v>
      </c>
      <c r="B201" s="58" t="str">
        <f>'[5]May DL 2'!C197</f>
        <v>CRYSTAL RIVER SERVICES, INC.</v>
      </c>
      <c r="C201" s="70">
        <f>'[5]May DL 2'!G197</f>
        <v>20</v>
      </c>
      <c r="E201" s="60" t="str">
        <f t="shared" si="4"/>
        <v>386.4525</v>
      </c>
      <c r="F201" s="61">
        <f t="shared" si="5"/>
        <v>20</v>
      </c>
    </row>
    <row r="202" spans="1:6" ht="12.75">
      <c r="A202" s="72" t="str">
        <f>'[5]May DL 2'!A198</f>
        <v>386125.6255</v>
      </c>
      <c r="B202" s="58" t="str">
        <f>'[5]May DL 2'!C198</f>
        <v>CRYSTAL RIVER SERVICES, INC.</v>
      </c>
      <c r="C202" s="70">
        <f>'[5]May DL 2'!G198</f>
        <v>20</v>
      </c>
      <c r="E202" s="60" t="str">
        <f t="shared" si="4"/>
        <v>386.4525</v>
      </c>
      <c r="F202" s="61">
        <f t="shared" si="5"/>
        <v>20</v>
      </c>
    </row>
    <row r="203" spans="1:6" ht="12.75">
      <c r="A203" s="72" t="str">
        <f>'[5]May DL 2'!A199</f>
        <v>386126.6255</v>
      </c>
      <c r="B203" s="58" t="str">
        <f>'[5]May DL 2'!C199</f>
        <v>CRYSTAL RIVER SERVICES, INC.</v>
      </c>
      <c r="C203" s="70">
        <f>'[5]May DL 2'!G199</f>
        <v>20</v>
      </c>
      <c r="E203" s="60" t="str">
        <f t="shared" si="4"/>
        <v>386.4525</v>
      </c>
      <c r="F203" s="61">
        <f t="shared" si="5"/>
        <v>20</v>
      </c>
    </row>
    <row r="204" spans="1:6" ht="12.75">
      <c r="A204" s="72" t="str">
        <f>'[5]May DL 2'!A200</f>
        <v>386127.6255</v>
      </c>
      <c r="B204" s="58" t="str">
        <f>'[5]May DL 2'!C200</f>
        <v>CRYSTAL RIVER SERVICES, INC.</v>
      </c>
      <c r="C204" s="70">
        <f>'[5]May DL 2'!G200</f>
        <v>20</v>
      </c>
      <c r="E204" s="60" t="str">
        <f aca="true" t="shared" si="6" ref="E204:E267">CONCATENATE(LEFT(A204,3),".",4525)</f>
        <v>386.4525</v>
      </c>
      <c r="F204" s="61">
        <f aca="true" t="shared" si="7" ref="F204:F267">C204</f>
        <v>20</v>
      </c>
    </row>
    <row r="205" spans="1:6" ht="12.75">
      <c r="A205" s="72" t="str">
        <f>'[5]May DL 2'!A201</f>
        <v>386128.6255</v>
      </c>
      <c r="B205" s="58" t="str">
        <f>'[5]May DL 2'!C201</f>
        <v>CRYSTAL RIVER SERVICES, INC.</v>
      </c>
      <c r="C205" s="70">
        <f>'[5]May DL 2'!G201</f>
        <v>20</v>
      </c>
      <c r="E205" s="60" t="str">
        <f t="shared" si="6"/>
        <v>386.4525</v>
      </c>
      <c r="F205" s="61">
        <f t="shared" si="7"/>
        <v>20</v>
      </c>
    </row>
    <row r="206" spans="1:6" ht="12.75">
      <c r="A206" s="72" t="str">
        <f>'[5]May DL 2'!A202</f>
        <v>386129.6255</v>
      </c>
      <c r="B206" s="58" t="str">
        <f>'[5]May DL 2'!C202</f>
        <v>CRYSTAL RIVER SERVICES, INC.</v>
      </c>
      <c r="C206" s="70">
        <f>'[5]May DL 2'!G202</f>
        <v>20</v>
      </c>
      <c r="E206" s="60" t="str">
        <f t="shared" si="6"/>
        <v>386.4525</v>
      </c>
      <c r="F206" s="61">
        <f t="shared" si="7"/>
        <v>20</v>
      </c>
    </row>
    <row r="207" spans="1:6" ht="12.75">
      <c r="A207" s="72" t="str">
        <f>'[5]May DL 2'!A203</f>
        <v>386132.6255</v>
      </c>
      <c r="B207" s="58" t="str">
        <f>'[5]May DL 2'!C203</f>
        <v>CRYSTAL RIVER SERVICES, INC.</v>
      </c>
      <c r="C207" s="70">
        <f>'[5]May DL 2'!G203</f>
        <v>20</v>
      </c>
      <c r="E207" s="60" t="str">
        <f t="shared" si="6"/>
        <v>386.4525</v>
      </c>
      <c r="F207" s="61">
        <f t="shared" si="7"/>
        <v>20</v>
      </c>
    </row>
    <row r="208" spans="1:6" ht="12.75">
      <c r="A208" s="72" t="str">
        <f>'[5]May DL 2'!A204</f>
        <v>400110.6260</v>
      </c>
      <c r="B208" s="58" t="str">
        <f>'[5]May DL 2'!C204</f>
        <v>SAFETY PLUS INC</v>
      </c>
      <c r="C208" s="70">
        <f>'[5]May DL 2'!G204</f>
        <v>14.45</v>
      </c>
      <c r="E208" s="60" t="str">
        <f t="shared" si="6"/>
        <v>400.4525</v>
      </c>
      <c r="F208" s="61">
        <f t="shared" si="7"/>
        <v>14.45</v>
      </c>
    </row>
    <row r="209" spans="1:6" ht="12.75">
      <c r="A209" s="72" t="str">
        <f>'[5]May DL 2'!A205</f>
        <v>400128.6325</v>
      </c>
      <c r="B209" s="58" t="str">
        <f>'[5]May DL 2'!C205</f>
        <v>CLEARWATER INC.</v>
      </c>
      <c r="C209" s="70">
        <f>'[5]May DL 2'!G205</f>
        <v>164</v>
      </c>
      <c r="E209" s="60" t="str">
        <f t="shared" si="6"/>
        <v>400.4525</v>
      </c>
      <c r="F209" s="61">
        <f t="shared" si="7"/>
        <v>164</v>
      </c>
    </row>
    <row r="210" spans="1:6" ht="12.75">
      <c r="A210" s="72" t="str">
        <f>'[5]May DL 2'!A206</f>
        <v>400143.6260</v>
      </c>
      <c r="B210" s="58" t="str">
        <f>'[5]May DL 2'!C206</f>
        <v>SAFETY PLUS INC</v>
      </c>
      <c r="C210" s="70">
        <f>'[5]May DL 2'!G206</f>
        <v>177.3</v>
      </c>
      <c r="E210" s="60" t="str">
        <f t="shared" si="6"/>
        <v>400.4525</v>
      </c>
      <c r="F210" s="61">
        <f t="shared" si="7"/>
        <v>177.3</v>
      </c>
    </row>
    <row r="211" spans="1:6" ht="12.75">
      <c r="A211" s="72" t="str">
        <f>'[5]May DL 2'!A207</f>
        <v>403104.6335</v>
      </c>
      <c r="B211" s="58" t="str">
        <f>'[5]May DL 2'!C207</f>
        <v>CASSEL ELECTRIC CO INC</v>
      </c>
      <c r="C211" s="70">
        <f>'[5]May DL 2'!G207</f>
        <v>173.97</v>
      </c>
      <c r="E211" s="60" t="str">
        <f t="shared" si="6"/>
        <v>403.4525</v>
      </c>
      <c r="F211" s="61">
        <f t="shared" si="7"/>
        <v>173.97</v>
      </c>
    </row>
    <row r="212" spans="1:6" ht="12.75">
      <c r="A212" s="72" t="str">
        <f>'[5]May DL 2'!A208</f>
        <v>403112.6345</v>
      </c>
      <c r="B212" s="58" t="str">
        <f>'[5]May DL 2'!C208</f>
        <v>GOLDEN STRIP CONTRACTORS INC</v>
      </c>
      <c r="C212" s="70">
        <f>'[5]May DL 2'!G208</f>
        <v>125</v>
      </c>
      <c r="E212" s="60" t="str">
        <f t="shared" si="6"/>
        <v>403.4525</v>
      </c>
      <c r="F212" s="61">
        <f t="shared" si="7"/>
        <v>125</v>
      </c>
    </row>
    <row r="213" spans="1:6" ht="12.75">
      <c r="A213" s="72" t="str">
        <f>'[5]May DL 2'!A209</f>
        <v>425100.5885</v>
      </c>
      <c r="B213" s="58" t="str">
        <f>'[5]May DL 2'!C209</f>
        <v>MINUTEMAN PRESS</v>
      </c>
      <c r="C213" s="70">
        <f>'[5]May DL 2'!G209</f>
        <v>188.77</v>
      </c>
      <c r="E213" s="60" t="str">
        <f t="shared" si="6"/>
        <v>425.4525</v>
      </c>
      <c r="F213" s="61">
        <f t="shared" si="7"/>
        <v>188.77</v>
      </c>
    </row>
    <row r="214" spans="1:6" ht="12.75">
      <c r="A214" s="72" t="str">
        <f>'[5]May DL 2'!A210</f>
        <v>425100.5950</v>
      </c>
      <c r="B214" s="58" t="str">
        <f>'[5]May DL 2'!C210</f>
        <v>ALLIED WASTE SERVICES #785</v>
      </c>
      <c r="C214" s="70">
        <f>'[5]May DL 2'!G210</f>
        <v>68.39</v>
      </c>
      <c r="E214" s="60" t="str">
        <f t="shared" si="6"/>
        <v>425.4525</v>
      </c>
      <c r="F214" s="61">
        <f t="shared" si="7"/>
        <v>68.39</v>
      </c>
    </row>
    <row r="215" spans="1:6" ht="12.75">
      <c r="A215" s="72" t="str">
        <f>'[5]May DL 2'!A211</f>
        <v>425100.5955</v>
      </c>
      <c r="B215" s="58" t="str">
        <f>'[5]May DL 2'!C211</f>
        <v>JIM'S LANDSCAPING DBA/JAMES L WHITE</v>
      </c>
      <c r="C215" s="70">
        <f>'[5]May DL 2'!G211</f>
        <v>75</v>
      </c>
      <c r="E215" s="60" t="str">
        <f t="shared" si="6"/>
        <v>425.4525</v>
      </c>
      <c r="F215" s="61">
        <f t="shared" si="7"/>
        <v>75</v>
      </c>
    </row>
    <row r="216" spans="1:6" ht="12.75">
      <c r="A216" s="72" t="str">
        <f>'[5]May DL 2'!A212</f>
        <v>425100.6285</v>
      </c>
      <c r="B216" s="58" t="str">
        <f>'[5]May DL 2'!C212</f>
        <v>MESA/VALLEY PIPE AND SUPPLY</v>
      </c>
      <c r="C216" s="70">
        <f>'[5]May DL 2'!G212</f>
        <v>26.49</v>
      </c>
      <c r="E216" s="60" t="str">
        <f t="shared" si="6"/>
        <v>425.4525</v>
      </c>
      <c r="F216" s="61">
        <f t="shared" si="7"/>
        <v>26.49</v>
      </c>
    </row>
    <row r="217" spans="1:6" ht="12.75">
      <c r="A217" s="72" t="str">
        <f>'[5]May DL 2'!A213</f>
        <v>425100.6285</v>
      </c>
      <c r="B217" s="58" t="str">
        <f>'[5]May DL 2'!C213</f>
        <v>MESA/VALLEY PIPE AND SUPPLY</v>
      </c>
      <c r="C217" s="70">
        <f>'[5]May DL 2'!G213</f>
        <v>47.63</v>
      </c>
      <c r="E217" s="60" t="str">
        <f t="shared" si="6"/>
        <v>425.4525</v>
      </c>
      <c r="F217" s="61">
        <f t="shared" si="7"/>
        <v>47.63</v>
      </c>
    </row>
    <row r="218" spans="1:6" ht="12.75">
      <c r="A218" s="72" t="str">
        <f>'[5]May DL 2'!A214</f>
        <v>425100.6290</v>
      </c>
      <c r="B218" s="58" t="str">
        <f>'[5]May DL 2'!C214</f>
        <v>DEZERT GARAGE DOORS LLC</v>
      </c>
      <c r="C218" s="70">
        <f>'[5]May DL 2'!G214</f>
        <v>125</v>
      </c>
      <c r="E218" s="60" t="str">
        <f t="shared" si="6"/>
        <v>425.4525</v>
      </c>
      <c r="F218" s="61">
        <f t="shared" si="7"/>
        <v>125</v>
      </c>
    </row>
    <row r="219" spans="1:6" ht="12.75">
      <c r="A219" s="72" t="str">
        <f>'[5]May DL 2'!A215</f>
        <v>450100.6310</v>
      </c>
      <c r="B219" s="58" t="str">
        <f>'[5]May DL 2'!C215</f>
        <v>HOME DEPOT CREDIT SERVICES</v>
      </c>
      <c r="C219" s="70">
        <f>'[5]May DL 2'!G215</f>
        <v>119.12</v>
      </c>
      <c r="E219" s="60" t="str">
        <f t="shared" si="6"/>
        <v>450.4525</v>
      </c>
      <c r="F219" s="61">
        <f t="shared" si="7"/>
        <v>119.12</v>
      </c>
    </row>
    <row r="220" spans="1:6" ht="12.75">
      <c r="A220" s="72" t="str">
        <f>'[5]May DL 2'!A216</f>
        <v>451100.5480</v>
      </c>
      <c r="B220" s="58" t="str">
        <f>'[5]May DL 2'!C216</f>
        <v>SIERRA CHEMICAL CO.</v>
      </c>
      <c r="C220" s="70">
        <f>'[5]May DL 2'!G216</f>
        <v>7.41</v>
      </c>
      <c r="E220" s="60" t="str">
        <f t="shared" si="6"/>
        <v>451.4525</v>
      </c>
      <c r="F220" s="61">
        <f t="shared" si="7"/>
        <v>7.41</v>
      </c>
    </row>
    <row r="221" spans="1:6" ht="12.75">
      <c r="A221" s="72" t="str">
        <f>'[5]May DL 2'!A217</f>
        <v>451100.6255</v>
      </c>
      <c r="B221" s="58" t="str">
        <f>'[5]May DL 2'!C217</f>
        <v>WESTERN ENVIRONMENTAL TESTING LABORATORY</v>
      </c>
      <c r="C221" s="70">
        <f>'[5]May DL 2'!G217</f>
        <v>25</v>
      </c>
      <c r="E221" s="60" t="str">
        <f t="shared" si="6"/>
        <v>451.4525</v>
      </c>
      <c r="F221" s="61">
        <f t="shared" si="7"/>
        <v>25</v>
      </c>
    </row>
    <row r="222" spans="1:6" ht="12.75">
      <c r="A222" s="72" t="str">
        <f>'[5]May DL 2'!A218</f>
        <v>451100.6255</v>
      </c>
      <c r="B222" s="58" t="str">
        <f>'[5]May DL 2'!C218</f>
        <v>WESTERN ENVIRONMENTAL TESTING LABORATORY</v>
      </c>
      <c r="C222" s="70">
        <f>'[5]May DL 2'!G218</f>
        <v>25</v>
      </c>
      <c r="E222" s="60" t="str">
        <f t="shared" si="6"/>
        <v>451.4525</v>
      </c>
      <c r="F222" s="61">
        <f t="shared" si="7"/>
        <v>25</v>
      </c>
    </row>
    <row r="223" spans="1:6" ht="12.75">
      <c r="A223" s="72" t="str">
        <f>'[5]May DL 2'!A219</f>
        <v>451100.6255</v>
      </c>
      <c r="B223" s="58" t="str">
        <f>'[5]May DL 2'!C219</f>
        <v>WESTERN ENVIRONMENTAL TESTING LABORATORY</v>
      </c>
      <c r="C223" s="70">
        <f>'[5]May DL 2'!G219</f>
        <v>75</v>
      </c>
      <c r="E223" s="60" t="str">
        <f t="shared" si="6"/>
        <v>451.4525</v>
      </c>
      <c r="F223" s="61">
        <f t="shared" si="7"/>
        <v>75</v>
      </c>
    </row>
    <row r="224" spans="1:6" ht="12.75">
      <c r="A224" s="72" t="str">
        <f>'[5]May DL 2'!A220</f>
        <v>451100.6255</v>
      </c>
      <c r="B224" s="58" t="str">
        <f>'[5]May DL 2'!C220</f>
        <v>WESTERN ENVIRONMENTAL TESTING LABORATORY</v>
      </c>
      <c r="C224" s="70">
        <f>'[5]May DL 2'!G220</f>
        <v>75</v>
      </c>
      <c r="E224" s="60" t="str">
        <f t="shared" si="6"/>
        <v>451.4525</v>
      </c>
      <c r="F224" s="61">
        <f t="shared" si="7"/>
        <v>75</v>
      </c>
    </row>
    <row r="225" spans="1:6" ht="12.75">
      <c r="A225" s="72" t="str">
        <f>'[5]May DL 2'!A221</f>
        <v>451100.6255</v>
      </c>
      <c r="B225" s="58" t="str">
        <f>'[5]May DL 2'!C221</f>
        <v>WESTERN ENVIRONMENTAL TESTING LABORATORY</v>
      </c>
      <c r="C225" s="70">
        <f>'[5]May DL 2'!G221</f>
        <v>200</v>
      </c>
      <c r="E225" s="60" t="str">
        <f t="shared" si="6"/>
        <v>451.4525</v>
      </c>
      <c r="F225" s="61">
        <f t="shared" si="7"/>
        <v>200</v>
      </c>
    </row>
    <row r="226" spans="1:6" ht="12.75">
      <c r="A226" s="72" t="str">
        <f>'[5]May DL 2'!A222</f>
        <v>451100.6255</v>
      </c>
      <c r="B226" s="58" t="str">
        <f>'[5]May DL 2'!C222</f>
        <v>WESTERN ENVIRONMENTAL TESTING LABORATORY</v>
      </c>
      <c r="C226" s="70">
        <f>'[5]May DL 2'!G222</f>
        <v>200</v>
      </c>
      <c r="E226" s="60" t="str">
        <f t="shared" si="6"/>
        <v>451.4525</v>
      </c>
      <c r="F226" s="61">
        <f t="shared" si="7"/>
        <v>200</v>
      </c>
    </row>
    <row r="227" spans="1:6" ht="12.75">
      <c r="A227" s="72" t="str">
        <f>'[5]May DL 2'!A223</f>
        <v>451100.6285</v>
      </c>
      <c r="B227" s="58" t="str">
        <f>'[5]May DL 2'!C223</f>
        <v>FLYERS ENERGY LLC</v>
      </c>
      <c r="C227" s="70">
        <f>'[5]May DL 2'!G223</f>
        <v>15.85</v>
      </c>
      <c r="E227" s="60" t="str">
        <f t="shared" si="6"/>
        <v>451.4525</v>
      </c>
      <c r="F227" s="61">
        <f t="shared" si="7"/>
        <v>15.85</v>
      </c>
    </row>
    <row r="228" spans="1:6" ht="12.75">
      <c r="A228" s="72" t="str">
        <f>'[5]May DL 2'!A224</f>
        <v>451100.6285</v>
      </c>
      <c r="B228" s="58" t="str">
        <f>'[5]May DL 2'!C224</f>
        <v>MARC ROHUS</v>
      </c>
      <c r="C228" s="70">
        <f>'[5]May DL 2'!G224</f>
        <v>25.61</v>
      </c>
      <c r="E228" s="60" t="str">
        <f t="shared" si="6"/>
        <v>451.4525</v>
      </c>
      <c r="F228" s="61">
        <f t="shared" si="7"/>
        <v>25.61</v>
      </c>
    </row>
    <row r="229" spans="1:6" ht="12.75">
      <c r="A229" s="72" t="str">
        <f>'[5]May DL 2'!A225</f>
        <v>451100.6410</v>
      </c>
      <c r="B229" s="58" t="str">
        <f>'[5]May DL 2'!C225</f>
        <v>REDI SERVICES LLC</v>
      </c>
      <c r="C229" s="70">
        <f>'[5]May DL 2'!G225</f>
        <v>1256</v>
      </c>
      <c r="E229" s="60" t="str">
        <f t="shared" si="6"/>
        <v>451.4525</v>
      </c>
      <c r="F229" s="61">
        <f t="shared" si="7"/>
        <v>1256</v>
      </c>
    </row>
    <row r="230" spans="1:6" ht="12.75">
      <c r="A230" s="72" t="str">
        <f>'[5]May DL 2'!A226</f>
        <v>451100.6410</v>
      </c>
      <c r="B230" s="58" t="str">
        <f>'[5]May DL 2'!C226</f>
        <v>REDI SERVICES LLC</v>
      </c>
      <c r="C230" s="70">
        <f>'[5]May DL 2'!G226</f>
        <v>1570</v>
      </c>
      <c r="E230" s="60" t="str">
        <f t="shared" si="6"/>
        <v>451.4525</v>
      </c>
      <c r="F230" s="61">
        <f t="shared" si="7"/>
        <v>1570</v>
      </c>
    </row>
    <row r="231" spans="1:6" ht="12.75">
      <c r="A231" s="72" t="str">
        <f>'[5]May DL 2'!A227</f>
        <v>451101.6270</v>
      </c>
      <c r="B231" s="58" t="str">
        <f>'[5]May DL 2'!C227</f>
        <v>WESTERN ENVIRONMENTAL TESTING LABORATORY</v>
      </c>
      <c r="C231" s="70">
        <f>'[5]May DL 2'!G227</f>
        <v>128</v>
      </c>
      <c r="E231" s="60" t="str">
        <f t="shared" si="6"/>
        <v>451.4525</v>
      </c>
      <c r="F231" s="61">
        <f t="shared" si="7"/>
        <v>128</v>
      </c>
    </row>
    <row r="232" spans="1:6" ht="12.75">
      <c r="A232" s="72" t="str">
        <f>'[5]May DL 2'!A228</f>
        <v>451101.6270</v>
      </c>
      <c r="B232" s="58" t="str">
        <f>'[5]May DL 2'!C228</f>
        <v>WESTERN ENVIRONMENTAL TESTING LABORATORY</v>
      </c>
      <c r="C232" s="70">
        <f>'[5]May DL 2'!G228</f>
        <v>192</v>
      </c>
      <c r="E232" s="60" t="str">
        <f t="shared" si="6"/>
        <v>451.4525</v>
      </c>
      <c r="F232" s="61">
        <f t="shared" si="7"/>
        <v>192</v>
      </c>
    </row>
    <row r="233" spans="1:6" ht="12.75">
      <c r="A233" s="72" t="str">
        <f>'[5]May DL 2'!A229</f>
        <v>451102.5865</v>
      </c>
      <c r="B233" s="58" t="str">
        <f>'[5]May DL 2'!C229</f>
        <v>PRINT 'N COPY CENTER</v>
      </c>
      <c r="C233" s="70">
        <f>'[5]May DL 2'!G229</f>
        <v>131.43</v>
      </c>
      <c r="E233" s="60" t="str">
        <f t="shared" si="6"/>
        <v>451.4525</v>
      </c>
      <c r="F233" s="61">
        <f t="shared" si="7"/>
        <v>131.43</v>
      </c>
    </row>
    <row r="234" spans="1:6" ht="12.75">
      <c r="A234" s="72" t="str">
        <f>'[5]May DL 2'!A230</f>
        <v>451102.5875</v>
      </c>
      <c r="B234" s="58" t="str">
        <f>'[5]May DL 2'!C230</f>
        <v>MARC ROHUS</v>
      </c>
      <c r="C234" s="70">
        <f>'[5]May DL 2'!G230</f>
        <v>4.68</v>
      </c>
      <c r="E234" s="60" t="str">
        <f t="shared" si="6"/>
        <v>451.4525</v>
      </c>
      <c r="F234" s="61">
        <f t="shared" si="7"/>
        <v>4.68</v>
      </c>
    </row>
    <row r="235" spans="1:6" ht="12.75">
      <c r="A235" s="72" t="str">
        <f>'[5]May DL 2'!A231</f>
        <v>451102.5875</v>
      </c>
      <c r="B235" s="58" t="str">
        <f>'[5]May DL 2'!C231</f>
        <v>MARC ROHUS</v>
      </c>
      <c r="C235" s="70">
        <f>'[5]May DL 2'!G231</f>
        <v>10.99</v>
      </c>
      <c r="E235" s="60" t="str">
        <f t="shared" si="6"/>
        <v>451.4525</v>
      </c>
      <c r="F235" s="61">
        <f t="shared" si="7"/>
        <v>10.99</v>
      </c>
    </row>
    <row r="236" spans="1:6" ht="12.75">
      <c r="A236" s="72" t="str">
        <f>'[5]May DL 2'!A232</f>
        <v>451102.5895</v>
      </c>
      <c r="B236" s="58" t="str">
        <f>'[5]May DL 2'!C232</f>
        <v>MARC ROHUS</v>
      </c>
      <c r="C236" s="70">
        <f>'[5]May DL 2'!G232</f>
        <v>1.1</v>
      </c>
      <c r="E236" s="60" t="str">
        <f t="shared" si="6"/>
        <v>451.4525</v>
      </c>
      <c r="F236" s="61">
        <f t="shared" si="7"/>
        <v>1.1</v>
      </c>
    </row>
    <row r="237" spans="1:6" ht="12.75">
      <c r="A237" s="72" t="str">
        <f>'[5]May DL 2'!A233</f>
        <v>451102.5895</v>
      </c>
      <c r="B237" s="58" t="str">
        <f>'[5]May DL 2'!C233</f>
        <v>MARC ROHUS</v>
      </c>
      <c r="C237" s="70">
        <f>'[5]May DL 2'!G233</f>
        <v>9</v>
      </c>
      <c r="E237" s="60" t="str">
        <f t="shared" si="6"/>
        <v>451.4525</v>
      </c>
      <c r="F237" s="61">
        <f t="shared" si="7"/>
        <v>9</v>
      </c>
    </row>
    <row r="238" spans="1:6" ht="12.75">
      <c r="A238" s="72" t="str">
        <f>'[5]May DL 2'!A234</f>
        <v>451102.6200</v>
      </c>
      <c r="B238" s="58" t="str">
        <f>'[5]May DL 2'!C234</f>
        <v>MARC ROHUS</v>
      </c>
      <c r="C238" s="70">
        <f>'[5]May DL 2'!G234</f>
        <v>5.87</v>
      </c>
      <c r="E238" s="60" t="str">
        <f t="shared" si="6"/>
        <v>451.4525</v>
      </c>
      <c r="F238" s="61">
        <f t="shared" si="7"/>
        <v>5.87</v>
      </c>
    </row>
    <row r="239" spans="1:6" ht="12.75">
      <c r="A239" s="72" t="str">
        <f>'[5]May DL 2'!A235</f>
        <v>451102.6200</v>
      </c>
      <c r="B239" s="58" t="str">
        <f>'[5]May DL 2'!C235</f>
        <v>MARC ROHUS</v>
      </c>
      <c r="C239" s="70">
        <f>'[5]May DL 2'!G235</f>
        <v>29.08</v>
      </c>
      <c r="E239" s="60" t="str">
        <f t="shared" si="6"/>
        <v>451.4525</v>
      </c>
      <c r="F239" s="61">
        <f t="shared" si="7"/>
        <v>29.08</v>
      </c>
    </row>
    <row r="240" spans="1:6" ht="12.75">
      <c r="A240" s="72" t="str">
        <f>'[5]May DL 2'!A236</f>
        <v>453100.6285</v>
      </c>
      <c r="B240" s="58" t="str">
        <f>'[5]May DL 2'!C236</f>
        <v>HOME DEPOT CREDIT SERVICES</v>
      </c>
      <c r="C240" s="70">
        <f>'[5]May DL 2'!G236</f>
        <v>3.8</v>
      </c>
      <c r="E240" s="60" t="str">
        <f t="shared" si="6"/>
        <v>453.4525</v>
      </c>
      <c r="F240" s="61">
        <f t="shared" si="7"/>
        <v>3.8</v>
      </c>
    </row>
    <row r="241" spans="1:6" ht="12.75">
      <c r="A241" s="72" t="str">
        <f>'[5]May DL 2'!A237</f>
        <v>453100.6285</v>
      </c>
      <c r="B241" s="58" t="str">
        <f>'[5]May DL 2'!C237</f>
        <v>HOME DEPOT CREDIT SERVICES</v>
      </c>
      <c r="C241" s="70">
        <f>'[5]May DL 2'!G237</f>
        <v>26.68</v>
      </c>
      <c r="E241" s="60" t="str">
        <f t="shared" si="6"/>
        <v>453.4525</v>
      </c>
      <c r="F241" s="61">
        <f t="shared" si="7"/>
        <v>26.68</v>
      </c>
    </row>
    <row r="242" spans="1:6" ht="12.75">
      <c r="A242" s="72" t="str">
        <f>'[5]May DL 2'!A238</f>
        <v>453100.6285</v>
      </c>
      <c r="B242" s="58" t="str">
        <f>'[5]May DL 2'!C238</f>
        <v>HOME DEPOT CREDIT SERVICES</v>
      </c>
      <c r="C242" s="70">
        <f>'[5]May DL 2'!G238</f>
        <v>29.62</v>
      </c>
      <c r="E242" s="60" t="str">
        <f t="shared" si="6"/>
        <v>453.4525</v>
      </c>
      <c r="F242" s="61">
        <f t="shared" si="7"/>
        <v>29.62</v>
      </c>
    </row>
    <row r="243" spans="1:6" ht="12.75">
      <c r="A243" s="72" t="str">
        <f>'[5]May DL 2'!A239</f>
        <v>453101.6320</v>
      </c>
      <c r="B243" s="58" t="str">
        <f>'[5]May DL 2'!C239</f>
        <v>HOME DEPOT CREDIT SERVICES</v>
      </c>
      <c r="C243" s="70">
        <f>'[5]May DL 2'!G239</f>
        <v>7.73</v>
      </c>
      <c r="E243" s="60" t="str">
        <f t="shared" si="6"/>
        <v>453.4525</v>
      </c>
      <c r="F243" s="61">
        <f t="shared" si="7"/>
        <v>7.73</v>
      </c>
    </row>
    <row r="244" spans="1:6" ht="12.75">
      <c r="A244" s="72" t="str">
        <f>'[5]May DL 2'!A240</f>
        <v>453101.6320</v>
      </c>
      <c r="B244" s="58" t="str">
        <f>'[5]May DL 2'!C240</f>
        <v>HOME DEPOT CREDIT SERVICES</v>
      </c>
      <c r="C244" s="70">
        <f>'[5]May DL 2'!G240</f>
        <v>24.6</v>
      </c>
      <c r="E244" s="60" t="str">
        <f t="shared" si="6"/>
        <v>453.4525</v>
      </c>
      <c r="F244" s="61">
        <f t="shared" si="7"/>
        <v>24.6</v>
      </c>
    </row>
    <row r="245" spans="1:6" ht="12.75">
      <c r="A245" s="72" t="str">
        <f>'[5]May DL 2'!A241</f>
        <v>453101.6320</v>
      </c>
      <c r="B245" s="58" t="str">
        <f>'[5]May DL 2'!C241</f>
        <v>HOME DEPOT CREDIT SERVICES</v>
      </c>
      <c r="C245" s="70">
        <f>'[5]May DL 2'!G241</f>
        <v>34.1</v>
      </c>
      <c r="E245" s="60" t="str">
        <f t="shared" si="6"/>
        <v>453.4525</v>
      </c>
      <c r="F245" s="61">
        <f t="shared" si="7"/>
        <v>34.1</v>
      </c>
    </row>
    <row r="246" spans="1:6" ht="12.75">
      <c r="A246" s="72" t="str">
        <f>'[5]May DL 2'!A242</f>
        <v>453101.6345</v>
      </c>
      <c r="B246" s="58" t="str">
        <f>'[5]May DL 2'!C242</f>
        <v>HOME DEPOT CREDIT SERVICES</v>
      </c>
      <c r="C246" s="70">
        <f>'[5]May DL 2'!G242</f>
        <v>15.69</v>
      </c>
      <c r="E246" s="60" t="str">
        <f t="shared" si="6"/>
        <v>453.4525</v>
      </c>
      <c r="F246" s="61">
        <f t="shared" si="7"/>
        <v>15.69</v>
      </c>
    </row>
    <row r="247" spans="1:6" ht="12.75">
      <c r="A247" s="72" t="str">
        <f>'[5]May DL 2'!A243</f>
        <v>453101.6345</v>
      </c>
      <c r="B247" s="58" t="str">
        <f>'[5]May DL 2'!C243</f>
        <v>HOME DEPOT CREDIT SERVICES</v>
      </c>
      <c r="C247" s="70">
        <f>'[5]May DL 2'!G243</f>
        <v>38.85</v>
      </c>
      <c r="E247" s="60" t="str">
        <f t="shared" si="6"/>
        <v>453.4525</v>
      </c>
      <c r="F247" s="61">
        <f t="shared" si="7"/>
        <v>38.85</v>
      </c>
    </row>
    <row r="248" spans="1:6" ht="12.75">
      <c r="A248" s="72" t="str">
        <f>'[5]May DL 2'!A244</f>
        <v>453101.6345</v>
      </c>
      <c r="B248" s="58" t="str">
        <f>'[5]May DL 2'!C244</f>
        <v>HOME DEPOT CREDIT SERVICES</v>
      </c>
      <c r="C248" s="70">
        <f>'[5]May DL 2'!G244</f>
        <v>57.71</v>
      </c>
      <c r="E248" s="60" t="str">
        <f t="shared" si="6"/>
        <v>453.4525</v>
      </c>
      <c r="F248" s="61">
        <f t="shared" si="7"/>
        <v>57.71</v>
      </c>
    </row>
    <row r="249" spans="1:6" ht="12.75">
      <c r="A249" s="72" t="str">
        <f>'[5]May DL 2'!A245</f>
        <v>453104.5860</v>
      </c>
      <c r="B249" s="58" t="str">
        <f>'[5]May DL 2'!C245</f>
        <v>HOME DEPOT CREDIT SERVICES</v>
      </c>
      <c r="C249" s="70">
        <f>'[5]May DL 2'!G245</f>
        <v>27.82</v>
      </c>
      <c r="E249" s="60" t="str">
        <f t="shared" si="6"/>
        <v>453.4525</v>
      </c>
      <c r="F249" s="61">
        <f t="shared" si="7"/>
        <v>27.82</v>
      </c>
    </row>
    <row r="250" spans="1:6" ht="12.75">
      <c r="A250" s="72" t="str">
        <f>'[5]May DL 2'!A246</f>
        <v>453104.5860</v>
      </c>
      <c r="B250" s="58" t="str">
        <f>'[5]May DL 2'!C246</f>
        <v>HOME DEPOT CREDIT SERVICES</v>
      </c>
      <c r="C250" s="70">
        <f>'[5]May DL 2'!G246</f>
        <v>29.15</v>
      </c>
      <c r="E250" s="60" t="str">
        <f t="shared" si="6"/>
        <v>453.4525</v>
      </c>
      <c r="F250" s="61">
        <f t="shared" si="7"/>
        <v>29.15</v>
      </c>
    </row>
    <row r="251" spans="1:6" ht="12.75">
      <c r="A251" s="72" t="str">
        <f>'[5]May DL 2'!A247</f>
        <v>453104.5860</v>
      </c>
      <c r="B251" s="58" t="str">
        <f>'[5]May DL 2'!C247</f>
        <v>HOME DEPOT CREDIT SERVICES</v>
      </c>
      <c r="C251" s="70">
        <f>'[5]May DL 2'!G247</f>
        <v>88.16</v>
      </c>
      <c r="E251" s="60" t="str">
        <f t="shared" si="6"/>
        <v>453.4525</v>
      </c>
      <c r="F251" s="61">
        <f t="shared" si="7"/>
        <v>88.16</v>
      </c>
    </row>
    <row r="252" spans="1:6" ht="12.75">
      <c r="A252" s="72" t="str">
        <f>'[5]May DL 2'!A248</f>
        <v>453104.6320</v>
      </c>
      <c r="B252" s="58" t="str">
        <f>'[5]May DL 2'!C248</f>
        <v>HOME DEPOT CREDIT SERVICES</v>
      </c>
      <c r="C252" s="70">
        <f>'[5]May DL 2'!G248</f>
        <v>18.52</v>
      </c>
      <c r="E252" s="60" t="str">
        <f t="shared" si="6"/>
        <v>453.4525</v>
      </c>
      <c r="F252" s="61">
        <f t="shared" si="7"/>
        <v>18.52</v>
      </c>
    </row>
    <row r="253" spans="1:6" ht="12.75">
      <c r="A253" s="72" t="str">
        <f>'[5]May DL 2'!A249</f>
        <v>453104.6320</v>
      </c>
      <c r="B253" s="58" t="str">
        <f>'[5]May DL 2'!C249</f>
        <v>HOME DEPOT CREDIT SERVICES</v>
      </c>
      <c r="C253" s="70">
        <f>'[5]May DL 2'!G249</f>
        <v>86.46</v>
      </c>
      <c r="E253" s="60" t="str">
        <f t="shared" si="6"/>
        <v>453.4525</v>
      </c>
      <c r="F253" s="61">
        <f t="shared" si="7"/>
        <v>86.46</v>
      </c>
    </row>
    <row r="254" spans="1:6" ht="12.75">
      <c r="A254" s="72" t="str">
        <f>'[5]May DL 2'!A250</f>
        <v>453104.6345</v>
      </c>
      <c r="B254" s="58" t="str">
        <f>'[5]May DL 2'!C250</f>
        <v>HOME DEPOT CREDIT SERVICES</v>
      </c>
      <c r="C254" s="70">
        <f>'[5]May DL 2'!G250</f>
        <v>23.09</v>
      </c>
      <c r="E254" s="60" t="str">
        <f t="shared" si="6"/>
        <v>453.4525</v>
      </c>
      <c r="F254" s="61">
        <f t="shared" si="7"/>
        <v>23.09</v>
      </c>
    </row>
    <row r="255" spans="1:6" ht="12.75">
      <c r="A255" s="72" t="str">
        <f>'[5]May DL 2'!A251</f>
        <v>453104.6345</v>
      </c>
      <c r="B255" s="58" t="str">
        <f>'[5]May DL 2'!C251</f>
        <v>HOME DEPOT CREDIT SERVICES</v>
      </c>
      <c r="C255" s="70">
        <f>'[5]May DL 2'!G251</f>
        <v>33.02</v>
      </c>
      <c r="E255" s="60" t="str">
        <f t="shared" si="6"/>
        <v>453.4525</v>
      </c>
      <c r="F255" s="61">
        <f t="shared" si="7"/>
        <v>33.02</v>
      </c>
    </row>
    <row r="256" spans="1:6" ht="12.75">
      <c r="A256" s="72" t="str">
        <f>'[5]May DL 2'!A252</f>
        <v>453104.6345</v>
      </c>
      <c r="B256" s="58" t="str">
        <f>'[5]May DL 2'!C252</f>
        <v>HOME DEPOT CREDIT SERVICES</v>
      </c>
      <c r="C256" s="70">
        <f>'[5]May DL 2'!G252</f>
        <v>56.31</v>
      </c>
      <c r="E256" s="60" t="str">
        <f t="shared" si="6"/>
        <v>453.4525</v>
      </c>
      <c r="F256" s="61">
        <f t="shared" si="7"/>
        <v>56.31</v>
      </c>
    </row>
    <row r="257" spans="1:6" ht="12.75">
      <c r="A257" s="72" t="str">
        <f>'[5]May DL 2'!A253</f>
        <v>800100.5950</v>
      </c>
      <c r="B257" s="58" t="str">
        <f>'[5]May DL 2'!C253</f>
        <v>BAY AREA DISPOSAL LLC</v>
      </c>
      <c r="C257" s="70">
        <f>'[5]May DL 2'!G253</f>
        <v>63.78</v>
      </c>
      <c r="E257" s="60" t="str">
        <f t="shared" si="6"/>
        <v>800.4525</v>
      </c>
      <c r="F257" s="61">
        <f t="shared" si="7"/>
        <v>63.78</v>
      </c>
    </row>
    <row r="258" spans="1:6" ht="12.75">
      <c r="A258" s="72" t="str">
        <f>'[5]May DL 2'!A254</f>
        <v>806100.5930</v>
      </c>
      <c r="B258" s="58" t="str">
        <f>'[5]May DL 2'!C254</f>
        <v>VALLEY ELECTRIC ASSN., INC</v>
      </c>
      <c r="C258" s="70">
        <f>'[5]May DL 2'!G254</f>
        <v>170.15</v>
      </c>
      <c r="E258" s="60" t="str">
        <f t="shared" si="6"/>
        <v>806.4525</v>
      </c>
      <c r="F258" s="61">
        <f t="shared" si="7"/>
        <v>170.15</v>
      </c>
    </row>
    <row r="259" spans="1:6" ht="12.75">
      <c r="A259" s="72" t="str">
        <f>'[5]May DL 2'!A255</f>
        <v>806100.5930</v>
      </c>
      <c r="B259" s="58" t="str">
        <f>'[5]May DL 2'!C255</f>
        <v>VALLEY ELECTRIC ASSN., INC</v>
      </c>
      <c r="C259" s="70">
        <f>'[5]May DL 2'!G255</f>
        <v>260.39</v>
      </c>
      <c r="E259" s="60" t="str">
        <f t="shared" si="6"/>
        <v>806.4525</v>
      </c>
      <c r="F259" s="61">
        <f t="shared" si="7"/>
        <v>260.39</v>
      </c>
    </row>
    <row r="260" spans="1:6" ht="12.75">
      <c r="A260" s="72" t="str">
        <f>'[5]May DL 2'!A256</f>
        <v>853100.5930</v>
      </c>
      <c r="B260" s="58" t="str">
        <f>'[5]May DL 2'!C256</f>
        <v>PROGRESS ENERGY CAROLINAS, INC.</v>
      </c>
      <c r="C260" s="70">
        <f>'[5]May DL 2'!G256</f>
        <v>136.57</v>
      </c>
      <c r="E260" s="60" t="str">
        <f t="shared" si="6"/>
        <v>853.4525</v>
      </c>
      <c r="F260" s="61">
        <f t="shared" si="7"/>
        <v>136.57</v>
      </c>
    </row>
    <row r="261" spans="1:6" ht="12.75">
      <c r="A261" s="72" t="str">
        <f>'[5]May DL 2'!A257</f>
        <v>853100.6360</v>
      </c>
      <c r="B261" s="58" t="str">
        <f>'[5]May DL 2'!C257</f>
        <v>RCS COMMUNICATIONS GROUP</v>
      </c>
      <c r="C261" s="70">
        <f>'[5]May DL 2'!G257</f>
        <v>15.25</v>
      </c>
      <c r="E261" s="60" t="str">
        <f t="shared" si="6"/>
        <v>853.4525</v>
      </c>
      <c r="F261" s="61">
        <f t="shared" si="7"/>
        <v>15.25</v>
      </c>
    </row>
    <row r="262" spans="1:6" ht="12.75">
      <c r="A262" s="72" t="str">
        <f>'[5]May DL 2'!A258</f>
        <v>855100.5895</v>
      </c>
      <c r="B262" s="58" t="str">
        <f>'[5]May DL 2'!C258</f>
        <v>FEDERAL EXPRESS</v>
      </c>
      <c r="C262" s="70">
        <f>'[5]May DL 2'!G258</f>
        <v>43.07</v>
      </c>
      <c r="E262" s="60" t="str">
        <f t="shared" si="6"/>
        <v>855.4525</v>
      </c>
      <c r="F262" s="61">
        <f t="shared" si="7"/>
        <v>43.07</v>
      </c>
    </row>
    <row r="263" spans="1:6" ht="12.75">
      <c r="A263" s="72" t="str">
        <f>'[5]May DL 2'!A259</f>
        <v>855100.5950</v>
      </c>
      <c r="B263" s="58" t="str">
        <f>'[5]May DL 2'!C259</f>
        <v>WASTE SERVIES, INC.</v>
      </c>
      <c r="C263" s="70">
        <f>'[5]May DL 2'!G259</f>
        <v>442.2</v>
      </c>
      <c r="E263" s="60" t="str">
        <f t="shared" si="6"/>
        <v>855.4525</v>
      </c>
      <c r="F263" s="61">
        <f t="shared" si="7"/>
        <v>442.2</v>
      </c>
    </row>
    <row r="264" spans="1:6" ht="12.75">
      <c r="A264" s="72" t="str">
        <f>'[5]May DL 2'!A260</f>
        <v>855100.5965</v>
      </c>
      <c r="B264" s="58" t="str">
        <f>'[5]May DL 2'!C260</f>
        <v>XEROX CORPORATION</v>
      </c>
      <c r="C264" s="70">
        <f>'[5]May DL 2'!G260</f>
        <v>31.11</v>
      </c>
      <c r="E264" s="60" t="str">
        <f t="shared" si="6"/>
        <v>855.4525</v>
      </c>
      <c r="F264" s="61">
        <f t="shared" si="7"/>
        <v>31.11</v>
      </c>
    </row>
    <row r="265" spans="1:6" ht="12.75">
      <c r="A265" s="72" t="str">
        <f>'[5]May DL 2'!A261</f>
        <v>855100.5965</v>
      </c>
      <c r="B265" s="58" t="str">
        <f>'[5]May DL 2'!C261</f>
        <v>XEROX CORPORATION</v>
      </c>
      <c r="C265" s="70">
        <f>'[5]May DL 2'!G261</f>
        <v>59.1</v>
      </c>
      <c r="E265" s="60" t="str">
        <f t="shared" si="6"/>
        <v>855.4525</v>
      </c>
      <c r="F265" s="61">
        <f t="shared" si="7"/>
        <v>59.1</v>
      </c>
    </row>
    <row r="266" spans="1:6" ht="12.75">
      <c r="A266" s="72" t="str">
        <f>'[5]May DL 2'!A262</f>
        <v>855100.5965</v>
      </c>
      <c r="B266" s="58" t="str">
        <f>'[5]May DL 2'!C262</f>
        <v>XEROX CORP.</v>
      </c>
      <c r="C266" s="70">
        <f>'[5]May DL 2'!G262</f>
        <v>95.57</v>
      </c>
      <c r="E266" s="60" t="str">
        <f t="shared" si="6"/>
        <v>855.4525</v>
      </c>
      <c r="F266" s="61">
        <f t="shared" si="7"/>
        <v>95.57</v>
      </c>
    </row>
    <row r="267" spans="1:6" ht="12.75">
      <c r="A267" s="72" t="str">
        <f>'[5]May DL 2'!A263</f>
        <v>864100.5930</v>
      </c>
      <c r="B267" s="58" t="str">
        <f>'[5]May DL 2'!C263</f>
        <v>TRI-COUNTY ELEC COOP</v>
      </c>
      <c r="C267" s="70">
        <f>'[5]May DL 2'!G263</f>
        <v>25</v>
      </c>
      <c r="E267" s="60" t="str">
        <f t="shared" si="6"/>
        <v>864.4525</v>
      </c>
      <c r="F267" s="61">
        <f t="shared" si="7"/>
        <v>25</v>
      </c>
    </row>
    <row r="268" spans="1:6" ht="12.75">
      <c r="A268" s="72" t="str">
        <f>'[5]May DL 2'!A264</f>
        <v>864100.5930</v>
      </c>
      <c r="B268" s="58" t="str">
        <f>'[5]May DL 2'!C264</f>
        <v>TRI-COUNTY ELEC COOP</v>
      </c>
      <c r="C268" s="70">
        <f>'[5]May DL 2'!G264</f>
        <v>470</v>
      </c>
      <c r="E268" s="60" t="str">
        <f aca="true" t="shared" si="8" ref="E268:E331">CONCATENATE(LEFT(A268,3),".",4525)</f>
        <v>864.4525</v>
      </c>
      <c r="F268" s="61">
        <f aca="true" t="shared" si="9" ref="F268:F331">C268</f>
        <v>470</v>
      </c>
    </row>
    <row r="269" spans="1:6" ht="12.75">
      <c r="A269" s="72" t="str">
        <f>'[5]May DL 2'!A265</f>
        <v>864100.5930</v>
      </c>
      <c r="B269" s="58" t="str">
        <f>'[5]May DL 2'!C265</f>
        <v>TRI-COUNTY ELEC COOP</v>
      </c>
      <c r="C269" s="70">
        <f>'[5]May DL 2'!G265</f>
        <v>594</v>
      </c>
      <c r="E269" s="60" t="str">
        <f t="shared" si="8"/>
        <v>864.4525</v>
      </c>
      <c r="F269" s="61">
        <f t="shared" si="9"/>
        <v>594</v>
      </c>
    </row>
    <row r="270" spans="1:6" ht="12.75">
      <c r="A270" s="72" t="str">
        <f>'[5]May DL 2'!A266</f>
        <v>864100.6045</v>
      </c>
      <c r="B270" s="58" t="str">
        <f>'[5]May DL 2'!C266</f>
        <v>TURKALY, LAUREN NICOLE</v>
      </c>
      <c r="C270" s="70">
        <f>'[5]May DL 2'!G266</f>
        <v>160</v>
      </c>
      <c r="E270" s="60" t="str">
        <f t="shared" si="8"/>
        <v>864.4525</v>
      </c>
      <c r="F270" s="61">
        <f t="shared" si="9"/>
        <v>160</v>
      </c>
    </row>
    <row r="271" spans="1:6" ht="12.75">
      <c r="A271" s="72" t="str">
        <f>'[5]May DL 2'!A267</f>
        <v>111100.5465.10</v>
      </c>
      <c r="B271" s="58" t="str">
        <f>'[5]May DL 2'!C267</f>
        <v>COMMONWEALTH EDISON</v>
      </c>
      <c r="C271" s="70">
        <f>'[5]May DL 2'!G267</f>
        <v>790.7</v>
      </c>
      <c r="E271" s="60" t="str">
        <f t="shared" si="8"/>
        <v>111.4525</v>
      </c>
      <c r="F271" s="61">
        <f t="shared" si="9"/>
        <v>790.7</v>
      </c>
    </row>
    <row r="272" spans="1:6" ht="12.75">
      <c r="A272" s="72" t="str">
        <f>'[5]May DL 2'!A268</f>
        <v>111101.5470.10</v>
      </c>
      <c r="B272" s="58" t="str">
        <f>'[5]May DL 2'!C268</f>
        <v>COMMONWEALTH EDISON</v>
      </c>
      <c r="C272" s="70">
        <f>'[5]May DL 2'!G268</f>
        <v>1574.36</v>
      </c>
      <c r="E272" s="60" t="str">
        <f t="shared" si="8"/>
        <v>111.4525</v>
      </c>
      <c r="F272" s="61">
        <f t="shared" si="9"/>
        <v>1574.36</v>
      </c>
    </row>
    <row r="273" spans="1:6" ht="12.75">
      <c r="A273" s="72" t="str">
        <f>'[5]May DL 2'!A269</f>
        <v>114100.5465.10</v>
      </c>
      <c r="B273" s="58" t="str">
        <f>'[5]May DL 2'!C269</f>
        <v>COMMONWEALTH EDISON</v>
      </c>
      <c r="C273" s="70">
        <f>'[5]May DL 2'!G269</f>
        <v>398.44</v>
      </c>
      <c r="E273" s="60" t="str">
        <f t="shared" si="8"/>
        <v>114.4525</v>
      </c>
      <c r="F273" s="61">
        <f t="shared" si="9"/>
        <v>398.44</v>
      </c>
    </row>
    <row r="274" spans="1:6" ht="12.75">
      <c r="A274" s="72" t="str">
        <f>'[5]May DL 2'!A270</f>
        <v>120100.5465.10</v>
      </c>
      <c r="B274" s="58" t="str">
        <f>'[5]May DL 2'!C270</f>
        <v>COMMONWEALTH EDISON</v>
      </c>
      <c r="C274" s="70">
        <f>'[5]May DL 2'!G270</f>
        <v>186.96</v>
      </c>
      <c r="E274" s="60" t="str">
        <f t="shared" si="8"/>
        <v>120.4525</v>
      </c>
      <c r="F274" s="61">
        <f t="shared" si="9"/>
        <v>186.96</v>
      </c>
    </row>
    <row r="275" spans="1:6" ht="12.75">
      <c r="A275" s="72" t="str">
        <f>'[5]May DL 2'!A271</f>
        <v>120100.5465.10</v>
      </c>
      <c r="B275" s="58" t="str">
        <f>'[5]May DL 2'!C271</f>
        <v>COMMONWEALTH EDISON</v>
      </c>
      <c r="C275" s="70">
        <f>'[5]May DL 2'!G271</f>
        <v>619.84</v>
      </c>
      <c r="E275" s="60" t="str">
        <f t="shared" si="8"/>
        <v>120.4525</v>
      </c>
      <c r="F275" s="61">
        <f t="shared" si="9"/>
        <v>619.84</v>
      </c>
    </row>
    <row r="276" spans="1:6" ht="12.75">
      <c r="A276" s="72" t="str">
        <f>'[5]May DL 2'!A272</f>
        <v>121100.5465.10</v>
      </c>
      <c r="B276" s="58" t="str">
        <f>'[5]May DL 2'!C272</f>
        <v>COMMONWEALTH EDISON</v>
      </c>
      <c r="C276" s="70">
        <f>'[5]May DL 2'!G272</f>
        <v>2162.38</v>
      </c>
      <c r="E276" s="60" t="str">
        <f t="shared" si="8"/>
        <v>121.4525</v>
      </c>
      <c r="F276" s="61">
        <f t="shared" si="9"/>
        <v>2162.38</v>
      </c>
    </row>
    <row r="277" spans="1:6" ht="12.75">
      <c r="A277" s="72" t="str">
        <f>'[5]May DL 2'!A273</f>
        <v>126100.5465.10</v>
      </c>
      <c r="B277" s="58" t="str">
        <f>'[5]May DL 2'!C273</f>
        <v>COMMONWEALTH EDISON</v>
      </c>
      <c r="C277" s="70">
        <f>'[5]May DL 2'!G273</f>
        <v>179.64</v>
      </c>
      <c r="E277" s="60" t="str">
        <f t="shared" si="8"/>
        <v>126.4525</v>
      </c>
      <c r="F277" s="61">
        <f t="shared" si="9"/>
        <v>179.64</v>
      </c>
    </row>
    <row r="278" spans="1:6" ht="12.75">
      <c r="A278" s="72" t="str">
        <f>'[5]May DL 2'!A274</f>
        <v>128100.5465.10</v>
      </c>
      <c r="B278" s="58" t="str">
        <f>'[5]May DL 2'!C274</f>
        <v>COMMONWEALTH EDISON</v>
      </c>
      <c r="C278" s="70">
        <f>'[5]May DL 2'!G274</f>
        <v>25.49</v>
      </c>
      <c r="E278" s="60" t="str">
        <f t="shared" si="8"/>
        <v>128.4525</v>
      </c>
      <c r="F278" s="61">
        <f t="shared" si="9"/>
        <v>25.49</v>
      </c>
    </row>
    <row r="279" spans="1:6" ht="12.75">
      <c r="A279" s="72" t="str">
        <f>'[5]May DL 2'!A275</f>
        <v>128100.5465.10</v>
      </c>
      <c r="B279" s="58" t="str">
        <f>'[5]May DL 2'!C275</f>
        <v>COMMONWEALTH EDISON</v>
      </c>
      <c r="C279" s="70">
        <f>'[5]May DL 2'!G275</f>
        <v>93.34</v>
      </c>
      <c r="E279" s="60" t="str">
        <f t="shared" si="8"/>
        <v>128.4525</v>
      </c>
      <c r="F279" s="61">
        <f t="shared" si="9"/>
        <v>93.34</v>
      </c>
    </row>
    <row r="280" spans="1:6" ht="12.75">
      <c r="A280" s="72" t="str">
        <f>'[5]May DL 2'!A276</f>
        <v>128100.5465.10</v>
      </c>
      <c r="B280" s="58" t="str">
        <f>'[5]May DL 2'!C276</f>
        <v>COMMONWEALTH EDISON</v>
      </c>
      <c r="C280" s="70">
        <f>'[5]May DL 2'!G276</f>
        <v>429.83</v>
      </c>
      <c r="E280" s="60" t="str">
        <f t="shared" si="8"/>
        <v>128.4525</v>
      </c>
      <c r="F280" s="61">
        <f t="shared" si="9"/>
        <v>429.83</v>
      </c>
    </row>
    <row r="281" spans="1:6" ht="12.75">
      <c r="A281" s="72" t="str">
        <f>'[5]May DL 2'!A277</f>
        <v>128100.5465.10</v>
      </c>
      <c r="B281" s="58" t="str">
        <f>'[5]May DL 2'!C277</f>
        <v>COMMONWEALTH EDISON</v>
      </c>
      <c r="C281" s="70">
        <f>'[5]May DL 2'!G277</f>
        <v>784.93</v>
      </c>
      <c r="E281" s="60" t="str">
        <f t="shared" si="8"/>
        <v>128.4525</v>
      </c>
      <c r="F281" s="61">
        <f t="shared" si="9"/>
        <v>784.93</v>
      </c>
    </row>
    <row r="282" spans="1:6" ht="12.75">
      <c r="A282" s="72" t="str">
        <f>'[5]May DL 2'!A278</f>
        <v>128100.5465.10</v>
      </c>
      <c r="B282" s="58" t="str">
        <f>'[5]May DL 2'!C278</f>
        <v>COMMONWEALTH EDISON</v>
      </c>
      <c r="C282" s="70">
        <f>'[5]May DL 2'!G278</f>
        <v>796.78</v>
      </c>
      <c r="E282" s="60" t="str">
        <f t="shared" si="8"/>
        <v>128.4525</v>
      </c>
      <c r="F282" s="61">
        <f t="shared" si="9"/>
        <v>796.78</v>
      </c>
    </row>
    <row r="283" spans="1:6" ht="12.75">
      <c r="A283" s="72" t="str">
        <f>'[5]May DL 2'!A279</f>
        <v>128100.5465.10</v>
      </c>
      <c r="B283" s="58" t="str">
        <f>'[5]May DL 2'!C279</f>
        <v>COMMONWEALTH EDISON</v>
      </c>
      <c r="C283" s="70">
        <f>'[5]May DL 2'!G279</f>
        <v>950.81</v>
      </c>
      <c r="E283" s="60" t="str">
        <f t="shared" si="8"/>
        <v>128.4525</v>
      </c>
      <c r="F283" s="61">
        <f t="shared" si="9"/>
        <v>950.81</v>
      </c>
    </row>
    <row r="284" spans="1:6" ht="12.75">
      <c r="A284" s="72" t="str">
        <f>'[5]May DL 2'!A280</f>
        <v>128100.5465.10</v>
      </c>
      <c r="B284" s="58" t="str">
        <f>'[5]May DL 2'!C280</f>
        <v>COMMONWEALTH EDISON</v>
      </c>
      <c r="C284" s="70">
        <f>'[5]May DL 2'!G280</f>
        <v>1140.61</v>
      </c>
      <c r="E284" s="60" t="str">
        <f t="shared" si="8"/>
        <v>128.4525</v>
      </c>
      <c r="F284" s="61">
        <f t="shared" si="9"/>
        <v>1140.61</v>
      </c>
    </row>
    <row r="285" spans="1:6" ht="12.75">
      <c r="A285" s="72" t="str">
        <f>'[5]May DL 2'!A281</f>
        <v>131100.5465.10</v>
      </c>
      <c r="B285" s="58" t="str">
        <f>'[5]May DL 2'!C281</f>
        <v>COMMONWEALTH EDISON</v>
      </c>
      <c r="C285" s="70">
        <f>'[5]May DL 2'!G281</f>
        <v>766.96</v>
      </c>
      <c r="E285" s="60" t="str">
        <f t="shared" si="8"/>
        <v>131.4525</v>
      </c>
      <c r="F285" s="61">
        <f t="shared" si="9"/>
        <v>766.96</v>
      </c>
    </row>
    <row r="286" spans="1:6" ht="12.75">
      <c r="A286" s="72" t="str">
        <f>'[5]May DL 2'!A282</f>
        <v>131101.5470.10</v>
      </c>
      <c r="B286" s="58" t="str">
        <f>'[5]May DL 2'!C282</f>
        <v>COMMONWEALTH EDISON</v>
      </c>
      <c r="C286" s="70">
        <f>'[5]May DL 2'!G282</f>
        <v>37.39</v>
      </c>
      <c r="E286" s="60" t="str">
        <f t="shared" si="8"/>
        <v>131.4525</v>
      </c>
      <c r="F286" s="61">
        <f t="shared" si="9"/>
        <v>37.39</v>
      </c>
    </row>
    <row r="287" spans="1:6" ht="12.75">
      <c r="A287" s="72" t="str">
        <f>'[5]May DL 2'!A283</f>
        <v>131101.5470.10</v>
      </c>
      <c r="B287" s="58" t="str">
        <f>'[5]May DL 2'!C283</f>
        <v>COMMONWEALTH EDISON</v>
      </c>
      <c r="C287" s="70">
        <f>'[5]May DL 2'!G283</f>
        <v>41.8</v>
      </c>
      <c r="E287" s="60" t="str">
        <f t="shared" si="8"/>
        <v>131.4525</v>
      </c>
      <c r="F287" s="61">
        <f t="shared" si="9"/>
        <v>41.8</v>
      </c>
    </row>
    <row r="288" spans="1:6" ht="12.75">
      <c r="A288" s="72" t="str">
        <f>'[5]May DL 2'!A284</f>
        <v>131101.5470.10</v>
      </c>
      <c r="B288" s="58" t="str">
        <f>'[5]May DL 2'!C284</f>
        <v>COMMONWEALTH EDISON</v>
      </c>
      <c r="C288" s="70">
        <f>'[5]May DL 2'!G284</f>
        <v>90.57</v>
      </c>
      <c r="E288" s="60" t="str">
        <f t="shared" si="8"/>
        <v>131.4525</v>
      </c>
      <c r="F288" s="61">
        <f t="shared" si="9"/>
        <v>90.57</v>
      </c>
    </row>
    <row r="289" spans="1:6" ht="12.75">
      <c r="A289" s="72" t="str">
        <f>'[5]May DL 2'!A285</f>
        <v>131101.5470.10</v>
      </c>
      <c r="B289" s="58" t="str">
        <f>'[5]May DL 2'!C285</f>
        <v>COMMONWEALTH EDISON</v>
      </c>
      <c r="C289" s="70">
        <f>'[5]May DL 2'!G285</f>
        <v>144.71</v>
      </c>
      <c r="E289" s="60" t="str">
        <f t="shared" si="8"/>
        <v>131.4525</v>
      </c>
      <c r="F289" s="61">
        <f t="shared" si="9"/>
        <v>144.71</v>
      </c>
    </row>
    <row r="290" spans="1:6" ht="12.75">
      <c r="A290" s="72" t="str">
        <f>'[5]May DL 2'!A286</f>
        <v>131101.5470.10</v>
      </c>
      <c r="B290" s="58" t="str">
        <f>'[5]May DL 2'!C286</f>
        <v>COMMONWEALTH EDISON</v>
      </c>
      <c r="C290" s="70">
        <f>'[5]May DL 2'!G286</f>
        <v>214.34</v>
      </c>
      <c r="E290" s="60" t="str">
        <f t="shared" si="8"/>
        <v>131.4525</v>
      </c>
      <c r="F290" s="61">
        <f t="shared" si="9"/>
        <v>214.34</v>
      </c>
    </row>
    <row r="291" spans="1:6" ht="12.75">
      <c r="A291" s="72" t="str">
        <f>'[5]May DL 2'!A287</f>
        <v>131101.5470.10</v>
      </c>
      <c r="B291" s="58" t="str">
        <f>'[5]May DL 2'!C287</f>
        <v>COMMONWEALTH EDISON</v>
      </c>
      <c r="C291" s="70">
        <f>'[5]May DL 2'!G287</f>
        <v>825.9</v>
      </c>
      <c r="E291" s="60" t="str">
        <f t="shared" si="8"/>
        <v>131.4525</v>
      </c>
      <c r="F291" s="61">
        <f t="shared" si="9"/>
        <v>825.9</v>
      </c>
    </row>
    <row r="292" spans="1:6" ht="12.75">
      <c r="A292" s="72" t="str">
        <f>'[5]May DL 2'!A288</f>
        <v>133100.5465.10</v>
      </c>
      <c r="B292" s="58" t="str">
        <f>'[5]May DL 2'!C288</f>
        <v>COMMONWEALTH EDISON</v>
      </c>
      <c r="C292" s="70">
        <f>'[5]May DL 2'!G288</f>
        <v>651.2</v>
      </c>
      <c r="E292" s="60" t="str">
        <f t="shared" si="8"/>
        <v>133.4525</v>
      </c>
      <c r="F292" s="61">
        <f t="shared" si="9"/>
        <v>651.2</v>
      </c>
    </row>
    <row r="293" spans="1:6" ht="12.75">
      <c r="A293" s="72" t="str">
        <f>'[5]May DL 2'!A289</f>
        <v>151100.5465.10</v>
      </c>
      <c r="B293" s="58" t="str">
        <f>'[5]May DL 2'!C289</f>
        <v>JASPER COUNTY REMC</v>
      </c>
      <c r="C293" s="70">
        <f>'[5]May DL 2'!G289</f>
        <v>333.4</v>
      </c>
      <c r="E293" s="60" t="str">
        <f t="shared" si="8"/>
        <v>151.4525</v>
      </c>
      <c r="F293" s="61">
        <f t="shared" si="9"/>
        <v>333.4</v>
      </c>
    </row>
    <row r="294" spans="1:6" ht="12.75">
      <c r="A294" s="72" t="str">
        <f>'[5]May DL 2'!A290</f>
        <v>151101.5470.10</v>
      </c>
      <c r="B294" s="58" t="str">
        <f>'[5]May DL 2'!C290</f>
        <v>JASPER COUNTY REMC</v>
      </c>
      <c r="C294" s="70">
        <f>'[5]May DL 2'!G290</f>
        <v>104.79</v>
      </c>
      <c r="E294" s="60" t="str">
        <f t="shared" si="8"/>
        <v>151.4525</v>
      </c>
      <c r="F294" s="61">
        <f t="shared" si="9"/>
        <v>104.79</v>
      </c>
    </row>
    <row r="295" spans="1:6" ht="12.75">
      <c r="A295" s="72" t="str">
        <f>'[5]May DL 2'!A291</f>
        <v>151101.5470.10</v>
      </c>
      <c r="B295" s="58" t="str">
        <f>'[5]May DL 2'!C291</f>
        <v>JASPER COUNTY REMC</v>
      </c>
      <c r="C295" s="70">
        <f>'[5]May DL 2'!G291</f>
        <v>3628.77</v>
      </c>
      <c r="E295" s="60" t="str">
        <f t="shared" si="8"/>
        <v>151.4525</v>
      </c>
      <c r="F295" s="61">
        <f t="shared" si="9"/>
        <v>3628.77</v>
      </c>
    </row>
    <row r="296" spans="1:6" ht="12.75">
      <c r="A296" s="72" t="str">
        <f>'[5]May DL 2'!A292</f>
        <v>182102.5470.10</v>
      </c>
      <c r="B296" s="58" t="str">
        <f>'[5]May DL 2'!C292</f>
        <v>PROGRESS ENERGY CAROLINAS, INC.</v>
      </c>
      <c r="C296" s="70">
        <f>'[5]May DL 2'!G292</f>
        <v>21.88</v>
      </c>
      <c r="E296" s="60" t="str">
        <f t="shared" si="8"/>
        <v>182.4525</v>
      </c>
      <c r="F296" s="61">
        <f t="shared" si="9"/>
        <v>21.88</v>
      </c>
    </row>
    <row r="297" spans="1:6" ht="12.75">
      <c r="A297" s="72" t="str">
        <f>'[5]May DL 2'!A293</f>
        <v>182102.5470.10</v>
      </c>
      <c r="B297" s="58" t="str">
        <f>'[5]May DL 2'!C293</f>
        <v>PROGRESS ENERGY CAROLINAS, INC.</v>
      </c>
      <c r="C297" s="70">
        <f>'[5]May DL 2'!G293</f>
        <v>34.73</v>
      </c>
      <c r="E297" s="60" t="str">
        <f t="shared" si="8"/>
        <v>182.4525</v>
      </c>
      <c r="F297" s="61">
        <f t="shared" si="9"/>
        <v>34.73</v>
      </c>
    </row>
    <row r="298" spans="1:6" ht="12.75">
      <c r="A298" s="72" t="str">
        <f>'[5]May DL 2'!A294</f>
        <v>182102.5470.10</v>
      </c>
      <c r="B298" s="58" t="str">
        <f>'[5]May DL 2'!C294</f>
        <v>PROGRESS ENERGY CAROLINAS, INC.</v>
      </c>
      <c r="C298" s="70">
        <f>'[5]May DL 2'!G294</f>
        <v>47.71</v>
      </c>
      <c r="E298" s="60" t="str">
        <f t="shared" si="8"/>
        <v>182.4525</v>
      </c>
      <c r="F298" s="61">
        <f t="shared" si="9"/>
        <v>47.71</v>
      </c>
    </row>
    <row r="299" spans="1:6" ht="12.75">
      <c r="A299" s="72" t="str">
        <f>'[5]May DL 2'!A295</f>
        <v>182102.5470.10</v>
      </c>
      <c r="B299" s="58" t="str">
        <f>'[5]May DL 2'!C295</f>
        <v>PROGRESS ENERGY CAROLINAS, INC.</v>
      </c>
      <c r="C299" s="70">
        <f>'[5]May DL 2'!G295</f>
        <v>50.08</v>
      </c>
      <c r="E299" s="60" t="str">
        <f t="shared" si="8"/>
        <v>182.4525</v>
      </c>
      <c r="F299" s="61">
        <f t="shared" si="9"/>
        <v>50.08</v>
      </c>
    </row>
    <row r="300" spans="1:6" ht="12.75">
      <c r="A300" s="72" t="str">
        <f>'[5]May DL 2'!A296</f>
        <v>182102.5470.10</v>
      </c>
      <c r="B300" s="58" t="str">
        <f>'[5]May DL 2'!C296</f>
        <v>PROGRESS ENERGY CAROLINAS, INC.</v>
      </c>
      <c r="C300" s="70">
        <f>'[5]May DL 2'!G296</f>
        <v>59.46</v>
      </c>
      <c r="E300" s="60" t="str">
        <f t="shared" si="8"/>
        <v>182.4525</v>
      </c>
      <c r="F300" s="61">
        <f t="shared" si="9"/>
        <v>59.46</v>
      </c>
    </row>
    <row r="301" spans="1:6" ht="12.75">
      <c r="A301" s="72" t="str">
        <f>'[5]May DL 2'!A297</f>
        <v>182102.5470.10</v>
      </c>
      <c r="B301" s="58" t="str">
        <f>'[5]May DL 2'!C297</f>
        <v>PROGRESS ENERGY CAROLINAS, INC.</v>
      </c>
      <c r="C301" s="70">
        <f>'[5]May DL 2'!G297</f>
        <v>59.77</v>
      </c>
      <c r="E301" s="60" t="str">
        <f t="shared" si="8"/>
        <v>182.4525</v>
      </c>
      <c r="F301" s="61">
        <f t="shared" si="9"/>
        <v>59.77</v>
      </c>
    </row>
    <row r="302" spans="1:6" ht="12.75">
      <c r="A302" s="72" t="str">
        <f>'[5]May DL 2'!A298</f>
        <v>182102.5470.10</v>
      </c>
      <c r="B302" s="58" t="str">
        <f>'[5]May DL 2'!C298</f>
        <v>PROGRESS ENERGY CAROLINAS, INC.</v>
      </c>
      <c r="C302" s="70">
        <f>'[5]May DL 2'!G298</f>
        <v>60.54</v>
      </c>
      <c r="E302" s="60" t="str">
        <f t="shared" si="8"/>
        <v>182.4525</v>
      </c>
      <c r="F302" s="61">
        <f t="shared" si="9"/>
        <v>60.54</v>
      </c>
    </row>
    <row r="303" spans="1:6" ht="12.75">
      <c r="A303" s="72" t="str">
        <f>'[5]May DL 2'!A299</f>
        <v>182102.5470.10</v>
      </c>
      <c r="B303" s="58" t="str">
        <f>'[5]May DL 2'!C299</f>
        <v>PROGRESS ENERGY CAROLINAS, INC.</v>
      </c>
      <c r="C303" s="70">
        <f>'[5]May DL 2'!G299</f>
        <v>80.29</v>
      </c>
      <c r="E303" s="60" t="str">
        <f t="shared" si="8"/>
        <v>182.4525</v>
      </c>
      <c r="F303" s="61">
        <f t="shared" si="9"/>
        <v>80.29</v>
      </c>
    </row>
    <row r="304" spans="1:6" ht="12.75">
      <c r="A304" s="72" t="str">
        <f>'[5]May DL 2'!A300</f>
        <v>182102.5470.10</v>
      </c>
      <c r="B304" s="58" t="str">
        <f>'[5]May DL 2'!C300</f>
        <v>PROGRESS ENERGY CAROLINAS, INC.</v>
      </c>
      <c r="C304" s="70">
        <f>'[5]May DL 2'!G300</f>
        <v>107.78</v>
      </c>
      <c r="E304" s="60" t="str">
        <f t="shared" si="8"/>
        <v>182.4525</v>
      </c>
      <c r="F304" s="61">
        <f t="shared" si="9"/>
        <v>107.78</v>
      </c>
    </row>
    <row r="305" spans="1:6" ht="12.75">
      <c r="A305" s="72" t="str">
        <f>'[5]May DL 2'!A301</f>
        <v>182102.5470.10</v>
      </c>
      <c r="B305" s="58" t="str">
        <f>'[5]May DL 2'!C301</f>
        <v>PROGRESS ENERGY CAROLINAS, INC.</v>
      </c>
      <c r="C305" s="70">
        <f>'[5]May DL 2'!G301</f>
        <v>1800.88</v>
      </c>
      <c r="E305" s="60" t="str">
        <f t="shared" si="8"/>
        <v>182.4525</v>
      </c>
      <c r="F305" s="61">
        <f t="shared" si="9"/>
        <v>1800.88</v>
      </c>
    </row>
    <row r="306" spans="1:6" ht="12.75">
      <c r="A306" s="72" t="str">
        <f>'[5]May DL 2'!A302</f>
        <v>182117.5470.10</v>
      </c>
      <c r="B306" s="58" t="str">
        <f>'[5]May DL 2'!C302</f>
        <v>DOMINION</v>
      </c>
      <c r="C306" s="70">
        <f>'[5]May DL 2'!G302</f>
        <v>32.73</v>
      </c>
      <c r="E306" s="60" t="str">
        <f t="shared" si="8"/>
        <v>182.4525</v>
      </c>
      <c r="F306" s="61">
        <f t="shared" si="9"/>
        <v>32.73</v>
      </c>
    </row>
    <row r="307" spans="1:6" ht="12.75">
      <c r="A307" s="72" t="str">
        <f>'[5]May DL 2'!A303</f>
        <v>182117.5470.10</v>
      </c>
      <c r="B307" s="58" t="str">
        <f>'[5]May DL 2'!C303</f>
        <v>DOMINION</v>
      </c>
      <c r="C307" s="70">
        <f>'[5]May DL 2'!G303</f>
        <v>33.28</v>
      </c>
      <c r="E307" s="60" t="str">
        <f t="shared" si="8"/>
        <v>182.4525</v>
      </c>
      <c r="F307" s="61">
        <f t="shared" si="9"/>
        <v>33.28</v>
      </c>
    </row>
    <row r="308" spans="1:6" ht="12.75">
      <c r="A308" s="72" t="str">
        <f>'[5]May DL 2'!A304</f>
        <v>182117.5470.10</v>
      </c>
      <c r="B308" s="58" t="str">
        <f>'[5]May DL 2'!C304</f>
        <v>DOMINION</v>
      </c>
      <c r="C308" s="70">
        <f>'[5]May DL 2'!G304</f>
        <v>42.76</v>
      </c>
      <c r="E308" s="60" t="str">
        <f t="shared" si="8"/>
        <v>182.4525</v>
      </c>
      <c r="F308" s="61">
        <f t="shared" si="9"/>
        <v>42.76</v>
      </c>
    </row>
    <row r="309" spans="1:6" ht="12.75">
      <c r="A309" s="72" t="str">
        <f>'[5]May DL 2'!A305</f>
        <v>182117.5470.10</v>
      </c>
      <c r="B309" s="58" t="str">
        <f>'[5]May DL 2'!C305</f>
        <v>DOMINION</v>
      </c>
      <c r="C309" s="70">
        <f>'[5]May DL 2'!G305</f>
        <v>46.43</v>
      </c>
      <c r="E309" s="60" t="str">
        <f t="shared" si="8"/>
        <v>182.4525</v>
      </c>
      <c r="F309" s="61">
        <f t="shared" si="9"/>
        <v>46.43</v>
      </c>
    </row>
    <row r="310" spans="1:6" ht="12.75">
      <c r="A310" s="72" t="str">
        <f>'[5]May DL 2'!A306</f>
        <v>182117.5470.10</v>
      </c>
      <c r="B310" s="58" t="str">
        <f>'[5]May DL 2'!C306</f>
        <v>DOMINION</v>
      </c>
      <c r="C310" s="70">
        <f>'[5]May DL 2'!G306</f>
        <v>48.68</v>
      </c>
      <c r="E310" s="60" t="str">
        <f t="shared" si="8"/>
        <v>182.4525</v>
      </c>
      <c r="F310" s="61">
        <f t="shared" si="9"/>
        <v>48.68</v>
      </c>
    </row>
    <row r="311" spans="1:6" ht="12.75">
      <c r="A311" s="72" t="str">
        <f>'[5]May DL 2'!A307</f>
        <v>182117.5470.10</v>
      </c>
      <c r="B311" s="58" t="str">
        <f>'[5]May DL 2'!C307</f>
        <v>DOMINION</v>
      </c>
      <c r="C311" s="70">
        <f>'[5]May DL 2'!G307</f>
        <v>352.52</v>
      </c>
      <c r="E311" s="60" t="str">
        <f t="shared" si="8"/>
        <v>182.4525</v>
      </c>
      <c r="F311" s="61">
        <f t="shared" si="9"/>
        <v>352.52</v>
      </c>
    </row>
    <row r="312" spans="1:6" ht="12.75">
      <c r="A312" s="72" t="str">
        <f>'[5]May DL 2'!A308</f>
        <v>182132.5465.10</v>
      </c>
      <c r="B312" s="58" t="str">
        <f>'[5]May DL 2'!C308</f>
        <v>PUBLIC WORKS COMMISSION</v>
      </c>
      <c r="C312" s="70">
        <f>'[5]May DL 2'!G308</f>
        <v>45.78</v>
      </c>
      <c r="E312" s="60" t="str">
        <f t="shared" si="8"/>
        <v>182.4525</v>
      </c>
      <c r="F312" s="61">
        <f t="shared" si="9"/>
        <v>45.78</v>
      </c>
    </row>
    <row r="313" spans="1:6" ht="12.75">
      <c r="A313" s="72" t="str">
        <f>'[5]May DL 2'!A309</f>
        <v>182132.5465.10</v>
      </c>
      <c r="B313" s="58" t="str">
        <f>'[5]May DL 2'!C309</f>
        <v>PUBLIC WORKS COMMISSION</v>
      </c>
      <c r="C313" s="70">
        <f>'[5]May DL 2'!G309</f>
        <v>78.12</v>
      </c>
      <c r="E313" s="60" t="str">
        <f t="shared" si="8"/>
        <v>182.4525</v>
      </c>
      <c r="F313" s="61">
        <f t="shared" si="9"/>
        <v>78.12</v>
      </c>
    </row>
    <row r="314" spans="1:6" ht="12.75">
      <c r="A314" s="72" t="str">
        <f>'[5]May DL 2'!A310</f>
        <v>182141.5465.10</v>
      </c>
      <c r="B314" s="58" t="str">
        <f>'[5]May DL 2'!C310</f>
        <v>PROGRESS ENERGY CAROLINAS, INC.</v>
      </c>
      <c r="C314" s="70">
        <f>'[5]May DL 2'!G310</f>
        <v>19.28</v>
      </c>
      <c r="E314" s="60" t="str">
        <f t="shared" si="8"/>
        <v>182.4525</v>
      </c>
      <c r="F314" s="61">
        <f t="shared" si="9"/>
        <v>19.28</v>
      </c>
    </row>
    <row r="315" spans="1:6" ht="12.75">
      <c r="A315" s="72" t="str">
        <f>'[5]May DL 2'!A311</f>
        <v>182141.5465.10</v>
      </c>
      <c r="B315" s="58" t="str">
        <f>'[5]May DL 2'!C311</f>
        <v>PROGRESS ENERGY CAROLINAS, INC.</v>
      </c>
      <c r="C315" s="70">
        <f>'[5]May DL 2'!G311</f>
        <v>327.47</v>
      </c>
      <c r="E315" s="60" t="str">
        <f t="shared" si="8"/>
        <v>182.4525</v>
      </c>
      <c r="F315" s="61">
        <f t="shared" si="9"/>
        <v>327.47</v>
      </c>
    </row>
    <row r="316" spans="1:6" ht="12.75">
      <c r="A316" s="72" t="str">
        <f>'[5]May DL 2'!A312</f>
        <v>182157.5465.10</v>
      </c>
      <c r="B316" s="58" t="str">
        <f>'[5]May DL 2'!C312</f>
        <v>PROGRESS ENERGY CAROLINAS, INC.</v>
      </c>
      <c r="C316" s="70">
        <f>'[5]May DL 2'!G312</f>
        <v>358.43</v>
      </c>
      <c r="E316" s="60" t="str">
        <f t="shared" si="8"/>
        <v>182.4525</v>
      </c>
      <c r="F316" s="61">
        <f t="shared" si="9"/>
        <v>358.43</v>
      </c>
    </row>
    <row r="317" spans="1:6" ht="12.75">
      <c r="A317" s="72" t="str">
        <f>'[5]May DL 2'!A313</f>
        <v>182159.5465.10</v>
      </c>
      <c r="B317" s="58" t="str">
        <f>'[5]May DL 2'!C313</f>
        <v>TOWN OF DALLAS</v>
      </c>
      <c r="C317" s="70">
        <f>'[5]May DL 2'!G313</f>
        <v>96.57</v>
      </c>
      <c r="E317" s="60" t="str">
        <f t="shared" si="8"/>
        <v>182.4525</v>
      </c>
      <c r="F317" s="61">
        <f t="shared" si="9"/>
        <v>96.57</v>
      </c>
    </row>
    <row r="318" spans="1:6" ht="12.75">
      <c r="A318" s="72" t="str">
        <f>'[5]May DL 2'!A314</f>
        <v>182159.5465.10</v>
      </c>
      <c r="B318" s="58" t="str">
        <f>'[5]May DL 2'!C314</f>
        <v>TOWN OF DALLAS</v>
      </c>
      <c r="C318" s="70">
        <f>'[5]May DL 2'!G314</f>
        <v>110.55</v>
      </c>
      <c r="E318" s="60" t="str">
        <f t="shared" si="8"/>
        <v>182.4525</v>
      </c>
      <c r="F318" s="61">
        <f t="shared" si="9"/>
        <v>110.55</v>
      </c>
    </row>
    <row r="319" spans="1:6" ht="12.75">
      <c r="A319" s="72" t="str">
        <f>'[5]May DL 2'!A315</f>
        <v>182160.5470.10</v>
      </c>
      <c r="B319" s="58" t="str">
        <f>'[5]May DL 2'!C315</f>
        <v>TOWN OF DALLAS</v>
      </c>
      <c r="C319" s="70">
        <f>'[5]May DL 2'!G315</f>
        <v>440.76</v>
      </c>
      <c r="E319" s="60" t="str">
        <f t="shared" si="8"/>
        <v>182.4525</v>
      </c>
      <c r="F319" s="61">
        <f t="shared" si="9"/>
        <v>440.76</v>
      </c>
    </row>
    <row r="320" spans="1:6" ht="12.75">
      <c r="A320" s="72" t="str">
        <f>'[5]May DL 2'!A316</f>
        <v>182173.5470.10</v>
      </c>
      <c r="B320" s="58" t="str">
        <f>'[5]May DL 2'!C316</f>
        <v>DOMINION</v>
      </c>
      <c r="C320" s="70">
        <f>'[5]May DL 2'!G316</f>
        <v>18.23</v>
      </c>
      <c r="E320" s="60" t="str">
        <f t="shared" si="8"/>
        <v>182.4525</v>
      </c>
      <c r="F320" s="61">
        <f t="shared" si="9"/>
        <v>18.23</v>
      </c>
    </row>
    <row r="321" spans="1:6" ht="12.75">
      <c r="A321" s="72" t="str">
        <f>'[5]May DL 2'!A317</f>
        <v>182173.5470.10</v>
      </c>
      <c r="B321" s="58" t="str">
        <f>'[5]May DL 2'!C317</f>
        <v>DOMINION</v>
      </c>
      <c r="C321" s="70">
        <f>'[5]May DL 2'!G317</f>
        <v>18.32</v>
      </c>
      <c r="E321" s="60" t="str">
        <f t="shared" si="8"/>
        <v>182.4525</v>
      </c>
      <c r="F321" s="61">
        <f t="shared" si="9"/>
        <v>18.32</v>
      </c>
    </row>
    <row r="322" spans="1:6" ht="12.75">
      <c r="A322" s="72" t="str">
        <f>'[5]May DL 2'!A318</f>
        <v>182173.5470.10</v>
      </c>
      <c r="B322" s="58" t="str">
        <f>'[5]May DL 2'!C318</f>
        <v>DOMINION</v>
      </c>
      <c r="C322" s="70">
        <f>'[5]May DL 2'!G318</f>
        <v>18.59</v>
      </c>
      <c r="E322" s="60" t="str">
        <f t="shared" si="8"/>
        <v>182.4525</v>
      </c>
      <c r="F322" s="61">
        <f t="shared" si="9"/>
        <v>18.59</v>
      </c>
    </row>
    <row r="323" spans="1:6" ht="12.75">
      <c r="A323" s="72" t="str">
        <f>'[5]May DL 2'!A319</f>
        <v>182173.5470.10</v>
      </c>
      <c r="B323" s="58" t="str">
        <f>'[5]May DL 2'!C319</f>
        <v>DOMINION</v>
      </c>
      <c r="C323" s="70">
        <f>'[5]May DL 2'!G319</f>
        <v>21.09</v>
      </c>
      <c r="E323" s="60" t="str">
        <f t="shared" si="8"/>
        <v>182.4525</v>
      </c>
      <c r="F323" s="61">
        <f t="shared" si="9"/>
        <v>21.09</v>
      </c>
    </row>
    <row r="324" spans="1:6" ht="12.75">
      <c r="A324" s="72" t="str">
        <f>'[5]May DL 2'!A320</f>
        <v>182173.5470.10</v>
      </c>
      <c r="B324" s="58" t="str">
        <f>'[5]May DL 2'!C320</f>
        <v>DOMINION</v>
      </c>
      <c r="C324" s="70">
        <f>'[5]May DL 2'!G320</f>
        <v>21.45</v>
      </c>
      <c r="E324" s="60" t="str">
        <f t="shared" si="8"/>
        <v>182.4525</v>
      </c>
      <c r="F324" s="61">
        <f t="shared" si="9"/>
        <v>21.45</v>
      </c>
    </row>
    <row r="325" spans="1:6" ht="12.75">
      <c r="A325" s="72" t="str">
        <f>'[5]May DL 2'!A321</f>
        <v>182173.5470.10</v>
      </c>
      <c r="B325" s="58" t="str">
        <f>'[5]May DL 2'!C321</f>
        <v>DOMINION</v>
      </c>
      <c r="C325" s="70">
        <f>'[5]May DL 2'!G321</f>
        <v>27.54</v>
      </c>
      <c r="E325" s="60" t="str">
        <f t="shared" si="8"/>
        <v>182.4525</v>
      </c>
      <c r="F325" s="61">
        <f t="shared" si="9"/>
        <v>27.54</v>
      </c>
    </row>
    <row r="326" spans="1:6" ht="12.75">
      <c r="A326" s="72" t="str">
        <f>'[5]May DL 2'!A322</f>
        <v>182173.5470.10</v>
      </c>
      <c r="B326" s="58" t="str">
        <f>'[5]May DL 2'!C322</f>
        <v>DOMINION</v>
      </c>
      <c r="C326" s="70">
        <f>'[5]May DL 2'!G322</f>
        <v>28.36</v>
      </c>
      <c r="E326" s="60" t="str">
        <f t="shared" si="8"/>
        <v>182.4525</v>
      </c>
      <c r="F326" s="61">
        <f t="shared" si="9"/>
        <v>28.36</v>
      </c>
    </row>
    <row r="327" spans="1:6" ht="12.75">
      <c r="A327" s="72" t="str">
        <f>'[5]May DL 2'!A323</f>
        <v>182173.5470.10</v>
      </c>
      <c r="B327" s="58" t="str">
        <f>'[5]May DL 2'!C323</f>
        <v>DOMINION</v>
      </c>
      <c r="C327" s="70">
        <f>'[5]May DL 2'!G323</f>
        <v>30.51</v>
      </c>
      <c r="E327" s="60" t="str">
        <f t="shared" si="8"/>
        <v>182.4525</v>
      </c>
      <c r="F327" s="61">
        <f t="shared" si="9"/>
        <v>30.51</v>
      </c>
    </row>
    <row r="328" spans="1:6" ht="12.75">
      <c r="A328" s="72" t="str">
        <f>'[5]May DL 2'!A324</f>
        <v>182173.5470.10</v>
      </c>
      <c r="B328" s="58" t="str">
        <f>'[5]May DL 2'!C324</f>
        <v>DOMINION</v>
      </c>
      <c r="C328" s="70">
        <f>'[5]May DL 2'!G324</f>
        <v>30.77</v>
      </c>
      <c r="E328" s="60" t="str">
        <f t="shared" si="8"/>
        <v>182.4525</v>
      </c>
      <c r="F328" s="61">
        <f t="shared" si="9"/>
        <v>30.77</v>
      </c>
    </row>
    <row r="329" spans="1:6" ht="12.75">
      <c r="A329" s="72" t="str">
        <f>'[5]May DL 2'!A325</f>
        <v>182173.5470.10</v>
      </c>
      <c r="B329" s="58" t="str">
        <f>'[5]May DL 2'!C325</f>
        <v>DOMINION</v>
      </c>
      <c r="C329" s="70">
        <f>'[5]May DL 2'!G325</f>
        <v>50.19</v>
      </c>
      <c r="E329" s="60" t="str">
        <f t="shared" si="8"/>
        <v>182.4525</v>
      </c>
      <c r="F329" s="61">
        <f t="shared" si="9"/>
        <v>50.19</v>
      </c>
    </row>
    <row r="330" spans="1:6" ht="12.75">
      <c r="A330" s="72" t="str">
        <f>'[5]May DL 2'!A326</f>
        <v>182173.5470.10</v>
      </c>
      <c r="B330" s="58" t="str">
        <f>'[5]May DL 2'!C326</f>
        <v>DOMINION</v>
      </c>
      <c r="C330" s="70">
        <f>'[5]May DL 2'!G326</f>
        <v>61.84</v>
      </c>
      <c r="E330" s="60" t="str">
        <f t="shared" si="8"/>
        <v>182.4525</v>
      </c>
      <c r="F330" s="61">
        <f t="shared" si="9"/>
        <v>61.84</v>
      </c>
    </row>
    <row r="331" spans="1:6" ht="12.75">
      <c r="A331" s="72" t="str">
        <f>'[5]May DL 2'!A327</f>
        <v>182173.5470.10</v>
      </c>
      <c r="B331" s="58" t="str">
        <f>'[5]May DL 2'!C327</f>
        <v>DOMINION</v>
      </c>
      <c r="C331" s="70">
        <f>'[5]May DL 2'!G327</f>
        <v>783.79</v>
      </c>
      <c r="E331" s="60" t="str">
        <f t="shared" si="8"/>
        <v>182.4525</v>
      </c>
      <c r="F331" s="61">
        <f t="shared" si="9"/>
        <v>783.79</v>
      </c>
    </row>
    <row r="332" spans="1:6" ht="12.75">
      <c r="A332" s="72" t="str">
        <f>'[5]May DL 2'!A328</f>
        <v>182173.5470.10</v>
      </c>
      <c r="B332" s="58" t="str">
        <f>'[5]May DL 2'!C328</f>
        <v>DOMINION</v>
      </c>
      <c r="C332" s="70">
        <f>'[5]May DL 2'!G328</f>
        <v>2277.12</v>
      </c>
      <c r="E332" s="60" t="str">
        <f aca="true" t="shared" si="10" ref="E332:E395">CONCATENATE(LEFT(A332,3),".",4525)</f>
        <v>182.4525</v>
      </c>
      <c r="F332" s="61">
        <f aca="true" t="shared" si="11" ref="F332:F395">C332</f>
        <v>2277.12</v>
      </c>
    </row>
    <row r="333" spans="1:6" ht="12.75">
      <c r="A333" s="72" t="str">
        <f>'[5]May DL 2'!A329</f>
        <v>182176.5470.10</v>
      </c>
      <c r="B333" s="58" t="str">
        <f>'[5]May DL 2'!C329</f>
        <v>DOMINION</v>
      </c>
      <c r="C333" s="70">
        <f>'[5]May DL 2'!G329</f>
        <v>34.07</v>
      </c>
      <c r="E333" s="60" t="str">
        <f t="shared" si="10"/>
        <v>182.4525</v>
      </c>
      <c r="F333" s="61">
        <f t="shared" si="11"/>
        <v>34.07</v>
      </c>
    </row>
    <row r="334" spans="1:6" ht="12.75">
      <c r="A334" s="72" t="str">
        <f>'[5]May DL 2'!A330</f>
        <v>182231.5465.10</v>
      </c>
      <c r="B334" s="58" t="str">
        <f>'[5]May DL 2'!C330</f>
        <v>PROGRESS ENERGY CAROLINAS, INC.</v>
      </c>
      <c r="C334" s="70">
        <f>'[5]May DL 2'!G330</f>
        <v>20.52</v>
      </c>
      <c r="E334" s="60" t="str">
        <f t="shared" si="10"/>
        <v>182.4525</v>
      </c>
      <c r="F334" s="61">
        <f t="shared" si="11"/>
        <v>20.52</v>
      </c>
    </row>
    <row r="335" spans="1:6" ht="12.75">
      <c r="A335" s="72" t="str">
        <f>'[5]May DL 2'!A331</f>
        <v>182231.5465.10</v>
      </c>
      <c r="B335" s="58" t="str">
        <f>'[5]May DL 2'!C331</f>
        <v>PROGRESS ENERGY CAROLINAS, INC.</v>
      </c>
      <c r="C335" s="70">
        <f>'[5]May DL 2'!G331</f>
        <v>55.75</v>
      </c>
      <c r="E335" s="60" t="str">
        <f t="shared" si="10"/>
        <v>182.4525</v>
      </c>
      <c r="F335" s="61">
        <f t="shared" si="11"/>
        <v>55.75</v>
      </c>
    </row>
    <row r="336" spans="1:6" ht="12.75">
      <c r="A336" s="72" t="str">
        <f>'[5]May DL 2'!A332</f>
        <v>182231.5465.10</v>
      </c>
      <c r="B336" s="58" t="str">
        <f>'[5]May DL 2'!C332</f>
        <v>PROGRESS ENERGY CAROLINAS, INC.</v>
      </c>
      <c r="C336" s="70">
        <f>'[5]May DL 2'!G332</f>
        <v>842.1</v>
      </c>
      <c r="E336" s="60" t="str">
        <f t="shared" si="10"/>
        <v>182.4525</v>
      </c>
      <c r="F336" s="61">
        <f t="shared" si="11"/>
        <v>842.1</v>
      </c>
    </row>
    <row r="337" spans="1:6" ht="12.75">
      <c r="A337" s="72" t="str">
        <f>'[5]May DL 2'!A333</f>
        <v>182241.5470.10</v>
      </c>
      <c r="B337" s="58" t="str">
        <f>'[5]May DL 2'!C333</f>
        <v>PROGRESS ENERGY CAROLINAS, INC.</v>
      </c>
      <c r="C337" s="70">
        <f>'[5]May DL 2'!G333</f>
        <v>22.89</v>
      </c>
      <c r="E337" s="60" t="str">
        <f t="shared" si="10"/>
        <v>182.4525</v>
      </c>
      <c r="F337" s="61">
        <f t="shared" si="11"/>
        <v>22.89</v>
      </c>
    </row>
    <row r="338" spans="1:6" ht="12.75">
      <c r="A338" s="72" t="str">
        <f>'[5]May DL 2'!A334</f>
        <v>182241.5470.10</v>
      </c>
      <c r="B338" s="58" t="str">
        <f>'[5]May DL 2'!C334</f>
        <v>PROGRESS ENERGY CAROLINAS, INC.</v>
      </c>
      <c r="C338" s="70">
        <f>'[5]May DL 2'!G334</f>
        <v>28.98</v>
      </c>
      <c r="E338" s="60" t="str">
        <f t="shared" si="10"/>
        <v>182.4525</v>
      </c>
      <c r="F338" s="61">
        <f t="shared" si="11"/>
        <v>28.98</v>
      </c>
    </row>
    <row r="339" spans="1:6" ht="12.75">
      <c r="A339" s="72" t="str">
        <f>'[5]May DL 2'!A335</f>
        <v>182241.5470.10</v>
      </c>
      <c r="B339" s="58" t="str">
        <f>'[5]May DL 2'!C335</f>
        <v>PROGRESS ENERGY CAROLINAS, INC.</v>
      </c>
      <c r="C339" s="70">
        <f>'[5]May DL 2'!G335</f>
        <v>110.22</v>
      </c>
      <c r="E339" s="60" t="str">
        <f t="shared" si="10"/>
        <v>182.4525</v>
      </c>
      <c r="F339" s="61">
        <f t="shared" si="11"/>
        <v>110.22</v>
      </c>
    </row>
    <row r="340" spans="1:6" ht="12.75">
      <c r="A340" s="72" t="str">
        <f>'[5]May DL 2'!A336</f>
        <v>183120.5465.10</v>
      </c>
      <c r="B340" s="58" t="str">
        <f>'[5]May DL 2'!C336</f>
        <v>PROGRESS ENERGY CAROLINAS, INC.</v>
      </c>
      <c r="C340" s="70">
        <f>'[5]May DL 2'!G336</f>
        <v>12.36</v>
      </c>
      <c r="E340" s="60" t="str">
        <f t="shared" si="10"/>
        <v>183.4525</v>
      </c>
      <c r="F340" s="61">
        <f t="shared" si="11"/>
        <v>12.36</v>
      </c>
    </row>
    <row r="341" spans="1:6" ht="12.75">
      <c r="A341" s="72" t="str">
        <f>'[5]May DL 2'!A337</f>
        <v>183120.5465.10</v>
      </c>
      <c r="B341" s="58" t="str">
        <f>'[5]May DL 2'!C337</f>
        <v>PROGRESS ENERGY CAROLINAS, INC.</v>
      </c>
      <c r="C341" s="70">
        <f>'[5]May DL 2'!G337</f>
        <v>54.48</v>
      </c>
      <c r="E341" s="60" t="str">
        <f t="shared" si="10"/>
        <v>183.4525</v>
      </c>
      <c r="F341" s="61">
        <f t="shared" si="11"/>
        <v>54.48</v>
      </c>
    </row>
    <row r="342" spans="1:6" ht="12.75">
      <c r="A342" s="72" t="str">
        <f>'[5]May DL 2'!A338</f>
        <v>242100.5465.10</v>
      </c>
      <c r="B342" s="58" t="str">
        <f>'[5]May DL 2'!C338</f>
        <v>PROGRESS ENERGY FLORIDA, INC</v>
      </c>
      <c r="C342" s="70">
        <f>'[5]May DL 2'!G338</f>
        <v>180.07</v>
      </c>
      <c r="E342" s="60" t="str">
        <f t="shared" si="10"/>
        <v>242.4525</v>
      </c>
      <c r="F342" s="61">
        <f t="shared" si="11"/>
        <v>180.07</v>
      </c>
    </row>
    <row r="343" spans="1:6" ht="12.75">
      <c r="A343" s="72" t="str">
        <f>'[5]May DL 2'!A339</f>
        <v>242101.5470.10</v>
      </c>
      <c r="B343" s="58" t="str">
        <f>'[5]May DL 2'!C339</f>
        <v>PROGRESS ENERGY FLORIDA, INC</v>
      </c>
      <c r="C343" s="70">
        <f>'[5]May DL 2'!G339</f>
        <v>231.69</v>
      </c>
      <c r="E343" s="60" t="str">
        <f t="shared" si="10"/>
        <v>242.4525</v>
      </c>
      <c r="F343" s="61">
        <f t="shared" si="11"/>
        <v>231.69</v>
      </c>
    </row>
    <row r="344" spans="1:6" ht="12.75">
      <c r="A344" s="72" t="str">
        <f>'[5]May DL 2'!A340</f>
        <v>250100.5470.10</v>
      </c>
      <c r="B344" s="58" t="str">
        <f>'[5]May DL 2'!C340</f>
        <v>PROGRESS ENERGY FLORIDA, INC</v>
      </c>
      <c r="C344" s="70">
        <f>'[5]May DL 2'!G340</f>
        <v>15.73</v>
      </c>
      <c r="E344" s="60" t="str">
        <f t="shared" si="10"/>
        <v>250.4525</v>
      </c>
      <c r="F344" s="61">
        <f t="shared" si="11"/>
        <v>15.73</v>
      </c>
    </row>
    <row r="345" spans="1:6" ht="12.75">
      <c r="A345" s="72" t="str">
        <f>'[5]May DL 2'!A341</f>
        <v>250100.5470.10</v>
      </c>
      <c r="B345" s="58" t="str">
        <f>'[5]May DL 2'!C341</f>
        <v>PROGRESS ENERGY FLORIDA, INC</v>
      </c>
      <c r="C345" s="70">
        <f>'[5]May DL 2'!G341</f>
        <v>31.03</v>
      </c>
      <c r="E345" s="60" t="str">
        <f t="shared" si="10"/>
        <v>250.4525</v>
      </c>
      <c r="F345" s="61">
        <f t="shared" si="11"/>
        <v>31.03</v>
      </c>
    </row>
    <row r="346" spans="1:6" ht="12.75">
      <c r="A346" s="72" t="str">
        <f>'[5]May DL 2'!A342</f>
        <v>250100.5470.10</v>
      </c>
      <c r="B346" s="58" t="str">
        <f>'[5]May DL 2'!C342</f>
        <v>PROGRESS ENERGY FLORIDA, INC</v>
      </c>
      <c r="C346" s="70">
        <f>'[5]May DL 2'!G342</f>
        <v>82.19</v>
      </c>
      <c r="E346" s="60" t="str">
        <f t="shared" si="10"/>
        <v>250.4525</v>
      </c>
      <c r="F346" s="61">
        <f t="shared" si="11"/>
        <v>82.19</v>
      </c>
    </row>
    <row r="347" spans="1:6" ht="12.75">
      <c r="A347" s="72" t="str">
        <f>'[5]May DL 2'!A343</f>
        <v>250100.5470.10</v>
      </c>
      <c r="B347" s="58" t="str">
        <f>'[5]May DL 2'!C343</f>
        <v>PROGRESS ENERGY FLORIDA, INC</v>
      </c>
      <c r="C347" s="70">
        <f>'[5]May DL 2'!G343</f>
        <v>113.11</v>
      </c>
      <c r="E347" s="60" t="str">
        <f t="shared" si="10"/>
        <v>250.4525</v>
      </c>
      <c r="F347" s="61">
        <f t="shared" si="11"/>
        <v>113.11</v>
      </c>
    </row>
    <row r="348" spans="1:6" ht="12.75">
      <c r="A348" s="72" t="str">
        <f>'[5]May DL 2'!A344</f>
        <v>251102.5465.10</v>
      </c>
      <c r="B348" s="58" t="str">
        <f>'[5]May DL 2'!C344</f>
        <v>SUMTER ELECTRIC COOP INC</v>
      </c>
      <c r="C348" s="70">
        <f>'[5]May DL 2'!G344</f>
        <v>4135.21</v>
      </c>
      <c r="E348" s="60" t="str">
        <f t="shared" si="10"/>
        <v>251.4525</v>
      </c>
      <c r="F348" s="61">
        <f t="shared" si="11"/>
        <v>4135.21</v>
      </c>
    </row>
    <row r="349" spans="1:6" ht="12.75">
      <c r="A349" s="72" t="str">
        <f>'[5]May DL 2'!A345</f>
        <v>251103.5470.10</v>
      </c>
      <c r="B349" s="58" t="str">
        <f>'[5]May DL 2'!C345</f>
        <v>SUMTER ELECTRIC COOP INC</v>
      </c>
      <c r="C349" s="70">
        <f>'[5]May DL 2'!G345</f>
        <v>21.63</v>
      </c>
      <c r="E349" s="60" t="str">
        <f t="shared" si="10"/>
        <v>251.4525</v>
      </c>
      <c r="F349" s="61">
        <f t="shared" si="11"/>
        <v>21.63</v>
      </c>
    </row>
    <row r="350" spans="1:6" ht="12.75">
      <c r="A350" s="72" t="str">
        <f>'[5]May DL 2'!A346</f>
        <v>251103.5470.10</v>
      </c>
      <c r="B350" s="58" t="str">
        <f>'[5]May DL 2'!C346</f>
        <v>SUMTER ELECTRIC COOP INC</v>
      </c>
      <c r="C350" s="70">
        <f>'[5]May DL 2'!G346</f>
        <v>40.08</v>
      </c>
      <c r="E350" s="60" t="str">
        <f t="shared" si="10"/>
        <v>251.4525</v>
      </c>
      <c r="F350" s="61">
        <f t="shared" si="11"/>
        <v>40.08</v>
      </c>
    </row>
    <row r="351" spans="1:6" ht="12.75">
      <c r="A351" s="72" t="str">
        <f>'[5]May DL 2'!A347</f>
        <v>251103.5470.10</v>
      </c>
      <c r="B351" s="58" t="str">
        <f>'[5]May DL 2'!C347</f>
        <v>SUMTER ELECTRIC COOP INC</v>
      </c>
      <c r="C351" s="70">
        <f>'[5]May DL 2'!G347</f>
        <v>50.91</v>
      </c>
      <c r="E351" s="60" t="str">
        <f t="shared" si="10"/>
        <v>251.4525</v>
      </c>
      <c r="F351" s="61">
        <f t="shared" si="11"/>
        <v>50.91</v>
      </c>
    </row>
    <row r="352" spans="1:6" ht="12.75">
      <c r="A352" s="72" t="str">
        <f>'[5]May DL 2'!A348</f>
        <v>251103.5470.10</v>
      </c>
      <c r="B352" s="58" t="str">
        <f>'[5]May DL 2'!C348</f>
        <v>SUMTER ELECTRIC COOP INC</v>
      </c>
      <c r="C352" s="70">
        <f>'[5]May DL 2'!G348</f>
        <v>54.4</v>
      </c>
      <c r="E352" s="60" t="str">
        <f t="shared" si="10"/>
        <v>251.4525</v>
      </c>
      <c r="F352" s="61">
        <f t="shared" si="11"/>
        <v>54.4</v>
      </c>
    </row>
    <row r="353" spans="1:6" ht="12.75">
      <c r="A353" s="72" t="str">
        <f>'[5]May DL 2'!A349</f>
        <v>251103.5470.10</v>
      </c>
      <c r="B353" s="58" t="str">
        <f>'[5]May DL 2'!C349</f>
        <v>SUMTER ELECTRIC COOP INC</v>
      </c>
      <c r="C353" s="70">
        <f>'[5]May DL 2'!G349</f>
        <v>56.13</v>
      </c>
      <c r="E353" s="60" t="str">
        <f t="shared" si="10"/>
        <v>251.4525</v>
      </c>
      <c r="F353" s="61">
        <f t="shared" si="11"/>
        <v>56.13</v>
      </c>
    </row>
    <row r="354" spans="1:6" ht="12.75">
      <c r="A354" s="72" t="str">
        <f>'[5]May DL 2'!A350</f>
        <v>251103.5470.10</v>
      </c>
      <c r="B354" s="58" t="str">
        <f>'[5]May DL 2'!C350</f>
        <v>SUMTER ELECTRIC COOP INC</v>
      </c>
      <c r="C354" s="70">
        <f>'[5]May DL 2'!G350</f>
        <v>62.13</v>
      </c>
      <c r="E354" s="60" t="str">
        <f t="shared" si="10"/>
        <v>251.4525</v>
      </c>
      <c r="F354" s="61">
        <f t="shared" si="11"/>
        <v>62.13</v>
      </c>
    </row>
    <row r="355" spans="1:6" ht="12.75">
      <c r="A355" s="72" t="str">
        <f>'[5]May DL 2'!A351</f>
        <v>251103.5470.10</v>
      </c>
      <c r="B355" s="58" t="str">
        <f>'[5]May DL 2'!C351</f>
        <v>SUMTER ELECTRIC COOP INC</v>
      </c>
      <c r="C355" s="70">
        <f>'[5]May DL 2'!G351</f>
        <v>63.87</v>
      </c>
      <c r="E355" s="60" t="str">
        <f t="shared" si="10"/>
        <v>251.4525</v>
      </c>
      <c r="F355" s="61">
        <f t="shared" si="11"/>
        <v>63.87</v>
      </c>
    </row>
    <row r="356" spans="1:6" ht="12.75">
      <c r="A356" s="72" t="str">
        <f>'[5]May DL 2'!A352</f>
        <v>251103.5470.10</v>
      </c>
      <c r="B356" s="58" t="str">
        <f>'[5]May DL 2'!C352</f>
        <v>SUMTER ELECTRIC COOP INC</v>
      </c>
      <c r="C356" s="70">
        <f>'[5]May DL 2'!G352</f>
        <v>66.49</v>
      </c>
      <c r="E356" s="60" t="str">
        <f t="shared" si="10"/>
        <v>251.4525</v>
      </c>
      <c r="F356" s="61">
        <f t="shared" si="11"/>
        <v>66.49</v>
      </c>
    </row>
    <row r="357" spans="1:6" ht="12.75">
      <c r="A357" s="72" t="str">
        <f>'[5]May DL 2'!A353</f>
        <v>251103.5470.10</v>
      </c>
      <c r="B357" s="58" t="str">
        <f>'[5]May DL 2'!C353</f>
        <v>SUMTER ELECTRIC COOP INC</v>
      </c>
      <c r="C357" s="70">
        <f>'[5]May DL 2'!G353</f>
        <v>66.72</v>
      </c>
      <c r="E357" s="60" t="str">
        <f t="shared" si="10"/>
        <v>251.4525</v>
      </c>
      <c r="F357" s="61">
        <f t="shared" si="11"/>
        <v>66.72</v>
      </c>
    </row>
    <row r="358" spans="1:6" ht="12.75">
      <c r="A358" s="72" t="str">
        <f>'[5]May DL 2'!A354</f>
        <v>251103.5470.10</v>
      </c>
      <c r="B358" s="58" t="str">
        <f>'[5]May DL 2'!C354</f>
        <v>PROGRESS ENERGY FLORIDA, INC</v>
      </c>
      <c r="C358" s="70">
        <f>'[5]May DL 2'!G354</f>
        <v>72.51</v>
      </c>
      <c r="E358" s="60" t="str">
        <f t="shared" si="10"/>
        <v>251.4525</v>
      </c>
      <c r="F358" s="61">
        <f t="shared" si="11"/>
        <v>72.51</v>
      </c>
    </row>
    <row r="359" spans="1:6" ht="12.75">
      <c r="A359" s="72" t="str">
        <f>'[5]May DL 2'!A355</f>
        <v>251103.5470.10</v>
      </c>
      <c r="B359" s="58" t="str">
        <f>'[5]May DL 2'!C355</f>
        <v>SUMTER ELECTRIC COOP INC</v>
      </c>
      <c r="C359" s="70">
        <f>'[5]May DL 2'!G355</f>
        <v>99.1</v>
      </c>
      <c r="E359" s="60" t="str">
        <f t="shared" si="10"/>
        <v>251.4525</v>
      </c>
      <c r="F359" s="61">
        <f t="shared" si="11"/>
        <v>99.1</v>
      </c>
    </row>
    <row r="360" spans="1:6" ht="12.75">
      <c r="A360" s="72" t="str">
        <f>'[5]May DL 2'!A356</f>
        <v>251103.5470.10</v>
      </c>
      <c r="B360" s="58" t="str">
        <f>'[5]May DL 2'!C356</f>
        <v>SUMTER ELECTRIC COOP INC</v>
      </c>
      <c r="C360" s="70">
        <f>'[5]May DL 2'!G356</f>
        <v>99.11</v>
      </c>
      <c r="E360" s="60" t="str">
        <f t="shared" si="10"/>
        <v>251.4525</v>
      </c>
      <c r="F360" s="61">
        <f t="shared" si="11"/>
        <v>99.11</v>
      </c>
    </row>
    <row r="361" spans="1:6" ht="12.75">
      <c r="A361" s="72" t="str">
        <f>'[5]May DL 2'!A357</f>
        <v>251103.5470.10</v>
      </c>
      <c r="B361" s="58" t="str">
        <f>'[5]May DL 2'!C357</f>
        <v>SUMTER ELECTRIC COOP INC</v>
      </c>
      <c r="C361" s="70">
        <f>'[5]May DL 2'!G357</f>
        <v>112.2</v>
      </c>
      <c r="E361" s="60" t="str">
        <f t="shared" si="10"/>
        <v>251.4525</v>
      </c>
      <c r="F361" s="61">
        <f t="shared" si="11"/>
        <v>112.2</v>
      </c>
    </row>
    <row r="362" spans="1:6" ht="12.75">
      <c r="A362" s="72" t="str">
        <f>'[5]May DL 2'!A358</f>
        <v>251103.5470.10</v>
      </c>
      <c r="B362" s="58" t="str">
        <f>'[5]May DL 2'!C358</f>
        <v>SUMTER ELECTRIC COOP INC</v>
      </c>
      <c r="C362" s="70">
        <f>'[5]May DL 2'!G358</f>
        <v>114.18</v>
      </c>
      <c r="E362" s="60" t="str">
        <f t="shared" si="10"/>
        <v>251.4525</v>
      </c>
      <c r="F362" s="61">
        <f t="shared" si="11"/>
        <v>114.18</v>
      </c>
    </row>
    <row r="363" spans="1:6" ht="12.75">
      <c r="A363" s="72" t="str">
        <f>'[5]May DL 2'!A359</f>
        <v>251103.5470.10</v>
      </c>
      <c r="B363" s="58" t="str">
        <f>'[5]May DL 2'!C359</f>
        <v>SUMTER ELECTRIC COOP INC</v>
      </c>
      <c r="C363" s="70">
        <f>'[5]May DL 2'!G359</f>
        <v>119.04</v>
      </c>
      <c r="E363" s="60" t="str">
        <f t="shared" si="10"/>
        <v>251.4525</v>
      </c>
      <c r="F363" s="61">
        <f t="shared" si="11"/>
        <v>119.04</v>
      </c>
    </row>
    <row r="364" spans="1:6" ht="12.75">
      <c r="A364" s="72" t="str">
        <f>'[5]May DL 2'!A360</f>
        <v>251103.5470.10</v>
      </c>
      <c r="B364" s="58" t="str">
        <f>'[5]May DL 2'!C360</f>
        <v>SUMTER ELECTRIC COOP INC</v>
      </c>
      <c r="C364" s="70">
        <f>'[5]May DL 2'!G360</f>
        <v>143.97</v>
      </c>
      <c r="E364" s="60" t="str">
        <f t="shared" si="10"/>
        <v>251.4525</v>
      </c>
      <c r="F364" s="61">
        <f t="shared" si="11"/>
        <v>143.97</v>
      </c>
    </row>
    <row r="365" spans="1:6" ht="12.75">
      <c r="A365" s="72" t="str">
        <f>'[5]May DL 2'!A361</f>
        <v>251103.5470.10</v>
      </c>
      <c r="B365" s="58" t="str">
        <f>'[5]May DL 2'!C361</f>
        <v>SUMTER ELECTRIC COOP INC</v>
      </c>
      <c r="C365" s="70">
        <f>'[5]May DL 2'!G361</f>
        <v>163.38</v>
      </c>
      <c r="E365" s="60" t="str">
        <f t="shared" si="10"/>
        <v>251.4525</v>
      </c>
      <c r="F365" s="61">
        <f t="shared" si="11"/>
        <v>163.38</v>
      </c>
    </row>
    <row r="366" spans="1:6" ht="12.75">
      <c r="A366" s="72" t="str">
        <f>'[5]May DL 2'!A362</f>
        <v>251103.5470.10</v>
      </c>
      <c r="B366" s="58" t="str">
        <f>'[5]May DL 2'!C362</f>
        <v>SUMTER ELECTRIC COOP INC</v>
      </c>
      <c r="C366" s="70">
        <f>'[5]May DL 2'!G362</f>
        <v>182.07</v>
      </c>
      <c r="E366" s="60" t="str">
        <f t="shared" si="10"/>
        <v>251.4525</v>
      </c>
      <c r="F366" s="61">
        <f t="shared" si="11"/>
        <v>182.07</v>
      </c>
    </row>
    <row r="367" spans="1:6" ht="12.75">
      <c r="A367" s="72" t="str">
        <f>'[5]May DL 2'!A363</f>
        <v>251103.5470.10</v>
      </c>
      <c r="B367" s="58" t="str">
        <f>'[5]May DL 2'!C363</f>
        <v>SUMTER ELECTRIC COOP INC</v>
      </c>
      <c r="C367" s="70">
        <f>'[5]May DL 2'!G363</f>
        <v>1578.86</v>
      </c>
      <c r="E367" s="60" t="str">
        <f t="shared" si="10"/>
        <v>251.4525</v>
      </c>
      <c r="F367" s="61">
        <f t="shared" si="11"/>
        <v>1578.86</v>
      </c>
    </row>
    <row r="368" spans="1:6" ht="12.75">
      <c r="A368" s="72" t="str">
        <f>'[5]May DL 2'!A364</f>
        <v>251106.5465.10</v>
      </c>
      <c r="B368" s="58" t="str">
        <f>'[5]May DL 2'!C364</f>
        <v>SUMTER ELECTRIC COOP INC</v>
      </c>
      <c r="C368" s="70">
        <f>'[5]May DL 2'!G364</f>
        <v>405.41</v>
      </c>
      <c r="E368" s="60" t="str">
        <f t="shared" si="10"/>
        <v>251.4525</v>
      </c>
      <c r="F368" s="61">
        <f t="shared" si="11"/>
        <v>405.41</v>
      </c>
    </row>
    <row r="369" spans="1:6" ht="12.75">
      <c r="A369" s="72" t="str">
        <f>'[5]May DL 2'!A365</f>
        <v>251106.5465.10</v>
      </c>
      <c r="B369" s="58" t="str">
        <f>'[5]May DL 2'!C365</f>
        <v>SUMTER ELECTRIC COOP INC</v>
      </c>
      <c r="C369" s="70">
        <f>'[5]May DL 2'!G365</f>
        <v>540.91</v>
      </c>
      <c r="E369" s="60" t="str">
        <f t="shared" si="10"/>
        <v>251.4525</v>
      </c>
      <c r="F369" s="61">
        <f t="shared" si="11"/>
        <v>540.91</v>
      </c>
    </row>
    <row r="370" spans="1:6" ht="12.75">
      <c r="A370" s="72" t="str">
        <f>'[5]May DL 2'!A366</f>
        <v>251106.5465.10</v>
      </c>
      <c r="B370" s="58" t="str">
        <f>'[5]May DL 2'!C366</f>
        <v>SUMTER ELECTRIC COOP INC</v>
      </c>
      <c r="C370" s="70">
        <f>'[5]May DL 2'!G366</f>
        <v>858.56</v>
      </c>
      <c r="E370" s="60" t="str">
        <f t="shared" si="10"/>
        <v>251.4525</v>
      </c>
      <c r="F370" s="61">
        <f t="shared" si="11"/>
        <v>858.56</v>
      </c>
    </row>
    <row r="371" spans="1:6" ht="12.75">
      <c r="A371" s="72" t="str">
        <f>'[5]May DL 2'!A367</f>
        <v>252106.5465.10</v>
      </c>
      <c r="B371" s="58" t="str">
        <f>'[5]May DL 2'!C367</f>
        <v>PROGRESS ENERGY FLORIDA, INC</v>
      </c>
      <c r="C371" s="70">
        <f>'[5]May DL 2'!G367</f>
        <v>80.31</v>
      </c>
      <c r="E371" s="60" t="str">
        <f t="shared" si="10"/>
        <v>252.4525</v>
      </c>
      <c r="F371" s="61">
        <f t="shared" si="11"/>
        <v>80.31</v>
      </c>
    </row>
    <row r="372" spans="1:6" ht="12.75">
      <c r="A372" s="72" t="str">
        <f>'[5]May DL 2'!A368</f>
        <v>252106.5465.10</v>
      </c>
      <c r="B372" s="58" t="str">
        <f>'[5]May DL 2'!C368</f>
        <v>PROGRESS ENERGY FLORIDA, INC</v>
      </c>
      <c r="C372" s="70">
        <f>'[5]May DL 2'!G368</f>
        <v>91.99</v>
      </c>
      <c r="E372" s="60" t="str">
        <f t="shared" si="10"/>
        <v>252.4525</v>
      </c>
      <c r="F372" s="61">
        <f t="shared" si="11"/>
        <v>91.99</v>
      </c>
    </row>
    <row r="373" spans="1:6" ht="12.75">
      <c r="A373" s="72" t="str">
        <f>'[5]May DL 2'!A369</f>
        <v>252106.5465.10</v>
      </c>
      <c r="B373" s="58" t="str">
        <f>'[5]May DL 2'!C369</f>
        <v>PROGRESS ENERGY FLORIDA, INC</v>
      </c>
      <c r="C373" s="70">
        <f>'[5]May DL 2'!G369</f>
        <v>133.7</v>
      </c>
      <c r="E373" s="60" t="str">
        <f t="shared" si="10"/>
        <v>252.4525</v>
      </c>
      <c r="F373" s="61">
        <f t="shared" si="11"/>
        <v>133.7</v>
      </c>
    </row>
    <row r="374" spans="1:6" ht="12.75">
      <c r="A374" s="72" t="str">
        <f>'[5]May DL 2'!A370</f>
        <v>252106.5465.10</v>
      </c>
      <c r="B374" s="58" t="str">
        <f>'[5]May DL 2'!C370</f>
        <v>PROGRESS ENERGY FLORIDA, INC</v>
      </c>
      <c r="C374" s="70">
        <f>'[5]May DL 2'!G370</f>
        <v>172.78</v>
      </c>
      <c r="E374" s="60" t="str">
        <f t="shared" si="10"/>
        <v>252.4525</v>
      </c>
      <c r="F374" s="61">
        <f t="shared" si="11"/>
        <v>172.78</v>
      </c>
    </row>
    <row r="375" spans="1:6" ht="12.75">
      <c r="A375" s="72" t="str">
        <f>'[5]May DL 2'!A371</f>
        <v>252106.5465.10</v>
      </c>
      <c r="B375" s="58" t="str">
        <f>'[5]May DL 2'!C371</f>
        <v>PROGRESS ENERGY FLORIDA, INC</v>
      </c>
      <c r="C375" s="70">
        <f>'[5]May DL 2'!G371</f>
        <v>400.83</v>
      </c>
      <c r="E375" s="60" t="str">
        <f t="shared" si="10"/>
        <v>252.4525</v>
      </c>
      <c r="F375" s="61">
        <f t="shared" si="11"/>
        <v>400.83</v>
      </c>
    </row>
    <row r="376" spans="1:6" ht="12.75">
      <c r="A376" s="72" t="str">
        <f>'[5]May DL 2'!A372</f>
        <v>252107.5470.10</v>
      </c>
      <c r="B376" s="58" t="str">
        <f>'[5]May DL 2'!C372</f>
        <v>PROGRESS ENERGY FLORIDA, INC</v>
      </c>
      <c r="C376" s="70">
        <f>'[5]May DL 2'!G372</f>
        <v>77.93</v>
      </c>
      <c r="E376" s="60" t="str">
        <f t="shared" si="10"/>
        <v>252.4525</v>
      </c>
      <c r="F376" s="61">
        <f t="shared" si="11"/>
        <v>77.93</v>
      </c>
    </row>
    <row r="377" spans="1:6" ht="12.75">
      <c r="A377" s="72" t="str">
        <f>'[5]May DL 2'!A373</f>
        <v>252116.5465.10</v>
      </c>
      <c r="B377" s="58" t="str">
        <f>'[5]May DL 2'!C373</f>
        <v>FLORIDA POWER &amp; LIGHT CO</v>
      </c>
      <c r="C377" s="70">
        <f>'[5]May DL 2'!G373</f>
        <v>145.95</v>
      </c>
      <c r="E377" s="60" t="str">
        <f t="shared" si="10"/>
        <v>252.4525</v>
      </c>
      <c r="F377" s="61">
        <f t="shared" si="11"/>
        <v>145.95</v>
      </c>
    </row>
    <row r="378" spans="1:6" ht="12.75">
      <c r="A378" s="72" t="str">
        <f>'[5]May DL 2'!A374</f>
        <v>252117.5465.10</v>
      </c>
      <c r="B378" s="58" t="str">
        <f>'[5]May DL 2'!C374</f>
        <v>FLORIDA POWER &amp; LIGHT CO</v>
      </c>
      <c r="C378" s="70">
        <f>'[5]May DL 2'!G374</f>
        <v>85.81</v>
      </c>
      <c r="E378" s="60" t="str">
        <f t="shared" si="10"/>
        <v>252.4525</v>
      </c>
      <c r="F378" s="61">
        <f t="shared" si="11"/>
        <v>85.81</v>
      </c>
    </row>
    <row r="379" spans="1:6" ht="12.75">
      <c r="A379" s="72" t="str">
        <f>'[5]May DL 2'!A375</f>
        <v>255101.5470.10</v>
      </c>
      <c r="B379" s="58" t="str">
        <f>'[5]May DL 2'!C375</f>
        <v>PROGRESS ENERGY FLORIDA, INC</v>
      </c>
      <c r="C379" s="70">
        <f>'[5]May DL 2'!G375</f>
        <v>22.23</v>
      </c>
      <c r="E379" s="60" t="str">
        <f t="shared" si="10"/>
        <v>255.4525</v>
      </c>
      <c r="F379" s="61">
        <f t="shared" si="11"/>
        <v>22.23</v>
      </c>
    </row>
    <row r="380" spans="1:6" ht="12.75">
      <c r="A380" s="72" t="str">
        <f>'[5]May DL 2'!A376</f>
        <v>255101.5470.10</v>
      </c>
      <c r="B380" s="58" t="str">
        <f>'[5]May DL 2'!C376</f>
        <v>PROGRESS ENERGY FLORIDA, INC</v>
      </c>
      <c r="C380" s="70">
        <f>'[5]May DL 2'!G376</f>
        <v>24.15</v>
      </c>
      <c r="E380" s="60" t="str">
        <f t="shared" si="10"/>
        <v>255.4525</v>
      </c>
      <c r="F380" s="61">
        <f t="shared" si="11"/>
        <v>24.15</v>
      </c>
    </row>
    <row r="381" spans="1:6" ht="12.75">
      <c r="A381" s="72" t="str">
        <f>'[5]May DL 2'!A377</f>
        <v>255101.5470.10</v>
      </c>
      <c r="B381" s="58" t="str">
        <f>'[5]May DL 2'!C377</f>
        <v>PROGRESS ENERGY FLORIDA, INC</v>
      </c>
      <c r="C381" s="70">
        <f>'[5]May DL 2'!G377</f>
        <v>27.96</v>
      </c>
      <c r="E381" s="60" t="str">
        <f t="shared" si="10"/>
        <v>255.4525</v>
      </c>
      <c r="F381" s="61">
        <f t="shared" si="11"/>
        <v>27.96</v>
      </c>
    </row>
    <row r="382" spans="1:6" ht="12.75">
      <c r="A382" s="72" t="str">
        <f>'[5]May DL 2'!A378</f>
        <v>255101.5470.10</v>
      </c>
      <c r="B382" s="58" t="str">
        <f>'[5]May DL 2'!C378</f>
        <v>PROGRESS ENERGY FLORIDA, INC</v>
      </c>
      <c r="C382" s="70">
        <f>'[5]May DL 2'!G378</f>
        <v>31.54</v>
      </c>
      <c r="E382" s="60" t="str">
        <f t="shared" si="10"/>
        <v>255.4525</v>
      </c>
      <c r="F382" s="61">
        <f t="shared" si="11"/>
        <v>31.54</v>
      </c>
    </row>
    <row r="383" spans="1:6" ht="12.75">
      <c r="A383" s="72" t="str">
        <f>'[5]May DL 2'!A379</f>
        <v>255101.5470.10</v>
      </c>
      <c r="B383" s="58" t="str">
        <f>'[5]May DL 2'!C379</f>
        <v>PROGRESS ENERGY FLORIDA, INC</v>
      </c>
      <c r="C383" s="70">
        <f>'[5]May DL 2'!G379</f>
        <v>48.22</v>
      </c>
      <c r="E383" s="60" t="str">
        <f t="shared" si="10"/>
        <v>255.4525</v>
      </c>
      <c r="F383" s="61">
        <f t="shared" si="11"/>
        <v>48.22</v>
      </c>
    </row>
    <row r="384" spans="1:6" ht="12.75">
      <c r="A384" s="72" t="str">
        <f>'[5]May DL 2'!A380</f>
        <v>255101.5470.10</v>
      </c>
      <c r="B384" s="58" t="str">
        <f>'[5]May DL 2'!C380</f>
        <v>PROGRESS ENERGY FLORIDA, INC</v>
      </c>
      <c r="C384" s="70">
        <f>'[5]May DL 2'!G380</f>
        <v>84.38</v>
      </c>
      <c r="E384" s="60" t="str">
        <f t="shared" si="10"/>
        <v>255.4525</v>
      </c>
      <c r="F384" s="61">
        <f t="shared" si="11"/>
        <v>84.38</v>
      </c>
    </row>
    <row r="385" spans="1:6" ht="12.75">
      <c r="A385" s="72" t="str">
        <f>'[5]May DL 2'!A381</f>
        <v>255101.5470.10</v>
      </c>
      <c r="B385" s="58" t="str">
        <f>'[5]May DL 2'!C381</f>
        <v>PROGRESS ENERGY FLORIDA, INC</v>
      </c>
      <c r="C385" s="70">
        <f>'[5]May DL 2'!G381</f>
        <v>109.33</v>
      </c>
      <c r="E385" s="60" t="str">
        <f t="shared" si="10"/>
        <v>255.4525</v>
      </c>
      <c r="F385" s="61">
        <f t="shared" si="11"/>
        <v>109.33</v>
      </c>
    </row>
    <row r="386" spans="1:6" ht="12.75">
      <c r="A386" s="72" t="str">
        <f>'[5]May DL 2'!A382</f>
        <v>255101.5470.10</v>
      </c>
      <c r="B386" s="58" t="str">
        <f>'[5]May DL 2'!C382</f>
        <v>PROGRESS ENERGY FLORIDA, INC</v>
      </c>
      <c r="C386" s="70">
        <f>'[5]May DL 2'!G382</f>
        <v>157.98</v>
      </c>
      <c r="E386" s="60" t="str">
        <f t="shared" si="10"/>
        <v>255.4525</v>
      </c>
      <c r="F386" s="61">
        <f t="shared" si="11"/>
        <v>157.98</v>
      </c>
    </row>
    <row r="387" spans="1:6" ht="12.75">
      <c r="A387" s="72" t="str">
        <f>'[5]May DL 2'!A383</f>
        <v>256100.5470.10</v>
      </c>
      <c r="B387" s="58" t="str">
        <f>'[5]May DL 2'!C383</f>
        <v>FLORIDA POWER &amp; LIGHT CO</v>
      </c>
      <c r="C387" s="70">
        <f>'[5]May DL 2'!G383</f>
        <v>10.64</v>
      </c>
      <c r="E387" s="60" t="str">
        <f t="shared" si="10"/>
        <v>256.4525</v>
      </c>
      <c r="F387" s="61">
        <f t="shared" si="11"/>
        <v>10.64</v>
      </c>
    </row>
    <row r="388" spans="1:6" ht="12.75">
      <c r="A388" s="72" t="str">
        <f>'[5]May DL 2'!A384</f>
        <v>256100.5470.10</v>
      </c>
      <c r="B388" s="58" t="str">
        <f>'[5]May DL 2'!C384</f>
        <v>FLORIDA POWER &amp; LIGHT CO</v>
      </c>
      <c r="C388" s="70">
        <f>'[5]May DL 2'!G384</f>
        <v>19.87</v>
      </c>
      <c r="E388" s="60" t="str">
        <f t="shared" si="10"/>
        <v>256.4525</v>
      </c>
      <c r="F388" s="61">
        <f t="shared" si="11"/>
        <v>19.87</v>
      </c>
    </row>
    <row r="389" spans="1:6" ht="12.75">
      <c r="A389" s="72" t="str">
        <f>'[5]May DL 2'!A385</f>
        <v>256100.5470.10</v>
      </c>
      <c r="B389" s="58" t="str">
        <f>'[5]May DL 2'!C385</f>
        <v>FLORIDA POWER &amp; LIGHT CO</v>
      </c>
      <c r="C389" s="70">
        <f>'[5]May DL 2'!G385</f>
        <v>42.57</v>
      </c>
      <c r="E389" s="60" t="str">
        <f t="shared" si="10"/>
        <v>256.4525</v>
      </c>
      <c r="F389" s="61">
        <f t="shared" si="11"/>
        <v>42.57</v>
      </c>
    </row>
    <row r="390" spans="1:6" ht="12.75">
      <c r="A390" s="72" t="str">
        <f>'[5]May DL 2'!A386</f>
        <v>256100.5470.10</v>
      </c>
      <c r="B390" s="58" t="str">
        <f>'[5]May DL 2'!C386</f>
        <v>FLORIDA POWER &amp; LIGHT CO</v>
      </c>
      <c r="C390" s="70">
        <f>'[5]May DL 2'!G386</f>
        <v>295.73</v>
      </c>
      <c r="E390" s="60" t="str">
        <f t="shared" si="10"/>
        <v>256.4525</v>
      </c>
      <c r="F390" s="61">
        <f t="shared" si="11"/>
        <v>295.73</v>
      </c>
    </row>
    <row r="391" spans="1:6" ht="12.75">
      <c r="A391" s="72" t="str">
        <f>'[5]May DL 2'!A387</f>
        <v>256100.5470.10</v>
      </c>
      <c r="B391" s="58" t="str">
        <f>'[5]May DL 2'!C387</f>
        <v>FLORIDA POWER &amp; LIGHT CO</v>
      </c>
      <c r="C391" s="70">
        <f>'[5]May DL 2'!G387</f>
        <v>947.74</v>
      </c>
      <c r="E391" s="60" t="str">
        <f t="shared" si="10"/>
        <v>256.4525</v>
      </c>
      <c r="F391" s="61">
        <f t="shared" si="11"/>
        <v>947.74</v>
      </c>
    </row>
    <row r="392" spans="1:6" ht="12.75">
      <c r="A392" s="72" t="str">
        <f>'[5]May DL 2'!A388</f>
        <v>300100.5465.10</v>
      </c>
      <c r="B392" s="58" t="str">
        <f>'[5]May DL 2'!C388</f>
        <v>JERSEY CENTRAL POWER &amp; LIGHT</v>
      </c>
      <c r="C392" s="70">
        <f>'[5]May DL 2'!G388</f>
        <v>257.73</v>
      </c>
      <c r="E392" s="60" t="str">
        <f t="shared" si="10"/>
        <v>300.4525</v>
      </c>
      <c r="F392" s="61">
        <f t="shared" si="11"/>
        <v>257.73</v>
      </c>
    </row>
    <row r="393" spans="1:6" ht="12.75">
      <c r="A393" s="72" t="str">
        <f>'[5]May DL 2'!A389</f>
        <v>300101.5470.10</v>
      </c>
      <c r="B393" s="58" t="str">
        <f>'[5]May DL 2'!C389</f>
        <v>JERSEY CENTRAL POWER &amp; LIGHT</v>
      </c>
      <c r="C393" s="70">
        <f>'[5]May DL 2'!G389</f>
        <v>5.14</v>
      </c>
      <c r="E393" s="60" t="str">
        <f t="shared" si="10"/>
        <v>300.4525</v>
      </c>
      <c r="F393" s="61">
        <f t="shared" si="11"/>
        <v>5.14</v>
      </c>
    </row>
    <row r="394" spans="1:6" ht="12.75">
      <c r="A394" s="72" t="str">
        <f>'[5]May DL 2'!A390</f>
        <v>300101.5470.10</v>
      </c>
      <c r="B394" s="58" t="str">
        <f>'[5]May DL 2'!C390</f>
        <v>JERSEY CENTRAL POWER &amp; LIGHT</v>
      </c>
      <c r="C394" s="70">
        <f>'[5]May DL 2'!G390</f>
        <v>7.78</v>
      </c>
      <c r="E394" s="60" t="str">
        <f t="shared" si="10"/>
        <v>300.4525</v>
      </c>
      <c r="F394" s="61">
        <f t="shared" si="11"/>
        <v>7.78</v>
      </c>
    </row>
    <row r="395" spans="1:6" ht="12.75">
      <c r="A395" s="72" t="str">
        <f>'[5]May DL 2'!A391</f>
        <v>300101.5470.10</v>
      </c>
      <c r="B395" s="58" t="str">
        <f>'[5]May DL 2'!C391</f>
        <v>JERSEY CENTRAL POWER &amp; LIGHT</v>
      </c>
      <c r="C395" s="70">
        <f>'[5]May DL 2'!G391</f>
        <v>11.19</v>
      </c>
      <c r="E395" s="60" t="str">
        <f t="shared" si="10"/>
        <v>300.4525</v>
      </c>
      <c r="F395" s="61">
        <f t="shared" si="11"/>
        <v>11.19</v>
      </c>
    </row>
    <row r="396" spans="1:6" ht="12.75">
      <c r="A396" s="72" t="str">
        <f>'[5]May DL 2'!A392</f>
        <v>333100.5465.10</v>
      </c>
      <c r="B396" s="58" t="str">
        <f>'[5]May DL 2'!C392</f>
        <v>DOMINION</v>
      </c>
      <c r="C396" s="70">
        <f>'[5]May DL 2'!G392</f>
        <v>13.76</v>
      </c>
      <c r="E396" s="60" t="str">
        <f aca="true" t="shared" si="12" ref="E396:E441">CONCATENATE(LEFT(A396,3),".",4525)</f>
        <v>333.4525</v>
      </c>
      <c r="F396" s="61">
        <f aca="true" t="shared" si="13" ref="F396:F441">C396</f>
        <v>13.76</v>
      </c>
    </row>
    <row r="397" spans="1:6" ht="12.75">
      <c r="A397" s="72" t="str">
        <f>'[5]May DL 2'!A393</f>
        <v>333100.5465.10</v>
      </c>
      <c r="B397" s="58" t="str">
        <f>'[5]May DL 2'!C393</f>
        <v>DOMINION</v>
      </c>
      <c r="C397" s="70">
        <f>'[5]May DL 2'!G393</f>
        <v>19.16</v>
      </c>
      <c r="E397" s="60" t="str">
        <f t="shared" si="12"/>
        <v>333.4525</v>
      </c>
      <c r="F397" s="61">
        <f t="shared" si="13"/>
        <v>19.16</v>
      </c>
    </row>
    <row r="398" spans="1:6" ht="12.75">
      <c r="A398" s="72" t="str">
        <f>'[5]May DL 2'!A394</f>
        <v>333100.5465.10</v>
      </c>
      <c r="B398" s="58" t="str">
        <f>'[5]May DL 2'!C394</f>
        <v>DOMINION</v>
      </c>
      <c r="C398" s="70">
        <f>'[5]May DL 2'!G394</f>
        <v>41.73</v>
      </c>
      <c r="E398" s="60" t="str">
        <f t="shared" si="12"/>
        <v>333.4525</v>
      </c>
      <c r="F398" s="61">
        <f t="shared" si="13"/>
        <v>41.73</v>
      </c>
    </row>
    <row r="399" spans="1:6" ht="12.75">
      <c r="A399" s="72" t="str">
        <f>'[5]May DL 2'!A395</f>
        <v>333100.5465.10</v>
      </c>
      <c r="B399" s="58" t="str">
        <f>'[5]May DL 2'!C395</f>
        <v>DOMINION</v>
      </c>
      <c r="C399" s="70">
        <f>'[5]May DL 2'!G395</f>
        <v>75.45</v>
      </c>
      <c r="E399" s="60" t="str">
        <f t="shared" si="12"/>
        <v>333.4525</v>
      </c>
      <c r="F399" s="61">
        <f t="shared" si="13"/>
        <v>75.45</v>
      </c>
    </row>
    <row r="400" spans="1:6" ht="12.75">
      <c r="A400" s="72" t="str">
        <f>'[5]May DL 2'!A396</f>
        <v>333100.5465.10</v>
      </c>
      <c r="B400" s="58" t="str">
        <f>'[5]May DL 2'!C396</f>
        <v>DOMINION</v>
      </c>
      <c r="C400" s="70">
        <f>'[5]May DL 2'!G396</f>
        <v>212.47</v>
      </c>
      <c r="E400" s="60" t="str">
        <f t="shared" si="12"/>
        <v>333.4525</v>
      </c>
      <c r="F400" s="61">
        <f t="shared" si="13"/>
        <v>212.47</v>
      </c>
    </row>
    <row r="401" spans="1:6" ht="12.75">
      <c r="A401" s="72" t="str">
        <f>'[5]May DL 2'!A397</f>
        <v>333100.5465.10</v>
      </c>
      <c r="B401" s="58" t="str">
        <f>'[5]May DL 2'!C397</f>
        <v>DOMINION</v>
      </c>
      <c r="C401" s="70">
        <f>'[5]May DL 2'!G397</f>
        <v>290.84</v>
      </c>
      <c r="E401" s="60" t="str">
        <f t="shared" si="12"/>
        <v>333.4525</v>
      </c>
      <c r="F401" s="61">
        <f t="shared" si="13"/>
        <v>290.84</v>
      </c>
    </row>
    <row r="402" spans="1:6" ht="12.75">
      <c r="A402" s="72" t="str">
        <f>'[5]May DL 2'!A398</f>
        <v>333100.5465.10</v>
      </c>
      <c r="B402" s="58" t="str">
        <f>'[5]May DL 2'!C398</f>
        <v>DOMINION</v>
      </c>
      <c r="C402" s="70">
        <f>'[5]May DL 2'!G398</f>
        <v>2991.12</v>
      </c>
      <c r="E402" s="60" t="str">
        <f t="shared" si="12"/>
        <v>333.4525</v>
      </c>
      <c r="F402" s="61">
        <f t="shared" si="13"/>
        <v>2991.12</v>
      </c>
    </row>
    <row r="403" spans="1:6" ht="12.75">
      <c r="A403" s="72" t="str">
        <f>'[5]May DL 2'!A399</f>
        <v>333100.5465.10</v>
      </c>
      <c r="B403" s="58" t="str">
        <f>'[5]May DL 2'!C399</f>
        <v>DOMINION</v>
      </c>
      <c r="C403" s="70">
        <f>'[5]May DL 2'!G399</f>
        <v>3670.48</v>
      </c>
      <c r="E403" s="60" t="str">
        <f t="shared" si="12"/>
        <v>333.4525</v>
      </c>
      <c r="F403" s="61">
        <f t="shared" si="13"/>
        <v>3670.48</v>
      </c>
    </row>
    <row r="404" spans="1:6" ht="12.75">
      <c r="A404" s="72" t="str">
        <f>'[5]May DL 2'!A400</f>
        <v>333101.5470.10</v>
      </c>
      <c r="B404" s="58" t="str">
        <f>'[5]May DL 2'!C400</f>
        <v>DOMINION</v>
      </c>
      <c r="C404" s="70">
        <f>'[5]May DL 2'!G400</f>
        <v>12.08</v>
      </c>
      <c r="E404" s="60" t="str">
        <f t="shared" si="12"/>
        <v>333.4525</v>
      </c>
      <c r="F404" s="61">
        <f t="shared" si="13"/>
        <v>12.08</v>
      </c>
    </row>
    <row r="405" spans="1:6" ht="12.75">
      <c r="A405" s="72" t="str">
        <f>'[5]May DL 2'!A401</f>
        <v>333101.5470.10</v>
      </c>
      <c r="B405" s="58" t="str">
        <f>'[5]May DL 2'!C401</f>
        <v>DOMINION</v>
      </c>
      <c r="C405" s="70">
        <f>'[5]May DL 2'!G401</f>
        <v>13.63</v>
      </c>
      <c r="E405" s="60" t="str">
        <f t="shared" si="12"/>
        <v>333.4525</v>
      </c>
      <c r="F405" s="61">
        <f t="shared" si="13"/>
        <v>13.63</v>
      </c>
    </row>
    <row r="406" spans="1:6" ht="12.75">
      <c r="A406" s="72" t="str">
        <f>'[5]May DL 2'!A402</f>
        <v>333101.5470.10</v>
      </c>
      <c r="B406" s="58" t="str">
        <f>'[5]May DL 2'!C402</f>
        <v>DOMINION</v>
      </c>
      <c r="C406" s="70">
        <f>'[5]May DL 2'!G402</f>
        <v>18.48</v>
      </c>
      <c r="E406" s="60" t="str">
        <f t="shared" si="12"/>
        <v>333.4525</v>
      </c>
      <c r="F406" s="61">
        <f t="shared" si="13"/>
        <v>18.48</v>
      </c>
    </row>
    <row r="407" spans="1:6" ht="12.75">
      <c r="A407" s="72" t="str">
        <f>'[5]May DL 2'!A403</f>
        <v>333101.5470.10</v>
      </c>
      <c r="B407" s="58" t="str">
        <f>'[5]May DL 2'!C403</f>
        <v>DOMINION</v>
      </c>
      <c r="C407" s="70">
        <f>'[5]May DL 2'!G403</f>
        <v>78.04</v>
      </c>
      <c r="E407" s="60" t="str">
        <f t="shared" si="12"/>
        <v>333.4525</v>
      </c>
      <c r="F407" s="61">
        <f t="shared" si="13"/>
        <v>78.04</v>
      </c>
    </row>
    <row r="408" spans="1:6" ht="12.75">
      <c r="A408" s="72" t="str">
        <f>'[5]May DL 2'!A404</f>
        <v>333101.5470.10</v>
      </c>
      <c r="B408" s="58" t="str">
        <f>'[5]May DL 2'!C404</f>
        <v>DOMINION</v>
      </c>
      <c r="C408" s="70">
        <f>'[5]May DL 2'!G404</f>
        <v>108.43</v>
      </c>
      <c r="E408" s="60" t="str">
        <f t="shared" si="12"/>
        <v>333.4525</v>
      </c>
      <c r="F408" s="61">
        <f t="shared" si="13"/>
        <v>108.43</v>
      </c>
    </row>
    <row r="409" spans="1:6" ht="12.75">
      <c r="A409" s="72" t="str">
        <f>'[5]May DL 2'!A405</f>
        <v>333101.5470.10</v>
      </c>
      <c r="B409" s="58" t="str">
        <f>'[5]May DL 2'!C405</f>
        <v>DOMINION</v>
      </c>
      <c r="C409" s="70">
        <f>'[5]May DL 2'!G405</f>
        <v>148.62</v>
      </c>
      <c r="E409" s="60" t="str">
        <f t="shared" si="12"/>
        <v>333.4525</v>
      </c>
      <c r="F409" s="61">
        <f t="shared" si="13"/>
        <v>148.62</v>
      </c>
    </row>
    <row r="410" spans="1:6" ht="12.75">
      <c r="A410" s="72" t="str">
        <f>'[5]May DL 2'!A406</f>
        <v>333101.5470.10</v>
      </c>
      <c r="B410" s="58" t="str">
        <f>'[5]May DL 2'!C406</f>
        <v>DOMINION</v>
      </c>
      <c r="C410" s="70">
        <f>'[5]May DL 2'!G406</f>
        <v>196.99</v>
      </c>
      <c r="E410" s="60" t="str">
        <f t="shared" si="12"/>
        <v>333.4525</v>
      </c>
      <c r="F410" s="61">
        <f t="shared" si="13"/>
        <v>196.99</v>
      </c>
    </row>
    <row r="411" spans="1:6" ht="12.75">
      <c r="A411" s="72" t="str">
        <f>'[5]May DL 2'!A407</f>
        <v>333101.5470.10</v>
      </c>
      <c r="B411" s="58" t="str">
        <f>'[5]May DL 2'!C407</f>
        <v>DOMINION</v>
      </c>
      <c r="C411" s="70">
        <f>'[5]May DL 2'!G407</f>
        <v>250.4</v>
      </c>
      <c r="E411" s="60" t="str">
        <f t="shared" si="12"/>
        <v>333.4525</v>
      </c>
      <c r="F411" s="61">
        <f t="shared" si="13"/>
        <v>250.4</v>
      </c>
    </row>
    <row r="412" spans="1:6" ht="12.75">
      <c r="A412" s="72" t="str">
        <f>'[5]May DL 2'!A408</f>
        <v>333101.5470.10</v>
      </c>
      <c r="B412" s="58" t="str">
        <f>'[5]May DL 2'!C408</f>
        <v>DOMINION</v>
      </c>
      <c r="C412" s="70">
        <f>'[5]May DL 2'!G408</f>
        <v>507.6</v>
      </c>
      <c r="E412" s="60" t="str">
        <f t="shared" si="12"/>
        <v>333.4525</v>
      </c>
      <c r="F412" s="61">
        <f t="shared" si="13"/>
        <v>507.6</v>
      </c>
    </row>
    <row r="413" spans="1:6" ht="12.75">
      <c r="A413" s="72" t="str">
        <f>'[5]May DL 2'!A409</f>
        <v>333101.5470.10</v>
      </c>
      <c r="B413" s="58" t="str">
        <f>'[5]May DL 2'!C409</f>
        <v>DOMINION</v>
      </c>
      <c r="C413" s="70">
        <f>'[5]May DL 2'!G409</f>
        <v>5457.78</v>
      </c>
      <c r="E413" s="60" t="str">
        <f t="shared" si="12"/>
        <v>333.4525</v>
      </c>
      <c r="F413" s="61">
        <f t="shared" si="13"/>
        <v>5457.78</v>
      </c>
    </row>
    <row r="414" spans="1:6" ht="12.75">
      <c r="A414" s="72" t="str">
        <f>'[5]May DL 2'!A410</f>
        <v>345101.5465.10</v>
      </c>
      <c r="B414" s="58" t="str">
        <f>'[5]May DL 2'!C410</f>
        <v>KENTUCKY UTILITIES</v>
      </c>
      <c r="C414" s="70">
        <f>'[5]May DL 2'!G410</f>
        <v>890.42</v>
      </c>
      <c r="E414" s="60" t="str">
        <f t="shared" si="12"/>
        <v>345.4525</v>
      </c>
      <c r="F414" s="61">
        <f t="shared" si="13"/>
        <v>890.42</v>
      </c>
    </row>
    <row r="415" spans="1:6" ht="12.75">
      <c r="A415" s="72" t="str">
        <f>'[5]May DL 2'!A411</f>
        <v>385103.5470.10</v>
      </c>
      <c r="B415" s="58" t="str">
        <f>'[5]May DL 2'!C411</f>
        <v>GEORGIA NATURAL GAS</v>
      </c>
      <c r="C415" s="70">
        <f>'[5]May DL 2'!G411</f>
        <v>36.49</v>
      </c>
      <c r="E415" s="60" t="str">
        <f t="shared" si="12"/>
        <v>385.4525</v>
      </c>
      <c r="F415" s="61">
        <f t="shared" si="13"/>
        <v>36.49</v>
      </c>
    </row>
    <row r="416" spans="1:6" ht="12.75">
      <c r="A416" s="72" t="str">
        <f>'[5]May DL 2'!A412</f>
        <v>386101.5465.10</v>
      </c>
      <c r="B416" s="58" t="str">
        <f>'[5]May DL 2'!C412</f>
        <v>COLQUITT ELECTRIC MEMBERSHIP</v>
      </c>
      <c r="C416" s="70">
        <f>'[5]May DL 2'!G412</f>
        <v>45.38</v>
      </c>
      <c r="E416" s="60" t="str">
        <f t="shared" si="12"/>
        <v>386.4525</v>
      </c>
      <c r="F416" s="61">
        <f t="shared" si="13"/>
        <v>45.38</v>
      </c>
    </row>
    <row r="417" spans="1:6" ht="12.75">
      <c r="A417" s="72" t="str">
        <f>'[5]May DL 2'!A413</f>
        <v>386101.5465.10</v>
      </c>
      <c r="B417" s="58" t="str">
        <f>'[5]May DL 2'!C413</f>
        <v>COLQUITT ELECTRIC MEMBERSHIP</v>
      </c>
      <c r="C417" s="70">
        <f>'[5]May DL 2'!G413</f>
        <v>219.71</v>
      </c>
      <c r="E417" s="60" t="str">
        <f t="shared" si="12"/>
        <v>386.4525</v>
      </c>
      <c r="F417" s="61">
        <f t="shared" si="13"/>
        <v>219.71</v>
      </c>
    </row>
    <row r="418" spans="1:6" ht="12.75">
      <c r="A418" s="72" t="str">
        <f>'[5]May DL 2'!A414</f>
        <v>400105.5465.10</v>
      </c>
      <c r="B418" s="58" t="str">
        <f>'[5]May DL 2'!C414</f>
        <v>BLACK RIVER ELECTRIC COOP ,INC</v>
      </c>
      <c r="C418" s="70">
        <f>'[5]May DL 2'!G414</f>
        <v>139.34</v>
      </c>
      <c r="E418" s="60" t="str">
        <f t="shared" si="12"/>
        <v>400.4525</v>
      </c>
      <c r="F418" s="61">
        <f t="shared" si="13"/>
        <v>139.34</v>
      </c>
    </row>
    <row r="419" spans="1:6" ht="12.75">
      <c r="A419" s="72" t="str">
        <f>'[5]May DL 2'!A415</f>
        <v>400106.5470.10</v>
      </c>
      <c r="B419" s="58" t="str">
        <f>'[5]May DL 2'!C415</f>
        <v>BLACK RIVER ELECTRIC COOP ,INC</v>
      </c>
      <c r="C419" s="70">
        <f>'[5]May DL 2'!G415</f>
        <v>260.91</v>
      </c>
      <c r="E419" s="60" t="str">
        <f t="shared" si="12"/>
        <v>400.4525</v>
      </c>
      <c r="F419" s="61">
        <f t="shared" si="13"/>
        <v>260.91</v>
      </c>
    </row>
    <row r="420" spans="1:6" ht="12.75">
      <c r="A420" s="72" t="str">
        <f>'[5]May DL 2'!A416</f>
        <v>400106.5470.10</v>
      </c>
      <c r="B420" s="58" t="str">
        <f>'[5]May DL 2'!C416</f>
        <v>BLACK RIVER ELECTRIC COOP ,INC</v>
      </c>
      <c r="C420" s="70">
        <f>'[5]May DL 2'!G416</f>
        <v>1292.63</v>
      </c>
      <c r="E420" s="60" t="str">
        <f t="shared" si="12"/>
        <v>400.4525</v>
      </c>
      <c r="F420" s="61">
        <f t="shared" si="13"/>
        <v>1292.63</v>
      </c>
    </row>
    <row r="421" spans="1:6" ht="12.75">
      <c r="A421" s="72" t="str">
        <f>'[5]May DL 2'!A417</f>
        <v>400114.5465.10</v>
      </c>
      <c r="B421" s="58" t="str">
        <f>'[5]May DL 2'!C417</f>
        <v>SCE&amp;G COMPANY</v>
      </c>
      <c r="C421" s="70">
        <f>'[5]May DL 2'!G417</f>
        <v>150.38</v>
      </c>
      <c r="E421" s="60" t="str">
        <f t="shared" si="12"/>
        <v>400.4525</v>
      </c>
      <c r="F421" s="61">
        <f t="shared" si="13"/>
        <v>150.38</v>
      </c>
    </row>
    <row r="422" spans="1:6" ht="12.75">
      <c r="A422" s="72" t="str">
        <f>'[5]May DL 2'!A418</f>
        <v>400119.5470.10</v>
      </c>
      <c r="B422" s="58" t="str">
        <f>'[5]May DL 2'!C418</f>
        <v>DEPARTMENT OF PUBLIC UTILITIES</v>
      </c>
      <c r="C422" s="70">
        <f>'[5]May DL 2'!G418</f>
        <v>945.61</v>
      </c>
      <c r="E422" s="60" t="str">
        <f t="shared" si="12"/>
        <v>400.4525</v>
      </c>
      <c r="F422" s="61">
        <f t="shared" si="13"/>
        <v>945.61</v>
      </c>
    </row>
    <row r="423" spans="1:6" ht="12.75">
      <c r="A423" s="72" t="str">
        <f>'[5]May DL 2'!A419</f>
        <v>400130.5465.10</v>
      </c>
      <c r="B423" s="58" t="str">
        <f>'[5]May DL 2'!C419</f>
        <v>SCE&amp;G COMPANY</v>
      </c>
      <c r="C423" s="70">
        <f>'[5]May DL 2'!G419</f>
        <v>21.1</v>
      </c>
      <c r="E423" s="60" t="str">
        <f t="shared" si="12"/>
        <v>400.4525</v>
      </c>
      <c r="F423" s="61">
        <f t="shared" si="13"/>
        <v>21.1</v>
      </c>
    </row>
    <row r="424" spans="1:6" ht="12.75">
      <c r="A424" s="72" t="str">
        <f>'[5]May DL 2'!A420</f>
        <v>400130.5465.10</v>
      </c>
      <c r="B424" s="58" t="str">
        <f>'[5]May DL 2'!C420</f>
        <v>SCE&amp;G COMPANY</v>
      </c>
      <c r="C424" s="70">
        <f>'[5]May DL 2'!G420</f>
        <v>84</v>
      </c>
      <c r="E424" s="60" t="str">
        <f t="shared" si="12"/>
        <v>400.4525</v>
      </c>
      <c r="F424" s="61">
        <f t="shared" si="13"/>
        <v>84</v>
      </c>
    </row>
    <row r="425" spans="1:6" ht="12.75">
      <c r="A425" s="72" t="str">
        <f>'[5]May DL 2'!A421</f>
        <v>400130.5465.10</v>
      </c>
      <c r="B425" s="58" t="str">
        <f>'[5]May DL 2'!C421</f>
        <v>SCE&amp;G COMPANY</v>
      </c>
      <c r="C425" s="70">
        <f>'[5]May DL 2'!G421</f>
        <v>1536.11</v>
      </c>
      <c r="E425" s="60" t="str">
        <f t="shared" si="12"/>
        <v>400.4525</v>
      </c>
      <c r="F425" s="61">
        <f t="shared" si="13"/>
        <v>1536.11</v>
      </c>
    </row>
    <row r="426" spans="1:6" ht="12.75">
      <c r="A426" s="72" t="str">
        <f>'[5]May DL 2'!A422</f>
        <v>400131.5470.10</v>
      </c>
      <c r="B426" s="58" t="str">
        <f>'[5]May DL 2'!C422</f>
        <v>SCE&amp;G COMPANY</v>
      </c>
      <c r="C426" s="70">
        <f>'[5]May DL 2'!G422</f>
        <v>21.61</v>
      </c>
      <c r="E426" s="60" t="str">
        <f t="shared" si="12"/>
        <v>400.4525</v>
      </c>
      <c r="F426" s="61">
        <f t="shared" si="13"/>
        <v>21.61</v>
      </c>
    </row>
    <row r="427" spans="1:6" ht="12.75">
      <c r="A427" s="72" t="str">
        <f>'[5]May DL 2'!A423</f>
        <v>400131.5470.10</v>
      </c>
      <c r="B427" s="58" t="str">
        <f>'[5]May DL 2'!C423</f>
        <v>SCE&amp;G COMPANY</v>
      </c>
      <c r="C427" s="70">
        <f>'[5]May DL 2'!G423</f>
        <v>23.68</v>
      </c>
      <c r="E427" s="60" t="str">
        <f t="shared" si="12"/>
        <v>400.4525</v>
      </c>
      <c r="F427" s="61">
        <f t="shared" si="13"/>
        <v>23.68</v>
      </c>
    </row>
    <row r="428" spans="1:6" ht="12.75">
      <c r="A428" s="72" t="str">
        <f>'[5]May DL 2'!A424</f>
        <v>400131.5470.10</v>
      </c>
      <c r="B428" s="58" t="str">
        <f>'[5]May DL 2'!C424</f>
        <v>SCE&amp;G COMPANY</v>
      </c>
      <c r="C428" s="70">
        <f>'[5]May DL 2'!G424</f>
        <v>25.62</v>
      </c>
      <c r="E428" s="60" t="str">
        <f t="shared" si="12"/>
        <v>400.4525</v>
      </c>
      <c r="F428" s="61">
        <f t="shared" si="13"/>
        <v>25.62</v>
      </c>
    </row>
    <row r="429" spans="1:6" ht="12.75">
      <c r="A429" s="72" t="str">
        <f>'[5]May DL 2'!A425</f>
        <v>400131.5470.10</v>
      </c>
      <c r="B429" s="58" t="str">
        <f>'[5]May DL 2'!C425</f>
        <v>SCE&amp;G COMPANY</v>
      </c>
      <c r="C429" s="70">
        <f>'[5]May DL 2'!G425</f>
        <v>29.87</v>
      </c>
      <c r="E429" s="60" t="str">
        <f t="shared" si="12"/>
        <v>400.4525</v>
      </c>
      <c r="F429" s="61">
        <f t="shared" si="13"/>
        <v>29.87</v>
      </c>
    </row>
    <row r="430" spans="1:6" ht="12.75">
      <c r="A430" s="72" t="str">
        <f>'[5]May DL 2'!A426</f>
        <v>400131.5470.10</v>
      </c>
      <c r="B430" s="58" t="str">
        <f>'[5]May DL 2'!C426</f>
        <v>SCE&amp;G COMPANY</v>
      </c>
      <c r="C430" s="70">
        <f>'[5]May DL 2'!G426</f>
        <v>30</v>
      </c>
      <c r="E430" s="60" t="str">
        <f t="shared" si="12"/>
        <v>400.4525</v>
      </c>
      <c r="F430" s="61">
        <f t="shared" si="13"/>
        <v>30</v>
      </c>
    </row>
    <row r="431" spans="1:6" ht="12.75">
      <c r="A431" s="72" t="str">
        <f>'[5]May DL 2'!A427</f>
        <v>400131.5470.10</v>
      </c>
      <c r="B431" s="58" t="str">
        <f>'[5]May DL 2'!C427</f>
        <v>SCE&amp;G COMPANY</v>
      </c>
      <c r="C431" s="70">
        <f>'[5]May DL 2'!G427</f>
        <v>34.53</v>
      </c>
      <c r="E431" s="60" t="str">
        <f t="shared" si="12"/>
        <v>400.4525</v>
      </c>
      <c r="F431" s="61">
        <f t="shared" si="13"/>
        <v>34.53</v>
      </c>
    </row>
    <row r="432" spans="1:6" ht="12.75">
      <c r="A432" s="72" t="str">
        <f>'[5]May DL 2'!A428</f>
        <v>400131.5470.10</v>
      </c>
      <c r="B432" s="58" t="str">
        <f>'[5]May DL 2'!C428</f>
        <v>SCE&amp;G COMPANY</v>
      </c>
      <c r="C432" s="70">
        <f>'[5]May DL 2'!G428</f>
        <v>37.5</v>
      </c>
      <c r="E432" s="60" t="str">
        <f t="shared" si="12"/>
        <v>400.4525</v>
      </c>
      <c r="F432" s="61">
        <f t="shared" si="13"/>
        <v>37.5</v>
      </c>
    </row>
    <row r="433" spans="1:6" ht="12.75">
      <c r="A433" s="72" t="str">
        <f>'[5]May DL 2'!A429</f>
        <v>400131.5470.10</v>
      </c>
      <c r="B433" s="58" t="str">
        <f>'[5]May DL 2'!C429</f>
        <v>SCE&amp;G COMPANY</v>
      </c>
      <c r="C433" s="70">
        <f>'[5]May DL 2'!G429</f>
        <v>66.04</v>
      </c>
      <c r="E433" s="60" t="str">
        <f t="shared" si="12"/>
        <v>400.4525</v>
      </c>
      <c r="F433" s="61">
        <f t="shared" si="13"/>
        <v>66.04</v>
      </c>
    </row>
    <row r="434" spans="1:6" ht="12.75">
      <c r="A434" s="72" t="str">
        <f>'[5]May DL 2'!A430</f>
        <v>400131.5470.10</v>
      </c>
      <c r="B434" s="58" t="str">
        <f>'[5]May DL 2'!C430</f>
        <v>SCE&amp;G COMPANY</v>
      </c>
      <c r="C434" s="70">
        <f>'[5]May DL 2'!G430</f>
        <v>253.57</v>
      </c>
      <c r="E434" s="60" t="str">
        <f t="shared" si="12"/>
        <v>400.4525</v>
      </c>
      <c r="F434" s="61">
        <f t="shared" si="13"/>
        <v>253.57</v>
      </c>
    </row>
    <row r="435" spans="1:6" ht="12.75">
      <c r="A435" s="72" t="str">
        <f>'[5]May DL 2'!A431</f>
        <v>400131.5470.10</v>
      </c>
      <c r="B435" s="58" t="str">
        <f>'[5]May DL 2'!C431</f>
        <v>SCE&amp;G COMPANY</v>
      </c>
      <c r="C435" s="70">
        <f>'[5]May DL 2'!G431</f>
        <v>328.98</v>
      </c>
      <c r="E435" s="60" t="str">
        <f t="shared" si="12"/>
        <v>400.4525</v>
      </c>
      <c r="F435" s="61">
        <f t="shared" si="13"/>
        <v>328.98</v>
      </c>
    </row>
    <row r="436" spans="1:6" ht="12.75">
      <c r="A436" s="72" t="str">
        <f>'[5]May DL 2'!A432</f>
        <v>400143.5470.10</v>
      </c>
      <c r="B436" s="58" t="str">
        <f>'[5]May DL 2'!C432</f>
        <v>SCE&amp;G COMPANY</v>
      </c>
      <c r="C436" s="70">
        <f>'[5]May DL 2'!G432</f>
        <v>14239.1</v>
      </c>
      <c r="E436" s="60" t="str">
        <f t="shared" si="12"/>
        <v>400.4525</v>
      </c>
      <c r="F436" s="61">
        <f t="shared" si="13"/>
        <v>14239.1</v>
      </c>
    </row>
    <row r="437" spans="1:6" ht="12.75">
      <c r="A437" s="72" t="str">
        <f>'[5]May DL 2'!A433</f>
        <v>401126.5465.10</v>
      </c>
      <c r="B437" s="58" t="str">
        <f>'[5]May DL 2'!C433</f>
        <v>SCE&amp;G COMPANY</v>
      </c>
      <c r="C437" s="70">
        <f>'[5]May DL 2'!G433</f>
        <v>78.63</v>
      </c>
      <c r="E437" s="60" t="str">
        <f t="shared" si="12"/>
        <v>401.4525</v>
      </c>
      <c r="F437" s="61">
        <f t="shared" si="13"/>
        <v>78.63</v>
      </c>
    </row>
    <row r="438" spans="1:6" ht="12.75">
      <c r="A438" s="72" t="str">
        <f>'[5]May DL 2'!A434</f>
        <v>401161.5465.10</v>
      </c>
      <c r="B438" s="58" t="str">
        <f>'[5]May DL 2'!C434</f>
        <v>YORK ELECTRIC COOPERATIVE, INC</v>
      </c>
      <c r="C438" s="70">
        <f>'[5]May DL 2'!G434</f>
        <v>74.47</v>
      </c>
      <c r="E438" s="60" t="str">
        <f t="shared" si="12"/>
        <v>401.4525</v>
      </c>
      <c r="F438" s="61">
        <f t="shared" si="13"/>
        <v>74.47</v>
      </c>
    </row>
    <row r="439" spans="1:6" ht="12.75">
      <c r="A439" s="72" t="str">
        <f>'[5]May DL 2'!A435</f>
        <v>401167.5465.10</v>
      </c>
      <c r="B439" s="58" t="str">
        <f>'[5]May DL 2'!C435</f>
        <v>YORK ELECTRIC COOPERATIVE, INC</v>
      </c>
      <c r="C439" s="70">
        <f>'[5]May DL 2'!G435</f>
        <v>60.35</v>
      </c>
      <c r="E439" s="60" t="str">
        <f t="shared" si="12"/>
        <v>401.4525</v>
      </c>
      <c r="F439" s="61">
        <f t="shared" si="13"/>
        <v>60.35</v>
      </c>
    </row>
    <row r="440" spans="1:6" ht="12.75">
      <c r="A440" s="72" t="str">
        <f>'[5]May DL 2'!A436</f>
        <v>453100.5465.10</v>
      </c>
      <c r="B440" s="58" t="str">
        <f>'[5]May DL 2'!C436</f>
        <v>VALLEY ELECTRIC ASSN., INC</v>
      </c>
      <c r="C440" s="70">
        <f>'[5]May DL 2'!G436</f>
        <v>10.45</v>
      </c>
      <c r="E440" s="60" t="str">
        <f t="shared" si="12"/>
        <v>453.4525</v>
      </c>
      <c r="F440" s="61">
        <f t="shared" si="13"/>
        <v>10.45</v>
      </c>
    </row>
    <row r="441" spans="1:6" ht="12.75">
      <c r="A441" s="72" t="str">
        <f>'[5]May DL 2'!A437</f>
        <v>453101.5470.10</v>
      </c>
      <c r="B441" s="58" t="str">
        <f>'[5]May DL 2'!C437</f>
        <v>VALLEY ELECTRIC ASSN., INC</v>
      </c>
      <c r="C441" s="70">
        <f>'[5]May DL 2'!G437</f>
        <v>640.38</v>
      </c>
      <c r="E441" s="60" t="str">
        <f t="shared" si="12"/>
        <v>453.4525</v>
      </c>
      <c r="F441" s="61">
        <f t="shared" si="13"/>
        <v>640.38</v>
      </c>
    </row>
    <row r="442" spans="1:6" ht="12.75">
      <c r="A442" s="12" t="s">
        <v>62</v>
      </c>
      <c r="B442" s="53" t="s">
        <v>118</v>
      </c>
      <c r="D442" s="10">
        <v>119.95</v>
      </c>
      <c r="E442" s="60"/>
      <c r="F442" s="61"/>
    </row>
    <row r="443" spans="1:6" ht="12.75">
      <c r="A443" s="12" t="s">
        <v>61</v>
      </c>
      <c r="B443" s="53" t="s">
        <v>118</v>
      </c>
      <c r="D443" s="10">
        <v>2742.1899999999996</v>
      </c>
      <c r="E443" s="60"/>
      <c r="F443" s="61"/>
    </row>
    <row r="444" spans="1:6" ht="12.75">
      <c r="A444" s="12" t="s">
        <v>128</v>
      </c>
      <c r="B444" s="53" t="s">
        <v>118</v>
      </c>
      <c r="D444" s="10">
        <v>398.44</v>
      </c>
      <c r="E444" s="60"/>
      <c r="F444" s="61"/>
    </row>
    <row r="445" spans="1:6" ht="12.75">
      <c r="A445" s="12" t="s">
        <v>121</v>
      </c>
      <c r="B445" s="53" t="s">
        <v>118</v>
      </c>
      <c r="D445" s="10">
        <v>806.8000000000001</v>
      </c>
      <c r="E445" s="60"/>
      <c r="F445" s="61"/>
    </row>
    <row r="446" spans="1:6" ht="12.75">
      <c r="A446" s="12" t="s">
        <v>58</v>
      </c>
      <c r="B446" s="53" t="s">
        <v>118</v>
      </c>
      <c r="D446" s="10">
        <v>2372.38</v>
      </c>
      <c r="E446" s="60"/>
      <c r="F446" s="61"/>
    </row>
    <row r="447" spans="1:6" ht="12.75">
      <c r="A447" s="12" t="s">
        <v>88</v>
      </c>
      <c r="B447" s="53" t="s">
        <v>118</v>
      </c>
      <c r="D447" s="10">
        <v>18.13</v>
      </c>
      <c r="E447" s="60"/>
      <c r="F447" s="61"/>
    </row>
    <row r="448" spans="1:6" ht="12.75">
      <c r="A448" s="12" t="s">
        <v>129</v>
      </c>
      <c r="B448" s="53" t="s">
        <v>118</v>
      </c>
      <c r="D448" s="10">
        <v>179.64</v>
      </c>
      <c r="E448" s="60"/>
      <c r="F448" s="61"/>
    </row>
    <row r="449" spans="1:6" ht="12.75">
      <c r="A449" s="12" t="s">
        <v>57</v>
      </c>
      <c r="B449" s="53" t="s">
        <v>118</v>
      </c>
      <c r="D449" s="10">
        <v>4221.79</v>
      </c>
      <c r="E449" s="60"/>
      <c r="F449" s="61"/>
    </row>
    <row r="450" spans="1:6" ht="12.75">
      <c r="A450" s="12" t="s">
        <v>55</v>
      </c>
      <c r="B450" s="53" t="s">
        <v>118</v>
      </c>
      <c r="D450" s="10">
        <v>2121.67</v>
      </c>
      <c r="E450" s="60"/>
      <c r="F450" s="61"/>
    </row>
    <row r="451" spans="1:6" ht="12.75">
      <c r="A451" s="12" t="s">
        <v>54</v>
      </c>
      <c r="B451" s="53" t="s">
        <v>118</v>
      </c>
      <c r="D451" s="10">
        <v>35.07</v>
      </c>
      <c r="E451" s="60"/>
      <c r="F451" s="61"/>
    </row>
    <row r="452" spans="1:6" ht="12.75">
      <c r="A452" s="12" t="s">
        <v>124</v>
      </c>
      <c r="B452" s="53" t="s">
        <v>118</v>
      </c>
      <c r="D452" s="10">
        <v>651.2</v>
      </c>
      <c r="E452" s="60"/>
      <c r="F452" s="61"/>
    </row>
    <row r="453" spans="1:6" ht="12.75">
      <c r="A453" s="12" t="s">
        <v>52</v>
      </c>
      <c r="B453" s="53" t="s">
        <v>118</v>
      </c>
      <c r="D453" s="10">
        <v>186.68</v>
      </c>
      <c r="E453" s="60"/>
      <c r="F453" s="61"/>
    </row>
    <row r="454" spans="1:6" ht="12.75">
      <c r="A454" s="12" t="s">
        <v>51</v>
      </c>
      <c r="B454" s="53" t="s">
        <v>118</v>
      </c>
      <c r="D454" s="10">
        <v>4170.74</v>
      </c>
      <c r="E454" s="60"/>
      <c r="F454" s="61"/>
    </row>
    <row r="455" spans="1:6" ht="12.75">
      <c r="A455" s="12" t="s">
        <v>49</v>
      </c>
      <c r="B455" s="53" t="s">
        <v>118</v>
      </c>
      <c r="D455" s="10">
        <v>13432.619999999999</v>
      </c>
      <c r="E455" s="60"/>
      <c r="F455" s="61"/>
    </row>
    <row r="456" spans="1:6" ht="12.75">
      <c r="A456" s="12" t="s">
        <v>48</v>
      </c>
      <c r="B456" s="53" t="s">
        <v>118</v>
      </c>
      <c r="D456" s="10">
        <v>760.7</v>
      </c>
      <c r="E456" s="60"/>
      <c r="F456" s="61"/>
    </row>
    <row r="457" spans="1:6" ht="12.75">
      <c r="A457" s="12" t="s">
        <v>47</v>
      </c>
      <c r="B457" s="53" t="s">
        <v>118</v>
      </c>
      <c r="D457" s="10">
        <v>100.51</v>
      </c>
      <c r="E457" s="60"/>
      <c r="F457" s="61"/>
    </row>
    <row r="458" spans="1:6" ht="12.75">
      <c r="A458" s="12" t="s">
        <v>46</v>
      </c>
      <c r="B458" s="53" t="s">
        <v>118</v>
      </c>
      <c r="D458" s="10">
        <v>102.46000000000001</v>
      </c>
      <c r="E458" s="60"/>
      <c r="F458" s="61"/>
    </row>
    <row r="459" spans="1:6" ht="12.75">
      <c r="A459" s="12" t="s">
        <v>45</v>
      </c>
      <c r="B459" s="53" t="s">
        <v>118</v>
      </c>
      <c r="D459" s="10">
        <v>80</v>
      </c>
      <c r="E459" s="60"/>
      <c r="F459" s="61"/>
    </row>
    <row r="460" spans="1:6" ht="12.75">
      <c r="A460" s="12" t="s">
        <v>44</v>
      </c>
      <c r="B460" s="53" t="s">
        <v>118</v>
      </c>
      <c r="D460" s="10">
        <v>164.5</v>
      </c>
      <c r="E460" s="60"/>
      <c r="F460" s="61"/>
    </row>
    <row r="461" spans="1:6" ht="12.75">
      <c r="A461" s="12" t="s">
        <v>103</v>
      </c>
      <c r="B461" s="53" t="s">
        <v>118</v>
      </c>
      <c r="D461" s="10">
        <v>411.76</v>
      </c>
      <c r="E461" s="60"/>
      <c r="F461" s="61"/>
    </row>
    <row r="462" spans="1:6" ht="12.75">
      <c r="A462" s="12" t="s">
        <v>42</v>
      </c>
      <c r="B462" s="53" t="s">
        <v>118</v>
      </c>
      <c r="D462" s="10">
        <v>462.21</v>
      </c>
      <c r="E462" s="60"/>
      <c r="F462" s="61"/>
    </row>
    <row r="463" spans="1:6" ht="12.75">
      <c r="A463" s="12" t="s">
        <v>41</v>
      </c>
      <c r="B463" s="53" t="s">
        <v>118</v>
      </c>
      <c r="D463" s="10">
        <v>236.62</v>
      </c>
      <c r="E463" s="60"/>
      <c r="F463" s="61"/>
    </row>
    <row r="464" spans="1:6" ht="12.75">
      <c r="A464" s="12" t="s">
        <v>40</v>
      </c>
      <c r="B464" s="53" t="s">
        <v>118</v>
      </c>
      <c r="D464" s="10">
        <v>39.17</v>
      </c>
      <c r="E464" s="60"/>
      <c r="F464" s="61"/>
    </row>
    <row r="465" spans="1:6" ht="12.75">
      <c r="A465" s="12" t="s">
        <v>39</v>
      </c>
      <c r="B465" s="53" t="s">
        <v>118</v>
      </c>
      <c r="D465" s="10">
        <v>452.06</v>
      </c>
      <c r="E465" s="60"/>
      <c r="F465" s="61"/>
    </row>
    <row r="466" spans="1:6" ht="12.75">
      <c r="A466" s="12" t="s">
        <v>38</v>
      </c>
      <c r="B466" s="53" t="s">
        <v>118</v>
      </c>
      <c r="D466" s="10">
        <v>9302.76</v>
      </c>
      <c r="E466" s="60"/>
      <c r="F466" s="61"/>
    </row>
    <row r="467" spans="1:6" ht="12.75">
      <c r="A467" s="12" t="s">
        <v>37</v>
      </c>
      <c r="B467" s="53" t="s">
        <v>118</v>
      </c>
      <c r="D467" s="10">
        <v>2009.7</v>
      </c>
      <c r="E467" s="60"/>
      <c r="F467" s="61"/>
    </row>
    <row r="468" spans="1:6" ht="12.75">
      <c r="A468" s="12" t="s">
        <v>104</v>
      </c>
      <c r="B468" s="53" t="s">
        <v>118</v>
      </c>
      <c r="D468" s="10">
        <v>85</v>
      </c>
      <c r="E468" s="60"/>
      <c r="F468" s="61"/>
    </row>
    <row r="469" spans="1:6" ht="12.75">
      <c r="A469" s="12" t="s">
        <v>36</v>
      </c>
      <c r="B469" s="53" t="s">
        <v>118</v>
      </c>
      <c r="D469" s="10">
        <v>1817.8500000000004</v>
      </c>
      <c r="E469" s="60"/>
      <c r="F469" s="61"/>
    </row>
    <row r="470" spans="1:6" ht="12.75">
      <c r="A470" s="12" t="s">
        <v>35</v>
      </c>
      <c r="B470" s="53" t="s">
        <v>118</v>
      </c>
      <c r="D470" s="10">
        <v>1406.03</v>
      </c>
      <c r="E470" s="60"/>
      <c r="F470" s="61"/>
    </row>
    <row r="471" spans="1:6" ht="12.75">
      <c r="A471" s="12" t="s">
        <v>33</v>
      </c>
      <c r="B471" s="53" t="s">
        <v>118</v>
      </c>
      <c r="D471" s="10">
        <v>210.42000000000002</v>
      </c>
      <c r="E471" s="60"/>
      <c r="F471" s="61"/>
    </row>
    <row r="472" spans="1:6" ht="12.75">
      <c r="A472" s="12" t="s">
        <v>29</v>
      </c>
      <c r="B472" s="53" t="s">
        <v>118</v>
      </c>
      <c r="D472" s="10">
        <v>33.57</v>
      </c>
      <c r="E472" s="60"/>
      <c r="F472" s="61"/>
    </row>
    <row r="473" spans="1:6" ht="12.75">
      <c r="A473" s="12" t="s">
        <v>90</v>
      </c>
      <c r="B473" s="53" t="s">
        <v>118</v>
      </c>
      <c r="D473" s="10">
        <v>507.39000000000004</v>
      </c>
      <c r="E473" s="60"/>
      <c r="F473" s="61"/>
    </row>
    <row r="474" spans="1:6" ht="12.75">
      <c r="A474" s="12" t="s">
        <v>28</v>
      </c>
      <c r="B474" s="53" t="s">
        <v>118</v>
      </c>
      <c r="D474" s="10">
        <v>533.8000000000001</v>
      </c>
      <c r="E474" s="60"/>
      <c r="F474" s="61"/>
    </row>
    <row r="475" spans="1:6" ht="12.75">
      <c r="A475" s="12" t="s">
        <v>27</v>
      </c>
      <c r="B475" s="53" t="s">
        <v>118</v>
      </c>
      <c r="D475" s="10">
        <v>84.12</v>
      </c>
      <c r="E475" s="60"/>
      <c r="F475" s="61"/>
    </row>
    <row r="476" spans="1:6" ht="12.75">
      <c r="A476" s="12" t="s">
        <v>26</v>
      </c>
      <c r="B476" s="53" t="s">
        <v>118</v>
      </c>
      <c r="D476" s="10">
        <v>187</v>
      </c>
      <c r="E476" s="60"/>
      <c r="F476" s="61"/>
    </row>
    <row r="477" spans="1:6" ht="12.75">
      <c r="A477" s="12" t="s">
        <v>25</v>
      </c>
      <c r="B477" s="53" t="s">
        <v>118</v>
      </c>
      <c r="D477" s="10">
        <v>758</v>
      </c>
      <c r="E477" s="60"/>
      <c r="F477" s="61"/>
    </row>
    <row r="478" spans="1:6" ht="12.75">
      <c r="A478" s="12" t="s">
        <v>24</v>
      </c>
      <c r="B478" s="53" t="s">
        <v>118</v>
      </c>
      <c r="D478" s="10">
        <v>242.15</v>
      </c>
      <c r="E478" s="60"/>
      <c r="F478" s="61"/>
    </row>
    <row r="479" spans="1:6" ht="12.75">
      <c r="A479" s="12" t="s">
        <v>23</v>
      </c>
      <c r="B479" s="53" t="s">
        <v>118</v>
      </c>
      <c r="D479" s="10">
        <v>14819.68</v>
      </c>
      <c r="E479" s="60"/>
      <c r="F479" s="61"/>
    </row>
    <row r="480" spans="1:6" ht="12.75">
      <c r="A480" s="12" t="s">
        <v>22</v>
      </c>
      <c r="B480" s="53" t="s">
        <v>118</v>
      </c>
      <c r="D480" s="10">
        <v>1933.6599999999999</v>
      </c>
      <c r="E480" s="60"/>
      <c r="F480" s="61"/>
    </row>
    <row r="481" spans="1:6" ht="12.75">
      <c r="A481" s="12" t="s">
        <v>21</v>
      </c>
      <c r="B481" s="53" t="s">
        <v>118</v>
      </c>
      <c r="D481" s="10">
        <v>1120.09</v>
      </c>
      <c r="E481" s="60"/>
      <c r="F481" s="61"/>
    </row>
    <row r="482" spans="1:6" ht="12.75">
      <c r="A482" s="12" t="s">
        <v>20</v>
      </c>
      <c r="B482" s="53" t="s">
        <v>118</v>
      </c>
      <c r="D482" s="10">
        <v>294.18</v>
      </c>
      <c r="E482" s="60"/>
      <c r="F482" s="61"/>
    </row>
    <row r="483" spans="1:6" ht="12.75">
      <c r="A483" s="12" t="s">
        <v>19</v>
      </c>
      <c r="B483" s="53" t="s">
        <v>118</v>
      </c>
      <c r="D483" s="10">
        <v>211.3</v>
      </c>
      <c r="E483" s="60"/>
      <c r="F483" s="61"/>
    </row>
    <row r="484" spans="1:6" ht="12.75">
      <c r="A484" s="12" t="s">
        <v>18</v>
      </c>
      <c r="B484" s="53" t="s">
        <v>118</v>
      </c>
      <c r="D484" s="10">
        <v>1033.54</v>
      </c>
      <c r="E484" s="60"/>
      <c r="F484" s="61"/>
    </row>
    <row r="485" spans="1:6" ht="12.75">
      <c r="A485" s="12" t="s">
        <v>17</v>
      </c>
      <c r="B485" s="53" t="s">
        <v>118</v>
      </c>
      <c r="D485" s="10">
        <v>19876.33</v>
      </c>
      <c r="E485" s="60"/>
      <c r="F485" s="61"/>
    </row>
    <row r="486" spans="1:6" ht="12.75">
      <c r="A486" s="12" t="s">
        <v>16</v>
      </c>
      <c r="B486" s="53" t="s">
        <v>118</v>
      </c>
      <c r="D486" s="10">
        <v>213.45</v>
      </c>
      <c r="E486" s="60"/>
      <c r="F486" s="61"/>
    </row>
    <row r="487" spans="1:6" ht="12.75">
      <c r="A487" s="12" t="s">
        <v>15</v>
      </c>
      <c r="B487" s="53" t="s">
        <v>118</v>
      </c>
      <c r="D487" s="10">
        <v>298.97</v>
      </c>
      <c r="E487" s="60"/>
      <c r="F487" s="61"/>
    </row>
    <row r="488" spans="1:6" ht="12.75">
      <c r="A488" s="12" t="s">
        <v>13</v>
      </c>
      <c r="B488" s="53" t="s">
        <v>118</v>
      </c>
      <c r="D488" s="10">
        <v>531.28</v>
      </c>
      <c r="E488" s="60"/>
      <c r="F488" s="61"/>
    </row>
    <row r="489" spans="1:6" ht="12.75">
      <c r="A489" s="12" t="s">
        <v>12</v>
      </c>
      <c r="B489" s="53" t="s">
        <v>118</v>
      </c>
      <c r="D489" s="10">
        <v>119.12</v>
      </c>
      <c r="E489" s="60"/>
      <c r="F489" s="61"/>
    </row>
    <row r="490" spans="1:6" ht="12.75">
      <c r="A490" s="12" t="s">
        <v>11</v>
      </c>
      <c r="B490" s="53" t="s">
        <v>118</v>
      </c>
      <c r="D490" s="10">
        <v>3987.019999999999</v>
      </c>
      <c r="E490" s="60"/>
      <c r="F490" s="61"/>
    </row>
    <row r="491" spans="1:6" ht="12.75">
      <c r="A491" s="12" t="s">
        <v>9</v>
      </c>
      <c r="B491" s="53" t="s">
        <v>118</v>
      </c>
      <c r="D491" s="10">
        <v>1252.1399999999999</v>
      </c>
      <c r="E491" s="60"/>
      <c r="F491" s="61"/>
    </row>
    <row r="492" spans="1:6" ht="12.75">
      <c r="A492" s="12" t="s">
        <v>105</v>
      </c>
      <c r="B492" s="53" t="s">
        <v>118</v>
      </c>
      <c r="D492" s="10">
        <v>63.78</v>
      </c>
      <c r="E492" s="60"/>
      <c r="F492" s="61"/>
    </row>
    <row r="493" spans="1:6" ht="12.75">
      <c r="A493" s="12" t="s">
        <v>92</v>
      </c>
      <c r="B493" s="53" t="s">
        <v>118</v>
      </c>
      <c r="D493" s="10">
        <v>430.53999999999996</v>
      </c>
      <c r="E493" s="60"/>
      <c r="F493" s="61"/>
    </row>
    <row r="494" spans="1:6" ht="12.75">
      <c r="A494" s="12" t="s">
        <v>7</v>
      </c>
      <c r="B494" s="53" t="s">
        <v>118</v>
      </c>
      <c r="D494" s="10">
        <v>151.82</v>
      </c>
      <c r="E494" s="60"/>
      <c r="F494" s="61"/>
    </row>
    <row r="495" spans="1:6" ht="12.75">
      <c r="A495" s="12" t="s">
        <v>6</v>
      </c>
      <c r="B495" s="53" t="s">
        <v>118</v>
      </c>
      <c r="D495" s="10">
        <v>671.05</v>
      </c>
      <c r="E495" s="60"/>
      <c r="F495" s="61"/>
    </row>
    <row r="496" spans="1:6" ht="12.75">
      <c r="A496" s="12" t="s">
        <v>2</v>
      </c>
      <c r="B496" s="53" t="s">
        <v>118</v>
      </c>
      <c r="D496" s="10">
        <v>1249</v>
      </c>
      <c r="E496" s="60"/>
      <c r="F496" s="61"/>
    </row>
    <row r="497" ht="12.75">
      <c r="D497" s="66"/>
    </row>
    <row r="498" spans="3:4" ht="15.75" thickBot="1">
      <c r="C498" s="67">
        <f>SUM(C10:C496)</f>
        <v>99702.03000000003</v>
      </c>
      <c r="D498" s="67">
        <f>SUM(D10:D496)</f>
        <v>99702.02999999998</v>
      </c>
    </row>
    <row r="499" ht="15.75" thickTop="1"/>
    <row r="500" ht="12.75">
      <c r="D500" s="68">
        <f>D498-C498</f>
        <v>0</v>
      </c>
    </row>
  </sheetData>
  <printOptions/>
  <pageMargins left="0.7" right="0.7" top="0.75" bottom="0.75" header="0.3" footer="0.3"/>
  <pageSetup fitToHeight="10" fitToWidth="1" horizontalDpi="600" verticalDpi="600" orientation="portrait" scale="6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Inc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DPitts</dc:creator>
  <cp:keywords/>
  <dc:description/>
  <cp:lastModifiedBy>DPitts</cp:lastModifiedBy>
  <dcterms:created xsi:type="dcterms:W3CDTF">2013-12-10T14:04:24Z</dcterms:created>
  <dcterms:modified xsi:type="dcterms:W3CDTF">2013-12-10T14:11:08Z</dcterms:modified>
  <cp:category/>
  <cp:version/>
  <cp:contentType/>
  <cp:contentStatus/>
</cp:coreProperties>
</file>