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565"/>
  </bookViews>
  <sheets>
    <sheet name="Regional Annualized Alloc 2010" sheetId="1" r:id="rId1"/>
    <sheet name="Regional Annualized Alloc 2011" sheetId="2" r:id="rId2"/>
    <sheet name="Regional Annualized Alloc 2012" sheetId="3" r:id="rId3"/>
  </sheets>
  <calcPr calcId="125725"/>
</workbook>
</file>

<file path=xl/calcChain.xml><?xml version="1.0" encoding="utf-8"?>
<calcChain xmlns="http://schemas.openxmlformats.org/spreadsheetml/2006/main">
  <c r="D29" i="3"/>
  <c r="D27" i="2"/>
  <c r="D43" i="1"/>
  <c r="D27" i="3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25" i="2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41" i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<sst xmlns="http://schemas.openxmlformats.org/spreadsheetml/2006/main" count="105" uniqueCount="52">
  <si>
    <t>Object Account</t>
  </si>
  <si>
    <t>Description</t>
  </si>
  <si>
    <t>Year to Date Actual</t>
  </si>
  <si>
    <t>Allocated Amount</t>
  </si>
  <si>
    <t>WSCK Annualized Allocation %</t>
  </si>
  <si>
    <t xml:space="preserve">     COMMUNICATION EQPT</t>
  </si>
  <si>
    <t xml:space="preserve">     ACC DEPR-COMMUNICATION EQ</t>
  </si>
  <si>
    <t xml:space="preserve">    A/R ASSOC COS</t>
  </si>
  <si>
    <t xml:space="preserve">    INVENTORY</t>
  </si>
  <si>
    <t xml:space="preserve">     A/P TRADE</t>
  </si>
  <si>
    <t xml:space="preserve">     A/P TRADE - ACCRUAL</t>
  </si>
  <si>
    <t xml:space="preserve">    RETAINED EARN-PRIOR YEARS</t>
  </si>
  <si>
    <t xml:space="preserve">    RETAINED EARN-CURRENT YR</t>
  </si>
  <si>
    <t xml:space="preserve">    CHLORINE</t>
  </si>
  <si>
    <t xml:space="preserve">    BILLING POSTAGE</t>
  </si>
  <si>
    <t xml:space="preserve">    COMPUTER SUPPLIES</t>
  </si>
  <si>
    <t xml:space="preserve">    MEMBERSHIPS</t>
  </si>
  <si>
    <t xml:space="preserve">    TRAINING EXPENSE</t>
  </si>
  <si>
    <t xml:space="preserve">    OTHER MISC EXPENSE</t>
  </si>
  <si>
    <t xml:space="preserve">    OFFICE SUPPLY STORES</t>
  </si>
  <si>
    <t xml:space="preserve">    PRINTING/BLUEPRINTS</t>
  </si>
  <si>
    <t xml:space="preserve">    SHIPPING CHARGES</t>
  </si>
  <si>
    <t xml:space="preserve">    OTHER OFFICE EXPENSES</t>
  </si>
  <si>
    <t xml:space="preserve">    OFFICE ELECTRIC</t>
  </si>
  <si>
    <t xml:space="preserve">    OFFICE TELECOM</t>
  </si>
  <si>
    <t xml:space="preserve">    OFFICE GARBAGE REMOVAL</t>
  </si>
  <si>
    <t xml:space="preserve">    OFFICE ALARM SYS PHONE EXP</t>
  </si>
  <si>
    <t xml:space="preserve">    OFFICE MAINTENANCE</t>
  </si>
  <si>
    <t xml:space="preserve">    OFFICE CLEANING SERVICE</t>
  </si>
  <si>
    <t xml:space="preserve">    TELEMETERING PHONE EXPENSE</t>
  </si>
  <si>
    <t xml:space="preserve">    TEMP EMPLOY - CLERICAL</t>
  </si>
  <si>
    <t xml:space="preserve">    RENT</t>
  </si>
  <si>
    <t xml:space="preserve">    SALARIES-LEADERSHIP OPS</t>
  </si>
  <si>
    <t xml:space="preserve">    SALARIES-OPERATIONS OFFICE</t>
  </si>
  <si>
    <t xml:space="preserve">    TRAVEL LODGING</t>
  </si>
  <si>
    <t xml:space="preserve">    TRAVEL AIRFARE</t>
  </si>
  <si>
    <t xml:space="preserve">    TRAVEL TRANSPORTATION</t>
  </si>
  <si>
    <t xml:space="preserve">    TRAVEL MEALS</t>
  </si>
  <si>
    <t xml:space="preserve">    TRAVEL OTHER</t>
  </si>
  <si>
    <t xml:space="preserve">    FUEL</t>
  </si>
  <si>
    <t xml:space="preserve">    AUTO LICENSES</t>
  </si>
  <si>
    <t xml:space="preserve">    OTHER TRANS EXPENSES</t>
  </si>
  <si>
    <t xml:space="preserve">    TEST-SEWER</t>
  </si>
  <si>
    <t xml:space="preserve">    WATER-MAINT SUPPLIES</t>
  </si>
  <si>
    <t xml:space="preserve">    COMMUNICATION EXPENSE</t>
  </si>
  <si>
    <t xml:space="preserve">    UNIFORMS</t>
  </si>
  <si>
    <t xml:space="preserve">    DEPREC-COMMUNICATION EQPT</t>
  </si>
  <si>
    <t xml:space="preserve">    LICENSE FEES</t>
  </si>
  <si>
    <t xml:space="preserve">    TRAVEL ENTERTAINMENT</t>
  </si>
  <si>
    <t xml:space="preserve">    REPAIRS &amp; MAINT-MAINT,LAND</t>
  </si>
  <si>
    <t xml:space="preserve">    OTHER EMP BENEFITS</t>
  </si>
  <si>
    <t xml:space="preserve">    CONTRIBUTIONS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</si>
</sst>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85" zoomScaleNormal="85" workbookViewId="0">
      <selection activeCell="D43" sqref="D43"/>
    </sheetView>
  </sheetViews>
  <sheetFormatPr defaultRowHeight="15"/>
  <cols>
    <col min="1" max="1" width="14.5703125" bestFit="1" customWidth="1"/>
    <col min="2" max="2" width="34.140625" bestFit="1" customWidth="1"/>
    <col min="3" max="3" width="20.28515625" style="1" bestFit="1" customWidth="1"/>
    <col min="4" max="4" width="19.140625" style="1" bestFit="1" customWidth="1"/>
    <col min="5" max="5" width="31" customWidth="1"/>
    <col min="6" max="6" width="7.140625" bestFit="1" customWidth="1"/>
  </cols>
  <sheetData>
    <row r="1" spans="1:6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2">
        <v>0.21675845328286536</v>
      </c>
    </row>
    <row r="2" spans="1:6">
      <c r="A2">
        <v>1205</v>
      </c>
      <c r="B2" t="s">
        <v>5</v>
      </c>
      <c r="C2" s="1">
        <v>6122.18</v>
      </c>
      <c r="D2" s="1">
        <f>C2*$F$1</f>
        <v>1327.0342675192928</v>
      </c>
    </row>
    <row r="3" spans="1:6">
      <c r="A3">
        <v>2000</v>
      </c>
      <c r="B3" t="s">
        <v>6</v>
      </c>
      <c r="C3" s="1">
        <v>-816.32</v>
      </c>
      <c r="D3" s="1">
        <f>C3*$F$1</f>
        <v>-176.94426058386867</v>
      </c>
    </row>
    <row r="4" spans="1:6">
      <c r="A4">
        <v>2710</v>
      </c>
      <c r="B4" t="s">
        <v>7</v>
      </c>
      <c r="C4" s="1">
        <v>-243886.04</v>
      </c>
      <c r="D4" s="1">
        <f>C4*$F$1</f>
        <v>-52864.360807683035</v>
      </c>
    </row>
    <row r="5" spans="1:6">
      <c r="A5">
        <v>2755</v>
      </c>
      <c r="B5" t="s">
        <v>8</v>
      </c>
      <c r="C5" s="1">
        <v>14084</v>
      </c>
      <c r="D5" s="1">
        <f>C5*$F$1</f>
        <v>3052.8260560358758</v>
      </c>
    </row>
    <row r="6" spans="1:6">
      <c r="A6">
        <v>4515</v>
      </c>
      <c r="B6" t="s">
        <v>9</v>
      </c>
      <c r="C6" s="1">
        <v>-170</v>
      </c>
      <c r="D6" s="1">
        <f>C6*$F$1</f>
        <v>-36.84893705808711</v>
      </c>
    </row>
    <row r="7" spans="1:6">
      <c r="A7">
        <v>4525</v>
      </c>
      <c r="B7" t="s">
        <v>10</v>
      </c>
      <c r="C7" s="1">
        <v>-11090</v>
      </c>
      <c r="D7" s="1">
        <f>C7*$F$1</f>
        <v>-2403.8512469069769</v>
      </c>
    </row>
    <row r="8" spans="1:6">
      <c r="A8">
        <v>4998</v>
      </c>
      <c r="B8" t="s">
        <v>11</v>
      </c>
      <c r="C8" s="1">
        <v>80134.460000000006</v>
      </c>
      <c r="D8" s="1">
        <f>C8*$F$1</f>
        <v>17369.821604257646</v>
      </c>
    </row>
    <row r="9" spans="1:6">
      <c r="A9">
        <v>4999</v>
      </c>
      <c r="B9" t="s">
        <v>12</v>
      </c>
      <c r="C9" s="1">
        <v>155621.72</v>
      </c>
      <c r="D9" s="1">
        <f>C9*$F$1</f>
        <v>33732.323324419151</v>
      </c>
    </row>
    <row r="10" spans="1:6">
      <c r="A10">
        <v>5480</v>
      </c>
      <c r="B10" t="s">
        <v>13</v>
      </c>
      <c r="C10" s="1">
        <v>3916</v>
      </c>
      <c r="D10" s="1">
        <f>C10*$F$1</f>
        <v>848.82610305570074</v>
      </c>
    </row>
    <row r="11" spans="1:6">
      <c r="A11">
        <v>5540</v>
      </c>
      <c r="B11" t="s">
        <v>14</v>
      </c>
      <c r="C11" s="1">
        <v>82.66</v>
      </c>
      <c r="D11" s="1">
        <f>C11*$F$1</f>
        <v>17.917253748361649</v>
      </c>
    </row>
    <row r="12" spans="1:6">
      <c r="A12">
        <v>5740</v>
      </c>
      <c r="B12" t="s">
        <v>15</v>
      </c>
      <c r="C12" s="1">
        <v>33.9</v>
      </c>
      <c r="D12" s="1">
        <f>C12*$F$1</f>
        <v>7.348111566289135</v>
      </c>
    </row>
    <row r="13" spans="1:6">
      <c r="A13">
        <v>5810</v>
      </c>
      <c r="B13" t="s">
        <v>16</v>
      </c>
      <c r="C13" s="1">
        <v>2211.21</v>
      </c>
      <c r="D13" s="1">
        <f>C13*$F$1</f>
        <v>479.29845948360474</v>
      </c>
    </row>
    <row r="14" spans="1:6">
      <c r="A14">
        <v>5820</v>
      </c>
      <c r="B14" t="s">
        <v>17</v>
      </c>
      <c r="C14" s="1">
        <v>190</v>
      </c>
      <c r="D14" s="1">
        <f>C14*$F$1</f>
        <v>41.184106123744421</v>
      </c>
    </row>
    <row r="15" spans="1:6">
      <c r="A15">
        <v>5825</v>
      </c>
      <c r="B15" t="s">
        <v>18</v>
      </c>
      <c r="C15" s="1">
        <v>9000</v>
      </c>
      <c r="D15" s="1">
        <f>C15*$F$1</f>
        <v>1950.8260795457882</v>
      </c>
    </row>
    <row r="16" spans="1:6">
      <c r="A16">
        <v>5880</v>
      </c>
      <c r="B16" t="s">
        <v>19</v>
      </c>
      <c r="C16" s="1">
        <v>1846.8</v>
      </c>
      <c r="D16" s="1">
        <f>C16*$F$1</f>
        <v>400.30951152279573</v>
      </c>
    </row>
    <row r="17" spans="1:4">
      <c r="A17">
        <v>5885</v>
      </c>
      <c r="B17" t="s">
        <v>20</v>
      </c>
      <c r="C17" s="1">
        <v>-175.75</v>
      </c>
      <c r="D17" s="1">
        <f>C17*$F$1</f>
        <v>-38.095298164463586</v>
      </c>
    </row>
    <row r="18" spans="1:4">
      <c r="A18">
        <v>5895</v>
      </c>
      <c r="B18" t="s">
        <v>21</v>
      </c>
      <c r="C18" s="1">
        <v>1913.59</v>
      </c>
      <c r="D18" s="1">
        <f>C18*$F$1</f>
        <v>414.78680861755828</v>
      </c>
    </row>
    <row r="19" spans="1:4">
      <c r="A19">
        <v>5900</v>
      </c>
      <c r="B19" t="s">
        <v>22</v>
      </c>
      <c r="C19" s="1">
        <v>83.27</v>
      </c>
      <c r="D19" s="1">
        <f>C19*$F$1</f>
        <v>18.049476404864198</v>
      </c>
    </row>
    <row r="20" spans="1:4">
      <c r="A20">
        <v>5930</v>
      </c>
      <c r="B20" t="s">
        <v>23</v>
      </c>
      <c r="C20" s="1">
        <v>-147.1</v>
      </c>
      <c r="D20" s="1">
        <f>C20*$F$1</f>
        <v>-31.885168477909492</v>
      </c>
    </row>
    <row r="21" spans="1:4">
      <c r="A21">
        <v>5945</v>
      </c>
      <c r="B21" t="s">
        <v>24</v>
      </c>
      <c r="C21" s="1">
        <v>1924.92</v>
      </c>
      <c r="D21" s="1">
        <f>C21*$F$1</f>
        <v>417.24268189325318</v>
      </c>
    </row>
    <row r="22" spans="1:4">
      <c r="A22">
        <v>5950</v>
      </c>
      <c r="B22" t="s">
        <v>25</v>
      </c>
      <c r="C22" s="1">
        <v>824.68</v>
      </c>
      <c r="D22" s="1">
        <f>C22*$F$1</f>
        <v>178.7563612533134</v>
      </c>
    </row>
    <row r="23" spans="1:4">
      <c r="A23">
        <v>5960</v>
      </c>
      <c r="B23" t="s">
        <v>26</v>
      </c>
      <c r="C23" s="1">
        <v>266.08</v>
      </c>
      <c r="D23" s="1">
        <f>C23*$F$1</f>
        <v>57.675089249504815</v>
      </c>
    </row>
    <row r="24" spans="1:4">
      <c r="A24">
        <v>5965</v>
      </c>
      <c r="B24" t="s">
        <v>27</v>
      </c>
      <c r="C24" s="1">
        <v>43.14</v>
      </c>
      <c r="D24" s="1">
        <f>C24*$F$1</f>
        <v>9.3509596746228123</v>
      </c>
    </row>
    <row r="25" spans="1:4">
      <c r="A25">
        <v>5970</v>
      </c>
      <c r="B25" t="s">
        <v>28</v>
      </c>
      <c r="C25" s="1">
        <v>336.52</v>
      </c>
      <c r="D25" s="1">
        <f>C25*$F$1</f>
        <v>72.94355469874985</v>
      </c>
    </row>
    <row r="26" spans="1:4">
      <c r="A26">
        <v>5985</v>
      </c>
      <c r="B26" t="s">
        <v>29</v>
      </c>
      <c r="C26" s="1">
        <v>69.17</v>
      </c>
      <c r="D26" s="1">
        <f>C26*$F$1</f>
        <v>14.993182213575798</v>
      </c>
    </row>
    <row r="27" spans="1:4">
      <c r="A27">
        <v>6045</v>
      </c>
      <c r="B27" t="s">
        <v>30</v>
      </c>
      <c r="C27" s="1">
        <v>4125.1899999999996</v>
      </c>
      <c r="D27" s="1">
        <f>C27*$F$1</f>
        <v>894.16980389794321</v>
      </c>
    </row>
    <row r="28" spans="1:4">
      <c r="A28">
        <v>6090</v>
      </c>
      <c r="B28" t="s">
        <v>31</v>
      </c>
      <c r="C28" s="1">
        <v>9200</v>
      </c>
      <c r="D28" s="1">
        <f>C28*$F$1</f>
        <v>1994.1777702023612</v>
      </c>
    </row>
    <row r="29" spans="1:4">
      <c r="A29">
        <v>6135</v>
      </c>
      <c r="B29" t="s">
        <v>32</v>
      </c>
      <c r="C29" s="1">
        <v>91948.03</v>
      </c>
      <c r="D29" s="1">
        <f>C29*$F$1</f>
        <v>19930.512765206502</v>
      </c>
    </row>
    <row r="30" spans="1:4">
      <c r="A30">
        <v>6155</v>
      </c>
      <c r="B30" t="s">
        <v>33</v>
      </c>
      <c r="C30" s="1">
        <v>20364.47</v>
      </c>
      <c r="D30" s="1">
        <f>C30*$F$1</f>
        <v>4414.1710191253133</v>
      </c>
    </row>
    <row r="31" spans="1:4">
      <c r="A31">
        <v>6185</v>
      </c>
      <c r="B31" t="s">
        <v>34</v>
      </c>
      <c r="C31" s="1">
        <v>1487.16</v>
      </c>
      <c r="D31" s="1">
        <f>C31*$F$1</f>
        <v>322.35450138414609</v>
      </c>
    </row>
    <row r="32" spans="1:4">
      <c r="A32">
        <v>6190</v>
      </c>
      <c r="B32" t="s">
        <v>35</v>
      </c>
      <c r="C32" s="1">
        <v>1780.1</v>
      </c>
      <c r="D32" s="1">
        <f>C32*$F$1</f>
        <v>385.8517226888286</v>
      </c>
    </row>
    <row r="33" spans="1:4">
      <c r="A33">
        <v>6195</v>
      </c>
      <c r="B33" t="s">
        <v>36</v>
      </c>
      <c r="C33" s="1">
        <v>388.56</v>
      </c>
      <c r="D33" s="1">
        <f>C33*$F$1</f>
        <v>84.223664607590166</v>
      </c>
    </row>
    <row r="34" spans="1:4">
      <c r="A34">
        <v>6200</v>
      </c>
      <c r="B34" t="s">
        <v>37</v>
      </c>
      <c r="C34" s="1">
        <v>519.47</v>
      </c>
      <c r="D34" s="1">
        <f>C34*$F$1</f>
        <v>112.59951372685008</v>
      </c>
    </row>
    <row r="35" spans="1:4">
      <c r="A35">
        <v>6215</v>
      </c>
      <c r="B35" t="s">
        <v>39</v>
      </c>
      <c r="C35" s="1">
        <v>2090</v>
      </c>
      <c r="D35" s="1">
        <f>C35*$F$1</f>
        <v>453.02516736118861</v>
      </c>
    </row>
    <row r="36" spans="1:4">
      <c r="A36">
        <v>6225</v>
      </c>
      <c r="B36" t="s">
        <v>40</v>
      </c>
      <c r="C36" s="1">
        <v>135</v>
      </c>
      <c r="D36" s="1">
        <f>C36*$F$1</f>
        <v>29.262391193186822</v>
      </c>
    </row>
    <row r="37" spans="1:4">
      <c r="A37">
        <v>6270</v>
      </c>
      <c r="B37" t="s">
        <v>42</v>
      </c>
      <c r="C37" s="1">
        <v>111.07</v>
      </c>
      <c r="D37" s="1">
        <f>C37*$F$1</f>
        <v>24.075361406127854</v>
      </c>
    </row>
    <row r="38" spans="1:4">
      <c r="A38">
        <v>6285</v>
      </c>
      <c r="B38" t="s">
        <v>43</v>
      </c>
      <c r="C38" s="1">
        <v>172.49</v>
      </c>
      <c r="D38" s="1">
        <f>C38*$F$1</f>
        <v>37.38866560676145</v>
      </c>
    </row>
    <row r="39" spans="1:4">
      <c r="A39">
        <v>6360</v>
      </c>
      <c r="B39" t="s">
        <v>44</v>
      </c>
      <c r="C39" s="1">
        <v>134.93</v>
      </c>
      <c r="D39" s="1">
        <f>C39*$F$1</f>
        <v>29.247218101457026</v>
      </c>
    </row>
    <row r="40" spans="1:4">
      <c r="A40">
        <v>6385</v>
      </c>
      <c r="B40" t="s">
        <v>45</v>
      </c>
      <c r="C40" s="1">
        <v>133.91999999999999</v>
      </c>
      <c r="D40" s="1">
        <f>C40*$F$1</f>
        <v>29.028292063641327</v>
      </c>
    </row>
    <row r="41" spans="1:4">
      <c r="A41">
        <v>6610</v>
      </c>
      <c r="B41" t="s">
        <v>46</v>
      </c>
      <c r="C41" s="1">
        <v>612.24</v>
      </c>
      <c r="D41" s="1">
        <f>C41*$F$1</f>
        <v>132.70819543790148</v>
      </c>
    </row>
    <row r="43" spans="1:4">
      <c r="D43" s="1">
        <f>SUM(D2:D42)</f>
        <v>33732.323324419143</v>
      </c>
    </row>
  </sheetData>
  <sortState ref="A2:F1258">
    <sortCondition ref="A2:A125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85" zoomScaleNormal="85" workbookViewId="0">
      <selection activeCell="D28" sqref="D28"/>
    </sheetView>
  </sheetViews>
  <sheetFormatPr defaultRowHeight="15"/>
  <cols>
    <col min="1" max="1" width="14.5703125" bestFit="1" customWidth="1"/>
    <col min="2" max="2" width="32.140625" bestFit="1" customWidth="1"/>
    <col min="3" max="3" width="20.28515625" style="1" bestFit="1" customWidth="1"/>
    <col min="4" max="4" width="19.140625" style="1" bestFit="1" customWidth="1"/>
    <col min="5" max="5" width="31" customWidth="1"/>
    <col min="6" max="6" width="7.140625" bestFit="1" customWidth="1"/>
  </cols>
  <sheetData>
    <row r="1" spans="1:6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2">
        <v>0.21760182368135056</v>
      </c>
    </row>
    <row r="2" spans="1:6">
      <c r="A2">
        <v>1205</v>
      </c>
      <c r="B2" t="s">
        <v>5</v>
      </c>
      <c r="C2" s="1">
        <v>6122.18</v>
      </c>
      <c r="D2" s="1">
        <f>C2*$F$1</f>
        <v>1332.1975329054908</v>
      </c>
    </row>
    <row r="3" spans="1:6">
      <c r="A3">
        <v>2000</v>
      </c>
      <c r="B3" t="s">
        <v>6</v>
      </c>
      <c r="C3" s="1">
        <v>-1428.56</v>
      </c>
      <c r="D3" s="1">
        <f>C3*$F$1</f>
        <v>-310.85726123823014</v>
      </c>
    </row>
    <row r="4" spans="1:6">
      <c r="A4">
        <v>2710</v>
      </c>
      <c r="B4" t="s">
        <v>7</v>
      </c>
      <c r="C4" s="1">
        <v>-360112.67</v>
      </c>
      <c r="D4" s="1">
        <f>C4*$F$1</f>
        <v>-78361.173722760373</v>
      </c>
    </row>
    <row r="5" spans="1:6">
      <c r="A5">
        <v>2755</v>
      </c>
      <c r="B5" t="s">
        <v>8</v>
      </c>
      <c r="C5" s="1">
        <v>27500</v>
      </c>
      <c r="D5" s="1">
        <f>C5*$F$1</f>
        <v>5984.0501512371402</v>
      </c>
    </row>
    <row r="6" spans="1:6">
      <c r="A6">
        <v>4515</v>
      </c>
      <c r="B6" t="s">
        <v>9</v>
      </c>
      <c r="C6" s="1">
        <v>665</v>
      </c>
      <c r="D6" s="1">
        <f>C6*$F$1</f>
        <v>144.70521274809812</v>
      </c>
    </row>
    <row r="7" spans="1:6">
      <c r="A7">
        <v>4525</v>
      </c>
      <c r="B7" t="s">
        <v>10</v>
      </c>
      <c r="C7" s="1">
        <v>-16090</v>
      </c>
      <c r="D7" s="1">
        <f>C7*$F$1</f>
        <v>-3501.2133430329304</v>
      </c>
    </row>
    <row r="8" spans="1:6">
      <c r="A8">
        <v>4998</v>
      </c>
      <c r="B8" t="s">
        <v>11</v>
      </c>
      <c r="C8" s="1">
        <v>235756.18</v>
      </c>
      <c r="D8" s="1">
        <f>C8*$F$1</f>
        <v>51300.974712148745</v>
      </c>
    </row>
    <row r="9" spans="1:6">
      <c r="A9">
        <v>4999</v>
      </c>
      <c r="B9" t="s">
        <v>12</v>
      </c>
      <c r="C9" s="1">
        <v>107587.87</v>
      </c>
      <c r="D9" s="1">
        <f>C9*$F$1</f>
        <v>23411.316717992064</v>
      </c>
    </row>
    <row r="10" spans="1:6">
      <c r="A10">
        <v>5480</v>
      </c>
      <c r="B10" t="s">
        <v>13</v>
      </c>
      <c r="C10" s="1">
        <v>-28216</v>
      </c>
      <c r="D10" s="1">
        <f>C10*$F$1</f>
        <v>-6139.8530569929871</v>
      </c>
    </row>
    <row r="11" spans="1:6">
      <c r="A11">
        <v>5805</v>
      </c>
      <c r="B11" t="s">
        <v>47</v>
      </c>
      <c r="C11" s="1">
        <v>170</v>
      </c>
      <c r="D11" s="1">
        <f>C11*$F$1</f>
        <v>36.992310025829596</v>
      </c>
    </row>
    <row r="12" spans="1:6">
      <c r="A12">
        <v>5810</v>
      </c>
      <c r="B12" t="s">
        <v>16</v>
      </c>
      <c r="C12" s="1">
        <v>273</v>
      </c>
      <c r="D12" s="1">
        <f>C12*$F$1</f>
        <v>59.405297865008706</v>
      </c>
    </row>
    <row r="13" spans="1:6">
      <c r="A13">
        <v>5820</v>
      </c>
      <c r="B13" t="s">
        <v>17</v>
      </c>
      <c r="C13" s="1">
        <v>55</v>
      </c>
      <c r="D13" s="1">
        <f>C13*$F$1</f>
        <v>11.96810030247428</v>
      </c>
    </row>
    <row r="14" spans="1:6">
      <c r="A14">
        <v>5825</v>
      </c>
      <c r="B14" t="s">
        <v>18</v>
      </c>
      <c r="C14" s="1">
        <v>5026.95</v>
      </c>
      <c r="D14" s="1">
        <f>C14*$F$1</f>
        <v>1093.8734875549651</v>
      </c>
    </row>
    <row r="15" spans="1:6">
      <c r="A15">
        <v>5880</v>
      </c>
      <c r="B15" t="s">
        <v>19</v>
      </c>
      <c r="C15" s="1">
        <v>26.74</v>
      </c>
      <c r="D15" s="1">
        <f>C15*$F$1</f>
        <v>5.818672765239314</v>
      </c>
    </row>
    <row r="16" spans="1:6">
      <c r="A16">
        <v>6090</v>
      </c>
      <c r="B16" t="s">
        <v>31</v>
      </c>
      <c r="C16" s="1">
        <v>7890</v>
      </c>
      <c r="D16" s="1">
        <f>C16*$F$1</f>
        <v>1716.8783888458559</v>
      </c>
    </row>
    <row r="17" spans="1:4">
      <c r="A17">
        <v>6135</v>
      </c>
      <c r="B17" t="s">
        <v>32</v>
      </c>
      <c r="C17" s="1">
        <v>117346.38</v>
      </c>
      <c r="D17" s="1">
        <f>C17*$F$1</f>
        <v>25534.786290404762</v>
      </c>
    </row>
    <row r="18" spans="1:4">
      <c r="A18">
        <v>6185</v>
      </c>
      <c r="B18" t="s">
        <v>34</v>
      </c>
      <c r="C18" s="1">
        <v>1094.72</v>
      </c>
      <c r="D18" s="1">
        <f>C18*$F$1</f>
        <v>238.21306842044808</v>
      </c>
    </row>
    <row r="19" spans="1:4">
      <c r="A19">
        <v>6190</v>
      </c>
      <c r="B19" t="s">
        <v>35</v>
      </c>
      <c r="C19" s="1">
        <v>887.55</v>
      </c>
      <c r="D19" s="1">
        <f>C19*$F$1</f>
        <v>193.13249860838269</v>
      </c>
    </row>
    <row r="20" spans="1:4">
      <c r="A20">
        <v>6195</v>
      </c>
      <c r="B20" t="s">
        <v>36</v>
      </c>
      <c r="C20" s="1">
        <v>724.67</v>
      </c>
      <c r="D20" s="1">
        <f>C20*$F$1</f>
        <v>157.68951356716431</v>
      </c>
    </row>
    <row r="21" spans="1:4">
      <c r="A21">
        <v>6200</v>
      </c>
      <c r="B21" t="s">
        <v>37</v>
      </c>
      <c r="C21" s="1">
        <v>1546.27</v>
      </c>
      <c r="D21" s="1">
        <f>C21*$F$1</f>
        <v>336.4711719037619</v>
      </c>
    </row>
    <row r="22" spans="1:4">
      <c r="A22">
        <v>6205</v>
      </c>
      <c r="B22" t="s">
        <v>48</v>
      </c>
      <c r="C22" s="1">
        <v>92.3</v>
      </c>
      <c r="D22" s="1">
        <f>C22*$F$1</f>
        <v>20.084648325788656</v>
      </c>
    </row>
    <row r="23" spans="1:4">
      <c r="A23">
        <v>6207</v>
      </c>
      <c r="B23" t="s">
        <v>38</v>
      </c>
      <c r="C23" s="1">
        <v>42</v>
      </c>
      <c r="D23" s="1">
        <f>C23*$F$1</f>
        <v>9.1392765946167227</v>
      </c>
    </row>
    <row r="24" spans="1:4">
      <c r="A24">
        <v>6380</v>
      </c>
      <c r="B24" t="s">
        <v>49</v>
      </c>
      <c r="C24" s="1">
        <v>16.05</v>
      </c>
      <c r="D24" s="1">
        <f>C24*$F$1</f>
        <v>3.4925092700856766</v>
      </c>
    </row>
    <row r="25" spans="1:4">
      <c r="A25">
        <v>6610</v>
      </c>
      <c r="B25" t="s">
        <v>46</v>
      </c>
      <c r="C25" s="1">
        <v>612.24</v>
      </c>
      <c r="D25" s="1">
        <f>C25*$F$1</f>
        <v>133.22454053067005</v>
      </c>
    </row>
    <row r="27" spans="1:4">
      <c r="D27" s="1">
        <f>SUM(D2:D26)</f>
        <v>23411.316717992078</v>
      </c>
    </row>
  </sheetData>
  <sortState ref="A2:F1261">
    <sortCondition ref="A2:A12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85" zoomScaleNormal="85" workbookViewId="0">
      <selection activeCell="D30" sqref="D30"/>
    </sheetView>
  </sheetViews>
  <sheetFormatPr defaultRowHeight="15"/>
  <cols>
    <col min="1" max="1" width="14.5703125" bestFit="1" customWidth="1"/>
    <col min="2" max="2" width="32.140625" bestFit="1" customWidth="1"/>
    <col min="3" max="3" width="20.28515625" style="1" bestFit="1" customWidth="1"/>
    <col min="4" max="4" width="19.140625" style="1" bestFit="1" customWidth="1"/>
    <col min="5" max="5" width="31" bestFit="1" customWidth="1"/>
    <col min="6" max="6" width="7.140625" bestFit="1" customWidth="1"/>
  </cols>
  <sheetData>
    <row r="1" spans="1:6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2">
        <v>0.21677963406806305</v>
      </c>
    </row>
    <row r="2" spans="1:6">
      <c r="A2">
        <v>1205</v>
      </c>
      <c r="B2" t="s">
        <v>5</v>
      </c>
      <c r="C2" s="1">
        <v>6122.18</v>
      </c>
      <c r="D2" s="1">
        <f>C2*$F$1</f>
        <v>1327.1639400988142</v>
      </c>
    </row>
    <row r="3" spans="1:6">
      <c r="A3">
        <v>2000</v>
      </c>
      <c r="B3" t="s">
        <v>6</v>
      </c>
      <c r="C3" s="1">
        <v>-2040.8</v>
      </c>
      <c r="D3" s="1">
        <f>C3*$F$1</f>
        <v>-442.40387720610306</v>
      </c>
    </row>
    <row r="4" spans="1:6">
      <c r="A4">
        <v>2710</v>
      </c>
      <c r="B4" t="s">
        <v>7</v>
      </c>
      <c r="C4" s="1">
        <v>-480784.25</v>
      </c>
      <c r="D4" s="1">
        <f>C4*$F$1</f>
        <v>-104224.23378068814</v>
      </c>
    </row>
    <row r="5" spans="1:6">
      <c r="A5">
        <v>4515</v>
      </c>
      <c r="B5" t="s">
        <v>9</v>
      </c>
      <c r="C5" s="1">
        <v>253.09</v>
      </c>
      <c r="D5" s="1">
        <f>C5*$F$1</f>
        <v>54.864757586286082</v>
      </c>
    </row>
    <row r="6" spans="1:6">
      <c r="A6">
        <v>4525</v>
      </c>
      <c r="B6" t="s">
        <v>10</v>
      </c>
      <c r="C6" s="1">
        <v>-18090</v>
      </c>
      <c r="D6" s="1">
        <f>C6*$F$1</f>
        <v>-3921.5435802912607</v>
      </c>
    </row>
    <row r="7" spans="1:6">
      <c r="A7">
        <v>4998</v>
      </c>
      <c r="B7" t="s">
        <v>11</v>
      </c>
      <c r="C7" s="1">
        <v>343344.05</v>
      </c>
      <c r="D7" s="1">
        <f>C7*$F$1</f>
        <v>74429.997518446748</v>
      </c>
    </row>
    <row r="8" spans="1:6">
      <c r="A8">
        <v>4999</v>
      </c>
      <c r="B8" t="s">
        <v>12</v>
      </c>
      <c r="C8" s="1">
        <v>151195.73000000001</v>
      </c>
      <c r="D8" s="1">
        <f>C8*$F$1</f>
        <v>32776.155022053666</v>
      </c>
    </row>
    <row r="9" spans="1:6">
      <c r="A9">
        <v>5480</v>
      </c>
      <c r="B9" t="s">
        <v>13</v>
      </c>
      <c r="C9" s="1">
        <v>42300</v>
      </c>
      <c r="D9" s="1">
        <f>C9*$F$1</f>
        <v>9169.778521079068</v>
      </c>
    </row>
    <row r="10" spans="1:6">
      <c r="A10">
        <v>5660</v>
      </c>
      <c r="B10" t="s">
        <v>50</v>
      </c>
      <c r="C10" s="1">
        <v>31</v>
      </c>
      <c r="D10" s="1">
        <f>C10*$F$1</f>
        <v>6.720168656109955</v>
      </c>
    </row>
    <row r="11" spans="1:6">
      <c r="A11">
        <v>5795</v>
      </c>
      <c r="B11" t="s">
        <v>51</v>
      </c>
      <c r="C11" s="1">
        <v>500</v>
      </c>
      <c r="D11" s="1">
        <f>C11*$F$1</f>
        <v>108.38981703403152</v>
      </c>
    </row>
    <row r="12" spans="1:6">
      <c r="A12">
        <v>5805</v>
      </c>
      <c r="B12" t="s">
        <v>47</v>
      </c>
      <c r="C12" s="1">
        <v>260</v>
      </c>
      <c r="D12" s="1">
        <f>C12*$F$1</f>
        <v>56.362704857696393</v>
      </c>
    </row>
    <row r="13" spans="1:6">
      <c r="A13">
        <v>5810</v>
      </c>
      <c r="B13" t="s">
        <v>16</v>
      </c>
      <c r="C13" s="1">
        <v>324</v>
      </c>
      <c r="D13" s="1">
        <f>C13*$F$1</f>
        <v>70.236601438052432</v>
      </c>
    </row>
    <row r="14" spans="1:6">
      <c r="A14">
        <v>5820</v>
      </c>
      <c r="B14" t="s">
        <v>17</v>
      </c>
      <c r="C14" s="1">
        <v>394</v>
      </c>
      <c r="D14" s="1">
        <f>C14*$F$1</f>
        <v>85.411175822816844</v>
      </c>
    </row>
    <row r="15" spans="1:6">
      <c r="A15">
        <v>5825</v>
      </c>
      <c r="B15" t="s">
        <v>18</v>
      </c>
      <c r="C15" s="1">
        <v>2339.75</v>
      </c>
      <c r="D15" s="1">
        <f>C15*$F$1</f>
        <v>507.21014881075052</v>
      </c>
    </row>
    <row r="16" spans="1:6">
      <c r="A16">
        <v>5895</v>
      </c>
      <c r="B16" t="s">
        <v>21</v>
      </c>
      <c r="C16" s="1">
        <v>17.059999999999999</v>
      </c>
      <c r="D16" s="1">
        <f>C16*$F$1</f>
        <v>3.6982605572011553</v>
      </c>
    </row>
    <row r="17" spans="1:4">
      <c r="A17">
        <v>5900</v>
      </c>
      <c r="B17" t="s">
        <v>22</v>
      </c>
      <c r="C17" s="1">
        <v>83.29</v>
      </c>
      <c r="D17" s="1">
        <f>C17*$F$1</f>
        <v>18.055575721528974</v>
      </c>
    </row>
    <row r="18" spans="1:4">
      <c r="A18">
        <v>5950</v>
      </c>
      <c r="B18" t="s">
        <v>25</v>
      </c>
      <c r="C18" s="1">
        <v>640.73</v>
      </c>
      <c r="D18" s="1">
        <f>C18*$F$1</f>
        <v>138.89721493643003</v>
      </c>
    </row>
    <row r="19" spans="1:4">
      <c r="A19">
        <v>6090</v>
      </c>
      <c r="B19" t="s">
        <v>31</v>
      </c>
      <c r="C19" s="1">
        <v>7980</v>
      </c>
      <c r="D19" s="1">
        <f>C19*$F$1</f>
        <v>1729.9014798631431</v>
      </c>
    </row>
    <row r="20" spans="1:4">
      <c r="A20">
        <v>6155</v>
      </c>
      <c r="B20" t="s">
        <v>33</v>
      </c>
      <c r="C20" s="1">
        <v>93526.56</v>
      </c>
      <c r="D20" s="1">
        <f>C20*$F$1</f>
        <v>20274.653452444742</v>
      </c>
    </row>
    <row r="21" spans="1:4">
      <c r="A21">
        <v>6185</v>
      </c>
      <c r="B21" t="s">
        <v>34</v>
      </c>
      <c r="C21" s="1">
        <v>200.95</v>
      </c>
      <c r="D21" s="1">
        <f>C21*$F$1</f>
        <v>43.561867465977265</v>
      </c>
    </row>
    <row r="22" spans="1:4">
      <c r="A22">
        <v>6190</v>
      </c>
      <c r="B22" t="s">
        <v>35</v>
      </c>
      <c r="C22" s="1">
        <v>575.79999999999995</v>
      </c>
      <c r="D22" s="1">
        <f>C22*$F$1</f>
        <v>124.8217132963907</v>
      </c>
    </row>
    <row r="23" spans="1:4">
      <c r="A23">
        <v>6195</v>
      </c>
      <c r="B23" t="s">
        <v>36</v>
      </c>
      <c r="C23" s="1">
        <v>92</v>
      </c>
      <c r="D23" s="1">
        <f>C23*$F$1</f>
        <v>19.9437263342618</v>
      </c>
    </row>
    <row r="24" spans="1:4">
      <c r="A24">
        <v>6200</v>
      </c>
      <c r="B24" t="s">
        <v>37</v>
      </c>
      <c r="C24" s="1">
        <v>1150.95</v>
      </c>
      <c r="D24" s="1">
        <f>C24*$F$1</f>
        <v>249.50251983063717</v>
      </c>
    </row>
    <row r="25" spans="1:4">
      <c r="A25">
        <v>6207</v>
      </c>
      <c r="B25" t="s">
        <v>38</v>
      </c>
      <c r="C25" s="1">
        <v>94</v>
      </c>
      <c r="D25" s="1">
        <f>C25*$F$1</f>
        <v>20.377285602397926</v>
      </c>
    </row>
    <row r="26" spans="1:4">
      <c r="A26">
        <v>6230</v>
      </c>
      <c r="B26" t="s">
        <v>41</v>
      </c>
      <c r="C26" s="1">
        <v>73.400000000000006</v>
      </c>
      <c r="D26" s="1">
        <f>C26*$F$1</f>
        <v>15.911625140595829</v>
      </c>
    </row>
    <row r="27" spans="1:4">
      <c r="A27">
        <v>6610</v>
      </c>
      <c r="B27" t="s">
        <v>46</v>
      </c>
      <c r="C27" s="1">
        <v>612.24</v>
      </c>
      <c r="D27" s="1">
        <f>C27*$F$1</f>
        <v>132.72116316183093</v>
      </c>
    </row>
    <row r="29" spans="1:4">
      <c r="D29" s="1">
        <f>SUM(D2:D28)</f>
        <v>32776.155022053688</v>
      </c>
    </row>
  </sheetData>
  <sortState ref="A2:F1264">
    <sortCondition ref="A2:A12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Regional Annualized Alloc 2010</vt:lpstr>
      <vt:lpstr>Regional Annualized Alloc 2011</vt:lpstr>
      <vt:lpstr>Regional Annualized Alloc 2012</vt:lpstr>
    </vt:vector>
  </TitlesOfParts>
  <Company>Utilities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raguttor</dc:creator>
  <cp:lastModifiedBy>raguttor</cp:lastModifiedBy>
  <dcterms:created xsi:type="dcterms:W3CDTF">2013-12-09T17:11:37Z</dcterms:created>
  <dcterms:modified xsi:type="dcterms:W3CDTF">2013-12-09T17:14:29Z</dcterms:modified>
</cp:coreProperties>
</file>