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120" yWindow="120" windowWidth="15180" windowHeight="9285"/>
  </bookViews>
  <sheets>
    <sheet name="AG 2-61" sheetId="1" r:id="rId1"/>
  </sheets>
  <calcPr calcId="145621"/>
</workbook>
</file>

<file path=xl/calcChain.xml><?xml version="1.0" encoding="utf-8"?>
<calcChain xmlns="http://schemas.openxmlformats.org/spreadsheetml/2006/main">
  <c r="B195" i="1" l="1"/>
  <c r="L156" i="1" l="1"/>
  <c r="K156" i="1"/>
  <c r="J156" i="1"/>
  <c r="I156" i="1"/>
  <c r="H156" i="1"/>
  <c r="G156" i="1"/>
  <c r="F156" i="1"/>
  <c r="D36" i="1"/>
  <c r="E36" i="1"/>
  <c r="F36" i="1"/>
  <c r="G36" i="1"/>
  <c r="H36" i="1"/>
  <c r="I36" i="1"/>
  <c r="J36" i="1"/>
  <c r="K36" i="1"/>
  <c r="L36" i="1"/>
  <c r="D16" i="1"/>
  <c r="E16" i="1"/>
  <c r="F16" i="1"/>
  <c r="G16" i="1"/>
  <c r="H16" i="1"/>
  <c r="I16" i="1"/>
  <c r="J16" i="1"/>
  <c r="K16" i="1"/>
  <c r="L16" i="1"/>
  <c r="I196" i="1"/>
  <c r="H196" i="1"/>
  <c r="G196" i="1"/>
  <c r="F196" i="1"/>
  <c r="E196" i="1"/>
  <c r="D196" i="1"/>
  <c r="B189" i="1"/>
  <c r="B190" i="1" s="1"/>
  <c r="B191" i="1" s="1"/>
  <c r="B192" i="1" s="1"/>
  <c r="B193" i="1" s="1"/>
  <c r="B194" i="1" s="1"/>
  <c r="B196" i="1" s="1"/>
  <c r="L176" i="1"/>
  <c r="K176" i="1"/>
  <c r="J176" i="1"/>
  <c r="I176" i="1"/>
  <c r="H176" i="1"/>
  <c r="G176" i="1"/>
  <c r="F176" i="1"/>
  <c r="E176" i="1"/>
  <c r="D176" i="1"/>
  <c r="B169" i="1"/>
  <c r="B170" i="1" s="1"/>
  <c r="B171" i="1" s="1"/>
  <c r="B172" i="1" s="1"/>
  <c r="B173" i="1" s="1"/>
  <c r="B174" i="1" s="1"/>
  <c r="B176" i="1" l="1"/>
  <c r="B175" i="1"/>
  <c r="E156" i="1"/>
  <c r="D156" i="1"/>
  <c r="B149" i="1"/>
  <c r="B150" i="1" s="1"/>
  <c r="B151" i="1" s="1"/>
  <c r="B152" i="1" s="1"/>
  <c r="B153" i="1" s="1"/>
  <c r="B154" i="1" s="1"/>
  <c r="L136" i="1"/>
  <c r="K136" i="1"/>
  <c r="J136" i="1"/>
  <c r="I136" i="1"/>
  <c r="H136" i="1"/>
  <c r="G136" i="1"/>
  <c r="F136" i="1"/>
  <c r="E136" i="1"/>
  <c r="D136" i="1"/>
  <c r="B129" i="1"/>
  <c r="B130" i="1" s="1"/>
  <c r="B131" i="1" s="1"/>
  <c r="B132" i="1" s="1"/>
  <c r="B133" i="1" s="1"/>
  <c r="B134" i="1" s="1"/>
  <c r="L116" i="1"/>
  <c r="K116" i="1"/>
  <c r="J116" i="1"/>
  <c r="I116" i="1"/>
  <c r="H116" i="1"/>
  <c r="G116" i="1"/>
  <c r="F116" i="1"/>
  <c r="E116" i="1"/>
  <c r="D116" i="1"/>
  <c r="B109" i="1"/>
  <c r="B110" i="1" s="1"/>
  <c r="B111" i="1" s="1"/>
  <c r="B112" i="1" s="1"/>
  <c r="B113" i="1" s="1"/>
  <c r="B114" i="1" s="1"/>
  <c r="L96" i="1"/>
  <c r="K96" i="1"/>
  <c r="J96" i="1"/>
  <c r="I96" i="1"/>
  <c r="H96" i="1"/>
  <c r="G96" i="1"/>
  <c r="F96" i="1"/>
  <c r="E96" i="1"/>
  <c r="D96" i="1"/>
  <c r="B89" i="1"/>
  <c r="B90" i="1" s="1"/>
  <c r="B91" i="1" s="1"/>
  <c r="B92" i="1" s="1"/>
  <c r="B93" i="1" s="1"/>
  <c r="B94" i="1" s="1"/>
  <c r="L76" i="1"/>
  <c r="K76" i="1"/>
  <c r="J76" i="1"/>
  <c r="I76" i="1"/>
  <c r="H76" i="1"/>
  <c r="G76" i="1"/>
  <c r="F76" i="1"/>
  <c r="E76" i="1"/>
  <c r="D76" i="1"/>
  <c r="B69" i="1"/>
  <c r="B70" i="1" s="1"/>
  <c r="B71" i="1" s="1"/>
  <c r="B72" i="1" s="1"/>
  <c r="B73" i="1" s="1"/>
  <c r="B74" i="1" s="1"/>
  <c r="L56" i="1"/>
  <c r="K56" i="1"/>
  <c r="J56" i="1"/>
  <c r="I56" i="1"/>
  <c r="H56" i="1"/>
  <c r="G56" i="1"/>
  <c r="F56" i="1"/>
  <c r="E56" i="1"/>
  <c r="D56" i="1"/>
  <c r="B49" i="1"/>
  <c r="B50" i="1" s="1"/>
  <c r="B51" i="1" s="1"/>
  <c r="B52" i="1" s="1"/>
  <c r="B53" i="1" s="1"/>
  <c r="B54" i="1" s="1"/>
  <c r="B29" i="1"/>
  <c r="B30" i="1" s="1"/>
  <c r="B31" i="1" s="1"/>
  <c r="B32" i="1" s="1"/>
  <c r="B33" i="1" s="1"/>
  <c r="B34" i="1" s="1"/>
  <c r="B155" i="1" l="1"/>
  <c r="B156" i="1" s="1"/>
  <c r="B135" i="1"/>
  <c r="B136" i="1" s="1"/>
  <c r="B115" i="1"/>
  <c r="B116" i="1" s="1"/>
  <c r="B95" i="1"/>
  <c r="B96" i="1" s="1"/>
  <c r="B75" i="1"/>
  <c r="B76" i="1" s="1"/>
  <c r="B55" i="1"/>
  <c r="B56" i="1" s="1"/>
  <c r="B35" i="1"/>
  <c r="B36" i="1" s="1"/>
  <c r="B9" i="1"/>
  <c r="B10" i="1" s="1"/>
  <c r="B11" i="1" s="1"/>
  <c r="B12" i="1" s="1"/>
  <c r="B13" i="1" s="1"/>
  <c r="B14" i="1" s="1"/>
  <c r="B15" i="1" l="1"/>
  <c r="B16" i="1" s="1"/>
</calcChain>
</file>

<file path=xl/sharedStrings.xml><?xml version="1.0" encoding="utf-8"?>
<sst xmlns="http://schemas.openxmlformats.org/spreadsheetml/2006/main" count="218" uniqueCount="100">
  <si>
    <t>Line No.</t>
  </si>
  <si>
    <t>Total</t>
  </si>
  <si>
    <t>40004</t>
  </si>
  <si>
    <t>40006</t>
  </si>
  <si>
    <t>40014</t>
  </si>
  <si>
    <t>40023</t>
  </si>
  <si>
    <t>40031</t>
  </si>
  <si>
    <t>40050</t>
  </si>
  <si>
    <t>40067</t>
  </si>
  <si>
    <t>40175</t>
  </si>
  <si>
    <t>Louisville Gas and Electric Company</t>
  </si>
  <si>
    <t>Case No. 2012-00222</t>
  </si>
  <si>
    <t>40010</t>
  </si>
  <si>
    <t>40018</t>
  </si>
  <si>
    <t>40025</t>
  </si>
  <si>
    <t>40026</t>
  </si>
  <si>
    <t>40027</t>
  </si>
  <si>
    <t>40041</t>
  </si>
  <si>
    <t>40047</t>
  </si>
  <si>
    <t>40056</t>
  </si>
  <si>
    <t>40059</t>
  </si>
  <si>
    <t>40108</t>
  </si>
  <si>
    <t>40109</t>
  </si>
  <si>
    <t>40118</t>
  </si>
  <si>
    <t>40121</t>
  </si>
  <si>
    <t>40155</t>
  </si>
  <si>
    <t>40165</t>
  </si>
  <si>
    <t>40177</t>
  </si>
  <si>
    <t>40202</t>
  </si>
  <si>
    <t>40203</t>
  </si>
  <si>
    <t>40204</t>
  </si>
  <si>
    <t>40205</t>
  </si>
  <si>
    <t>40206</t>
  </si>
  <si>
    <t>40207</t>
  </si>
  <si>
    <t>40208</t>
  </si>
  <si>
    <t>40209</t>
  </si>
  <si>
    <t>40210</t>
  </si>
  <si>
    <t>40211</t>
  </si>
  <si>
    <t>40212</t>
  </si>
  <si>
    <t>40213</t>
  </si>
  <si>
    <t>40214</t>
  </si>
  <si>
    <t>40215</t>
  </si>
  <si>
    <t>40216</t>
  </si>
  <si>
    <t>40217</t>
  </si>
  <si>
    <t>40218</t>
  </si>
  <si>
    <t>40219</t>
  </si>
  <si>
    <t>40220</t>
  </si>
  <si>
    <t>40221</t>
  </si>
  <si>
    <t>40222</t>
  </si>
  <si>
    <t>40223</t>
  </si>
  <si>
    <t>40225</t>
  </si>
  <si>
    <t>40228</t>
  </si>
  <si>
    <t>40229</t>
  </si>
  <si>
    <t>40231</t>
  </si>
  <si>
    <t>40232</t>
  </si>
  <si>
    <t>40241</t>
  </si>
  <si>
    <t>40242</t>
  </si>
  <si>
    <t>40243</t>
  </si>
  <si>
    <t>40245</t>
  </si>
  <si>
    <t>40258</t>
  </si>
  <si>
    <t>40272</t>
  </si>
  <si>
    <t>40291</t>
  </si>
  <si>
    <t>40292</t>
  </si>
  <si>
    <t>40299</t>
  </si>
  <si>
    <t>Special Contracts</t>
  </si>
  <si>
    <t>Number of Gas Customers by Rate Schedule for each Zip Code within LG&amp;E's Service Territory</t>
  </si>
  <si>
    <t>As-Available Gas Service</t>
  </si>
  <si>
    <t>Firm Commercial Gas Service</t>
  </si>
  <si>
    <t>Distributed Generation Gas Service</t>
  </si>
  <si>
    <t>Firm Transportation Service (Non-Standby)</t>
  </si>
  <si>
    <t>Firm Industrial Gas Service</t>
  </si>
  <si>
    <t>Residential Gas Service</t>
  </si>
  <si>
    <t>Volunteer Fire Department Service</t>
  </si>
  <si>
    <t>40011</t>
  </si>
  <si>
    <t>40013</t>
  </si>
  <si>
    <t>40019</t>
  </si>
  <si>
    <t>40033</t>
  </si>
  <si>
    <t>40037</t>
  </si>
  <si>
    <t>40048</t>
  </si>
  <si>
    <t>40057</t>
  </si>
  <si>
    <t>40068</t>
  </si>
  <si>
    <t>40069</t>
  </si>
  <si>
    <t>40071</t>
  </si>
  <si>
    <t>40107</t>
  </si>
  <si>
    <t>40110</t>
  </si>
  <si>
    <t>40150</t>
  </si>
  <si>
    <t>40160</t>
  </si>
  <si>
    <t>40162</t>
  </si>
  <si>
    <t>42141</t>
  </si>
  <si>
    <t>42154</t>
  </si>
  <si>
    <t>42214</t>
  </si>
  <si>
    <t>42701</t>
  </si>
  <si>
    <t>42716</t>
  </si>
  <si>
    <t>42722</t>
  </si>
  <si>
    <t>42746</t>
  </si>
  <si>
    <t>42748</t>
  </si>
  <si>
    <t>42749</t>
  </si>
  <si>
    <t>42757</t>
  </si>
  <si>
    <t>42764</t>
  </si>
  <si>
    <t>This data is not captured and stored on a historical basis.  As a result, the count information is as of August 30, 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</si>
</sst>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44" fontId="2" fillId="0" borderId="0" xfId="0" applyNumberFormat="1" applyFont="1"/>
    <xf numFmtId="0" fontId="3" fillId="0" borderId="0" xfId="0" applyFont="1"/>
    <xf numFmtId="44" fontId="3" fillId="0" borderId="0" xfId="0" applyNumberFormat="1" applyFont="1"/>
    <xf numFmtId="44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44" fontId="3" fillId="0" borderId="2" xfId="0" applyNumberFormat="1" applyFont="1" applyBorder="1" applyAlignment="1">
      <alignment horizontal="centerContinuous"/>
    </xf>
    <xf numFmtId="44" fontId="3" fillId="0" borderId="3" xfId="0" applyNumberFormat="1" applyFont="1" applyBorder="1" applyAlignment="1">
      <alignment horizontal="centerContinuous"/>
    </xf>
    <xf numFmtId="0" fontId="3" fillId="0" borderId="0" xfId="0" applyFont="1" applyBorder="1"/>
    <xf numFmtId="0" fontId="3" fillId="0" borderId="4" xfId="0" applyFont="1" applyBorder="1"/>
    <xf numFmtId="44" fontId="3" fillId="0" borderId="0" xfId="0" applyNumberFormat="1" applyFont="1" applyBorder="1"/>
    <xf numFmtId="44" fontId="3" fillId="0" borderId="5" xfId="0" applyNumberFormat="1" applyFont="1" applyBorder="1"/>
    <xf numFmtId="0" fontId="3" fillId="0" borderId="4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44" fontId="3" fillId="0" borderId="0" xfId="0" applyNumberFormat="1" applyFont="1" applyBorder="1" applyAlignment="1">
      <alignment horizontal="centerContinuous"/>
    </xf>
    <xf numFmtId="44" fontId="3" fillId="0" borderId="5" xfId="0" applyNumberFormat="1" applyFont="1" applyBorder="1" applyAlignment="1">
      <alignment horizontal="centerContinuous"/>
    </xf>
    <xf numFmtId="164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164" fontId="3" fillId="0" borderId="18" xfId="0" applyNumberFormat="1" applyFont="1" applyBorder="1" applyAlignment="1">
      <alignment horizontal="center" vertical="center"/>
    </xf>
    <xf numFmtId="43" fontId="3" fillId="0" borderId="0" xfId="1" applyFont="1" applyBorder="1"/>
    <xf numFmtId="164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44" fontId="4" fillId="0" borderId="7" xfId="0" applyNumberFormat="1" applyFont="1" applyBorder="1" applyAlignment="1">
      <alignment horizontal="centerContinuous"/>
    </xf>
    <xf numFmtId="44" fontId="4" fillId="0" borderId="8" xfId="0" applyNumberFormat="1" applyFont="1" applyBorder="1" applyAlignment="1">
      <alignment horizontal="centerContinuous"/>
    </xf>
    <xf numFmtId="44" fontId="3" fillId="0" borderId="10" xfId="0" applyNumberFormat="1" applyFont="1" applyBorder="1" applyAlignment="1">
      <alignment horizontal="center" vertical="center"/>
    </xf>
    <xf numFmtId="44" fontId="3" fillId="0" borderId="10" xfId="0" applyNumberFormat="1" applyFont="1" applyBorder="1" applyAlignment="1">
      <alignment vertical="center"/>
    </xf>
    <xf numFmtId="44" fontId="3" fillId="0" borderId="11" xfId="0" applyNumberFormat="1" applyFont="1" applyFill="1" applyBorder="1" applyAlignment="1">
      <alignment vertical="center"/>
    </xf>
    <xf numFmtId="165" fontId="3" fillId="0" borderId="17" xfId="1" applyNumberFormat="1" applyFont="1" applyFill="1" applyBorder="1" applyAlignment="1">
      <alignment vertical="center"/>
    </xf>
    <xf numFmtId="165" fontId="3" fillId="0" borderId="19" xfId="1" applyNumberFormat="1" applyFont="1" applyFill="1" applyBorder="1" applyAlignment="1">
      <alignment vertical="center"/>
    </xf>
    <xf numFmtId="165" fontId="3" fillId="0" borderId="20" xfId="1" applyNumberFormat="1" applyFont="1" applyFill="1" applyBorder="1" applyAlignment="1">
      <alignment vertical="center"/>
    </xf>
    <xf numFmtId="165" fontId="3" fillId="0" borderId="22" xfId="1" applyNumberFormat="1" applyFont="1" applyBorder="1" applyAlignment="1">
      <alignment vertical="center"/>
    </xf>
    <xf numFmtId="165" fontId="3" fillId="0" borderId="23" xfId="1" applyNumberFormat="1" applyFont="1" applyFill="1" applyBorder="1" applyAlignment="1">
      <alignment vertical="center"/>
    </xf>
    <xf numFmtId="165" fontId="3" fillId="0" borderId="0" xfId="1" applyNumberFormat="1" applyFont="1"/>
    <xf numFmtId="165" fontId="3" fillId="0" borderId="0" xfId="1" applyNumberFormat="1" applyFont="1" applyBorder="1"/>
    <xf numFmtId="165" fontId="3" fillId="0" borderId="13" xfId="1" applyNumberFormat="1" applyFont="1" applyBorder="1" applyAlignment="1">
      <alignment horizontal="center" vertical="center"/>
    </xf>
    <xf numFmtId="165" fontId="3" fillId="0" borderId="14" xfId="1" applyNumberFormat="1" applyFont="1" applyFill="1" applyBorder="1" applyAlignment="1">
      <alignment horizontal="center" vertical="center"/>
    </xf>
    <xf numFmtId="44" fontId="3" fillId="0" borderId="10" xfId="0" applyNumberFormat="1" applyFont="1" applyBorder="1" applyAlignment="1">
      <alignment horizontal="center" vertical="center"/>
    </xf>
    <xf numFmtId="165" fontId="3" fillId="0" borderId="13" xfId="1" applyNumberFormat="1" applyFont="1" applyFill="1" applyBorder="1" applyAlignment="1">
      <alignment horizontal="center" vertical="center"/>
    </xf>
    <xf numFmtId="165" fontId="3" fillId="0" borderId="16" xfId="1" applyNumberFormat="1" applyFont="1" applyFill="1" applyBorder="1" applyAlignment="1">
      <alignment vertical="center"/>
    </xf>
    <xf numFmtId="44" fontId="3" fillId="0" borderId="13" xfId="0" applyNumberFormat="1" applyFont="1" applyFill="1" applyBorder="1" applyAlignment="1">
      <alignment horizontal="center" vertical="center"/>
    </xf>
    <xf numFmtId="44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Border="1"/>
    <xf numFmtId="44" fontId="3" fillId="0" borderId="0" xfId="0" applyNumberFormat="1" applyFont="1" applyFill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4" fontId="3" fillId="0" borderId="10" xfId="0" applyNumberFormat="1" applyFont="1" applyBorder="1" applyAlignment="1">
      <alignment horizontal="center" vertical="center"/>
    </xf>
    <xf numFmtId="44" fontId="3" fillId="0" borderId="13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98"/>
  <sheetViews>
    <sheetView tabSelected="1" topLeftCell="A160" zoomScale="70" zoomScaleNormal="70" workbookViewId="0">
      <selection activeCell="I188" sqref="I188"/>
    </sheetView>
  </sheetViews>
  <sheetFormatPr defaultRowHeight="15.75" x14ac:dyDescent="0.25"/>
  <cols>
    <col min="1" max="1" width="2.140625" style="2" customWidth="1"/>
    <col min="2" max="2" width="8.85546875" style="2" bestFit="1" customWidth="1"/>
    <col min="3" max="3" width="44.42578125" style="2" bestFit="1" customWidth="1"/>
    <col min="4" max="6" width="12.5703125" style="2" customWidth="1"/>
    <col min="7" max="12" width="12.5703125" style="3" customWidth="1"/>
    <col min="13" max="13" width="2.140625" style="2" customWidth="1"/>
    <col min="14" max="14" width="17.28515625" style="2" bestFit="1" customWidth="1"/>
    <col min="15" max="16384" width="9.140625" style="2"/>
  </cols>
  <sheetData>
    <row r="1" spans="1:12" s="9" customFormat="1" ht="16.5" thickTop="1" x14ac:dyDescent="0.25">
      <c r="B1" s="5" t="s">
        <v>10</v>
      </c>
      <c r="C1" s="6"/>
      <c r="D1" s="6"/>
      <c r="E1" s="6"/>
      <c r="F1" s="6"/>
      <c r="G1" s="7"/>
      <c r="H1" s="7"/>
      <c r="I1" s="7"/>
      <c r="J1" s="7"/>
      <c r="K1" s="7"/>
      <c r="L1" s="8"/>
    </row>
    <row r="2" spans="1:12" s="9" customFormat="1" x14ac:dyDescent="0.25">
      <c r="B2" s="10"/>
      <c r="G2" s="11"/>
      <c r="H2" s="11"/>
      <c r="I2" s="11"/>
      <c r="J2" s="11"/>
      <c r="K2" s="11"/>
      <c r="L2" s="12"/>
    </row>
    <row r="3" spans="1:12" s="9" customFormat="1" x14ac:dyDescent="0.25">
      <c r="B3" s="13" t="s">
        <v>11</v>
      </c>
      <c r="C3" s="14"/>
      <c r="D3" s="14"/>
      <c r="E3" s="14"/>
      <c r="F3" s="14"/>
      <c r="G3" s="15"/>
      <c r="H3" s="15"/>
      <c r="I3" s="15"/>
      <c r="J3" s="15"/>
      <c r="K3" s="15"/>
      <c r="L3" s="16"/>
    </row>
    <row r="4" spans="1:12" s="9" customFormat="1" x14ac:dyDescent="0.25">
      <c r="B4" s="48" t="s">
        <v>65</v>
      </c>
      <c r="C4" s="49"/>
      <c r="D4" s="49"/>
      <c r="E4" s="49"/>
      <c r="F4" s="49"/>
      <c r="G4" s="49"/>
      <c r="H4" s="49"/>
      <c r="I4" s="49"/>
      <c r="J4" s="49"/>
      <c r="K4" s="49"/>
      <c r="L4" s="50"/>
    </row>
    <row r="5" spans="1:12" s="9" customFormat="1" ht="16.5" thickBot="1" x14ac:dyDescent="0.3">
      <c r="B5" s="24"/>
      <c r="C5" s="25"/>
      <c r="D5" s="25"/>
      <c r="E5" s="25"/>
      <c r="F5" s="25"/>
      <c r="G5" s="26"/>
      <c r="H5" s="26"/>
      <c r="I5" s="26"/>
      <c r="J5" s="26"/>
      <c r="K5" s="26"/>
      <c r="L5" s="27"/>
    </row>
    <row r="6" spans="1:12" s="9" customFormat="1" ht="16.5" thickTop="1" x14ac:dyDescent="0.25">
      <c r="B6" s="51" t="s">
        <v>0</v>
      </c>
      <c r="C6" s="53"/>
      <c r="D6" s="28"/>
      <c r="E6" s="28"/>
      <c r="F6" s="28"/>
      <c r="G6" s="29"/>
      <c r="H6" s="29"/>
      <c r="I6" s="29"/>
      <c r="J6" s="29"/>
      <c r="K6" s="29"/>
      <c r="L6" s="30"/>
    </row>
    <row r="7" spans="1:12" s="9" customFormat="1" ht="16.5" thickBot="1" x14ac:dyDescent="0.3">
      <c r="B7" s="52"/>
      <c r="C7" s="54"/>
      <c r="D7" s="43" t="s">
        <v>2</v>
      </c>
      <c r="E7" s="43" t="s">
        <v>3</v>
      </c>
      <c r="F7" s="43" t="s">
        <v>12</v>
      </c>
      <c r="G7" s="43" t="s">
        <v>73</v>
      </c>
      <c r="H7" s="43" t="s">
        <v>74</v>
      </c>
      <c r="I7" s="43" t="s">
        <v>4</v>
      </c>
      <c r="J7" s="43" t="s">
        <v>13</v>
      </c>
      <c r="K7" s="43" t="s">
        <v>75</v>
      </c>
      <c r="L7" s="44" t="s">
        <v>5</v>
      </c>
    </row>
    <row r="8" spans="1:12" s="9" customFormat="1" ht="24" customHeight="1" thickTop="1" x14ac:dyDescent="0.25">
      <c r="B8" s="17">
        <v>1</v>
      </c>
      <c r="C8" s="18" t="s">
        <v>66</v>
      </c>
      <c r="D8" s="42">
        <v>1</v>
      </c>
      <c r="E8" s="42"/>
      <c r="F8" s="42"/>
      <c r="G8" s="42"/>
      <c r="H8" s="42"/>
      <c r="I8" s="42"/>
      <c r="J8" s="42"/>
      <c r="K8" s="42"/>
      <c r="L8" s="31"/>
    </row>
    <row r="9" spans="1:12" s="9" customFormat="1" ht="24" customHeight="1" x14ac:dyDescent="0.25">
      <c r="B9" s="19">
        <f t="shared" ref="B9:B15" si="0">+B8+1</f>
        <v>2</v>
      </c>
      <c r="C9" s="23" t="s">
        <v>67</v>
      </c>
      <c r="D9" s="32">
        <v>539</v>
      </c>
      <c r="E9" s="32">
        <v>48</v>
      </c>
      <c r="F9" s="32">
        <v>51</v>
      </c>
      <c r="G9" s="32">
        <v>32</v>
      </c>
      <c r="H9" s="32">
        <v>3</v>
      </c>
      <c r="I9" s="32">
        <v>324</v>
      </c>
      <c r="J9" s="32">
        <v>3</v>
      </c>
      <c r="K9" s="32">
        <v>74</v>
      </c>
      <c r="L9" s="33">
        <v>5</v>
      </c>
    </row>
    <row r="10" spans="1:12" s="9" customFormat="1" ht="24" customHeight="1" x14ac:dyDescent="0.25">
      <c r="B10" s="19">
        <f t="shared" si="0"/>
        <v>3</v>
      </c>
      <c r="C10" s="23" t="s">
        <v>68</v>
      </c>
      <c r="D10" s="32"/>
      <c r="E10" s="32"/>
      <c r="F10" s="32"/>
      <c r="G10" s="32"/>
      <c r="H10" s="32"/>
      <c r="I10" s="32">
        <v>1</v>
      </c>
      <c r="J10" s="32"/>
      <c r="K10" s="32"/>
      <c r="L10" s="33"/>
    </row>
    <row r="11" spans="1:12" s="9" customFormat="1" ht="24" customHeight="1" x14ac:dyDescent="0.25">
      <c r="B11" s="19">
        <f t="shared" si="0"/>
        <v>4</v>
      </c>
      <c r="C11" s="23" t="s">
        <v>69</v>
      </c>
      <c r="D11" s="32">
        <v>2</v>
      </c>
      <c r="E11" s="32"/>
      <c r="F11" s="32">
        <v>1</v>
      </c>
      <c r="G11" s="32"/>
      <c r="H11" s="32"/>
      <c r="I11" s="32"/>
      <c r="J11" s="32"/>
      <c r="K11" s="32">
        <v>2</v>
      </c>
      <c r="L11" s="33"/>
    </row>
    <row r="12" spans="1:12" s="9" customFormat="1" ht="24" customHeight="1" x14ac:dyDescent="0.25">
      <c r="B12" s="19">
        <f t="shared" si="0"/>
        <v>5</v>
      </c>
      <c r="C12" s="23" t="s">
        <v>70</v>
      </c>
      <c r="D12" s="32">
        <v>2</v>
      </c>
      <c r="E12" s="32"/>
      <c r="F12" s="32">
        <v>1</v>
      </c>
      <c r="G12" s="32"/>
      <c r="H12" s="32"/>
      <c r="I12" s="32"/>
      <c r="J12" s="32"/>
      <c r="K12" s="32">
        <v>1</v>
      </c>
      <c r="L12" s="33"/>
    </row>
    <row r="13" spans="1:12" s="9" customFormat="1" ht="24" customHeight="1" x14ac:dyDescent="0.25">
      <c r="B13" s="19">
        <f t="shared" si="0"/>
        <v>6</v>
      </c>
      <c r="C13" s="23" t="s">
        <v>71</v>
      </c>
      <c r="D13" s="32">
        <v>2679</v>
      </c>
      <c r="E13" s="32">
        <v>204</v>
      </c>
      <c r="F13" s="32">
        <v>185</v>
      </c>
      <c r="G13" s="32">
        <v>179</v>
      </c>
      <c r="H13" s="32">
        <v>57</v>
      </c>
      <c r="I13" s="32">
        <v>4418</v>
      </c>
      <c r="J13" s="32">
        <v>11</v>
      </c>
      <c r="K13" s="32">
        <v>595</v>
      </c>
      <c r="L13" s="33">
        <v>348</v>
      </c>
    </row>
    <row r="14" spans="1:12" s="9" customFormat="1" ht="24" customHeight="1" x14ac:dyDescent="0.25">
      <c r="B14" s="19">
        <f t="shared" si="0"/>
        <v>7</v>
      </c>
      <c r="C14" s="23" t="s">
        <v>64</v>
      </c>
      <c r="D14" s="32"/>
      <c r="E14" s="32"/>
      <c r="F14" s="32">
        <v>2</v>
      </c>
      <c r="G14" s="32"/>
      <c r="H14" s="32"/>
      <c r="I14" s="32">
        <v>18</v>
      </c>
      <c r="J14" s="32"/>
      <c r="K14" s="32"/>
      <c r="L14" s="33">
        <v>2</v>
      </c>
    </row>
    <row r="15" spans="1:12" s="9" customFormat="1" ht="24" customHeight="1" x14ac:dyDescent="0.25">
      <c r="B15" s="19">
        <f t="shared" si="0"/>
        <v>8</v>
      </c>
      <c r="C15" s="23" t="s">
        <v>72</v>
      </c>
      <c r="D15" s="32"/>
      <c r="E15" s="32"/>
      <c r="F15" s="32"/>
      <c r="G15" s="32"/>
      <c r="H15" s="32"/>
      <c r="I15" s="32"/>
      <c r="J15" s="32"/>
      <c r="K15" s="32"/>
      <c r="L15" s="33"/>
    </row>
    <row r="16" spans="1:12" ht="24" customHeight="1" thickBot="1" x14ac:dyDescent="0.3">
      <c r="A16" s="9"/>
      <c r="B16" s="21">
        <f>+B15+1</f>
        <v>9</v>
      </c>
      <c r="C16" s="22" t="s">
        <v>1</v>
      </c>
      <c r="D16" s="34">
        <f t="shared" ref="D16:L16" si="1">SUM(D8:D15)</f>
        <v>3223</v>
      </c>
      <c r="E16" s="34">
        <f t="shared" si="1"/>
        <v>252</v>
      </c>
      <c r="F16" s="34">
        <f t="shared" si="1"/>
        <v>240</v>
      </c>
      <c r="G16" s="34">
        <f t="shared" si="1"/>
        <v>211</v>
      </c>
      <c r="H16" s="34">
        <f t="shared" si="1"/>
        <v>60</v>
      </c>
      <c r="I16" s="34">
        <f t="shared" si="1"/>
        <v>4761</v>
      </c>
      <c r="J16" s="34">
        <f t="shared" si="1"/>
        <v>14</v>
      </c>
      <c r="K16" s="34">
        <f t="shared" si="1"/>
        <v>672</v>
      </c>
      <c r="L16" s="35">
        <f t="shared" si="1"/>
        <v>355</v>
      </c>
    </row>
    <row r="17" spans="2:13" ht="16.5" thickTop="1" x14ac:dyDescent="0.25">
      <c r="D17" s="36"/>
      <c r="E17" s="36"/>
      <c r="F17" s="36"/>
      <c r="G17" s="36"/>
      <c r="H17" s="36"/>
      <c r="I17" s="36"/>
      <c r="J17" s="36"/>
      <c r="K17" s="36"/>
      <c r="L17" s="36"/>
    </row>
    <row r="20" spans="2:13" ht="16.5" thickBot="1" x14ac:dyDescent="0.3">
      <c r="G20" s="1"/>
      <c r="J20" s="1"/>
      <c r="L20" s="4"/>
    </row>
    <row r="21" spans="2:13" s="9" customFormat="1" ht="16.5" thickTop="1" x14ac:dyDescent="0.25">
      <c r="B21" s="5" t="s">
        <v>10</v>
      </c>
      <c r="C21" s="6"/>
      <c r="D21" s="6"/>
      <c r="E21" s="6"/>
      <c r="F21" s="6"/>
      <c r="G21" s="7"/>
      <c r="H21" s="7"/>
      <c r="I21" s="7"/>
      <c r="J21" s="7"/>
      <c r="K21" s="7"/>
      <c r="L21" s="8"/>
    </row>
    <row r="22" spans="2:13" s="9" customFormat="1" x14ac:dyDescent="0.25">
      <c r="B22" s="10"/>
      <c r="G22" s="11"/>
      <c r="H22" s="11"/>
      <c r="I22" s="11"/>
      <c r="J22" s="11"/>
      <c r="K22" s="11"/>
      <c r="L22" s="12"/>
    </row>
    <row r="23" spans="2:13" s="9" customFormat="1" x14ac:dyDescent="0.25">
      <c r="B23" s="13" t="s">
        <v>11</v>
      </c>
      <c r="C23" s="14"/>
      <c r="D23" s="14"/>
      <c r="E23" s="14"/>
      <c r="F23" s="14"/>
      <c r="G23" s="15"/>
      <c r="H23" s="15"/>
      <c r="I23" s="15"/>
      <c r="J23" s="15"/>
      <c r="K23" s="15"/>
      <c r="L23" s="16"/>
    </row>
    <row r="24" spans="2:13" s="9" customFormat="1" x14ac:dyDescent="0.25">
      <c r="B24" s="48" t="s">
        <v>65</v>
      </c>
      <c r="C24" s="49"/>
      <c r="D24" s="49"/>
      <c r="E24" s="49"/>
      <c r="F24" s="49"/>
      <c r="G24" s="49"/>
      <c r="H24" s="49"/>
      <c r="I24" s="49"/>
      <c r="J24" s="49"/>
      <c r="K24" s="49"/>
      <c r="L24" s="50"/>
    </row>
    <row r="25" spans="2:13" s="9" customFormat="1" ht="16.5" thickBot="1" x14ac:dyDescent="0.3">
      <c r="B25" s="24"/>
      <c r="C25" s="25"/>
      <c r="D25" s="25"/>
      <c r="E25" s="25"/>
      <c r="F25" s="25"/>
      <c r="G25" s="26"/>
      <c r="H25" s="26"/>
      <c r="I25" s="26"/>
      <c r="J25" s="26"/>
      <c r="K25" s="26"/>
      <c r="L25" s="27"/>
    </row>
    <row r="26" spans="2:13" s="9" customFormat="1" ht="16.5" thickTop="1" x14ac:dyDescent="0.25">
      <c r="B26" s="51" t="s">
        <v>0</v>
      </c>
      <c r="C26" s="53"/>
      <c r="D26" s="28"/>
      <c r="E26" s="28"/>
      <c r="F26" s="28"/>
      <c r="G26" s="29"/>
      <c r="H26" s="29"/>
      <c r="I26" s="29"/>
      <c r="J26" s="29"/>
      <c r="K26" s="29"/>
      <c r="L26" s="30"/>
    </row>
    <row r="27" spans="2:13" s="9" customFormat="1" ht="16.5" thickBot="1" x14ac:dyDescent="0.3">
      <c r="B27" s="52"/>
      <c r="C27" s="54"/>
      <c r="D27" s="43" t="s">
        <v>14</v>
      </c>
      <c r="E27" s="43" t="s">
        <v>15</v>
      </c>
      <c r="F27" s="43" t="s">
        <v>16</v>
      </c>
      <c r="G27" s="43" t="s">
        <v>6</v>
      </c>
      <c r="H27" s="43" t="s">
        <v>76</v>
      </c>
      <c r="I27" s="43" t="s">
        <v>77</v>
      </c>
      <c r="J27" s="43" t="s">
        <v>17</v>
      </c>
      <c r="K27" s="43" t="s">
        <v>18</v>
      </c>
      <c r="L27" s="44" t="s">
        <v>78</v>
      </c>
    </row>
    <row r="28" spans="2:13" s="9" customFormat="1" ht="24" customHeight="1" thickTop="1" x14ac:dyDescent="0.25">
      <c r="B28" s="17">
        <v>1</v>
      </c>
      <c r="C28" s="18" t="s">
        <v>66</v>
      </c>
      <c r="D28" s="42"/>
      <c r="E28" s="42"/>
      <c r="F28" s="42"/>
      <c r="G28" s="42"/>
      <c r="H28" s="42"/>
      <c r="I28" s="42"/>
      <c r="J28" s="42"/>
      <c r="K28" s="42"/>
      <c r="L28" s="31"/>
      <c r="M28" s="37"/>
    </row>
    <row r="29" spans="2:13" s="9" customFormat="1" ht="24" customHeight="1" x14ac:dyDescent="0.25">
      <c r="B29" s="19">
        <f t="shared" ref="B29:B35" si="2">+B28+1</f>
        <v>2</v>
      </c>
      <c r="C29" s="23" t="s">
        <v>67</v>
      </c>
      <c r="D29" s="32">
        <v>2</v>
      </c>
      <c r="E29" s="32">
        <v>10</v>
      </c>
      <c r="F29" s="32">
        <v>6</v>
      </c>
      <c r="G29" s="32">
        <v>353</v>
      </c>
      <c r="H29" s="32"/>
      <c r="I29" s="32">
        <v>19</v>
      </c>
      <c r="J29" s="32">
        <v>1</v>
      </c>
      <c r="K29" s="32">
        <v>254</v>
      </c>
      <c r="L29" s="33">
        <v>7</v>
      </c>
      <c r="M29" s="37"/>
    </row>
    <row r="30" spans="2:13" s="9" customFormat="1" ht="24" customHeight="1" x14ac:dyDescent="0.25">
      <c r="B30" s="19">
        <f t="shared" si="2"/>
        <v>3</v>
      </c>
      <c r="C30" s="23" t="s">
        <v>68</v>
      </c>
      <c r="D30" s="32"/>
      <c r="E30" s="32"/>
      <c r="F30" s="32"/>
      <c r="G30" s="32"/>
      <c r="H30" s="32"/>
      <c r="I30" s="32"/>
      <c r="J30" s="32"/>
      <c r="K30" s="32"/>
      <c r="L30" s="33"/>
      <c r="M30" s="37"/>
    </row>
    <row r="31" spans="2:13" s="9" customFormat="1" ht="24" customHeight="1" x14ac:dyDescent="0.25">
      <c r="B31" s="19">
        <f t="shared" si="2"/>
        <v>4</v>
      </c>
      <c r="C31" s="23" t="s">
        <v>69</v>
      </c>
      <c r="D31" s="32"/>
      <c r="E31" s="32"/>
      <c r="F31" s="32"/>
      <c r="G31" s="32">
        <v>2</v>
      </c>
      <c r="H31" s="32"/>
      <c r="I31" s="32">
        <v>1</v>
      </c>
      <c r="J31" s="32"/>
      <c r="K31" s="32"/>
      <c r="L31" s="33"/>
      <c r="M31" s="37"/>
    </row>
    <row r="32" spans="2:13" s="9" customFormat="1" ht="24" customHeight="1" x14ac:dyDescent="0.25">
      <c r="B32" s="19">
        <f t="shared" si="2"/>
        <v>5</v>
      </c>
      <c r="C32" s="23" t="s">
        <v>70</v>
      </c>
      <c r="D32" s="32"/>
      <c r="E32" s="32"/>
      <c r="F32" s="32"/>
      <c r="G32" s="32">
        <v>2</v>
      </c>
      <c r="H32" s="32"/>
      <c r="I32" s="32"/>
      <c r="J32" s="32"/>
      <c r="K32" s="32"/>
      <c r="L32" s="33"/>
      <c r="M32" s="37"/>
    </row>
    <row r="33" spans="2:14" s="9" customFormat="1" ht="24" customHeight="1" x14ac:dyDescent="0.25">
      <c r="B33" s="19">
        <f t="shared" si="2"/>
        <v>6</v>
      </c>
      <c r="C33" s="23" t="s">
        <v>71</v>
      </c>
      <c r="D33" s="32">
        <v>56</v>
      </c>
      <c r="E33" s="32">
        <v>697</v>
      </c>
      <c r="F33" s="32">
        <v>55</v>
      </c>
      <c r="G33" s="32">
        <v>3547</v>
      </c>
      <c r="H33" s="32">
        <v>18</v>
      </c>
      <c r="I33" s="32">
        <v>188</v>
      </c>
      <c r="J33" s="32">
        <v>16</v>
      </c>
      <c r="K33" s="32">
        <v>5015</v>
      </c>
      <c r="L33" s="33">
        <v>1</v>
      </c>
      <c r="M33" s="37"/>
    </row>
    <row r="34" spans="2:14" s="9" customFormat="1" ht="24" customHeight="1" x14ac:dyDescent="0.25">
      <c r="B34" s="19">
        <f t="shared" si="2"/>
        <v>7</v>
      </c>
      <c r="C34" s="23" t="s">
        <v>64</v>
      </c>
      <c r="D34" s="32">
        <v>1</v>
      </c>
      <c r="E34" s="32">
        <v>4</v>
      </c>
      <c r="F34" s="32"/>
      <c r="G34" s="32">
        <v>7</v>
      </c>
      <c r="H34" s="32"/>
      <c r="I34" s="32"/>
      <c r="J34" s="32"/>
      <c r="K34" s="32">
        <v>3</v>
      </c>
      <c r="L34" s="33"/>
      <c r="M34" s="37"/>
    </row>
    <row r="35" spans="2:14" s="9" customFormat="1" ht="24" customHeight="1" x14ac:dyDescent="0.25">
      <c r="B35" s="19">
        <f t="shared" si="2"/>
        <v>8</v>
      </c>
      <c r="C35" s="23" t="s">
        <v>72</v>
      </c>
      <c r="D35" s="32"/>
      <c r="E35" s="32"/>
      <c r="F35" s="32"/>
      <c r="G35" s="32"/>
      <c r="H35" s="32"/>
      <c r="I35" s="32"/>
      <c r="J35" s="32"/>
      <c r="K35" s="32"/>
      <c r="L35" s="33"/>
      <c r="M35" s="37"/>
    </row>
    <row r="36" spans="2:14" s="9" customFormat="1" ht="24" customHeight="1" thickBot="1" x14ac:dyDescent="0.3">
      <c r="B36" s="21">
        <f>B35+1</f>
        <v>9</v>
      </c>
      <c r="C36" s="22" t="s">
        <v>1</v>
      </c>
      <c r="D36" s="34">
        <f t="shared" ref="D36:L36" si="3">SUM(D28:D35)</f>
        <v>59</v>
      </c>
      <c r="E36" s="34">
        <f t="shared" si="3"/>
        <v>711</v>
      </c>
      <c r="F36" s="34">
        <f t="shared" si="3"/>
        <v>61</v>
      </c>
      <c r="G36" s="34">
        <f t="shared" si="3"/>
        <v>3911</v>
      </c>
      <c r="H36" s="34">
        <f t="shared" si="3"/>
        <v>18</v>
      </c>
      <c r="I36" s="34">
        <f t="shared" si="3"/>
        <v>208</v>
      </c>
      <c r="J36" s="34">
        <f t="shared" si="3"/>
        <v>17</v>
      </c>
      <c r="K36" s="34">
        <f t="shared" si="3"/>
        <v>5272</v>
      </c>
      <c r="L36" s="35">
        <f t="shared" si="3"/>
        <v>8</v>
      </c>
      <c r="M36" s="37"/>
      <c r="N36" s="20"/>
    </row>
    <row r="37" spans="2:14" ht="16.5" thickTop="1" x14ac:dyDescent="0.25">
      <c r="D37" s="36"/>
      <c r="E37" s="36"/>
      <c r="F37" s="36"/>
      <c r="G37" s="36"/>
      <c r="H37" s="36"/>
      <c r="I37" s="36"/>
      <c r="J37" s="36"/>
      <c r="K37" s="36"/>
      <c r="L37" s="36"/>
      <c r="M37" s="36"/>
    </row>
    <row r="40" spans="2:14" ht="16.5" thickBot="1" x14ac:dyDescent="0.3">
      <c r="G40" s="1"/>
      <c r="J40" s="1"/>
      <c r="L40" s="4"/>
    </row>
    <row r="41" spans="2:14" s="9" customFormat="1" ht="16.5" thickTop="1" x14ac:dyDescent="0.25">
      <c r="B41" s="5" t="s">
        <v>10</v>
      </c>
      <c r="C41" s="6"/>
      <c r="D41" s="6"/>
      <c r="E41" s="6"/>
      <c r="F41" s="6"/>
      <c r="G41" s="7"/>
      <c r="H41" s="7"/>
      <c r="I41" s="7"/>
      <c r="J41" s="7"/>
      <c r="K41" s="7"/>
      <c r="L41" s="8"/>
    </row>
    <row r="42" spans="2:14" s="9" customFormat="1" x14ac:dyDescent="0.25">
      <c r="B42" s="10"/>
      <c r="G42" s="11"/>
      <c r="H42" s="11"/>
      <c r="I42" s="11"/>
      <c r="J42" s="11"/>
      <c r="K42" s="11"/>
      <c r="L42" s="12"/>
    </row>
    <row r="43" spans="2:14" s="9" customFormat="1" x14ac:dyDescent="0.25">
      <c r="B43" s="13" t="s">
        <v>11</v>
      </c>
      <c r="C43" s="14"/>
      <c r="D43" s="14"/>
      <c r="E43" s="14"/>
      <c r="F43" s="14"/>
      <c r="G43" s="15"/>
      <c r="H43" s="15"/>
      <c r="I43" s="15"/>
      <c r="J43" s="15"/>
      <c r="K43" s="15"/>
      <c r="L43" s="16"/>
    </row>
    <row r="44" spans="2:14" s="9" customFormat="1" x14ac:dyDescent="0.25">
      <c r="B44" s="48" t="s">
        <v>65</v>
      </c>
      <c r="C44" s="49"/>
      <c r="D44" s="49"/>
      <c r="E44" s="49"/>
      <c r="F44" s="49"/>
      <c r="G44" s="49"/>
      <c r="H44" s="49"/>
      <c r="I44" s="49"/>
      <c r="J44" s="49"/>
      <c r="K44" s="49"/>
      <c r="L44" s="50"/>
    </row>
    <row r="45" spans="2:14" s="9" customFormat="1" ht="16.5" thickBot="1" x14ac:dyDescent="0.3">
      <c r="B45" s="24"/>
      <c r="C45" s="25"/>
      <c r="D45" s="25"/>
      <c r="E45" s="25"/>
      <c r="F45" s="25"/>
      <c r="G45" s="26"/>
      <c r="H45" s="26"/>
      <c r="I45" s="26"/>
      <c r="J45" s="26"/>
      <c r="K45" s="26"/>
      <c r="L45" s="27"/>
    </row>
    <row r="46" spans="2:14" s="9" customFormat="1" ht="16.5" thickTop="1" x14ac:dyDescent="0.25">
      <c r="B46" s="51" t="s">
        <v>0</v>
      </c>
      <c r="C46" s="53"/>
      <c r="D46" s="28"/>
      <c r="E46" s="28"/>
      <c r="F46" s="28"/>
      <c r="G46" s="29"/>
      <c r="H46" s="29"/>
      <c r="I46" s="29"/>
      <c r="J46" s="29"/>
      <c r="K46" s="29"/>
      <c r="L46" s="30"/>
    </row>
    <row r="47" spans="2:14" s="9" customFormat="1" ht="16.5" thickBot="1" x14ac:dyDescent="0.3">
      <c r="B47" s="52"/>
      <c r="C47" s="54"/>
      <c r="D47" s="43" t="s">
        <v>7</v>
      </c>
      <c r="E47" s="43" t="s">
        <v>19</v>
      </c>
      <c r="F47" s="43" t="s">
        <v>79</v>
      </c>
      <c r="G47" s="43" t="s">
        <v>20</v>
      </c>
      <c r="H47" s="43" t="s">
        <v>8</v>
      </c>
      <c r="I47" s="43" t="s">
        <v>80</v>
      </c>
      <c r="J47" s="43" t="s">
        <v>81</v>
      </c>
      <c r="K47" s="43" t="s">
        <v>82</v>
      </c>
      <c r="L47" s="44" t="s">
        <v>83</v>
      </c>
    </row>
    <row r="48" spans="2:14" s="9" customFormat="1" ht="24" customHeight="1" thickTop="1" x14ac:dyDescent="0.25">
      <c r="B48" s="17">
        <v>1</v>
      </c>
      <c r="C48" s="18" t="s">
        <v>66</v>
      </c>
      <c r="D48" s="42"/>
      <c r="E48" s="42"/>
      <c r="F48" s="42"/>
      <c r="G48" s="42"/>
      <c r="H48" s="42"/>
      <c r="I48" s="42"/>
      <c r="J48" s="42"/>
      <c r="K48" s="42"/>
      <c r="L48" s="31"/>
    </row>
    <row r="49" spans="2:14" s="9" customFormat="1" ht="24" customHeight="1" x14ac:dyDescent="0.25">
      <c r="B49" s="19">
        <f t="shared" ref="B49:B55" si="4">+B48+1</f>
        <v>2</v>
      </c>
      <c r="C49" s="23" t="s">
        <v>67</v>
      </c>
      <c r="D49" s="32">
        <v>58</v>
      </c>
      <c r="E49" s="32">
        <v>45</v>
      </c>
      <c r="F49" s="32">
        <v>20</v>
      </c>
      <c r="G49" s="32">
        <v>210</v>
      </c>
      <c r="H49" s="32">
        <v>72</v>
      </c>
      <c r="I49" s="32">
        <v>5</v>
      </c>
      <c r="J49" s="32"/>
      <c r="K49" s="32">
        <v>4</v>
      </c>
      <c r="L49" s="33"/>
    </row>
    <row r="50" spans="2:14" s="9" customFormat="1" ht="24" customHeight="1" x14ac:dyDescent="0.25">
      <c r="B50" s="19">
        <f t="shared" si="4"/>
        <v>3</v>
      </c>
      <c r="C50" s="23" t="s">
        <v>68</v>
      </c>
      <c r="D50" s="32"/>
      <c r="E50" s="32"/>
      <c r="F50" s="32"/>
      <c r="G50" s="32"/>
      <c r="H50" s="32"/>
      <c r="I50" s="32"/>
      <c r="J50" s="32"/>
      <c r="K50" s="32"/>
      <c r="L50" s="33"/>
    </row>
    <row r="51" spans="2:14" s="9" customFormat="1" ht="24" customHeight="1" x14ac:dyDescent="0.25">
      <c r="B51" s="19">
        <f t="shared" si="4"/>
        <v>4</v>
      </c>
      <c r="C51" s="23" t="s">
        <v>69</v>
      </c>
      <c r="D51" s="32"/>
      <c r="E51" s="32"/>
      <c r="F51" s="32"/>
      <c r="G51" s="32"/>
      <c r="H51" s="32">
        <v>1</v>
      </c>
      <c r="I51" s="32">
        <v>1</v>
      </c>
      <c r="J51" s="32"/>
      <c r="K51" s="32"/>
      <c r="L51" s="33">
        <v>1</v>
      </c>
    </row>
    <row r="52" spans="2:14" s="9" customFormat="1" ht="24" customHeight="1" x14ac:dyDescent="0.25">
      <c r="B52" s="19">
        <f t="shared" si="4"/>
        <v>5</v>
      </c>
      <c r="C52" s="23" t="s">
        <v>70</v>
      </c>
      <c r="D52" s="32"/>
      <c r="E52" s="32"/>
      <c r="F52" s="32"/>
      <c r="G52" s="32">
        <v>1</v>
      </c>
      <c r="H52" s="32">
        <v>2</v>
      </c>
      <c r="I52" s="32"/>
      <c r="J52" s="32"/>
      <c r="K52" s="32"/>
      <c r="L52" s="33"/>
    </row>
    <row r="53" spans="2:14" s="9" customFormat="1" ht="24" customHeight="1" x14ac:dyDescent="0.25">
      <c r="B53" s="19">
        <f t="shared" si="4"/>
        <v>6</v>
      </c>
      <c r="C53" s="23" t="s">
        <v>71</v>
      </c>
      <c r="D53" s="32">
        <v>257</v>
      </c>
      <c r="E53" s="32">
        <v>866</v>
      </c>
      <c r="F53" s="32">
        <v>259</v>
      </c>
      <c r="G53" s="32">
        <v>5763</v>
      </c>
      <c r="H53" s="32">
        <v>743</v>
      </c>
      <c r="I53" s="32">
        <v>227</v>
      </c>
      <c r="J53" s="32">
        <v>4</v>
      </c>
      <c r="K53" s="32">
        <v>365</v>
      </c>
      <c r="L53" s="33"/>
    </row>
    <row r="54" spans="2:14" s="9" customFormat="1" ht="24" customHeight="1" x14ac:dyDescent="0.25">
      <c r="B54" s="19">
        <f t="shared" si="4"/>
        <v>7</v>
      </c>
      <c r="C54" s="23" t="s">
        <v>64</v>
      </c>
      <c r="D54" s="32"/>
      <c r="E54" s="32">
        <v>3</v>
      </c>
      <c r="F54" s="32"/>
      <c r="G54" s="32">
        <v>21</v>
      </c>
      <c r="H54" s="32"/>
      <c r="I54" s="32"/>
      <c r="J54" s="32"/>
      <c r="K54" s="32"/>
      <c r="L54" s="33"/>
    </row>
    <row r="55" spans="2:14" s="9" customFormat="1" ht="24" customHeight="1" x14ac:dyDescent="0.25">
      <c r="B55" s="19">
        <f t="shared" si="4"/>
        <v>8</v>
      </c>
      <c r="C55" s="23" t="s">
        <v>72</v>
      </c>
      <c r="D55" s="32"/>
      <c r="E55" s="32"/>
      <c r="F55" s="32"/>
      <c r="G55" s="32"/>
      <c r="H55" s="32"/>
      <c r="I55" s="32"/>
      <c r="J55" s="32"/>
      <c r="K55" s="32"/>
      <c r="L55" s="33"/>
    </row>
    <row r="56" spans="2:14" s="9" customFormat="1" ht="24" customHeight="1" thickBot="1" x14ac:dyDescent="0.3">
      <c r="B56" s="21">
        <f>B55+1</f>
        <v>9</v>
      </c>
      <c r="C56" s="22" t="s">
        <v>1</v>
      </c>
      <c r="D56" s="34">
        <f t="shared" ref="D56:L56" si="5">SUM(D48:D55)</f>
        <v>315</v>
      </c>
      <c r="E56" s="34">
        <f t="shared" si="5"/>
        <v>914</v>
      </c>
      <c r="F56" s="34">
        <f t="shared" si="5"/>
        <v>279</v>
      </c>
      <c r="G56" s="34">
        <f t="shared" si="5"/>
        <v>5995</v>
      </c>
      <c r="H56" s="34">
        <f t="shared" si="5"/>
        <v>818</v>
      </c>
      <c r="I56" s="34">
        <f t="shared" si="5"/>
        <v>233</v>
      </c>
      <c r="J56" s="34">
        <f t="shared" si="5"/>
        <v>4</v>
      </c>
      <c r="K56" s="34">
        <f t="shared" si="5"/>
        <v>369</v>
      </c>
      <c r="L56" s="35">
        <f t="shared" si="5"/>
        <v>1</v>
      </c>
      <c r="N56" s="20"/>
    </row>
    <row r="57" spans="2:14" ht="16.5" thickTop="1" x14ac:dyDescent="0.25"/>
    <row r="60" spans="2:14" ht="16.5" thickBot="1" x14ac:dyDescent="0.3">
      <c r="G60" s="1"/>
      <c r="J60" s="1"/>
      <c r="L60" s="4"/>
    </row>
    <row r="61" spans="2:14" s="9" customFormat="1" ht="16.5" thickTop="1" x14ac:dyDescent="0.25">
      <c r="B61" s="5" t="s">
        <v>10</v>
      </c>
      <c r="C61" s="6"/>
      <c r="D61" s="6"/>
      <c r="E61" s="6"/>
      <c r="F61" s="6"/>
      <c r="G61" s="7"/>
      <c r="H61" s="7"/>
      <c r="I61" s="7"/>
      <c r="J61" s="7"/>
      <c r="K61" s="7"/>
      <c r="L61" s="8"/>
    </row>
    <row r="62" spans="2:14" s="9" customFormat="1" x14ac:dyDescent="0.25">
      <c r="B62" s="10"/>
      <c r="G62" s="11"/>
      <c r="H62" s="11"/>
      <c r="I62" s="11"/>
      <c r="J62" s="11"/>
      <c r="K62" s="11"/>
      <c r="L62" s="12"/>
    </row>
    <row r="63" spans="2:14" s="9" customFormat="1" x14ac:dyDescent="0.25">
      <c r="B63" s="13" t="s">
        <v>11</v>
      </c>
      <c r="C63" s="14"/>
      <c r="D63" s="14"/>
      <c r="E63" s="14"/>
      <c r="F63" s="14"/>
      <c r="G63" s="15"/>
      <c r="H63" s="15"/>
      <c r="I63" s="15"/>
      <c r="J63" s="15"/>
      <c r="K63" s="15"/>
      <c r="L63" s="16"/>
    </row>
    <row r="64" spans="2:14" s="9" customFormat="1" x14ac:dyDescent="0.25">
      <c r="B64" s="48" t="s">
        <v>65</v>
      </c>
      <c r="C64" s="49"/>
      <c r="D64" s="49"/>
      <c r="E64" s="49"/>
      <c r="F64" s="49"/>
      <c r="G64" s="49"/>
      <c r="H64" s="49"/>
      <c r="I64" s="49"/>
      <c r="J64" s="49"/>
      <c r="K64" s="49"/>
      <c r="L64" s="50"/>
    </row>
    <row r="65" spans="2:14" s="9" customFormat="1" ht="16.5" thickBot="1" x14ac:dyDescent="0.3">
      <c r="B65" s="24"/>
      <c r="C65" s="25"/>
      <c r="D65" s="25"/>
      <c r="E65" s="25"/>
      <c r="F65" s="25"/>
      <c r="G65" s="26"/>
      <c r="H65" s="26"/>
      <c r="I65" s="26"/>
      <c r="J65" s="26"/>
      <c r="K65" s="26"/>
      <c r="L65" s="27"/>
    </row>
    <row r="66" spans="2:14" s="9" customFormat="1" ht="16.5" thickTop="1" x14ac:dyDescent="0.25">
      <c r="B66" s="51" t="s">
        <v>0</v>
      </c>
      <c r="C66" s="53"/>
      <c r="D66" s="28"/>
      <c r="E66" s="28"/>
      <c r="F66" s="28"/>
      <c r="G66" s="29"/>
      <c r="H66" s="29"/>
      <c r="I66" s="29"/>
      <c r="J66" s="29"/>
      <c r="K66" s="29"/>
      <c r="L66" s="30"/>
    </row>
    <row r="67" spans="2:14" s="9" customFormat="1" ht="16.5" thickBot="1" x14ac:dyDescent="0.3">
      <c r="B67" s="52"/>
      <c r="C67" s="54"/>
      <c r="D67" s="43" t="s">
        <v>21</v>
      </c>
      <c r="E67" s="43" t="s">
        <v>22</v>
      </c>
      <c r="F67" s="43" t="s">
        <v>84</v>
      </c>
      <c r="G67" s="43" t="s">
        <v>23</v>
      </c>
      <c r="H67" s="43" t="s">
        <v>24</v>
      </c>
      <c r="I67" s="43" t="s">
        <v>85</v>
      </c>
      <c r="J67" s="43" t="s">
        <v>25</v>
      </c>
      <c r="K67" s="43" t="s">
        <v>86</v>
      </c>
      <c r="L67" s="44" t="s">
        <v>87</v>
      </c>
    </row>
    <row r="68" spans="2:14" s="9" customFormat="1" ht="24" customHeight="1" thickTop="1" x14ac:dyDescent="0.25">
      <c r="B68" s="17">
        <v>1</v>
      </c>
      <c r="C68" s="18" t="s">
        <v>66</v>
      </c>
      <c r="D68" s="42"/>
      <c r="E68" s="42"/>
      <c r="F68" s="42">
        <v>1</v>
      </c>
      <c r="G68" s="42"/>
      <c r="H68" s="42"/>
      <c r="I68" s="42"/>
      <c r="J68" s="42"/>
      <c r="K68" s="42"/>
      <c r="L68" s="31"/>
    </row>
    <row r="69" spans="2:14" s="9" customFormat="1" ht="24" customHeight="1" x14ac:dyDescent="0.25">
      <c r="B69" s="19">
        <f t="shared" ref="B69:B75" si="6">+B68+1</f>
        <v>2</v>
      </c>
      <c r="C69" s="23" t="s">
        <v>67</v>
      </c>
      <c r="D69" s="32">
        <v>152</v>
      </c>
      <c r="E69" s="32">
        <v>47</v>
      </c>
      <c r="F69" s="32">
        <v>1</v>
      </c>
      <c r="G69" s="32">
        <v>120</v>
      </c>
      <c r="H69" s="32"/>
      <c r="I69" s="32">
        <v>23</v>
      </c>
      <c r="J69" s="32">
        <v>45</v>
      </c>
      <c r="K69" s="32">
        <v>430</v>
      </c>
      <c r="L69" s="33">
        <v>7</v>
      </c>
    </row>
    <row r="70" spans="2:14" s="9" customFormat="1" ht="24" customHeight="1" x14ac:dyDescent="0.25">
      <c r="B70" s="19">
        <f t="shared" si="6"/>
        <v>3</v>
      </c>
      <c r="C70" s="23" t="s">
        <v>68</v>
      </c>
      <c r="D70" s="32"/>
      <c r="E70" s="32"/>
      <c r="F70" s="32"/>
      <c r="G70" s="32"/>
      <c r="H70" s="32"/>
      <c r="I70" s="32"/>
      <c r="J70" s="32"/>
      <c r="K70" s="32"/>
      <c r="L70" s="33"/>
    </row>
    <row r="71" spans="2:14" s="9" customFormat="1" ht="24" customHeight="1" x14ac:dyDescent="0.25">
      <c r="B71" s="19">
        <f t="shared" si="6"/>
        <v>4</v>
      </c>
      <c r="C71" s="23" t="s">
        <v>69</v>
      </c>
      <c r="D71" s="32"/>
      <c r="E71" s="32">
        <v>1</v>
      </c>
      <c r="F71" s="32"/>
      <c r="G71" s="32"/>
      <c r="H71" s="32"/>
      <c r="I71" s="32">
        <v>1</v>
      </c>
      <c r="J71" s="32"/>
      <c r="K71" s="32"/>
      <c r="L71" s="33"/>
    </row>
    <row r="72" spans="2:14" s="9" customFormat="1" ht="24" customHeight="1" x14ac:dyDescent="0.25">
      <c r="B72" s="19">
        <f t="shared" si="6"/>
        <v>5</v>
      </c>
      <c r="C72" s="23" t="s">
        <v>70</v>
      </c>
      <c r="D72" s="32"/>
      <c r="E72" s="32"/>
      <c r="F72" s="32">
        <v>1</v>
      </c>
      <c r="G72" s="32">
        <v>2</v>
      </c>
      <c r="H72" s="32"/>
      <c r="I72" s="32"/>
      <c r="J72" s="32"/>
      <c r="K72" s="32"/>
      <c r="L72" s="33"/>
    </row>
    <row r="73" spans="2:14" s="9" customFormat="1" ht="24" customHeight="1" x14ac:dyDescent="0.25">
      <c r="B73" s="19">
        <f t="shared" si="6"/>
        <v>6</v>
      </c>
      <c r="C73" s="23" t="s">
        <v>71</v>
      </c>
      <c r="D73" s="32">
        <v>644</v>
      </c>
      <c r="E73" s="32">
        <v>390</v>
      </c>
      <c r="F73" s="32"/>
      <c r="G73" s="32">
        <v>2957</v>
      </c>
      <c r="H73" s="32"/>
      <c r="I73" s="32">
        <v>181</v>
      </c>
      <c r="J73" s="32">
        <v>264</v>
      </c>
      <c r="K73" s="32">
        <v>1956</v>
      </c>
      <c r="L73" s="33">
        <v>166</v>
      </c>
    </row>
    <row r="74" spans="2:14" s="9" customFormat="1" ht="24" customHeight="1" x14ac:dyDescent="0.25">
      <c r="B74" s="19">
        <f t="shared" si="6"/>
        <v>7</v>
      </c>
      <c r="C74" s="23" t="s">
        <v>64</v>
      </c>
      <c r="D74" s="32"/>
      <c r="E74" s="32"/>
      <c r="F74" s="32"/>
      <c r="G74" s="32">
        <v>12</v>
      </c>
      <c r="H74" s="32">
        <v>1</v>
      </c>
      <c r="I74" s="32"/>
      <c r="J74" s="32"/>
      <c r="K74" s="32"/>
      <c r="L74" s="33"/>
    </row>
    <row r="75" spans="2:14" s="9" customFormat="1" ht="24" customHeight="1" x14ac:dyDescent="0.25">
      <c r="B75" s="19">
        <f t="shared" si="6"/>
        <v>8</v>
      </c>
      <c r="C75" s="23" t="s">
        <v>72</v>
      </c>
      <c r="D75" s="32"/>
      <c r="E75" s="32"/>
      <c r="F75" s="32"/>
      <c r="G75" s="32"/>
      <c r="H75" s="32"/>
      <c r="I75" s="32"/>
      <c r="J75" s="32"/>
      <c r="K75" s="32"/>
      <c r="L75" s="33"/>
    </row>
    <row r="76" spans="2:14" s="9" customFormat="1" ht="24" customHeight="1" thickBot="1" x14ac:dyDescent="0.3">
      <c r="B76" s="21">
        <f>B75+1</f>
        <v>9</v>
      </c>
      <c r="C76" s="22" t="s">
        <v>1</v>
      </c>
      <c r="D76" s="34">
        <f t="shared" ref="D76:L76" si="7">SUM(D68:D75)</f>
        <v>796</v>
      </c>
      <c r="E76" s="34">
        <f t="shared" si="7"/>
        <v>438</v>
      </c>
      <c r="F76" s="34">
        <f t="shared" si="7"/>
        <v>3</v>
      </c>
      <c r="G76" s="34">
        <f t="shared" si="7"/>
        <v>3091</v>
      </c>
      <c r="H76" s="34">
        <f t="shared" si="7"/>
        <v>1</v>
      </c>
      <c r="I76" s="34">
        <f t="shared" si="7"/>
        <v>205</v>
      </c>
      <c r="J76" s="34">
        <f t="shared" si="7"/>
        <v>309</v>
      </c>
      <c r="K76" s="34">
        <f t="shared" si="7"/>
        <v>2386</v>
      </c>
      <c r="L76" s="35">
        <f t="shared" si="7"/>
        <v>173</v>
      </c>
      <c r="N76" s="20"/>
    </row>
    <row r="77" spans="2:14" ht="16.5" thickTop="1" x14ac:dyDescent="0.25">
      <c r="D77" s="36"/>
      <c r="E77" s="36"/>
      <c r="F77" s="36"/>
      <c r="G77" s="36"/>
      <c r="H77" s="36"/>
      <c r="I77" s="36"/>
      <c r="J77" s="36"/>
      <c r="K77" s="36"/>
      <c r="L77" s="36"/>
    </row>
    <row r="78" spans="2:14" x14ac:dyDescent="0.25">
      <c r="D78" s="36"/>
      <c r="E78" s="36"/>
      <c r="F78" s="36"/>
      <c r="G78" s="36"/>
      <c r="H78" s="36"/>
      <c r="I78" s="36"/>
      <c r="J78" s="36"/>
      <c r="K78" s="36"/>
      <c r="L78" s="36"/>
    </row>
    <row r="80" spans="2:14" ht="16.5" thickBot="1" x14ac:dyDescent="0.3">
      <c r="G80" s="1"/>
      <c r="J80" s="1"/>
      <c r="L80" s="4"/>
    </row>
    <row r="81" spans="2:14" s="9" customFormat="1" ht="16.5" thickTop="1" x14ac:dyDescent="0.25">
      <c r="B81" s="5" t="s">
        <v>10</v>
      </c>
      <c r="C81" s="6"/>
      <c r="D81" s="6"/>
      <c r="E81" s="6"/>
      <c r="F81" s="6"/>
      <c r="G81" s="7"/>
      <c r="H81" s="7"/>
      <c r="I81" s="7"/>
      <c r="J81" s="7"/>
      <c r="K81" s="7"/>
      <c r="L81" s="8"/>
    </row>
    <row r="82" spans="2:14" s="9" customFormat="1" x14ac:dyDescent="0.25">
      <c r="B82" s="10"/>
      <c r="G82" s="11"/>
      <c r="H82" s="11"/>
      <c r="I82" s="11"/>
      <c r="J82" s="11"/>
      <c r="K82" s="11"/>
      <c r="L82" s="12"/>
    </row>
    <row r="83" spans="2:14" s="9" customFormat="1" x14ac:dyDescent="0.25">
      <c r="B83" s="13" t="s">
        <v>11</v>
      </c>
      <c r="C83" s="14"/>
      <c r="D83" s="14"/>
      <c r="E83" s="14"/>
      <c r="F83" s="14"/>
      <c r="G83" s="15"/>
      <c r="H83" s="15"/>
      <c r="I83" s="15"/>
      <c r="J83" s="15"/>
      <c r="K83" s="15"/>
      <c r="L83" s="16"/>
    </row>
    <row r="84" spans="2:14" s="9" customFormat="1" x14ac:dyDescent="0.25">
      <c r="B84" s="48" t="s">
        <v>65</v>
      </c>
      <c r="C84" s="49"/>
      <c r="D84" s="49"/>
      <c r="E84" s="49"/>
      <c r="F84" s="49"/>
      <c r="G84" s="49"/>
      <c r="H84" s="49"/>
      <c r="I84" s="49"/>
      <c r="J84" s="49"/>
      <c r="K84" s="49"/>
      <c r="L84" s="50"/>
    </row>
    <row r="85" spans="2:14" s="9" customFormat="1" ht="16.5" thickBot="1" x14ac:dyDescent="0.3">
      <c r="B85" s="24"/>
      <c r="C85" s="25"/>
      <c r="D85" s="25"/>
      <c r="E85" s="25"/>
      <c r="F85" s="25"/>
      <c r="G85" s="26"/>
      <c r="H85" s="26"/>
      <c r="I85" s="26"/>
      <c r="J85" s="26"/>
      <c r="K85" s="26"/>
      <c r="L85" s="27"/>
    </row>
    <row r="86" spans="2:14" s="9" customFormat="1" ht="16.5" thickTop="1" x14ac:dyDescent="0.25">
      <c r="B86" s="51" t="s">
        <v>0</v>
      </c>
      <c r="C86" s="53"/>
      <c r="D86" s="28"/>
      <c r="E86" s="28"/>
      <c r="F86" s="28"/>
      <c r="G86" s="29"/>
      <c r="H86" s="29"/>
      <c r="I86" s="29"/>
      <c r="J86" s="29"/>
      <c r="K86" s="29"/>
      <c r="L86" s="30"/>
    </row>
    <row r="87" spans="2:14" s="9" customFormat="1" ht="16.5" thickBot="1" x14ac:dyDescent="0.3">
      <c r="B87" s="52"/>
      <c r="C87" s="54"/>
      <c r="D87" s="41" t="s">
        <v>26</v>
      </c>
      <c r="E87" s="41" t="s">
        <v>9</v>
      </c>
      <c r="F87" s="41" t="s">
        <v>27</v>
      </c>
      <c r="G87" s="41" t="s">
        <v>28</v>
      </c>
      <c r="H87" s="41" t="s">
        <v>29</v>
      </c>
      <c r="I87" s="41" t="s">
        <v>30</v>
      </c>
      <c r="J87" s="41" t="s">
        <v>31</v>
      </c>
      <c r="K87" s="41" t="s">
        <v>32</v>
      </c>
      <c r="L87" s="39" t="s">
        <v>33</v>
      </c>
    </row>
    <row r="88" spans="2:14" s="9" customFormat="1" ht="24" customHeight="1" thickTop="1" x14ac:dyDescent="0.25">
      <c r="B88" s="17">
        <v>1</v>
      </c>
      <c r="C88" s="18" t="s">
        <v>66</v>
      </c>
      <c r="D88" s="42"/>
      <c r="E88" s="42"/>
      <c r="F88" s="42"/>
      <c r="G88" s="42">
        <v>1</v>
      </c>
      <c r="H88" s="42"/>
      <c r="I88" s="42">
        <v>1</v>
      </c>
      <c r="J88" s="42">
        <v>1</v>
      </c>
      <c r="K88" s="42">
        <v>2</v>
      </c>
      <c r="L88" s="31">
        <v>1</v>
      </c>
    </row>
    <row r="89" spans="2:14" s="9" customFormat="1" ht="24" customHeight="1" x14ac:dyDescent="0.25">
      <c r="B89" s="19">
        <f t="shared" ref="B89:B95" si="8">+B88+1</f>
        <v>2</v>
      </c>
      <c r="C89" s="23" t="s">
        <v>67</v>
      </c>
      <c r="D89" s="32">
        <v>526</v>
      </c>
      <c r="E89" s="32">
        <v>63</v>
      </c>
      <c r="F89" s="32">
        <v>29</v>
      </c>
      <c r="G89" s="32">
        <v>764</v>
      </c>
      <c r="H89" s="32">
        <v>918</v>
      </c>
      <c r="I89" s="32">
        <v>756</v>
      </c>
      <c r="J89" s="32">
        <v>578</v>
      </c>
      <c r="K89" s="32">
        <v>852</v>
      </c>
      <c r="L89" s="33">
        <v>1236</v>
      </c>
    </row>
    <row r="90" spans="2:14" s="9" customFormat="1" ht="24" customHeight="1" x14ac:dyDescent="0.25">
      <c r="B90" s="19">
        <f t="shared" si="8"/>
        <v>3</v>
      </c>
      <c r="C90" s="23" t="s">
        <v>68</v>
      </c>
      <c r="D90" s="32"/>
      <c r="E90" s="32"/>
      <c r="F90" s="32"/>
      <c r="G90" s="32"/>
      <c r="H90" s="32"/>
      <c r="I90" s="32"/>
      <c r="J90" s="32"/>
      <c r="K90" s="32"/>
      <c r="L90" s="33"/>
    </row>
    <row r="91" spans="2:14" s="9" customFormat="1" ht="24" customHeight="1" x14ac:dyDescent="0.25">
      <c r="B91" s="19">
        <f t="shared" si="8"/>
        <v>4</v>
      </c>
      <c r="C91" s="23" t="s">
        <v>69</v>
      </c>
      <c r="D91" s="32">
        <v>1</v>
      </c>
      <c r="E91" s="32"/>
      <c r="F91" s="32"/>
      <c r="G91" s="32">
        <v>6</v>
      </c>
      <c r="H91" s="32"/>
      <c r="I91" s="32"/>
      <c r="J91" s="32"/>
      <c r="K91" s="32">
        <v>3</v>
      </c>
      <c r="L91" s="33">
        <v>3</v>
      </c>
    </row>
    <row r="92" spans="2:14" s="9" customFormat="1" ht="24" customHeight="1" x14ac:dyDescent="0.25">
      <c r="B92" s="19">
        <f t="shared" si="8"/>
        <v>5</v>
      </c>
      <c r="C92" s="23" t="s">
        <v>70</v>
      </c>
      <c r="D92" s="32">
        <v>2</v>
      </c>
      <c r="E92" s="32"/>
      <c r="F92" s="32"/>
      <c r="G92" s="32">
        <v>2</v>
      </c>
      <c r="H92" s="32">
        <v>15</v>
      </c>
      <c r="I92" s="32">
        <v>2</v>
      </c>
      <c r="J92" s="32"/>
      <c r="K92" s="32">
        <v>8</v>
      </c>
      <c r="L92" s="33">
        <v>1</v>
      </c>
    </row>
    <row r="93" spans="2:14" s="9" customFormat="1" ht="24" customHeight="1" x14ac:dyDescent="0.25">
      <c r="B93" s="19">
        <f t="shared" si="8"/>
        <v>6</v>
      </c>
      <c r="C93" s="23" t="s">
        <v>71</v>
      </c>
      <c r="D93" s="32">
        <v>7216</v>
      </c>
      <c r="E93" s="32">
        <v>871</v>
      </c>
      <c r="F93" s="32">
        <v>374</v>
      </c>
      <c r="G93" s="32">
        <v>628</v>
      </c>
      <c r="H93" s="32">
        <v>5191</v>
      </c>
      <c r="I93" s="32">
        <v>6708</v>
      </c>
      <c r="J93" s="32">
        <v>10002</v>
      </c>
      <c r="K93" s="32">
        <v>8113</v>
      </c>
      <c r="L93" s="33">
        <v>11311</v>
      </c>
    </row>
    <row r="94" spans="2:14" s="9" customFormat="1" ht="24" customHeight="1" x14ac:dyDescent="0.25">
      <c r="B94" s="19">
        <f t="shared" si="8"/>
        <v>7</v>
      </c>
      <c r="C94" s="23" t="s">
        <v>64</v>
      </c>
      <c r="D94" s="32">
        <v>11</v>
      </c>
      <c r="E94" s="32"/>
      <c r="F94" s="32">
        <v>3</v>
      </c>
      <c r="G94" s="32">
        <v>1</v>
      </c>
      <c r="H94" s="32">
        <v>1</v>
      </c>
      <c r="I94" s="32">
        <v>3</v>
      </c>
      <c r="J94" s="32">
        <v>10</v>
      </c>
      <c r="K94" s="32">
        <v>9</v>
      </c>
      <c r="L94" s="33">
        <v>19</v>
      </c>
    </row>
    <row r="95" spans="2:14" s="9" customFormat="1" ht="24" customHeight="1" x14ac:dyDescent="0.25">
      <c r="B95" s="19">
        <f t="shared" si="8"/>
        <v>8</v>
      </c>
      <c r="C95" s="23" t="s">
        <v>72</v>
      </c>
      <c r="D95" s="32"/>
      <c r="E95" s="32"/>
      <c r="F95" s="32"/>
      <c r="G95" s="32"/>
      <c r="H95" s="32"/>
      <c r="I95" s="32"/>
      <c r="J95" s="32"/>
      <c r="K95" s="32"/>
      <c r="L95" s="33"/>
    </row>
    <row r="96" spans="2:14" s="9" customFormat="1" ht="24" customHeight="1" thickBot="1" x14ac:dyDescent="0.3">
      <c r="B96" s="21">
        <f>+B95+1</f>
        <v>9</v>
      </c>
      <c r="C96" s="22" t="s">
        <v>1</v>
      </c>
      <c r="D96" s="34">
        <f t="shared" ref="D96:L96" si="9">SUM(D88:D95)</f>
        <v>7756</v>
      </c>
      <c r="E96" s="34">
        <f t="shared" si="9"/>
        <v>934</v>
      </c>
      <c r="F96" s="34">
        <f t="shared" si="9"/>
        <v>406</v>
      </c>
      <c r="G96" s="34">
        <f t="shared" si="9"/>
        <v>1402</v>
      </c>
      <c r="H96" s="34">
        <f t="shared" si="9"/>
        <v>6125</v>
      </c>
      <c r="I96" s="34">
        <f t="shared" si="9"/>
        <v>7470</v>
      </c>
      <c r="J96" s="34">
        <f t="shared" si="9"/>
        <v>10591</v>
      </c>
      <c r="K96" s="34">
        <f t="shared" si="9"/>
        <v>8987</v>
      </c>
      <c r="L96" s="35">
        <f t="shared" si="9"/>
        <v>12571</v>
      </c>
      <c r="N96" s="20"/>
    </row>
    <row r="97" spans="2:12" ht="16.5" thickTop="1" x14ac:dyDescent="0.25"/>
    <row r="100" spans="2:12" ht="16.5" thickBot="1" x14ac:dyDescent="0.3">
      <c r="G100" s="1"/>
      <c r="J100" s="1"/>
      <c r="L100" s="4"/>
    </row>
    <row r="101" spans="2:12" s="9" customFormat="1" ht="16.5" thickTop="1" x14ac:dyDescent="0.25">
      <c r="B101" s="5" t="s">
        <v>10</v>
      </c>
      <c r="C101" s="6"/>
      <c r="D101" s="6"/>
      <c r="E101" s="6"/>
      <c r="F101" s="6"/>
      <c r="G101" s="7"/>
      <c r="H101" s="7"/>
      <c r="I101" s="7"/>
      <c r="J101" s="7"/>
      <c r="K101" s="7"/>
      <c r="L101" s="8"/>
    </row>
    <row r="102" spans="2:12" s="9" customFormat="1" x14ac:dyDescent="0.25">
      <c r="B102" s="10"/>
      <c r="G102" s="11"/>
      <c r="H102" s="11"/>
      <c r="I102" s="11"/>
      <c r="J102" s="11"/>
      <c r="K102" s="11"/>
      <c r="L102" s="12"/>
    </row>
    <row r="103" spans="2:12" s="9" customFormat="1" x14ac:dyDescent="0.25">
      <c r="B103" s="13" t="s">
        <v>11</v>
      </c>
      <c r="C103" s="14"/>
      <c r="D103" s="14"/>
      <c r="E103" s="14"/>
      <c r="F103" s="14"/>
      <c r="G103" s="15"/>
      <c r="H103" s="15"/>
      <c r="I103" s="15"/>
      <c r="J103" s="15"/>
      <c r="K103" s="15"/>
      <c r="L103" s="16"/>
    </row>
    <row r="104" spans="2:12" s="9" customFormat="1" x14ac:dyDescent="0.25">
      <c r="B104" s="48" t="s">
        <v>65</v>
      </c>
      <c r="C104" s="49"/>
      <c r="D104" s="49"/>
      <c r="E104" s="49"/>
      <c r="F104" s="49"/>
      <c r="G104" s="49"/>
      <c r="H104" s="49"/>
      <c r="I104" s="49"/>
      <c r="J104" s="49"/>
      <c r="K104" s="49"/>
      <c r="L104" s="50"/>
    </row>
    <row r="105" spans="2:12" s="9" customFormat="1" ht="16.5" thickBot="1" x14ac:dyDescent="0.3">
      <c r="B105" s="24"/>
      <c r="C105" s="25"/>
      <c r="D105" s="25"/>
      <c r="E105" s="25"/>
      <c r="F105" s="25"/>
      <c r="G105" s="26"/>
      <c r="H105" s="26"/>
      <c r="I105" s="26"/>
      <c r="J105" s="26"/>
      <c r="K105" s="26"/>
      <c r="L105" s="27"/>
    </row>
    <row r="106" spans="2:12" s="9" customFormat="1" ht="16.5" thickTop="1" x14ac:dyDescent="0.25">
      <c r="B106" s="51" t="s">
        <v>0</v>
      </c>
      <c r="C106" s="53"/>
      <c r="D106" s="28"/>
      <c r="E106" s="28"/>
      <c r="F106" s="28"/>
      <c r="G106" s="29"/>
      <c r="H106" s="29"/>
      <c r="I106" s="29"/>
      <c r="J106" s="29"/>
      <c r="K106" s="29"/>
      <c r="L106" s="30"/>
    </row>
    <row r="107" spans="2:12" s="9" customFormat="1" ht="16.5" thickBot="1" x14ac:dyDescent="0.3">
      <c r="B107" s="52"/>
      <c r="C107" s="54"/>
      <c r="D107" s="41" t="s">
        <v>34</v>
      </c>
      <c r="E107" s="41" t="s">
        <v>35</v>
      </c>
      <c r="F107" s="41" t="s">
        <v>36</v>
      </c>
      <c r="G107" s="41" t="s">
        <v>37</v>
      </c>
      <c r="H107" s="41" t="s">
        <v>38</v>
      </c>
      <c r="I107" s="41" t="s">
        <v>39</v>
      </c>
      <c r="J107" s="41" t="s">
        <v>40</v>
      </c>
      <c r="K107" s="41" t="s">
        <v>41</v>
      </c>
      <c r="L107" s="39" t="s">
        <v>42</v>
      </c>
    </row>
    <row r="108" spans="2:12" s="9" customFormat="1" ht="24" customHeight="1" thickTop="1" x14ac:dyDescent="0.25">
      <c r="B108" s="17">
        <v>1</v>
      </c>
      <c r="C108" s="18" t="s">
        <v>66</v>
      </c>
      <c r="D108" s="42">
        <v>1</v>
      </c>
      <c r="E108" s="42"/>
      <c r="F108" s="42"/>
      <c r="G108" s="42">
        <v>1</v>
      </c>
      <c r="H108" s="42"/>
      <c r="I108" s="42"/>
      <c r="J108" s="42">
        <v>2</v>
      </c>
      <c r="K108" s="42"/>
      <c r="L108" s="31">
        <v>1</v>
      </c>
    </row>
    <row r="109" spans="2:12" s="9" customFormat="1" ht="24" customHeight="1" x14ac:dyDescent="0.25">
      <c r="B109" s="19">
        <f t="shared" ref="B109:B115" si="10">+B108+1</f>
        <v>2</v>
      </c>
      <c r="C109" s="23" t="s">
        <v>67</v>
      </c>
      <c r="D109" s="32">
        <v>590</v>
      </c>
      <c r="E109" s="32">
        <v>244</v>
      </c>
      <c r="F109" s="32">
        <v>346</v>
      </c>
      <c r="G109" s="32">
        <v>501</v>
      </c>
      <c r="H109" s="32">
        <v>290</v>
      </c>
      <c r="I109" s="32">
        <v>936</v>
      </c>
      <c r="J109" s="32">
        <v>913</v>
      </c>
      <c r="K109" s="32">
        <v>288</v>
      </c>
      <c r="L109" s="33">
        <v>997</v>
      </c>
    </row>
    <row r="110" spans="2:12" s="9" customFormat="1" ht="24" customHeight="1" x14ac:dyDescent="0.25">
      <c r="B110" s="19">
        <f t="shared" si="10"/>
        <v>3</v>
      </c>
      <c r="C110" s="23" t="s">
        <v>68</v>
      </c>
      <c r="D110" s="32"/>
      <c r="E110" s="32"/>
      <c r="F110" s="32"/>
      <c r="G110" s="32"/>
      <c r="H110" s="32"/>
      <c r="I110" s="32"/>
      <c r="J110" s="32"/>
      <c r="K110" s="32"/>
      <c r="L110" s="33"/>
    </row>
    <row r="111" spans="2:12" s="9" customFormat="1" ht="24" customHeight="1" x14ac:dyDescent="0.25">
      <c r="B111" s="19">
        <f t="shared" si="10"/>
        <v>4</v>
      </c>
      <c r="C111" s="23" t="s">
        <v>69</v>
      </c>
      <c r="D111" s="32">
        <v>4</v>
      </c>
      <c r="E111" s="32">
        <v>5</v>
      </c>
      <c r="F111" s="32">
        <v>5</v>
      </c>
      <c r="G111" s="32">
        <v>6</v>
      </c>
      <c r="H111" s="32">
        <v>2</v>
      </c>
      <c r="I111" s="32">
        <v>1</v>
      </c>
      <c r="J111" s="32">
        <v>4</v>
      </c>
      <c r="K111" s="32">
        <v>1</v>
      </c>
      <c r="L111" s="33">
        <v>6</v>
      </c>
    </row>
    <row r="112" spans="2:12" s="9" customFormat="1" ht="24" customHeight="1" x14ac:dyDescent="0.25">
      <c r="B112" s="19">
        <f t="shared" si="10"/>
        <v>5</v>
      </c>
      <c r="C112" s="23" t="s">
        <v>70</v>
      </c>
      <c r="D112" s="32">
        <v>4</v>
      </c>
      <c r="E112" s="32">
        <v>8</v>
      </c>
      <c r="F112" s="32">
        <v>26</v>
      </c>
      <c r="G112" s="32">
        <v>13</v>
      </c>
      <c r="H112" s="32">
        <v>3</v>
      </c>
      <c r="I112" s="32">
        <v>11</v>
      </c>
      <c r="J112" s="32">
        <v>19</v>
      </c>
      <c r="K112" s="32"/>
      <c r="L112" s="33">
        <v>10</v>
      </c>
    </row>
    <row r="113" spans="2:14" s="9" customFormat="1" ht="24" customHeight="1" x14ac:dyDescent="0.25">
      <c r="B113" s="19">
        <f t="shared" si="10"/>
        <v>6</v>
      </c>
      <c r="C113" s="23" t="s">
        <v>71</v>
      </c>
      <c r="D113" s="32">
        <v>4445</v>
      </c>
      <c r="E113" s="32">
        <v>161</v>
      </c>
      <c r="F113" s="32">
        <v>4975</v>
      </c>
      <c r="G113" s="32">
        <v>8625</v>
      </c>
      <c r="H113" s="32">
        <v>6499</v>
      </c>
      <c r="I113" s="32">
        <v>5758</v>
      </c>
      <c r="J113" s="32">
        <v>15124</v>
      </c>
      <c r="K113" s="32">
        <v>8035</v>
      </c>
      <c r="L113" s="33">
        <v>14988</v>
      </c>
    </row>
    <row r="114" spans="2:14" s="9" customFormat="1" ht="24" customHeight="1" x14ac:dyDescent="0.25">
      <c r="B114" s="19">
        <f t="shared" si="10"/>
        <v>7</v>
      </c>
      <c r="C114" s="23" t="s">
        <v>64</v>
      </c>
      <c r="D114" s="32">
        <v>5</v>
      </c>
      <c r="E114" s="32">
        <v>1</v>
      </c>
      <c r="F114" s="32">
        <v>5</v>
      </c>
      <c r="G114" s="32">
        <v>8</v>
      </c>
      <c r="H114" s="32">
        <v>8</v>
      </c>
      <c r="I114" s="32">
        <v>10</v>
      </c>
      <c r="J114" s="32">
        <v>33</v>
      </c>
      <c r="K114" s="32">
        <v>15</v>
      </c>
      <c r="L114" s="33">
        <v>30</v>
      </c>
    </row>
    <row r="115" spans="2:14" s="9" customFormat="1" ht="24" customHeight="1" x14ac:dyDescent="0.25">
      <c r="B115" s="19">
        <f t="shared" si="10"/>
        <v>8</v>
      </c>
      <c r="C115" s="23" t="s">
        <v>72</v>
      </c>
      <c r="D115" s="32"/>
      <c r="E115" s="32"/>
      <c r="F115" s="32"/>
      <c r="G115" s="32"/>
      <c r="H115" s="32"/>
      <c r="I115" s="32"/>
      <c r="J115" s="32"/>
      <c r="K115" s="32"/>
      <c r="L115" s="33"/>
    </row>
    <row r="116" spans="2:14" s="9" customFormat="1" ht="24" customHeight="1" thickBot="1" x14ac:dyDescent="0.3">
      <c r="B116" s="21">
        <f>+B115+1</f>
        <v>9</v>
      </c>
      <c r="C116" s="22" t="s">
        <v>1</v>
      </c>
      <c r="D116" s="34">
        <f t="shared" ref="D116:L116" si="11">SUM(D108:D115)</f>
        <v>5049</v>
      </c>
      <c r="E116" s="34">
        <f t="shared" si="11"/>
        <v>419</v>
      </c>
      <c r="F116" s="34">
        <f t="shared" si="11"/>
        <v>5357</v>
      </c>
      <c r="G116" s="34">
        <f t="shared" si="11"/>
        <v>9154</v>
      </c>
      <c r="H116" s="34">
        <f t="shared" si="11"/>
        <v>6802</v>
      </c>
      <c r="I116" s="34">
        <f t="shared" si="11"/>
        <v>6716</v>
      </c>
      <c r="J116" s="34">
        <f t="shared" si="11"/>
        <v>16095</v>
      </c>
      <c r="K116" s="34">
        <f t="shared" si="11"/>
        <v>8339</v>
      </c>
      <c r="L116" s="35">
        <f t="shared" si="11"/>
        <v>16032</v>
      </c>
      <c r="N116" s="20"/>
    </row>
    <row r="117" spans="2:14" ht="16.5" thickTop="1" x14ac:dyDescent="0.25"/>
    <row r="120" spans="2:14" ht="16.5" thickBot="1" x14ac:dyDescent="0.3">
      <c r="G120" s="1"/>
      <c r="J120" s="1"/>
      <c r="L120" s="4"/>
    </row>
    <row r="121" spans="2:14" s="9" customFormat="1" ht="16.5" thickTop="1" x14ac:dyDescent="0.25">
      <c r="B121" s="5" t="s">
        <v>10</v>
      </c>
      <c r="C121" s="6"/>
      <c r="D121" s="6"/>
      <c r="E121" s="6"/>
      <c r="F121" s="6"/>
      <c r="G121" s="7"/>
      <c r="H121" s="7"/>
      <c r="I121" s="7"/>
      <c r="J121" s="7"/>
      <c r="K121" s="7"/>
      <c r="L121" s="8"/>
    </row>
    <row r="122" spans="2:14" s="9" customFormat="1" x14ac:dyDescent="0.25">
      <c r="B122" s="10"/>
      <c r="G122" s="11"/>
      <c r="H122" s="11"/>
      <c r="I122" s="11"/>
      <c r="J122" s="11"/>
      <c r="K122" s="11"/>
      <c r="L122" s="12"/>
    </row>
    <row r="123" spans="2:14" s="9" customFormat="1" x14ac:dyDescent="0.25">
      <c r="B123" s="13" t="s">
        <v>11</v>
      </c>
      <c r="C123" s="14"/>
      <c r="D123" s="14"/>
      <c r="E123" s="14"/>
      <c r="F123" s="14"/>
      <c r="G123" s="15"/>
      <c r="H123" s="15"/>
      <c r="I123" s="15"/>
      <c r="J123" s="15"/>
      <c r="K123" s="15"/>
      <c r="L123" s="16"/>
    </row>
    <row r="124" spans="2:14" s="9" customFormat="1" x14ac:dyDescent="0.25">
      <c r="B124" s="48" t="s">
        <v>65</v>
      </c>
      <c r="C124" s="49"/>
      <c r="D124" s="49"/>
      <c r="E124" s="49"/>
      <c r="F124" s="49"/>
      <c r="G124" s="49"/>
      <c r="H124" s="49"/>
      <c r="I124" s="49"/>
      <c r="J124" s="49"/>
      <c r="K124" s="49"/>
      <c r="L124" s="50"/>
    </row>
    <row r="125" spans="2:14" s="9" customFormat="1" ht="16.5" thickBot="1" x14ac:dyDescent="0.3">
      <c r="B125" s="24"/>
      <c r="C125" s="25"/>
      <c r="D125" s="25"/>
      <c r="E125" s="25"/>
      <c r="F125" s="25"/>
      <c r="G125" s="26"/>
      <c r="H125" s="26"/>
      <c r="I125" s="26"/>
      <c r="J125" s="26"/>
      <c r="K125" s="26"/>
      <c r="L125" s="27"/>
    </row>
    <row r="126" spans="2:14" s="9" customFormat="1" ht="16.5" thickTop="1" x14ac:dyDescent="0.25">
      <c r="B126" s="51" t="s">
        <v>0</v>
      </c>
      <c r="C126" s="53"/>
      <c r="D126" s="28"/>
      <c r="E126" s="28"/>
      <c r="F126" s="28"/>
      <c r="G126" s="29"/>
      <c r="H126" s="29"/>
      <c r="I126" s="29"/>
      <c r="J126" s="29"/>
      <c r="K126" s="29"/>
      <c r="L126" s="30"/>
    </row>
    <row r="127" spans="2:14" s="9" customFormat="1" ht="16.5" thickBot="1" x14ac:dyDescent="0.3">
      <c r="B127" s="52"/>
      <c r="C127" s="54"/>
      <c r="D127" s="41" t="s">
        <v>43</v>
      </c>
      <c r="E127" s="41" t="s">
        <v>44</v>
      </c>
      <c r="F127" s="41" t="s">
        <v>45</v>
      </c>
      <c r="G127" s="41" t="s">
        <v>46</v>
      </c>
      <c r="H127" s="41" t="s">
        <v>47</v>
      </c>
      <c r="I127" s="41" t="s">
        <v>48</v>
      </c>
      <c r="J127" s="41" t="s">
        <v>49</v>
      </c>
      <c r="K127" s="41" t="s">
        <v>50</v>
      </c>
      <c r="L127" s="39" t="s">
        <v>51</v>
      </c>
    </row>
    <row r="128" spans="2:14" s="9" customFormat="1" ht="24" customHeight="1" thickTop="1" x14ac:dyDescent="0.25">
      <c r="B128" s="17">
        <v>1</v>
      </c>
      <c r="C128" s="18" t="s">
        <v>66</v>
      </c>
      <c r="D128" s="42"/>
      <c r="E128" s="42"/>
      <c r="F128" s="42"/>
      <c r="G128" s="42"/>
      <c r="H128" s="42"/>
      <c r="I128" s="42"/>
      <c r="J128" s="42"/>
      <c r="K128" s="42"/>
      <c r="L128" s="31"/>
    </row>
    <row r="129" spans="2:14" s="9" customFormat="1" ht="24" customHeight="1" x14ac:dyDescent="0.25">
      <c r="B129" s="19">
        <f t="shared" ref="B129:B136" si="12">+B128+1</f>
        <v>2</v>
      </c>
      <c r="C129" s="23" t="s">
        <v>67</v>
      </c>
      <c r="D129" s="32">
        <v>321</v>
      </c>
      <c r="E129" s="32">
        <v>1169</v>
      </c>
      <c r="F129" s="32">
        <v>988</v>
      </c>
      <c r="G129" s="32">
        <v>670</v>
      </c>
      <c r="H129" s="32">
        <v>2</v>
      </c>
      <c r="I129" s="32">
        <v>760</v>
      </c>
      <c r="J129" s="32">
        <v>887</v>
      </c>
      <c r="K129" s="32"/>
      <c r="L129" s="33">
        <v>337</v>
      </c>
    </row>
    <row r="130" spans="2:14" s="9" customFormat="1" ht="24" customHeight="1" x14ac:dyDescent="0.25">
      <c r="B130" s="19">
        <f t="shared" si="12"/>
        <v>3</v>
      </c>
      <c r="C130" s="23" t="s">
        <v>68</v>
      </c>
      <c r="D130" s="32"/>
      <c r="E130" s="32"/>
      <c r="F130" s="32"/>
      <c r="G130" s="32"/>
      <c r="H130" s="32"/>
      <c r="I130" s="32"/>
      <c r="J130" s="32"/>
      <c r="K130" s="32"/>
      <c r="L130" s="33"/>
    </row>
    <row r="131" spans="2:14" s="9" customFormat="1" ht="24" customHeight="1" x14ac:dyDescent="0.25">
      <c r="B131" s="19">
        <f t="shared" si="12"/>
        <v>4</v>
      </c>
      <c r="C131" s="23" t="s">
        <v>69</v>
      </c>
      <c r="D131" s="32">
        <v>1</v>
      </c>
      <c r="E131" s="32">
        <v>2</v>
      </c>
      <c r="F131" s="32">
        <v>2</v>
      </c>
      <c r="G131" s="32"/>
      <c r="H131" s="32"/>
      <c r="I131" s="32">
        <v>1</v>
      </c>
      <c r="J131" s="32"/>
      <c r="K131" s="32">
        <v>1</v>
      </c>
      <c r="L131" s="33"/>
    </row>
    <row r="132" spans="2:14" s="9" customFormat="1" ht="24" customHeight="1" x14ac:dyDescent="0.25">
      <c r="B132" s="19">
        <f t="shared" si="12"/>
        <v>5</v>
      </c>
      <c r="C132" s="23" t="s">
        <v>70</v>
      </c>
      <c r="D132" s="32">
        <v>1</v>
      </c>
      <c r="E132" s="32">
        <v>12</v>
      </c>
      <c r="F132" s="32">
        <v>7</v>
      </c>
      <c r="G132" s="32"/>
      <c r="H132" s="32"/>
      <c r="I132" s="32"/>
      <c r="J132" s="32"/>
      <c r="K132" s="32"/>
      <c r="L132" s="33">
        <v>1</v>
      </c>
    </row>
    <row r="133" spans="2:14" s="9" customFormat="1" ht="24" customHeight="1" x14ac:dyDescent="0.25">
      <c r="B133" s="19">
        <f t="shared" si="12"/>
        <v>6</v>
      </c>
      <c r="C133" s="23" t="s">
        <v>71</v>
      </c>
      <c r="D133" s="32">
        <v>5549</v>
      </c>
      <c r="E133" s="32">
        <v>9953</v>
      </c>
      <c r="F133" s="32">
        <v>11113</v>
      </c>
      <c r="G133" s="32">
        <v>11424</v>
      </c>
      <c r="H133" s="32"/>
      <c r="I133" s="32">
        <v>6005</v>
      </c>
      <c r="J133" s="32">
        <v>6799</v>
      </c>
      <c r="K133" s="32"/>
      <c r="L133" s="33">
        <v>5274</v>
      </c>
    </row>
    <row r="134" spans="2:14" s="9" customFormat="1" ht="24" customHeight="1" x14ac:dyDescent="0.25">
      <c r="B134" s="19">
        <f t="shared" si="12"/>
        <v>7</v>
      </c>
      <c r="C134" s="23" t="s">
        <v>64</v>
      </c>
      <c r="D134" s="32">
        <v>2</v>
      </c>
      <c r="E134" s="32">
        <v>26</v>
      </c>
      <c r="F134" s="32">
        <v>31</v>
      </c>
      <c r="G134" s="32">
        <v>28</v>
      </c>
      <c r="H134" s="32"/>
      <c r="I134" s="32">
        <v>19</v>
      </c>
      <c r="J134" s="32">
        <v>25</v>
      </c>
      <c r="K134" s="32"/>
      <c r="L134" s="33">
        <v>10</v>
      </c>
    </row>
    <row r="135" spans="2:14" s="9" customFormat="1" ht="24" customHeight="1" x14ac:dyDescent="0.25">
      <c r="B135" s="19">
        <f t="shared" si="12"/>
        <v>8</v>
      </c>
      <c r="C135" s="23" t="s">
        <v>72</v>
      </c>
      <c r="D135" s="32"/>
      <c r="E135" s="32"/>
      <c r="F135" s="32"/>
      <c r="G135" s="32"/>
      <c r="H135" s="32"/>
      <c r="I135" s="32">
        <v>1</v>
      </c>
      <c r="J135" s="32"/>
      <c r="K135" s="32"/>
      <c r="L135" s="33"/>
    </row>
    <row r="136" spans="2:14" s="9" customFormat="1" ht="24" customHeight="1" thickBot="1" x14ac:dyDescent="0.3">
      <c r="B136" s="21">
        <f t="shared" si="12"/>
        <v>9</v>
      </c>
      <c r="C136" s="22" t="s">
        <v>1</v>
      </c>
      <c r="D136" s="34">
        <f t="shared" ref="D136:L136" si="13">SUM(D128:D135)</f>
        <v>5874</v>
      </c>
      <c r="E136" s="34">
        <f t="shared" si="13"/>
        <v>11162</v>
      </c>
      <c r="F136" s="34">
        <f t="shared" si="13"/>
        <v>12141</v>
      </c>
      <c r="G136" s="34">
        <f t="shared" si="13"/>
        <v>12122</v>
      </c>
      <c r="H136" s="34">
        <f t="shared" si="13"/>
        <v>2</v>
      </c>
      <c r="I136" s="34">
        <f t="shared" si="13"/>
        <v>6786</v>
      </c>
      <c r="J136" s="34">
        <f t="shared" si="13"/>
        <v>7711</v>
      </c>
      <c r="K136" s="34">
        <f t="shared" si="13"/>
        <v>1</v>
      </c>
      <c r="L136" s="35">
        <f t="shared" si="13"/>
        <v>5622</v>
      </c>
      <c r="N136" s="20"/>
    </row>
    <row r="137" spans="2:14" ht="16.5" thickTop="1" x14ac:dyDescent="0.25"/>
    <row r="140" spans="2:14" ht="16.5" thickBot="1" x14ac:dyDescent="0.3">
      <c r="G140" s="1"/>
      <c r="J140" s="1"/>
      <c r="L140" s="4"/>
    </row>
    <row r="141" spans="2:14" s="9" customFormat="1" ht="16.5" thickTop="1" x14ac:dyDescent="0.25">
      <c r="B141" s="5" t="s">
        <v>10</v>
      </c>
      <c r="C141" s="6"/>
      <c r="D141" s="6"/>
      <c r="E141" s="6"/>
      <c r="F141" s="6"/>
      <c r="G141" s="7"/>
      <c r="H141" s="7"/>
      <c r="I141" s="7"/>
      <c r="J141" s="7"/>
      <c r="K141" s="7"/>
      <c r="L141" s="8"/>
    </row>
    <row r="142" spans="2:14" s="9" customFormat="1" x14ac:dyDescent="0.25">
      <c r="B142" s="10"/>
      <c r="G142" s="11"/>
      <c r="H142" s="11"/>
      <c r="I142" s="11"/>
      <c r="J142" s="11"/>
      <c r="K142" s="11"/>
      <c r="L142" s="12"/>
    </row>
    <row r="143" spans="2:14" s="9" customFormat="1" x14ac:dyDescent="0.25">
      <c r="B143" s="13" t="s">
        <v>11</v>
      </c>
      <c r="C143" s="14"/>
      <c r="D143" s="14"/>
      <c r="E143" s="14"/>
      <c r="F143" s="14"/>
      <c r="G143" s="15"/>
      <c r="H143" s="15"/>
      <c r="I143" s="15"/>
      <c r="J143" s="15"/>
      <c r="K143" s="15"/>
      <c r="L143" s="16"/>
    </row>
    <row r="144" spans="2:14" s="9" customFormat="1" x14ac:dyDescent="0.25">
      <c r="B144" s="48" t="s">
        <v>65</v>
      </c>
      <c r="C144" s="49"/>
      <c r="D144" s="49"/>
      <c r="E144" s="49"/>
      <c r="F144" s="49"/>
      <c r="G144" s="49"/>
      <c r="H144" s="49"/>
      <c r="I144" s="49"/>
      <c r="J144" s="49"/>
      <c r="K144" s="49"/>
      <c r="L144" s="50"/>
    </row>
    <row r="145" spans="2:14" s="9" customFormat="1" ht="16.5" thickBot="1" x14ac:dyDescent="0.3">
      <c r="B145" s="24"/>
      <c r="C145" s="25"/>
      <c r="D145" s="25"/>
      <c r="E145" s="25"/>
      <c r="F145" s="25"/>
      <c r="G145" s="26"/>
      <c r="H145" s="26"/>
      <c r="I145" s="26"/>
      <c r="J145" s="26"/>
      <c r="K145" s="26"/>
      <c r="L145" s="27"/>
    </row>
    <row r="146" spans="2:14" s="9" customFormat="1" ht="16.5" thickTop="1" x14ac:dyDescent="0.25">
      <c r="B146" s="51" t="s">
        <v>0</v>
      </c>
      <c r="C146" s="53"/>
      <c r="D146" s="28"/>
      <c r="E146" s="28"/>
      <c r="F146" s="28"/>
      <c r="G146" s="29"/>
      <c r="H146" s="29"/>
      <c r="I146" s="29"/>
      <c r="J146" s="29"/>
      <c r="K146" s="29"/>
      <c r="L146" s="30"/>
    </row>
    <row r="147" spans="2:14" s="9" customFormat="1" ht="16.5" thickBot="1" x14ac:dyDescent="0.3">
      <c r="B147" s="52"/>
      <c r="C147" s="54"/>
      <c r="D147" s="41" t="s">
        <v>52</v>
      </c>
      <c r="E147" s="41" t="s">
        <v>53</v>
      </c>
      <c r="F147" s="38" t="s">
        <v>54</v>
      </c>
      <c r="G147" s="38" t="s">
        <v>55</v>
      </c>
      <c r="H147" s="38" t="s">
        <v>56</v>
      </c>
      <c r="I147" s="38" t="s">
        <v>57</v>
      </c>
      <c r="J147" s="38" t="s">
        <v>58</v>
      </c>
      <c r="K147" s="38" t="s">
        <v>59</v>
      </c>
      <c r="L147" s="39" t="s">
        <v>60</v>
      </c>
    </row>
    <row r="148" spans="2:14" s="9" customFormat="1" ht="24" customHeight="1" thickTop="1" x14ac:dyDescent="0.25">
      <c r="B148" s="17">
        <v>1</v>
      </c>
      <c r="C148" s="18" t="s">
        <v>66</v>
      </c>
      <c r="D148" s="42"/>
      <c r="E148" s="42"/>
      <c r="F148" s="42"/>
      <c r="G148" s="42"/>
      <c r="H148" s="42"/>
      <c r="I148" s="42"/>
      <c r="J148" s="42"/>
      <c r="K148" s="42"/>
      <c r="L148" s="31"/>
    </row>
    <row r="149" spans="2:14" s="9" customFormat="1" ht="24" customHeight="1" x14ac:dyDescent="0.25">
      <c r="B149" s="19">
        <f t="shared" ref="B149:B155" si="14">+B148+1</f>
        <v>2</v>
      </c>
      <c r="C149" s="23" t="s">
        <v>67</v>
      </c>
      <c r="D149" s="32">
        <v>373</v>
      </c>
      <c r="E149" s="32">
        <v>1</v>
      </c>
      <c r="F149" s="32"/>
      <c r="G149" s="32">
        <v>603</v>
      </c>
      <c r="H149" s="32">
        <v>127</v>
      </c>
      <c r="I149" s="32">
        <v>670</v>
      </c>
      <c r="J149" s="32">
        <v>234</v>
      </c>
      <c r="K149" s="32">
        <v>473</v>
      </c>
      <c r="L149" s="33">
        <v>418</v>
      </c>
    </row>
    <row r="150" spans="2:14" s="9" customFormat="1" ht="24" customHeight="1" x14ac:dyDescent="0.25">
      <c r="B150" s="19">
        <f t="shared" si="14"/>
        <v>3</v>
      </c>
      <c r="C150" s="23" t="s">
        <v>68</v>
      </c>
      <c r="D150" s="32"/>
      <c r="E150" s="32"/>
      <c r="F150" s="32"/>
      <c r="G150" s="32"/>
      <c r="H150" s="32"/>
      <c r="I150" s="32"/>
      <c r="J150" s="32"/>
      <c r="K150" s="32"/>
      <c r="L150" s="33"/>
    </row>
    <row r="151" spans="2:14" s="9" customFormat="1" ht="24" customHeight="1" x14ac:dyDescent="0.25">
      <c r="B151" s="19">
        <f t="shared" si="14"/>
        <v>4</v>
      </c>
      <c r="C151" s="23" t="s">
        <v>69</v>
      </c>
      <c r="D151" s="32"/>
      <c r="E151" s="32"/>
      <c r="F151" s="32"/>
      <c r="G151" s="32">
        <v>2</v>
      </c>
      <c r="H151" s="32"/>
      <c r="I151" s="32"/>
      <c r="J151" s="32">
        <v>1</v>
      </c>
      <c r="K151" s="32">
        <v>5</v>
      </c>
      <c r="L151" s="33">
        <v>1</v>
      </c>
    </row>
    <row r="152" spans="2:14" s="9" customFormat="1" ht="24" customHeight="1" x14ac:dyDescent="0.25">
      <c r="B152" s="19">
        <f t="shared" si="14"/>
        <v>5</v>
      </c>
      <c r="C152" s="23" t="s">
        <v>70</v>
      </c>
      <c r="D152" s="32"/>
      <c r="E152" s="32"/>
      <c r="F152" s="32"/>
      <c r="G152" s="32">
        <v>1</v>
      </c>
      <c r="H152" s="32"/>
      <c r="I152" s="32"/>
      <c r="J152" s="32">
        <v>3</v>
      </c>
      <c r="K152" s="32">
        <v>9</v>
      </c>
      <c r="L152" s="33">
        <v>1</v>
      </c>
    </row>
    <row r="153" spans="2:14" s="9" customFormat="1" ht="24" customHeight="1" x14ac:dyDescent="0.25">
      <c r="B153" s="19">
        <f t="shared" si="14"/>
        <v>6</v>
      </c>
      <c r="C153" s="23" t="s">
        <v>71</v>
      </c>
      <c r="D153" s="32">
        <v>11212</v>
      </c>
      <c r="E153" s="32"/>
      <c r="F153" s="32">
        <v>1</v>
      </c>
      <c r="G153" s="32">
        <v>8969</v>
      </c>
      <c r="H153" s="32">
        <v>3903</v>
      </c>
      <c r="I153" s="32">
        <v>3244</v>
      </c>
      <c r="J153" s="32">
        <v>8823</v>
      </c>
      <c r="K153" s="32">
        <v>9310</v>
      </c>
      <c r="L153" s="33">
        <v>12182</v>
      </c>
    </row>
    <row r="154" spans="2:14" s="9" customFormat="1" ht="24" customHeight="1" x14ac:dyDescent="0.25">
      <c r="B154" s="19">
        <f t="shared" si="14"/>
        <v>7</v>
      </c>
      <c r="C154" s="23" t="s">
        <v>64</v>
      </c>
      <c r="D154" s="32">
        <v>21</v>
      </c>
      <c r="E154" s="32"/>
      <c r="F154" s="32"/>
      <c r="G154" s="32">
        <v>39</v>
      </c>
      <c r="H154" s="32">
        <v>10</v>
      </c>
      <c r="I154" s="32">
        <v>7</v>
      </c>
      <c r="J154" s="32">
        <v>30</v>
      </c>
      <c r="K154" s="32">
        <v>24</v>
      </c>
      <c r="L154" s="33">
        <v>33</v>
      </c>
    </row>
    <row r="155" spans="2:14" s="9" customFormat="1" ht="24" customHeight="1" x14ac:dyDescent="0.25">
      <c r="B155" s="19">
        <f t="shared" si="14"/>
        <v>8</v>
      </c>
      <c r="C155" s="23" t="s">
        <v>72</v>
      </c>
      <c r="D155" s="32"/>
      <c r="E155" s="32"/>
      <c r="F155" s="32"/>
      <c r="G155" s="32"/>
      <c r="H155" s="32"/>
      <c r="I155" s="32"/>
      <c r="J155" s="32"/>
      <c r="K155" s="32"/>
      <c r="L155" s="33"/>
    </row>
    <row r="156" spans="2:14" s="9" customFormat="1" ht="24" customHeight="1" thickBot="1" x14ac:dyDescent="0.3">
      <c r="B156" s="21">
        <f>+B155+1</f>
        <v>9</v>
      </c>
      <c r="C156" s="22" t="s">
        <v>1</v>
      </c>
      <c r="D156" s="34">
        <f t="shared" ref="D156:L156" si="15">SUM(D148:D155)</f>
        <v>11606</v>
      </c>
      <c r="E156" s="34">
        <f t="shared" si="15"/>
        <v>1</v>
      </c>
      <c r="F156" s="34">
        <f t="shared" si="15"/>
        <v>1</v>
      </c>
      <c r="G156" s="34">
        <f t="shared" si="15"/>
        <v>9614</v>
      </c>
      <c r="H156" s="34">
        <f t="shared" si="15"/>
        <v>4040</v>
      </c>
      <c r="I156" s="34">
        <f t="shared" si="15"/>
        <v>3921</v>
      </c>
      <c r="J156" s="34">
        <f t="shared" si="15"/>
        <v>9091</v>
      </c>
      <c r="K156" s="34">
        <f t="shared" si="15"/>
        <v>9821</v>
      </c>
      <c r="L156" s="34">
        <f t="shared" si="15"/>
        <v>12635</v>
      </c>
      <c r="N156" s="20"/>
    </row>
    <row r="157" spans="2:14" ht="16.5" thickTop="1" x14ac:dyDescent="0.25"/>
    <row r="160" spans="2:14" ht="16.5" thickBot="1" x14ac:dyDescent="0.3">
      <c r="G160" s="1"/>
      <c r="J160" s="1"/>
      <c r="L160" s="4"/>
    </row>
    <row r="161" spans="2:14" s="9" customFormat="1" ht="16.5" thickTop="1" x14ac:dyDescent="0.25">
      <c r="B161" s="5" t="s">
        <v>10</v>
      </c>
      <c r="C161" s="6"/>
      <c r="D161" s="6"/>
      <c r="E161" s="6"/>
      <c r="F161" s="6"/>
      <c r="G161" s="7"/>
      <c r="H161" s="7"/>
      <c r="I161" s="7"/>
      <c r="J161" s="7"/>
      <c r="K161" s="7"/>
      <c r="L161" s="8"/>
    </row>
    <row r="162" spans="2:14" s="9" customFormat="1" x14ac:dyDescent="0.25">
      <c r="B162" s="10"/>
      <c r="G162" s="11"/>
      <c r="H162" s="11"/>
      <c r="I162" s="11"/>
      <c r="J162" s="11"/>
      <c r="K162" s="11"/>
      <c r="L162" s="12"/>
    </row>
    <row r="163" spans="2:14" s="9" customFormat="1" x14ac:dyDescent="0.25">
      <c r="B163" s="13" t="s">
        <v>11</v>
      </c>
      <c r="C163" s="14"/>
      <c r="D163" s="14"/>
      <c r="E163" s="14"/>
      <c r="F163" s="14"/>
      <c r="G163" s="15"/>
      <c r="H163" s="15"/>
      <c r="I163" s="15"/>
      <c r="J163" s="15"/>
      <c r="K163" s="15"/>
      <c r="L163" s="16"/>
    </row>
    <row r="164" spans="2:14" s="9" customFormat="1" x14ac:dyDescent="0.25">
      <c r="B164" s="48" t="s">
        <v>65</v>
      </c>
      <c r="C164" s="49"/>
      <c r="D164" s="49"/>
      <c r="E164" s="49"/>
      <c r="F164" s="49"/>
      <c r="G164" s="49"/>
      <c r="H164" s="49"/>
      <c r="I164" s="49"/>
      <c r="J164" s="49"/>
      <c r="K164" s="49"/>
      <c r="L164" s="50"/>
    </row>
    <row r="165" spans="2:14" s="9" customFormat="1" ht="16.5" thickBot="1" x14ac:dyDescent="0.3">
      <c r="B165" s="24"/>
      <c r="C165" s="25"/>
      <c r="D165" s="25"/>
      <c r="E165" s="25"/>
      <c r="F165" s="25"/>
      <c r="G165" s="26"/>
      <c r="H165" s="26"/>
      <c r="I165" s="26"/>
      <c r="J165" s="26"/>
      <c r="K165" s="26"/>
      <c r="L165" s="27"/>
    </row>
    <row r="166" spans="2:14" s="9" customFormat="1" ht="16.5" thickTop="1" x14ac:dyDescent="0.25">
      <c r="B166" s="51" t="s">
        <v>0</v>
      </c>
      <c r="C166" s="53"/>
      <c r="D166" s="40"/>
      <c r="E166" s="40"/>
      <c r="F166" s="40"/>
      <c r="G166" s="29"/>
      <c r="H166" s="29"/>
      <c r="I166" s="29"/>
      <c r="J166" s="29"/>
      <c r="K166" s="29"/>
      <c r="L166" s="30"/>
    </row>
    <row r="167" spans="2:14" s="9" customFormat="1" ht="16.5" thickBot="1" x14ac:dyDescent="0.3">
      <c r="B167" s="52"/>
      <c r="C167" s="54"/>
      <c r="D167" s="41" t="s">
        <v>61</v>
      </c>
      <c r="E167" s="41" t="s">
        <v>62</v>
      </c>
      <c r="F167" s="41" t="s">
        <v>63</v>
      </c>
      <c r="G167" s="41" t="s">
        <v>88</v>
      </c>
      <c r="H167" s="41" t="s">
        <v>89</v>
      </c>
      <c r="I167" s="41" t="s">
        <v>90</v>
      </c>
      <c r="J167" s="41" t="s">
        <v>91</v>
      </c>
      <c r="K167" s="41" t="s">
        <v>92</v>
      </c>
      <c r="L167" s="39" t="s">
        <v>93</v>
      </c>
    </row>
    <row r="168" spans="2:14" s="9" customFormat="1" ht="24" customHeight="1" thickTop="1" x14ac:dyDescent="0.25">
      <c r="B168" s="17">
        <v>1</v>
      </c>
      <c r="C168" s="18" t="s">
        <v>66</v>
      </c>
      <c r="D168" s="42"/>
      <c r="E168" s="42"/>
      <c r="F168" s="42"/>
      <c r="G168" s="42"/>
      <c r="H168" s="42"/>
      <c r="I168" s="42"/>
      <c r="J168" s="42"/>
      <c r="K168" s="42"/>
      <c r="L168" s="31"/>
    </row>
    <row r="169" spans="2:14" s="9" customFormat="1" ht="24" customHeight="1" x14ac:dyDescent="0.25">
      <c r="B169" s="19">
        <f t="shared" ref="B169:B176" si="16">+B168+1</f>
        <v>2</v>
      </c>
      <c r="C169" s="23" t="s">
        <v>67</v>
      </c>
      <c r="D169" s="32">
        <v>446</v>
      </c>
      <c r="E169" s="32">
        <v>2</v>
      </c>
      <c r="F169" s="32">
        <v>1608</v>
      </c>
      <c r="G169" s="32"/>
      <c r="H169" s="32"/>
      <c r="I169" s="32">
        <v>8</v>
      </c>
      <c r="J169" s="32">
        <v>18</v>
      </c>
      <c r="K169" s="32">
        <v>13</v>
      </c>
      <c r="L169" s="33"/>
    </row>
    <row r="170" spans="2:14" s="9" customFormat="1" ht="24" customHeight="1" x14ac:dyDescent="0.25">
      <c r="B170" s="19">
        <f t="shared" si="16"/>
        <v>3</v>
      </c>
      <c r="C170" s="23" t="s">
        <v>68</v>
      </c>
      <c r="D170" s="32"/>
      <c r="E170" s="32"/>
      <c r="F170" s="32"/>
      <c r="G170" s="32"/>
      <c r="H170" s="32"/>
      <c r="I170" s="32"/>
      <c r="J170" s="32"/>
      <c r="K170" s="32"/>
      <c r="L170" s="33"/>
    </row>
    <row r="171" spans="2:14" s="9" customFormat="1" ht="24" customHeight="1" x14ac:dyDescent="0.25">
      <c r="B171" s="19">
        <f t="shared" si="16"/>
        <v>4</v>
      </c>
      <c r="C171" s="23" t="s">
        <v>69</v>
      </c>
      <c r="D171" s="32"/>
      <c r="E171" s="32"/>
      <c r="F171" s="32"/>
      <c r="G171" s="32"/>
      <c r="H171" s="32"/>
      <c r="I171" s="32"/>
      <c r="J171" s="32"/>
      <c r="K171" s="32"/>
      <c r="L171" s="33"/>
    </row>
    <row r="172" spans="2:14" s="9" customFormat="1" ht="24" customHeight="1" x14ac:dyDescent="0.25">
      <c r="B172" s="19">
        <f t="shared" si="16"/>
        <v>5</v>
      </c>
      <c r="C172" s="23" t="s">
        <v>70</v>
      </c>
      <c r="D172" s="32">
        <v>1</v>
      </c>
      <c r="E172" s="32"/>
      <c r="F172" s="32">
        <v>21</v>
      </c>
      <c r="G172" s="32"/>
      <c r="H172" s="32"/>
      <c r="I172" s="32"/>
      <c r="J172" s="32"/>
      <c r="K172" s="32"/>
      <c r="L172" s="33"/>
    </row>
    <row r="173" spans="2:14" s="9" customFormat="1" ht="24" customHeight="1" x14ac:dyDescent="0.25">
      <c r="B173" s="19">
        <f t="shared" si="16"/>
        <v>6</v>
      </c>
      <c r="C173" s="23" t="s">
        <v>71</v>
      </c>
      <c r="D173" s="32">
        <v>10734</v>
      </c>
      <c r="E173" s="32"/>
      <c r="F173" s="32">
        <v>11642</v>
      </c>
      <c r="G173" s="32">
        <v>1</v>
      </c>
      <c r="H173" s="32">
        <v>1</v>
      </c>
      <c r="I173" s="32">
        <v>90</v>
      </c>
      <c r="J173" s="32">
        <v>220</v>
      </c>
      <c r="K173" s="32">
        <v>141</v>
      </c>
      <c r="L173" s="33">
        <v>20</v>
      </c>
    </row>
    <row r="174" spans="2:14" s="9" customFormat="1" ht="24" customHeight="1" x14ac:dyDescent="0.25">
      <c r="B174" s="19">
        <f t="shared" si="16"/>
        <v>7</v>
      </c>
      <c r="C174" s="23" t="s">
        <v>64</v>
      </c>
      <c r="D174" s="32">
        <v>35</v>
      </c>
      <c r="E174" s="32"/>
      <c r="F174" s="32">
        <v>26</v>
      </c>
      <c r="G174" s="32"/>
      <c r="H174" s="32"/>
      <c r="I174" s="32"/>
      <c r="J174" s="32"/>
      <c r="K174" s="32"/>
      <c r="L174" s="33"/>
    </row>
    <row r="175" spans="2:14" s="9" customFormat="1" ht="24" customHeight="1" x14ac:dyDescent="0.25">
      <c r="B175" s="19">
        <f t="shared" si="16"/>
        <v>8</v>
      </c>
      <c r="C175" s="23" t="s">
        <v>72</v>
      </c>
      <c r="D175" s="32"/>
      <c r="E175" s="32"/>
      <c r="F175" s="32"/>
      <c r="G175" s="32"/>
      <c r="H175" s="32"/>
      <c r="I175" s="32"/>
      <c r="J175" s="32"/>
      <c r="K175" s="32"/>
      <c r="L175" s="33"/>
    </row>
    <row r="176" spans="2:14" s="9" customFormat="1" ht="24" customHeight="1" thickBot="1" x14ac:dyDescent="0.3">
      <c r="B176" s="21">
        <f t="shared" si="16"/>
        <v>9</v>
      </c>
      <c r="C176" s="22" t="s">
        <v>1</v>
      </c>
      <c r="D176" s="34">
        <f t="shared" ref="D176:L176" si="17">SUM(D168:D175)</f>
        <v>11216</v>
      </c>
      <c r="E176" s="34">
        <f t="shared" si="17"/>
        <v>2</v>
      </c>
      <c r="F176" s="34">
        <f t="shared" si="17"/>
        <v>13297</v>
      </c>
      <c r="G176" s="34">
        <f t="shared" si="17"/>
        <v>1</v>
      </c>
      <c r="H176" s="34">
        <f t="shared" si="17"/>
        <v>1</v>
      </c>
      <c r="I176" s="34">
        <f t="shared" si="17"/>
        <v>98</v>
      </c>
      <c r="J176" s="34">
        <f t="shared" si="17"/>
        <v>238</v>
      </c>
      <c r="K176" s="34">
        <f t="shared" si="17"/>
        <v>154</v>
      </c>
      <c r="L176" s="35">
        <f t="shared" si="17"/>
        <v>20</v>
      </c>
      <c r="N176" s="20"/>
    </row>
    <row r="177" spans="2:12" ht="16.5" thickTop="1" x14ac:dyDescent="0.25"/>
    <row r="180" spans="2:12" ht="16.5" thickBot="1" x14ac:dyDescent="0.3">
      <c r="G180" s="1"/>
      <c r="J180" s="1"/>
      <c r="L180" s="4"/>
    </row>
    <row r="181" spans="2:12" s="9" customFormat="1" ht="16.5" thickTop="1" x14ac:dyDescent="0.25">
      <c r="B181" s="5" t="s">
        <v>10</v>
      </c>
      <c r="C181" s="6"/>
      <c r="D181" s="6"/>
      <c r="E181" s="6"/>
      <c r="F181" s="6"/>
      <c r="G181" s="7"/>
      <c r="H181" s="7"/>
      <c r="I181" s="7"/>
      <c r="J181" s="7"/>
      <c r="K181" s="7"/>
      <c r="L181" s="8"/>
    </row>
    <row r="182" spans="2:12" s="9" customFormat="1" x14ac:dyDescent="0.25">
      <c r="B182" s="10"/>
      <c r="G182" s="11"/>
      <c r="H182" s="11"/>
      <c r="I182" s="11"/>
      <c r="J182" s="11"/>
      <c r="K182" s="11"/>
      <c r="L182" s="12"/>
    </row>
    <row r="183" spans="2:12" s="9" customFormat="1" x14ac:dyDescent="0.25">
      <c r="B183" s="13" t="s">
        <v>11</v>
      </c>
      <c r="C183" s="14"/>
      <c r="D183" s="14"/>
      <c r="E183" s="14"/>
      <c r="F183" s="14"/>
      <c r="G183" s="15"/>
      <c r="H183" s="15"/>
      <c r="I183" s="15"/>
      <c r="J183" s="15"/>
      <c r="K183" s="15"/>
      <c r="L183" s="16"/>
    </row>
    <row r="184" spans="2:12" s="9" customFormat="1" x14ac:dyDescent="0.25">
      <c r="B184" s="48" t="s">
        <v>65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50"/>
    </row>
    <row r="185" spans="2:12" s="9" customFormat="1" ht="16.5" thickBot="1" x14ac:dyDescent="0.3">
      <c r="B185" s="24"/>
      <c r="C185" s="25"/>
      <c r="D185" s="25"/>
      <c r="E185" s="25"/>
      <c r="F185" s="25"/>
      <c r="G185" s="26"/>
      <c r="H185" s="26"/>
      <c r="I185" s="26"/>
      <c r="J185" s="26"/>
      <c r="K185" s="26"/>
      <c r="L185" s="27"/>
    </row>
    <row r="186" spans="2:12" s="9" customFormat="1" ht="16.5" thickTop="1" x14ac:dyDescent="0.25">
      <c r="B186" s="51" t="s">
        <v>0</v>
      </c>
      <c r="C186" s="53"/>
      <c r="D186" s="40"/>
      <c r="E186" s="40"/>
      <c r="F186" s="40"/>
      <c r="G186" s="29"/>
      <c r="H186" s="29"/>
      <c r="I186" s="29"/>
      <c r="J186" s="29"/>
      <c r="K186" s="29"/>
      <c r="L186" s="30"/>
    </row>
    <row r="187" spans="2:12" s="9" customFormat="1" ht="16.5" thickBot="1" x14ac:dyDescent="0.3">
      <c r="B187" s="52"/>
      <c r="C187" s="54"/>
      <c r="D187" s="41" t="s">
        <v>94</v>
      </c>
      <c r="E187" s="41" t="s">
        <v>95</v>
      </c>
      <c r="F187" s="41" t="s">
        <v>96</v>
      </c>
      <c r="G187" s="41" t="s">
        <v>97</v>
      </c>
      <c r="H187" s="41" t="s">
        <v>98</v>
      </c>
      <c r="I187" s="41" t="s">
        <v>1</v>
      </c>
      <c r="J187" s="41"/>
      <c r="K187" s="41"/>
      <c r="L187" s="39"/>
    </row>
    <row r="188" spans="2:12" s="9" customFormat="1" ht="24" customHeight="1" thickTop="1" x14ac:dyDescent="0.25">
      <c r="B188" s="17">
        <v>1</v>
      </c>
      <c r="C188" s="18" t="s">
        <v>66</v>
      </c>
      <c r="D188" s="42"/>
      <c r="E188" s="42"/>
      <c r="F188" s="42"/>
      <c r="G188" s="42"/>
      <c r="H188" s="42"/>
      <c r="I188" s="42">
        <v>13</v>
      </c>
      <c r="J188" s="42"/>
      <c r="K188" s="42"/>
      <c r="L188" s="31"/>
    </row>
    <row r="189" spans="2:12" s="9" customFormat="1" ht="24" customHeight="1" x14ac:dyDescent="0.25">
      <c r="B189" s="19">
        <f t="shared" ref="B189:B196" si="18">+B188+1</f>
        <v>2</v>
      </c>
      <c r="C189" s="23" t="s">
        <v>67</v>
      </c>
      <c r="D189" s="32"/>
      <c r="E189" s="32">
        <v>150</v>
      </c>
      <c r="F189" s="32">
        <v>1</v>
      </c>
      <c r="G189" s="32">
        <v>12</v>
      </c>
      <c r="H189" s="32"/>
      <c r="I189" s="32">
        <v>24088</v>
      </c>
      <c r="J189" s="32"/>
      <c r="K189" s="32"/>
      <c r="L189" s="33"/>
    </row>
    <row r="190" spans="2:12" s="9" customFormat="1" ht="24" customHeight="1" x14ac:dyDescent="0.25">
      <c r="B190" s="19">
        <f t="shared" si="18"/>
        <v>3</v>
      </c>
      <c r="C190" s="23" t="s">
        <v>68</v>
      </c>
      <c r="D190" s="32"/>
      <c r="E190" s="32"/>
      <c r="F190" s="32"/>
      <c r="G190" s="32"/>
      <c r="H190" s="32"/>
      <c r="I190" s="32">
        <v>1</v>
      </c>
      <c r="J190" s="32"/>
      <c r="K190" s="32"/>
      <c r="L190" s="33"/>
    </row>
    <row r="191" spans="2:12" s="9" customFormat="1" ht="24" customHeight="1" x14ac:dyDescent="0.25">
      <c r="B191" s="19">
        <f t="shared" si="18"/>
        <v>4</v>
      </c>
      <c r="C191" s="23" t="s">
        <v>69</v>
      </c>
      <c r="D191" s="32"/>
      <c r="E191" s="32"/>
      <c r="F191" s="32"/>
      <c r="G191" s="32"/>
      <c r="H191" s="32"/>
      <c r="I191" s="32">
        <v>76</v>
      </c>
      <c r="J191" s="32"/>
      <c r="K191" s="32"/>
      <c r="L191" s="33"/>
    </row>
    <row r="192" spans="2:12" s="9" customFormat="1" ht="24" customHeight="1" x14ac:dyDescent="0.25">
      <c r="B192" s="19">
        <f t="shared" si="18"/>
        <v>5</v>
      </c>
      <c r="C192" s="23" t="s">
        <v>70</v>
      </c>
      <c r="D192" s="32"/>
      <c r="E192" s="32"/>
      <c r="F192" s="32"/>
      <c r="G192" s="32"/>
      <c r="H192" s="32"/>
      <c r="I192" s="32">
        <v>193</v>
      </c>
      <c r="J192" s="32"/>
      <c r="K192" s="32"/>
      <c r="L192" s="33"/>
    </row>
    <row r="193" spans="2:14" s="9" customFormat="1" ht="24" customHeight="1" x14ac:dyDescent="0.25">
      <c r="B193" s="19">
        <f t="shared" si="18"/>
        <v>6</v>
      </c>
      <c r="C193" s="23" t="s">
        <v>71</v>
      </c>
      <c r="D193" s="32">
        <v>29</v>
      </c>
      <c r="E193" s="32">
        <v>807</v>
      </c>
      <c r="F193" s="32">
        <v>33</v>
      </c>
      <c r="G193" s="32">
        <v>144</v>
      </c>
      <c r="H193" s="32">
        <v>17</v>
      </c>
      <c r="I193" s="32">
        <v>289975</v>
      </c>
      <c r="J193" s="32"/>
      <c r="K193" s="32"/>
      <c r="L193" s="33"/>
    </row>
    <row r="194" spans="2:14" s="9" customFormat="1" ht="24" customHeight="1" x14ac:dyDescent="0.25">
      <c r="B194" s="19">
        <f t="shared" si="18"/>
        <v>7</v>
      </c>
      <c r="C194" s="23" t="s">
        <v>64</v>
      </c>
      <c r="D194" s="32"/>
      <c r="E194" s="32"/>
      <c r="F194" s="32"/>
      <c r="G194" s="32"/>
      <c r="H194" s="32"/>
      <c r="I194" s="32">
        <v>612</v>
      </c>
      <c r="J194" s="32"/>
      <c r="K194" s="32"/>
      <c r="L194" s="33"/>
    </row>
    <row r="195" spans="2:14" s="9" customFormat="1" ht="24" customHeight="1" x14ac:dyDescent="0.25">
      <c r="B195" s="19">
        <f t="shared" si="18"/>
        <v>8</v>
      </c>
      <c r="C195" s="23" t="s">
        <v>72</v>
      </c>
      <c r="D195" s="32"/>
      <c r="E195" s="32"/>
      <c r="F195" s="32"/>
      <c r="G195" s="32"/>
      <c r="H195" s="32"/>
      <c r="I195" s="32">
        <v>1</v>
      </c>
      <c r="J195" s="32"/>
      <c r="K195" s="32"/>
      <c r="L195" s="33"/>
    </row>
    <row r="196" spans="2:14" s="9" customFormat="1" ht="24" customHeight="1" thickBot="1" x14ac:dyDescent="0.3">
      <c r="B196" s="21">
        <f t="shared" si="18"/>
        <v>9</v>
      </c>
      <c r="C196" s="22" t="s">
        <v>1</v>
      </c>
      <c r="D196" s="34">
        <f t="shared" ref="D196:I196" si="19">SUM(D188:D195)</f>
        <v>29</v>
      </c>
      <c r="E196" s="34">
        <f t="shared" si="19"/>
        <v>957</v>
      </c>
      <c r="F196" s="34">
        <f t="shared" si="19"/>
        <v>34</v>
      </c>
      <c r="G196" s="34">
        <f t="shared" si="19"/>
        <v>156</v>
      </c>
      <c r="H196" s="34">
        <f t="shared" si="19"/>
        <v>17</v>
      </c>
      <c r="I196" s="34">
        <f t="shared" si="19"/>
        <v>314959</v>
      </c>
      <c r="J196" s="34"/>
      <c r="K196" s="34"/>
      <c r="L196" s="35"/>
      <c r="N196" s="20"/>
    </row>
    <row r="197" spans="2:14" ht="16.5" thickTop="1" x14ac:dyDescent="0.25"/>
    <row r="198" spans="2:14" s="45" customFormat="1" x14ac:dyDescent="0.25">
      <c r="B198" s="46" t="s">
        <v>99</v>
      </c>
      <c r="G198" s="47"/>
      <c r="H198" s="47"/>
      <c r="I198" s="47"/>
      <c r="J198" s="47"/>
      <c r="K198" s="47"/>
      <c r="L198" s="47"/>
    </row>
  </sheetData>
  <mergeCells count="30">
    <mergeCell ref="B4:L4"/>
    <mergeCell ref="B6:B7"/>
    <mergeCell ref="C6:C7"/>
    <mergeCell ref="B64:L64"/>
    <mergeCell ref="B66:B67"/>
    <mergeCell ref="C66:C67"/>
    <mergeCell ref="B44:L44"/>
    <mergeCell ref="B46:B47"/>
    <mergeCell ref="C46:C47"/>
    <mergeCell ref="B24:L24"/>
    <mergeCell ref="B26:B27"/>
    <mergeCell ref="C26:C27"/>
    <mergeCell ref="B84:L84"/>
    <mergeCell ref="B86:B87"/>
    <mergeCell ref="C86:C87"/>
    <mergeCell ref="B104:L104"/>
    <mergeCell ref="B106:B107"/>
    <mergeCell ref="C106:C107"/>
    <mergeCell ref="B124:L124"/>
    <mergeCell ref="B126:B127"/>
    <mergeCell ref="C126:C127"/>
    <mergeCell ref="B144:L144"/>
    <mergeCell ref="B146:B147"/>
    <mergeCell ref="C146:C147"/>
    <mergeCell ref="B164:L164"/>
    <mergeCell ref="B166:B167"/>
    <mergeCell ref="C166:C167"/>
    <mergeCell ref="B184:L184"/>
    <mergeCell ref="B186:B187"/>
    <mergeCell ref="C186:C187"/>
  </mergeCells>
  <phoneticPr fontId="0" type="noConversion"/>
  <printOptions horizontalCentered="1"/>
  <pageMargins left="0.5" right="0.5" top="0.75" bottom="0.75" header="0.5" footer="0.5"/>
  <pageSetup scale="77" fitToHeight="2" orientation="landscape" r:id="rId1"/>
  <headerFooter alignWithMargins="0">
    <oddFooter>&amp;R&amp;"Times New Roman,Bold"&amp;12Attachment to Response to LGE AG-2 Question No. 61
Page &amp;P of &amp;N
Cockerill</oddFooter>
  </headerFooter>
  <rowBreaks count="9" manualBreakCount="9">
    <brk id="20" max="16383" man="1"/>
    <brk id="40" max="16383" man="1"/>
    <brk id="60" max="16383" man="1"/>
    <brk id="80" max="16383" man="1"/>
    <brk id="100" max="16383" man="1"/>
    <brk id="120" max="16383" man="1"/>
    <brk id="140" max="16383" man="1"/>
    <brk id="160" max="16383" man="1"/>
    <brk id="1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 2-61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2012-08-29T18:50:42Z</dcterms:created>
  <dcterms:modified xsi:type="dcterms:W3CDTF">2012-09-10T19:05:30Z</dcterms:modified>
</cp:coreProperties>
</file>