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90" yWindow="90" windowWidth="21825" windowHeight="10125"/>
  </bookViews>
  <sheets>
    <sheet name="Money Pool Balance and Interest" sheetId="1" r:id="rId1"/>
  </sheets>
  <definedNames>
    <definedName name="_xlnm.Print_Area" localSheetId="0">'Money Pool Balance and Interest'!$A$1:$H$518</definedName>
  </definedNames>
  <calcPr calcId="145621"/>
</workbook>
</file>

<file path=xl/calcChain.xml><?xml version="1.0" encoding="utf-8"?>
<calcChain xmlns="http://schemas.openxmlformats.org/spreadsheetml/2006/main">
  <c r="D516" i="1" l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G487" i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D487" i="1"/>
  <c r="C487" i="1"/>
  <c r="A487" i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D486" i="1"/>
  <c r="C486" i="1"/>
  <c r="G475" i="1"/>
  <c r="D475" i="1"/>
  <c r="C475" i="1"/>
  <c r="G474" i="1"/>
  <c r="D474" i="1"/>
  <c r="C474" i="1"/>
  <c r="G473" i="1"/>
  <c r="D473" i="1"/>
  <c r="C473" i="1"/>
  <c r="G472" i="1"/>
  <c r="D472" i="1"/>
  <c r="C472" i="1"/>
  <c r="G471" i="1"/>
  <c r="D471" i="1"/>
  <c r="C471" i="1"/>
  <c r="G470" i="1"/>
  <c r="D470" i="1"/>
  <c r="C470" i="1"/>
  <c r="G469" i="1"/>
  <c r="D469" i="1"/>
  <c r="C469" i="1"/>
  <c r="G468" i="1"/>
  <c r="D468" i="1"/>
  <c r="C468" i="1"/>
  <c r="G467" i="1"/>
  <c r="D467" i="1"/>
  <c r="C467" i="1"/>
  <c r="G466" i="1"/>
  <c r="D466" i="1"/>
  <c r="C466" i="1"/>
  <c r="G465" i="1"/>
  <c r="D465" i="1"/>
  <c r="C465" i="1"/>
  <c r="G464" i="1"/>
  <c r="D464" i="1"/>
  <c r="C464" i="1"/>
  <c r="G463" i="1"/>
  <c r="D463" i="1"/>
  <c r="C463" i="1"/>
  <c r="G462" i="1"/>
  <c r="D462" i="1"/>
  <c r="C462" i="1"/>
  <c r="G461" i="1"/>
  <c r="D461" i="1"/>
  <c r="C461" i="1"/>
  <c r="G460" i="1"/>
  <c r="D460" i="1"/>
  <c r="C460" i="1"/>
  <c r="G459" i="1"/>
  <c r="D459" i="1"/>
  <c r="C459" i="1"/>
  <c r="G458" i="1"/>
  <c r="D458" i="1"/>
  <c r="C458" i="1"/>
  <c r="G457" i="1"/>
  <c r="D457" i="1"/>
  <c r="C457" i="1"/>
  <c r="G456" i="1"/>
  <c r="D456" i="1"/>
  <c r="C456" i="1"/>
  <c r="G455" i="1"/>
  <c r="D455" i="1"/>
  <c r="C455" i="1"/>
  <c r="G454" i="1"/>
  <c r="D454" i="1"/>
  <c r="C454" i="1"/>
  <c r="G453" i="1"/>
  <c r="D453" i="1"/>
  <c r="C453" i="1"/>
  <c r="G452" i="1"/>
  <c r="D452" i="1"/>
  <c r="C452" i="1"/>
  <c r="G451" i="1"/>
  <c r="D451" i="1"/>
  <c r="C451" i="1"/>
  <c r="G450" i="1"/>
  <c r="D450" i="1"/>
  <c r="C450" i="1"/>
  <c r="G449" i="1"/>
  <c r="C449" i="1"/>
  <c r="G448" i="1"/>
  <c r="C448" i="1"/>
  <c r="A448" i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D447" i="1"/>
  <c r="C447" i="1"/>
  <c r="G437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C407" i="1"/>
  <c r="C406" i="1"/>
  <c r="A406" i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D405" i="1"/>
  <c r="C405" i="1"/>
  <c r="D518" i="1" l="1"/>
  <c r="C477" i="1"/>
  <c r="D477" i="1"/>
  <c r="D437" i="1"/>
  <c r="E447" i="1"/>
  <c r="C518" i="1"/>
  <c r="E518" i="1" s="1"/>
  <c r="C437" i="1"/>
  <c r="E405" i="1"/>
  <c r="E486" i="1"/>
  <c r="E477" i="1" l="1"/>
  <c r="E437" i="1"/>
  <c r="E487" i="1"/>
  <c r="H486" i="1"/>
  <c r="H447" i="1"/>
  <c r="E448" i="1"/>
  <c r="E406" i="1"/>
  <c r="H405" i="1"/>
  <c r="E449" i="1" l="1"/>
  <c r="H448" i="1"/>
  <c r="E407" i="1"/>
  <c r="H406" i="1"/>
  <c r="H487" i="1"/>
  <c r="E488" i="1"/>
  <c r="E408" i="1" l="1"/>
  <c r="H407" i="1"/>
  <c r="H488" i="1"/>
  <c r="E489" i="1"/>
  <c r="E450" i="1"/>
  <c r="H449" i="1"/>
  <c r="E451" i="1" l="1"/>
  <c r="H450" i="1"/>
  <c r="E409" i="1"/>
  <c r="H408" i="1"/>
  <c r="H489" i="1"/>
  <c r="E490" i="1"/>
  <c r="H409" i="1" l="1"/>
  <c r="E410" i="1"/>
  <c r="H490" i="1"/>
  <c r="E491" i="1"/>
  <c r="E452" i="1"/>
  <c r="H451" i="1"/>
  <c r="H491" i="1" l="1"/>
  <c r="E492" i="1"/>
  <c r="E411" i="1"/>
  <c r="H410" i="1"/>
  <c r="E453" i="1"/>
  <c r="H452" i="1"/>
  <c r="H492" i="1" l="1"/>
  <c r="E493" i="1"/>
  <c r="E454" i="1"/>
  <c r="H453" i="1"/>
  <c r="E412" i="1"/>
  <c r="H411" i="1"/>
  <c r="E455" i="1" l="1"/>
  <c r="H454" i="1"/>
  <c r="H493" i="1"/>
  <c r="E494" i="1"/>
  <c r="E413" i="1"/>
  <c r="H412" i="1"/>
  <c r="H494" i="1" l="1"/>
  <c r="E495" i="1"/>
  <c r="H413" i="1"/>
  <c r="E414" i="1"/>
  <c r="E456" i="1"/>
  <c r="H455" i="1"/>
  <c r="H495" i="1" l="1"/>
  <c r="E496" i="1"/>
  <c r="E457" i="1"/>
  <c r="H456" i="1"/>
  <c r="E415" i="1"/>
  <c r="H414" i="1"/>
  <c r="E458" i="1" l="1"/>
  <c r="H457" i="1"/>
  <c r="H496" i="1"/>
  <c r="E497" i="1"/>
  <c r="E416" i="1"/>
  <c r="H415" i="1"/>
  <c r="E417" i="1" l="1"/>
  <c r="H416" i="1"/>
  <c r="E459" i="1"/>
  <c r="H458" i="1"/>
  <c r="H497" i="1"/>
  <c r="E498" i="1"/>
  <c r="H498" i="1" l="1"/>
  <c r="E499" i="1"/>
  <c r="H417" i="1"/>
  <c r="E418" i="1"/>
  <c r="E460" i="1"/>
  <c r="H459" i="1"/>
  <c r="E461" i="1" l="1"/>
  <c r="H460" i="1"/>
  <c r="E419" i="1"/>
  <c r="H418" i="1"/>
  <c r="H499" i="1"/>
  <c r="E500" i="1"/>
  <c r="H500" i="1" l="1"/>
  <c r="E501" i="1"/>
  <c r="E462" i="1"/>
  <c r="H461" i="1"/>
  <c r="E420" i="1"/>
  <c r="H419" i="1"/>
  <c r="E421" i="1" l="1"/>
  <c r="H420" i="1"/>
  <c r="E463" i="1"/>
  <c r="H462" i="1"/>
  <c r="H501" i="1"/>
  <c r="E502" i="1"/>
  <c r="H421" i="1" l="1"/>
  <c r="E422" i="1"/>
  <c r="E464" i="1"/>
  <c r="H463" i="1"/>
  <c r="H502" i="1"/>
  <c r="E503" i="1"/>
  <c r="H503" i="1" l="1"/>
  <c r="E504" i="1"/>
  <c r="E423" i="1"/>
  <c r="H422" i="1"/>
  <c r="E465" i="1"/>
  <c r="H464" i="1"/>
  <c r="H504" i="1" l="1"/>
  <c r="E505" i="1"/>
  <c r="E466" i="1"/>
  <c r="H465" i="1"/>
  <c r="E424" i="1"/>
  <c r="H423" i="1"/>
  <c r="H505" i="1" l="1"/>
  <c r="E506" i="1"/>
  <c r="E425" i="1"/>
  <c r="H424" i="1"/>
  <c r="E467" i="1"/>
  <c r="H466" i="1"/>
  <c r="E468" i="1" l="1"/>
  <c r="H467" i="1"/>
  <c r="H425" i="1"/>
  <c r="E426" i="1"/>
  <c r="H506" i="1"/>
  <c r="E507" i="1"/>
  <c r="E469" i="1" l="1"/>
  <c r="H468" i="1"/>
  <c r="E427" i="1"/>
  <c r="H426" i="1"/>
  <c r="H507" i="1"/>
  <c r="E508" i="1"/>
  <c r="H508" i="1" l="1"/>
  <c r="E509" i="1"/>
  <c r="E470" i="1"/>
  <c r="H469" i="1"/>
  <c r="E428" i="1"/>
  <c r="H427" i="1"/>
  <c r="H509" i="1" l="1"/>
  <c r="E510" i="1"/>
  <c r="E429" i="1"/>
  <c r="H428" i="1"/>
  <c r="E471" i="1"/>
  <c r="H470" i="1"/>
  <c r="E472" i="1" l="1"/>
  <c r="H471" i="1"/>
  <c r="H429" i="1"/>
  <c r="E430" i="1"/>
  <c r="H510" i="1"/>
  <c r="E511" i="1"/>
  <c r="E431" i="1" l="1"/>
  <c r="H430" i="1"/>
  <c r="H511" i="1"/>
  <c r="E512" i="1"/>
  <c r="E473" i="1"/>
  <c r="H472" i="1"/>
  <c r="E474" i="1" l="1"/>
  <c r="H473" i="1"/>
  <c r="H431" i="1"/>
  <c r="E432" i="1"/>
  <c r="H512" i="1"/>
  <c r="E513" i="1"/>
  <c r="E433" i="1" l="1"/>
  <c r="H432" i="1"/>
  <c r="H513" i="1"/>
  <c r="E514" i="1"/>
  <c r="E475" i="1"/>
  <c r="H475" i="1" s="1"/>
  <c r="H474" i="1"/>
  <c r="H477" i="1" l="1"/>
  <c r="H433" i="1"/>
  <c r="E434" i="1"/>
  <c r="H514" i="1"/>
  <c r="E515" i="1"/>
  <c r="E435" i="1" l="1"/>
  <c r="H435" i="1" s="1"/>
  <c r="H434" i="1"/>
  <c r="H515" i="1"/>
  <c r="E516" i="1"/>
  <c r="H516" i="1" s="1"/>
  <c r="H518" i="1" l="1"/>
  <c r="H437" i="1"/>
  <c r="G317" i="1"/>
  <c r="G356" i="1"/>
  <c r="G396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C366" i="1"/>
  <c r="C365" i="1"/>
  <c r="A365" i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D364" i="1"/>
  <c r="C364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C327" i="1"/>
  <c r="C326" i="1"/>
  <c r="A326" i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D325" i="1"/>
  <c r="C325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C287" i="1"/>
  <c r="C286" i="1"/>
  <c r="A286" i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D285" i="1"/>
  <c r="C285" i="1"/>
  <c r="G277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C248" i="1"/>
  <c r="C247" i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D246" i="1"/>
  <c r="C246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C208" i="1"/>
  <c r="C207" i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D206" i="1"/>
  <c r="C206" i="1"/>
  <c r="C196" i="1"/>
  <c r="D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C168" i="1"/>
  <c r="C167" i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D166" i="1"/>
  <c r="C166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C129" i="1"/>
  <c r="C128" i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D127" i="1"/>
  <c r="C127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D87" i="1"/>
  <c r="C87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C50" i="1"/>
  <c r="C49" i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D48" i="1"/>
  <c r="C48" i="1"/>
  <c r="E285" i="1" l="1"/>
  <c r="H285" i="1" s="1"/>
  <c r="D277" i="1"/>
  <c r="E246" i="1"/>
  <c r="E247" i="1" s="1"/>
  <c r="H247" i="1" s="1"/>
  <c r="E325" i="1"/>
  <c r="H325" i="1" s="1"/>
  <c r="E364" i="1"/>
  <c r="E365" i="1" s="1"/>
  <c r="H365" i="1" s="1"/>
  <c r="C277" i="1"/>
  <c r="C356" i="1"/>
  <c r="E127" i="1"/>
  <c r="E128" i="1" s="1"/>
  <c r="H128" i="1" s="1"/>
  <c r="D317" i="1"/>
  <c r="C317" i="1"/>
  <c r="D356" i="1"/>
  <c r="D396" i="1"/>
  <c r="C396" i="1"/>
  <c r="E166" i="1"/>
  <c r="H166" i="1" s="1"/>
  <c r="C198" i="1"/>
  <c r="E87" i="1"/>
  <c r="E88" i="1" s="1"/>
  <c r="D158" i="1"/>
  <c r="D198" i="1"/>
  <c r="E48" i="1"/>
  <c r="E49" i="1" s="1"/>
  <c r="E206" i="1"/>
  <c r="E207" i="1" s="1"/>
  <c r="D79" i="1"/>
  <c r="D119" i="1"/>
  <c r="C158" i="1"/>
  <c r="D238" i="1"/>
  <c r="C238" i="1"/>
  <c r="C119" i="1"/>
  <c r="C79" i="1"/>
  <c r="G40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D8" i="1"/>
  <c r="C8" i="1"/>
  <c r="E158" i="1" l="1"/>
  <c r="E79" i="1"/>
  <c r="E356" i="1"/>
  <c r="E396" i="1"/>
  <c r="H364" i="1"/>
  <c r="E286" i="1"/>
  <c r="E287" i="1" s="1"/>
  <c r="E288" i="1" s="1"/>
  <c r="E289" i="1" s="1"/>
  <c r="E248" i="1"/>
  <c r="H248" i="1" s="1"/>
  <c r="E317" i="1"/>
  <c r="E238" i="1"/>
  <c r="H246" i="1"/>
  <c r="E277" i="1"/>
  <c r="H48" i="1"/>
  <c r="E326" i="1"/>
  <c r="E366" i="1"/>
  <c r="H366" i="1" s="1"/>
  <c r="H127" i="1"/>
  <c r="E129" i="1"/>
  <c r="H129" i="1" s="1"/>
  <c r="E198" i="1"/>
  <c r="E249" i="1"/>
  <c r="E167" i="1"/>
  <c r="H167" i="1" s="1"/>
  <c r="E208" i="1"/>
  <c r="H207" i="1"/>
  <c r="E119" i="1"/>
  <c r="E8" i="1"/>
  <c r="H8" i="1" s="1"/>
  <c r="H87" i="1"/>
  <c r="H206" i="1"/>
  <c r="D40" i="1"/>
  <c r="E168" i="1"/>
  <c r="E89" i="1"/>
  <c r="H88" i="1"/>
  <c r="E50" i="1"/>
  <c r="H49" i="1"/>
  <c r="C40" i="1"/>
  <c r="H288" i="1" l="1"/>
  <c r="H286" i="1"/>
  <c r="H287" i="1"/>
  <c r="E367" i="1"/>
  <c r="H367" i="1" s="1"/>
  <c r="E327" i="1"/>
  <c r="H326" i="1"/>
  <c r="E130" i="1"/>
  <c r="E131" i="1" s="1"/>
  <c r="E290" i="1"/>
  <c r="H289" i="1"/>
  <c r="E250" i="1"/>
  <c r="H249" i="1"/>
  <c r="E9" i="1"/>
  <c r="H9" i="1" s="1"/>
  <c r="H208" i="1"/>
  <c r="E209" i="1"/>
  <c r="E40" i="1"/>
  <c r="E169" i="1"/>
  <c r="H168" i="1"/>
  <c r="E90" i="1"/>
  <c r="H89" i="1"/>
  <c r="E51" i="1"/>
  <c r="H50" i="1"/>
  <c r="E368" i="1" l="1"/>
  <c r="H368" i="1" s="1"/>
  <c r="H130" i="1"/>
  <c r="H327" i="1"/>
  <c r="E328" i="1"/>
  <c r="E291" i="1"/>
  <c r="H290" i="1"/>
  <c r="H250" i="1"/>
  <c r="E251" i="1"/>
  <c r="E10" i="1"/>
  <c r="E11" i="1" s="1"/>
  <c r="E210" i="1"/>
  <c r="H209" i="1"/>
  <c r="H169" i="1"/>
  <c r="E170" i="1"/>
  <c r="H131" i="1"/>
  <c r="E132" i="1"/>
  <c r="E91" i="1"/>
  <c r="H90" i="1"/>
  <c r="E52" i="1"/>
  <c r="H51" i="1"/>
  <c r="H10" i="1" l="1"/>
  <c r="E369" i="1"/>
  <c r="E370" i="1" s="1"/>
  <c r="H328" i="1"/>
  <c r="E329" i="1"/>
  <c r="E292" i="1"/>
  <c r="H291" i="1"/>
  <c r="E252" i="1"/>
  <c r="H251" i="1"/>
  <c r="H210" i="1"/>
  <c r="E211" i="1"/>
  <c r="E171" i="1"/>
  <c r="H170" i="1"/>
  <c r="E133" i="1"/>
  <c r="H132" i="1"/>
  <c r="E92" i="1"/>
  <c r="H91" i="1"/>
  <c r="E53" i="1"/>
  <c r="H52" i="1"/>
  <c r="E12" i="1"/>
  <c r="H11" i="1"/>
  <c r="H369" i="1" l="1"/>
  <c r="H329" i="1"/>
  <c r="E330" i="1"/>
  <c r="H370" i="1"/>
  <c r="E371" i="1"/>
  <c r="E293" i="1"/>
  <c r="H292" i="1"/>
  <c r="E253" i="1"/>
  <c r="H252" i="1"/>
  <c r="H211" i="1"/>
  <c r="E212" i="1"/>
  <c r="E172" i="1"/>
  <c r="H171" i="1"/>
  <c r="E134" i="1"/>
  <c r="H133" i="1"/>
  <c r="E93" i="1"/>
  <c r="H92" i="1"/>
  <c r="E54" i="1"/>
  <c r="H53" i="1"/>
  <c r="E13" i="1"/>
  <c r="H12" i="1"/>
  <c r="H330" i="1" l="1"/>
  <c r="E331" i="1"/>
  <c r="E372" i="1"/>
  <c r="H371" i="1"/>
  <c r="E294" i="1"/>
  <c r="H293" i="1"/>
  <c r="E254" i="1"/>
  <c r="H253" i="1"/>
  <c r="H212" i="1"/>
  <c r="E213" i="1"/>
  <c r="E173" i="1"/>
  <c r="H172" i="1"/>
  <c r="E135" i="1"/>
  <c r="H134" i="1"/>
  <c r="E94" i="1"/>
  <c r="H93" i="1"/>
  <c r="E55" i="1"/>
  <c r="H54" i="1"/>
  <c r="E14" i="1"/>
  <c r="H13" i="1"/>
  <c r="H331" i="1" l="1"/>
  <c r="E332" i="1"/>
  <c r="E373" i="1"/>
  <c r="H372" i="1"/>
  <c r="E295" i="1"/>
  <c r="H294" i="1"/>
  <c r="E255" i="1"/>
  <c r="H254" i="1"/>
  <c r="H213" i="1"/>
  <c r="E214" i="1"/>
  <c r="E174" i="1"/>
  <c r="H173" i="1"/>
  <c r="E136" i="1"/>
  <c r="H135" i="1"/>
  <c r="E95" i="1"/>
  <c r="H94" i="1"/>
  <c r="E56" i="1"/>
  <c r="H55" i="1"/>
  <c r="E15" i="1"/>
  <c r="H14" i="1"/>
  <c r="H332" i="1" l="1"/>
  <c r="E333" i="1"/>
  <c r="E374" i="1"/>
  <c r="H373" i="1"/>
  <c r="E296" i="1"/>
  <c r="H295" i="1"/>
  <c r="E256" i="1"/>
  <c r="H255" i="1"/>
  <c r="H214" i="1"/>
  <c r="E215" i="1"/>
  <c r="E175" i="1"/>
  <c r="H174" i="1"/>
  <c r="E137" i="1"/>
  <c r="H136" i="1"/>
  <c r="E96" i="1"/>
  <c r="H95" i="1"/>
  <c r="E57" i="1"/>
  <c r="H56" i="1"/>
  <c r="E16" i="1"/>
  <c r="H15" i="1"/>
  <c r="H333" i="1" l="1"/>
  <c r="E334" i="1"/>
  <c r="E375" i="1"/>
  <c r="H374" i="1"/>
  <c r="E297" i="1"/>
  <c r="H296" i="1"/>
  <c r="E257" i="1"/>
  <c r="H256" i="1"/>
  <c r="H215" i="1"/>
  <c r="E216" i="1"/>
  <c r="E176" i="1"/>
  <c r="H175" i="1"/>
  <c r="H137" i="1"/>
  <c r="E138" i="1"/>
  <c r="E97" i="1"/>
  <c r="H96" i="1"/>
  <c r="E58" i="1"/>
  <c r="H57" i="1"/>
  <c r="E17" i="1"/>
  <c r="H16" i="1"/>
  <c r="H334" i="1" l="1"/>
  <c r="E335" i="1"/>
  <c r="E376" i="1"/>
  <c r="H375" i="1"/>
  <c r="H297" i="1"/>
  <c r="E298" i="1"/>
  <c r="E258" i="1"/>
  <c r="H257" i="1"/>
  <c r="H216" i="1"/>
  <c r="E217" i="1"/>
  <c r="E177" i="1"/>
  <c r="H176" i="1"/>
  <c r="E139" i="1"/>
  <c r="H138" i="1"/>
  <c r="E98" i="1"/>
  <c r="H97" i="1"/>
  <c r="E59" i="1"/>
  <c r="H58" i="1"/>
  <c r="E18" i="1"/>
  <c r="H17" i="1"/>
  <c r="H335" i="1" l="1"/>
  <c r="E336" i="1"/>
  <c r="E377" i="1"/>
  <c r="H376" i="1"/>
  <c r="E299" i="1"/>
  <c r="H298" i="1"/>
  <c r="H258" i="1"/>
  <c r="E259" i="1"/>
  <c r="H217" i="1"/>
  <c r="E218" i="1"/>
  <c r="H177" i="1"/>
  <c r="E178" i="1"/>
  <c r="E140" i="1"/>
  <c r="H139" i="1"/>
  <c r="E99" i="1"/>
  <c r="H98" i="1"/>
  <c r="E60" i="1"/>
  <c r="H59" i="1"/>
  <c r="E19" i="1"/>
  <c r="H18" i="1"/>
  <c r="H336" i="1" l="1"/>
  <c r="E337" i="1"/>
  <c r="E378" i="1"/>
  <c r="H377" i="1"/>
  <c r="E300" i="1"/>
  <c r="H299" i="1"/>
  <c r="E260" i="1"/>
  <c r="H259" i="1"/>
  <c r="H218" i="1"/>
  <c r="E219" i="1"/>
  <c r="E179" i="1"/>
  <c r="H178" i="1"/>
  <c r="E141" i="1"/>
  <c r="H140" i="1"/>
  <c r="E100" i="1"/>
  <c r="H99" i="1"/>
  <c r="E61" i="1"/>
  <c r="H60" i="1"/>
  <c r="E20" i="1"/>
  <c r="H19" i="1"/>
  <c r="H337" i="1" l="1"/>
  <c r="E338" i="1"/>
  <c r="H378" i="1"/>
  <c r="E379" i="1"/>
  <c r="E301" i="1"/>
  <c r="H300" i="1"/>
  <c r="E261" i="1"/>
  <c r="H260" i="1"/>
  <c r="H219" i="1"/>
  <c r="E220" i="1"/>
  <c r="E180" i="1"/>
  <c r="H179" i="1"/>
  <c r="E142" i="1"/>
  <c r="H141" i="1"/>
  <c r="E101" i="1"/>
  <c r="H100" i="1"/>
  <c r="E62" i="1"/>
  <c r="H61" i="1"/>
  <c r="E21" i="1"/>
  <c r="H20" i="1"/>
  <c r="H338" i="1" l="1"/>
  <c r="E339" i="1"/>
  <c r="E380" i="1"/>
  <c r="H379" i="1"/>
  <c r="H301" i="1"/>
  <c r="E302" i="1"/>
  <c r="E262" i="1"/>
  <c r="H261" i="1"/>
  <c r="H220" i="1"/>
  <c r="E221" i="1"/>
  <c r="E181" i="1"/>
  <c r="H180" i="1"/>
  <c r="E143" i="1"/>
  <c r="H142" i="1"/>
  <c r="E102" i="1"/>
  <c r="H101" i="1"/>
  <c r="E63" i="1"/>
  <c r="H62" i="1"/>
  <c r="E22" i="1"/>
  <c r="H21" i="1"/>
  <c r="E340" i="1" l="1"/>
  <c r="H339" i="1"/>
  <c r="E381" i="1"/>
  <c r="H380" i="1"/>
  <c r="E303" i="1"/>
  <c r="H302" i="1"/>
  <c r="E263" i="1"/>
  <c r="H262" i="1"/>
  <c r="H221" i="1"/>
  <c r="E222" i="1"/>
  <c r="E182" i="1"/>
  <c r="H181" i="1"/>
  <c r="E144" i="1"/>
  <c r="H143" i="1"/>
  <c r="E103" i="1"/>
  <c r="H102" i="1"/>
  <c r="E64" i="1"/>
  <c r="H63" i="1"/>
  <c r="E23" i="1"/>
  <c r="H22" i="1"/>
  <c r="E341" i="1" l="1"/>
  <c r="H340" i="1"/>
  <c r="E382" i="1"/>
  <c r="H381" i="1"/>
  <c r="E304" i="1"/>
  <c r="H303" i="1"/>
  <c r="E264" i="1"/>
  <c r="H263" i="1"/>
  <c r="H222" i="1"/>
  <c r="E223" i="1"/>
  <c r="E183" i="1"/>
  <c r="H182" i="1"/>
  <c r="E145" i="1"/>
  <c r="H144" i="1"/>
  <c r="E104" i="1"/>
  <c r="H103" i="1"/>
  <c r="E65" i="1"/>
  <c r="H64" i="1"/>
  <c r="E24" i="1"/>
  <c r="H23" i="1"/>
  <c r="H341" i="1" l="1"/>
  <c r="E342" i="1"/>
  <c r="H382" i="1"/>
  <c r="E383" i="1"/>
  <c r="E305" i="1"/>
  <c r="H304" i="1"/>
  <c r="E265" i="1"/>
  <c r="H264" i="1"/>
  <c r="H223" i="1"/>
  <c r="E224" i="1"/>
  <c r="H183" i="1"/>
  <c r="E184" i="1"/>
  <c r="E146" i="1"/>
  <c r="H145" i="1"/>
  <c r="E105" i="1"/>
  <c r="H104" i="1"/>
  <c r="E66" i="1"/>
  <c r="H65" i="1"/>
  <c r="E25" i="1"/>
  <c r="H24" i="1"/>
  <c r="H342" i="1" l="1"/>
  <c r="E343" i="1"/>
  <c r="E384" i="1"/>
  <c r="H383" i="1"/>
  <c r="E306" i="1"/>
  <c r="H305" i="1"/>
  <c r="E266" i="1"/>
  <c r="H265" i="1"/>
  <c r="H224" i="1"/>
  <c r="E225" i="1"/>
  <c r="E185" i="1"/>
  <c r="H184" i="1"/>
  <c r="E147" i="1"/>
  <c r="H146" i="1"/>
  <c r="E106" i="1"/>
  <c r="H105" i="1"/>
  <c r="E67" i="1"/>
  <c r="H66" i="1"/>
  <c r="E26" i="1"/>
  <c r="H25" i="1"/>
  <c r="H343" i="1" l="1"/>
  <c r="E344" i="1"/>
  <c r="E385" i="1"/>
  <c r="H384" i="1"/>
  <c r="E307" i="1"/>
  <c r="H306" i="1"/>
  <c r="E267" i="1"/>
  <c r="H266" i="1"/>
  <c r="H225" i="1"/>
  <c r="E226" i="1"/>
  <c r="E186" i="1"/>
  <c r="H185" i="1"/>
  <c r="E148" i="1"/>
  <c r="H147" i="1"/>
  <c r="E107" i="1"/>
  <c r="H106" i="1"/>
  <c r="E68" i="1"/>
  <c r="H67" i="1"/>
  <c r="E27" i="1"/>
  <c r="H26" i="1"/>
  <c r="E345" i="1" l="1"/>
  <c r="H344" i="1"/>
  <c r="E386" i="1"/>
  <c r="H385" i="1"/>
  <c r="E308" i="1"/>
  <c r="H307" i="1"/>
  <c r="E268" i="1"/>
  <c r="H267" i="1"/>
  <c r="H226" i="1"/>
  <c r="E227" i="1"/>
  <c r="E187" i="1"/>
  <c r="H186" i="1"/>
  <c r="E149" i="1"/>
  <c r="H148" i="1"/>
  <c r="E108" i="1"/>
  <c r="H107" i="1"/>
  <c r="E69" i="1"/>
  <c r="H68" i="1"/>
  <c r="E28" i="1"/>
  <c r="H27" i="1"/>
  <c r="E346" i="1" l="1"/>
  <c r="H345" i="1"/>
  <c r="H386" i="1"/>
  <c r="E387" i="1"/>
  <c r="E309" i="1"/>
  <c r="H308" i="1"/>
  <c r="E269" i="1"/>
  <c r="H268" i="1"/>
  <c r="E228" i="1"/>
  <c r="H227" i="1"/>
  <c r="E188" i="1"/>
  <c r="H187" i="1"/>
  <c r="E150" i="1"/>
  <c r="H149" i="1"/>
  <c r="E109" i="1"/>
  <c r="H108" i="1"/>
  <c r="E70" i="1"/>
  <c r="H69" i="1"/>
  <c r="E29" i="1"/>
  <c r="H28" i="1"/>
  <c r="H346" i="1" l="1"/>
  <c r="E347" i="1"/>
  <c r="E388" i="1"/>
  <c r="H387" i="1"/>
  <c r="E310" i="1"/>
  <c r="H309" i="1"/>
  <c r="E270" i="1"/>
  <c r="H269" i="1"/>
  <c r="H228" i="1"/>
  <c r="E229" i="1"/>
  <c r="E189" i="1"/>
  <c r="H188" i="1"/>
  <c r="E151" i="1"/>
  <c r="H150" i="1"/>
  <c r="E110" i="1"/>
  <c r="H109" i="1"/>
  <c r="E71" i="1"/>
  <c r="H70" i="1"/>
  <c r="E30" i="1"/>
  <c r="H29" i="1"/>
  <c r="H347" i="1" l="1"/>
  <c r="E348" i="1"/>
  <c r="E389" i="1"/>
  <c r="H388" i="1"/>
  <c r="E311" i="1"/>
  <c r="H310" i="1"/>
  <c r="E271" i="1"/>
  <c r="H270" i="1"/>
  <c r="H229" i="1"/>
  <c r="E230" i="1"/>
  <c r="E190" i="1"/>
  <c r="H189" i="1"/>
  <c r="E152" i="1"/>
  <c r="H151" i="1"/>
  <c r="E111" i="1"/>
  <c r="H110" i="1"/>
  <c r="E72" i="1"/>
  <c r="H71" i="1"/>
  <c r="E31" i="1"/>
  <c r="H30" i="1"/>
  <c r="H348" i="1" l="1"/>
  <c r="E349" i="1"/>
  <c r="E390" i="1"/>
  <c r="H389" i="1"/>
  <c r="E312" i="1"/>
  <c r="H311" i="1"/>
  <c r="E272" i="1"/>
  <c r="H271" i="1"/>
  <c r="H230" i="1"/>
  <c r="E231" i="1"/>
  <c r="E191" i="1"/>
  <c r="H190" i="1"/>
  <c r="E153" i="1"/>
  <c r="H152" i="1"/>
  <c r="E112" i="1"/>
  <c r="H111" i="1"/>
  <c r="E73" i="1"/>
  <c r="H72" i="1"/>
  <c r="E32" i="1"/>
  <c r="H31" i="1"/>
  <c r="H349" i="1" l="1"/>
  <c r="E350" i="1"/>
  <c r="H390" i="1"/>
  <c r="E391" i="1"/>
  <c r="E313" i="1"/>
  <c r="H312" i="1"/>
  <c r="E273" i="1"/>
  <c r="H272" i="1"/>
  <c r="H231" i="1"/>
  <c r="E232" i="1"/>
  <c r="H191" i="1"/>
  <c r="E192" i="1"/>
  <c r="E154" i="1"/>
  <c r="H153" i="1"/>
  <c r="E113" i="1"/>
  <c r="H112" i="1"/>
  <c r="E74" i="1"/>
  <c r="H73" i="1"/>
  <c r="E33" i="1"/>
  <c r="H32" i="1"/>
  <c r="H350" i="1" l="1"/>
  <c r="E351" i="1"/>
  <c r="E392" i="1"/>
  <c r="H391" i="1"/>
  <c r="E314" i="1"/>
  <c r="H313" i="1"/>
  <c r="E274" i="1"/>
  <c r="H273" i="1"/>
  <c r="H232" i="1"/>
  <c r="E233" i="1"/>
  <c r="E193" i="1"/>
  <c r="H192" i="1"/>
  <c r="E155" i="1"/>
  <c r="H154" i="1"/>
  <c r="E114" i="1"/>
  <c r="H113" i="1"/>
  <c r="E75" i="1"/>
  <c r="H74" i="1"/>
  <c r="E34" i="1"/>
  <c r="H33" i="1"/>
  <c r="H351" i="1" l="1"/>
  <c r="E352" i="1"/>
  <c r="E393" i="1"/>
  <c r="H392" i="1"/>
  <c r="E315" i="1"/>
  <c r="H315" i="1" s="1"/>
  <c r="H314" i="1"/>
  <c r="E275" i="1"/>
  <c r="H275" i="1" s="1"/>
  <c r="H274" i="1"/>
  <c r="H233" i="1"/>
  <c r="E234" i="1"/>
  <c r="E194" i="1"/>
  <c r="H193" i="1"/>
  <c r="E156" i="1"/>
  <c r="H156" i="1" s="1"/>
  <c r="H155" i="1"/>
  <c r="E115" i="1"/>
  <c r="H114" i="1"/>
  <c r="E76" i="1"/>
  <c r="H75" i="1"/>
  <c r="E35" i="1"/>
  <c r="H34" i="1"/>
  <c r="H317" i="1" l="1"/>
  <c r="H352" i="1"/>
  <c r="E353" i="1"/>
  <c r="H277" i="1"/>
  <c r="E394" i="1"/>
  <c r="H394" i="1" s="1"/>
  <c r="H393" i="1"/>
  <c r="H234" i="1"/>
  <c r="E235" i="1"/>
  <c r="H158" i="1"/>
  <c r="E195" i="1"/>
  <c r="H194" i="1"/>
  <c r="E116" i="1"/>
  <c r="H115" i="1"/>
  <c r="E77" i="1"/>
  <c r="H77" i="1" s="1"/>
  <c r="H76" i="1"/>
  <c r="E36" i="1"/>
  <c r="H35" i="1"/>
  <c r="H353" i="1" l="1"/>
  <c r="E354" i="1"/>
  <c r="H354" i="1" s="1"/>
  <c r="H396" i="1"/>
  <c r="H235" i="1"/>
  <c r="E236" i="1"/>
  <c r="H236" i="1" s="1"/>
  <c r="H195" i="1"/>
  <c r="H198" i="1" s="1"/>
  <c r="E196" i="1"/>
  <c r="H196" i="1" s="1"/>
  <c r="E117" i="1"/>
  <c r="H117" i="1" s="1"/>
  <c r="H116" i="1"/>
  <c r="H79" i="1"/>
  <c r="E37" i="1"/>
  <c r="H36" i="1"/>
  <c r="H356" i="1" l="1"/>
  <c r="H238" i="1"/>
  <c r="H119" i="1"/>
  <c r="E38" i="1"/>
  <c r="H38" i="1" s="1"/>
  <c r="H37" i="1"/>
  <c r="H40" i="1" l="1"/>
</calcChain>
</file>

<file path=xl/sharedStrings.xml><?xml version="1.0" encoding="utf-8"?>
<sst xmlns="http://schemas.openxmlformats.org/spreadsheetml/2006/main" count="169" uniqueCount="26">
  <si>
    <t>AVG</t>
  </si>
  <si>
    <t>Debt</t>
  </si>
  <si>
    <t>Date</t>
  </si>
  <si>
    <t>Manual</t>
  </si>
  <si>
    <t>Debit</t>
  </si>
  <si>
    <t>Credit</t>
  </si>
  <si>
    <t xml:space="preserve">Balance </t>
  </si>
  <si>
    <t>Rate</t>
  </si>
  <si>
    <t>Interest</t>
  </si>
  <si>
    <t>Money Pool Statements</t>
  </si>
  <si>
    <t>POOL - LOUISVILLE GAS AND ELECTRIC</t>
  </si>
  <si>
    <t>Beginning balance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</si>
  <si>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</si>
  <si>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</si>
  <si>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</si>
  <si>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</si>
  <si>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</si>
  <si>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</si>
  <si>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</si>
  <si>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November 2011</t>
  </si>
  <si>
    <t>October 2011</t>
  </si>
  <si>
    <t>December 2011</t>
  </si>
  <si>
    <t>January 2012</t>
  </si>
  <si>
    <t>*</t>
  </si>
  <si>
    <t>February 2012</t>
  </si>
  <si>
    <t>March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</si>
</sst>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mm/dd/yy_)"/>
    <numFmt numFmtId="165" formatCode="0.0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1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7" fontId="0" fillId="0" borderId="0" xfId="0" applyNumberFormat="1" applyFill="1" applyBorder="1" applyProtection="1"/>
    <xf numFmtId="164" fontId="0" fillId="0" borderId="0" xfId="0" applyNumberFormat="1" applyFill="1" applyBorder="1" applyAlignment="1" applyProtection="1">
      <alignment horizontal="right"/>
    </xf>
    <xf numFmtId="4" fontId="3" fillId="0" borderId="0" xfId="0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Protection="1"/>
    <xf numFmtId="4" fontId="0" fillId="0" borderId="0" xfId="0" applyNumberFormat="1" applyFill="1" applyBorder="1"/>
    <xf numFmtId="165" fontId="2" fillId="0" borderId="0" xfId="1" applyNumberFormat="1" applyFont="1" applyFill="1" applyBorder="1" applyProtection="1"/>
    <xf numFmtId="39" fontId="2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 applyBorder="1" applyAlignment="1">
      <alignment horizontal="right"/>
    </xf>
    <xf numFmtId="0" fontId="0" fillId="0" borderId="0" xfId="0" applyFill="1"/>
    <xf numFmtId="7" fontId="0" fillId="0" borderId="0" xfId="0" applyNumberFormat="1" applyFill="1" applyProtection="1"/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 applyProtection="1">
      <alignment horizontal="right"/>
    </xf>
    <xf numFmtId="165" fontId="4" fillId="0" borderId="0" xfId="1" applyNumberFormat="1" applyFont="1" applyFill="1" applyProtection="1"/>
    <xf numFmtId="4" fontId="0" fillId="0" borderId="0" xfId="0" applyNumberFormat="1" applyFill="1"/>
    <xf numFmtId="43" fontId="2" fillId="0" borderId="0" xfId="0" applyNumberFormat="1" applyFont="1" applyFill="1" applyProtection="1"/>
    <xf numFmtId="0" fontId="2" fillId="0" borderId="0" xfId="0" applyFont="1" applyFill="1"/>
    <xf numFmtId="165" fontId="2" fillId="0" borderId="0" xfId="1" applyNumberFormat="1" applyFont="1" applyFill="1" applyProtection="1"/>
    <xf numFmtId="39" fontId="2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7" fontId="0" fillId="0" borderId="0" xfId="0" applyNumberFormat="1" applyFont="1" applyFill="1" applyProtection="1"/>
    <xf numFmtId="0" fontId="0" fillId="0" borderId="0" xfId="0" applyFont="1" applyFill="1"/>
    <xf numFmtId="164" fontId="0" fillId="0" borderId="0" xfId="0" applyNumberFormat="1" applyFont="1" applyFill="1" applyAlignment="1" applyProtection="1">
      <alignment horizontal="right"/>
    </xf>
    <xf numFmtId="4" fontId="0" fillId="0" borderId="0" xfId="0" applyNumberFormat="1" applyFont="1" applyFill="1"/>
    <xf numFmtId="14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right" vertical="top"/>
    </xf>
    <xf numFmtId="165" fontId="9" fillId="0" borderId="0" xfId="1" applyNumberFormat="1" applyFont="1" applyFill="1" applyProtection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65" fontId="10" fillId="0" borderId="0" xfId="1" applyNumberFormat="1" applyFont="1" applyFill="1" applyProtection="1"/>
    <xf numFmtId="39" fontId="10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Protection="1"/>
    <xf numFmtId="2" fontId="2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 applyProtection="1">
      <alignment horizontal="right"/>
    </xf>
    <xf numFmtId="7" fontId="12" fillId="0" borderId="0" xfId="0" applyNumberFormat="1" applyFont="1" applyFill="1" applyProtection="1"/>
    <xf numFmtId="164" fontId="11" fillId="0" borderId="0" xfId="0" applyNumberFormat="1" applyFont="1" applyFill="1" applyAlignment="1" applyProtection="1">
      <alignment horizontal="left"/>
    </xf>
    <xf numFmtId="43" fontId="10" fillId="0" borderId="0" xfId="0" applyNumberFormat="1" applyFont="1" applyFill="1" applyProtection="1"/>
    <xf numFmtId="7" fontId="2" fillId="0" borderId="0" xfId="0" applyNumberFormat="1" applyFont="1" applyFill="1" applyProtection="1"/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 vertical="top"/>
    </xf>
    <xf numFmtId="165" fontId="13" fillId="0" borderId="0" xfId="1" applyNumberFormat="1" applyFont="1" applyFill="1" applyProtection="1"/>
    <xf numFmtId="164" fontId="0" fillId="0" borderId="0" xfId="0" applyNumberFormat="1" applyFont="1" applyFill="1" applyBorder="1" applyAlignment="1" applyProtection="1">
      <alignment horizontal="right"/>
    </xf>
    <xf numFmtId="4" fontId="14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Protection="1"/>
    <xf numFmtId="0" fontId="0" fillId="0" borderId="0" xfId="0" applyFont="1" applyFill="1" applyBorder="1"/>
    <xf numFmtId="165" fontId="13" fillId="0" borderId="0" xfId="1" applyNumberFormat="1" applyFont="1" applyFill="1" applyBorder="1" applyProtection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18"/>
  <sheetViews>
    <sheetView tabSelected="1" view="pageLayout" zoomScaleNormal="100" zoomScaleSheetLayoutView="70" workbookViewId="0">
      <selection activeCell="C9" sqref="C9"/>
    </sheetView>
  </sheetViews>
  <sheetFormatPr defaultColWidth="11.7109375" defaultRowHeight="19.899999999999999" customHeight="1" x14ac:dyDescent="0.25"/>
  <cols>
    <col min="1" max="1" width="11.5703125" style="2" customWidth="1"/>
    <col min="2" max="2" width="13.42578125" style="2" customWidth="1"/>
    <col min="3" max="4" width="17.28515625" style="1" bestFit="1" customWidth="1"/>
    <col min="5" max="5" width="19" style="2" customWidth="1"/>
    <col min="6" max="6" width="4.42578125" style="2" customWidth="1"/>
    <col min="7" max="7" width="11.7109375" style="2"/>
    <col min="8" max="8" width="15.42578125" style="2" customWidth="1"/>
    <col min="9" max="9" width="19.140625" style="2" customWidth="1"/>
    <col min="10" max="16384" width="11.7109375" style="2"/>
  </cols>
  <sheetData>
    <row r="1" spans="1:8" s="23" customFormat="1" ht="19.899999999999999" customHeight="1" x14ac:dyDescent="0.25">
      <c r="A1" s="15" t="s">
        <v>9</v>
      </c>
      <c r="B1" s="15"/>
      <c r="C1" s="15"/>
      <c r="D1" s="16"/>
      <c r="E1" s="16"/>
      <c r="F1" s="17"/>
      <c r="G1" s="17"/>
      <c r="H1" s="18" t="s">
        <v>12</v>
      </c>
    </row>
    <row r="2" spans="1:8" s="23" customFormat="1" ht="19.899999999999999" customHeight="1" x14ac:dyDescent="0.25">
      <c r="A2" s="19" t="s">
        <v>10</v>
      </c>
      <c r="B2" s="19"/>
      <c r="C2" s="19"/>
      <c r="D2" s="20"/>
      <c r="E2" s="20"/>
      <c r="F2" s="21"/>
      <c r="G2" s="21"/>
      <c r="H2" s="22"/>
    </row>
    <row r="3" spans="1:8" s="23" customFormat="1" ht="19.899999999999999" customHeight="1" x14ac:dyDescent="0.25">
      <c r="A3" s="19"/>
      <c r="B3" s="19"/>
      <c r="C3" s="19"/>
      <c r="D3" s="20"/>
      <c r="E3" s="20"/>
      <c r="F3" s="21"/>
      <c r="G3" s="21"/>
      <c r="H3" s="22"/>
    </row>
    <row r="4" spans="1:8" s="23" customFormat="1" ht="19.899999999999999" customHeight="1" x14ac:dyDescent="0.25">
      <c r="A4" s="31"/>
      <c r="B4" s="31"/>
      <c r="C4" s="77"/>
      <c r="D4" s="77"/>
      <c r="E4" s="31"/>
      <c r="F4" s="31"/>
      <c r="G4" s="36" t="s">
        <v>1</v>
      </c>
      <c r="H4" s="31"/>
    </row>
    <row r="5" spans="1:8" s="23" customFormat="1" ht="19.899999999999999" customHeight="1" x14ac:dyDescent="0.25">
      <c r="A5" s="35" t="s">
        <v>2</v>
      </c>
      <c r="B5" s="35" t="s">
        <v>3</v>
      </c>
      <c r="C5" s="72" t="s">
        <v>4</v>
      </c>
      <c r="D5" s="72" t="s">
        <v>5</v>
      </c>
      <c r="E5" s="36" t="s">
        <v>6</v>
      </c>
      <c r="F5" s="31"/>
      <c r="G5" s="36" t="s">
        <v>7</v>
      </c>
      <c r="H5" s="36" t="s">
        <v>8</v>
      </c>
    </row>
    <row r="6" spans="1:8" s="23" customFormat="1" ht="19.899999999999999" customHeight="1" x14ac:dyDescent="0.25">
      <c r="C6" s="26"/>
      <c r="D6" s="26"/>
    </row>
    <row r="7" spans="1:8" s="23" customFormat="1" ht="19.899999999999999" customHeight="1" x14ac:dyDescent="0.25">
      <c r="A7" s="34" t="s">
        <v>11</v>
      </c>
      <c r="B7" s="25"/>
      <c r="C7" s="26"/>
      <c r="D7" s="26"/>
      <c r="E7" s="24">
        <v>-5664000</v>
      </c>
    </row>
    <row r="8" spans="1:8" s="23" customFormat="1" ht="19.899999999999999" customHeight="1" x14ac:dyDescent="0.3">
      <c r="A8" s="42">
        <v>40603</v>
      </c>
      <c r="B8" s="64"/>
      <c r="C8" s="63">
        <f>IF(B8&lt;0,B8*-1,0)</f>
        <v>0</v>
      </c>
      <c r="D8" s="63">
        <f>IF(B8&gt;0,B8,0)</f>
        <v>0</v>
      </c>
      <c r="E8" s="40">
        <f>E7-C8+D8</f>
        <v>-5664000</v>
      </c>
      <c r="F8" s="41"/>
      <c r="G8" s="65">
        <v>2.5000000000000001E-3</v>
      </c>
      <c r="H8" s="40">
        <f>ROUND(+E8*G8/360,5)</f>
        <v>-39.333329999999997</v>
      </c>
    </row>
    <row r="9" spans="1:8" s="23" customFormat="1" ht="19.899999999999999" customHeight="1" x14ac:dyDescent="0.3">
      <c r="A9" s="42">
        <f>A8+1</f>
        <v>40604</v>
      </c>
      <c r="B9" s="64">
        <v>3000000</v>
      </c>
      <c r="C9" s="63">
        <f>IF(B9&lt;0,B9*-1,0)</f>
        <v>0</v>
      </c>
      <c r="D9" s="63">
        <f>IF(B9&gt;0,B9,0)</f>
        <v>3000000</v>
      </c>
      <c r="E9" s="40">
        <f t="shared" ref="E9:E38" si="0">E8-C9+D9</f>
        <v>-2664000</v>
      </c>
      <c r="F9" s="41"/>
      <c r="G9" s="65">
        <v>2.5000000000000001E-3</v>
      </c>
      <c r="H9" s="40">
        <f t="shared" ref="H9:H38" si="1">ROUND(+E9*G9/360,5)</f>
        <v>-18.5</v>
      </c>
    </row>
    <row r="10" spans="1:8" s="23" customFormat="1" ht="19.899999999999999" customHeight="1" x14ac:dyDescent="0.3">
      <c r="A10" s="42">
        <f t="shared" ref="A10:A38" si="2">A9+1</f>
        <v>40605</v>
      </c>
      <c r="B10" s="64">
        <v>2664000</v>
      </c>
      <c r="C10" s="63">
        <f>IF(B10&lt;0,B10*-1,0)</f>
        <v>0</v>
      </c>
      <c r="D10" s="63">
        <f>IF(B10&gt;0,B10,0)</f>
        <v>2664000</v>
      </c>
      <c r="E10" s="40">
        <f t="shared" si="0"/>
        <v>0</v>
      </c>
      <c r="F10" s="41"/>
      <c r="G10" s="65">
        <v>2.5000000000000001E-3</v>
      </c>
      <c r="H10" s="40">
        <f t="shared" si="1"/>
        <v>0</v>
      </c>
    </row>
    <row r="11" spans="1:8" s="23" customFormat="1" ht="19.899999999999999" customHeight="1" x14ac:dyDescent="0.3">
      <c r="A11" s="42">
        <f t="shared" si="2"/>
        <v>40606</v>
      </c>
      <c r="B11" s="64"/>
      <c r="C11" s="63">
        <f>IF(B11&lt;0,B11*-1,0)</f>
        <v>0</v>
      </c>
      <c r="D11" s="63">
        <f>IF(B11&gt;0,B11,0)</f>
        <v>0</v>
      </c>
      <c r="E11" s="40">
        <f t="shared" si="0"/>
        <v>0</v>
      </c>
      <c r="F11" s="41"/>
      <c r="G11" s="65">
        <v>2.5000000000000001E-3</v>
      </c>
      <c r="H11" s="40">
        <f t="shared" si="1"/>
        <v>0</v>
      </c>
    </row>
    <row r="12" spans="1:8" s="23" customFormat="1" ht="19.899999999999999" customHeight="1" x14ac:dyDescent="0.3">
      <c r="A12" s="42">
        <f t="shared" si="2"/>
        <v>40607</v>
      </c>
      <c r="B12" s="64"/>
      <c r="C12" s="63">
        <f>IF(B12&lt;0,B12*-1,0)</f>
        <v>0</v>
      </c>
      <c r="D12" s="63">
        <f>IF(B12&gt;0,B12,0)</f>
        <v>0</v>
      </c>
      <c r="E12" s="40">
        <f t="shared" si="0"/>
        <v>0</v>
      </c>
      <c r="F12" s="41"/>
      <c r="G12" s="65">
        <v>2.5000000000000001E-3</v>
      </c>
      <c r="H12" s="40">
        <f t="shared" si="1"/>
        <v>0</v>
      </c>
    </row>
    <row r="13" spans="1:8" s="23" customFormat="1" ht="19.899999999999999" customHeight="1" x14ac:dyDescent="0.3">
      <c r="A13" s="42">
        <f t="shared" si="2"/>
        <v>40608</v>
      </c>
      <c r="B13" s="64"/>
      <c r="C13" s="63">
        <f>IF(B13&lt;0,B13*-1,0)</f>
        <v>0</v>
      </c>
      <c r="D13" s="63">
        <f>IF(B13&gt;0,B13,0)</f>
        <v>0</v>
      </c>
      <c r="E13" s="40">
        <f t="shared" si="0"/>
        <v>0</v>
      </c>
      <c r="F13" s="41"/>
      <c r="G13" s="65">
        <v>2.5000000000000001E-3</v>
      </c>
      <c r="H13" s="40">
        <f t="shared" si="1"/>
        <v>0</v>
      </c>
    </row>
    <row r="14" spans="1:8" s="23" customFormat="1" ht="19.899999999999999" customHeight="1" x14ac:dyDescent="0.3">
      <c r="A14" s="42">
        <f t="shared" si="2"/>
        <v>40609</v>
      </c>
      <c r="B14" s="64"/>
      <c r="C14" s="63">
        <f>IF(B14&lt;0,B14*-1,0)</f>
        <v>0</v>
      </c>
      <c r="D14" s="63">
        <f>IF(B14&gt;0,B14,0)</f>
        <v>0</v>
      </c>
      <c r="E14" s="40">
        <f t="shared" si="0"/>
        <v>0</v>
      </c>
      <c r="F14" s="41"/>
      <c r="G14" s="65">
        <v>2.5000000000000001E-3</v>
      </c>
      <c r="H14" s="40">
        <f t="shared" si="1"/>
        <v>0</v>
      </c>
    </row>
    <row r="15" spans="1:8" s="23" customFormat="1" ht="19.899999999999999" customHeight="1" x14ac:dyDescent="0.3">
      <c r="A15" s="42">
        <f t="shared" si="2"/>
        <v>40610</v>
      </c>
      <c r="B15" s="64"/>
      <c r="C15" s="63">
        <f>IF(B15&lt;0,B15*-1,0)</f>
        <v>0</v>
      </c>
      <c r="D15" s="63">
        <f>IF(B15&gt;0,B15,0)</f>
        <v>0</v>
      </c>
      <c r="E15" s="40">
        <f t="shared" si="0"/>
        <v>0</v>
      </c>
      <c r="F15" s="41"/>
      <c r="G15" s="65">
        <v>2.5000000000000001E-3</v>
      </c>
      <c r="H15" s="40">
        <f t="shared" si="1"/>
        <v>0</v>
      </c>
    </row>
    <row r="16" spans="1:8" s="23" customFormat="1" ht="19.899999999999999" customHeight="1" x14ac:dyDescent="0.3">
      <c r="A16" s="42">
        <f t="shared" si="2"/>
        <v>40611</v>
      </c>
      <c r="B16" s="64"/>
      <c r="C16" s="63">
        <f>IF(B16&lt;0,B16*-1,0)</f>
        <v>0</v>
      </c>
      <c r="D16" s="63">
        <f>IF(B16&gt;0,B16,0)</f>
        <v>0</v>
      </c>
      <c r="E16" s="40">
        <f t="shared" si="0"/>
        <v>0</v>
      </c>
      <c r="F16" s="41"/>
      <c r="G16" s="65">
        <v>2.5000000000000001E-3</v>
      </c>
      <c r="H16" s="40">
        <f t="shared" si="1"/>
        <v>0</v>
      </c>
    </row>
    <row r="17" spans="1:8" s="23" customFormat="1" ht="19.899999999999999" customHeight="1" x14ac:dyDescent="0.3">
      <c r="A17" s="42">
        <f t="shared" si="2"/>
        <v>40612</v>
      </c>
      <c r="B17" s="64"/>
      <c r="C17" s="63">
        <f>IF(B17&lt;0,B17*-1,0)</f>
        <v>0</v>
      </c>
      <c r="D17" s="63">
        <f>IF(B17&gt;0,B17,0)</f>
        <v>0</v>
      </c>
      <c r="E17" s="40">
        <f t="shared" si="0"/>
        <v>0</v>
      </c>
      <c r="F17" s="41"/>
      <c r="G17" s="65">
        <v>2.5000000000000001E-3</v>
      </c>
      <c r="H17" s="40">
        <f t="shared" si="1"/>
        <v>0</v>
      </c>
    </row>
    <row r="18" spans="1:8" s="23" customFormat="1" ht="19.899999999999999" customHeight="1" x14ac:dyDescent="0.3">
      <c r="A18" s="42">
        <f t="shared" si="2"/>
        <v>40613</v>
      </c>
      <c r="B18" s="64"/>
      <c r="C18" s="63">
        <f>IF(B18&lt;0,B18*-1,0)</f>
        <v>0</v>
      </c>
      <c r="D18" s="63">
        <f>IF(B18&gt;0,B18,0)</f>
        <v>0</v>
      </c>
      <c r="E18" s="40">
        <f t="shared" si="0"/>
        <v>0</v>
      </c>
      <c r="F18" s="41"/>
      <c r="G18" s="65">
        <v>2.5000000000000001E-3</v>
      </c>
      <c r="H18" s="40">
        <f t="shared" si="1"/>
        <v>0</v>
      </c>
    </row>
    <row r="19" spans="1:8" s="23" customFormat="1" ht="19.899999999999999" customHeight="1" x14ac:dyDescent="0.3">
      <c r="A19" s="42">
        <f t="shared" si="2"/>
        <v>40614</v>
      </c>
      <c r="B19" s="64"/>
      <c r="C19" s="63">
        <f>IF(B19&lt;0,B19*-1,0)</f>
        <v>0</v>
      </c>
      <c r="D19" s="63">
        <f>IF(B19&gt;0,B19,0)</f>
        <v>0</v>
      </c>
      <c r="E19" s="40">
        <f t="shared" si="0"/>
        <v>0</v>
      </c>
      <c r="F19" s="41"/>
      <c r="G19" s="65">
        <v>2.5000000000000001E-3</v>
      </c>
      <c r="H19" s="40">
        <f t="shared" si="1"/>
        <v>0</v>
      </c>
    </row>
    <row r="20" spans="1:8" s="23" customFormat="1" ht="19.899999999999999" customHeight="1" x14ac:dyDescent="0.3">
      <c r="A20" s="42">
        <f t="shared" si="2"/>
        <v>40615</v>
      </c>
      <c r="B20" s="64"/>
      <c r="C20" s="63">
        <f>IF(B20&lt;0,B20*-1,0)</f>
        <v>0</v>
      </c>
      <c r="D20" s="63">
        <f>IF(B20&gt;0,B20,0)</f>
        <v>0</v>
      </c>
      <c r="E20" s="40">
        <f t="shared" si="0"/>
        <v>0</v>
      </c>
      <c r="F20" s="41"/>
      <c r="G20" s="65">
        <v>2.5000000000000001E-3</v>
      </c>
      <c r="H20" s="40">
        <f t="shared" si="1"/>
        <v>0</v>
      </c>
    </row>
    <row r="21" spans="1:8" s="23" customFormat="1" ht="19.899999999999999" customHeight="1" x14ac:dyDescent="0.3">
      <c r="A21" s="42">
        <f t="shared" si="2"/>
        <v>40616</v>
      </c>
      <c r="B21" s="64"/>
      <c r="C21" s="63">
        <f>IF(B21&lt;0,B21*-1,0)</f>
        <v>0</v>
      </c>
      <c r="D21" s="63">
        <f>IF(B21&gt;0,B21,0)</f>
        <v>0</v>
      </c>
      <c r="E21" s="40">
        <f t="shared" si="0"/>
        <v>0</v>
      </c>
      <c r="F21" s="41"/>
      <c r="G21" s="65">
        <v>2.5000000000000001E-3</v>
      </c>
      <c r="H21" s="40">
        <f t="shared" si="1"/>
        <v>0</v>
      </c>
    </row>
    <row r="22" spans="1:8" s="23" customFormat="1" ht="19.899999999999999" customHeight="1" x14ac:dyDescent="0.3">
      <c r="A22" s="42">
        <f t="shared" si="2"/>
        <v>40617</v>
      </c>
      <c r="B22" s="64"/>
      <c r="C22" s="63">
        <f>IF(B22&lt;0,B22*-1,0)</f>
        <v>0</v>
      </c>
      <c r="D22" s="63">
        <f>IF(B22&gt;0,B22,0)</f>
        <v>0</v>
      </c>
      <c r="E22" s="40">
        <f t="shared" si="0"/>
        <v>0</v>
      </c>
      <c r="F22" s="41"/>
      <c r="G22" s="65">
        <v>2.5000000000000001E-3</v>
      </c>
      <c r="H22" s="40">
        <f t="shared" si="1"/>
        <v>0</v>
      </c>
    </row>
    <row r="23" spans="1:8" s="23" customFormat="1" ht="19.899999999999999" customHeight="1" x14ac:dyDescent="0.3">
      <c r="A23" s="42">
        <f t="shared" si="2"/>
        <v>40618</v>
      </c>
      <c r="B23" s="64"/>
      <c r="C23" s="63">
        <f>IF(B23&lt;0,B23*-1,0)</f>
        <v>0</v>
      </c>
      <c r="D23" s="63">
        <f>IF(B23&gt;0,B23,0)</f>
        <v>0</v>
      </c>
      <c r="E23" s="40">
        <f t="shared" si="0"/>
        <v>0</v>
      </c>
      <c r="F23" s="41"/>
      <c r="G23" s="65">
        <v>2.5000000000000001E-3</v>
      </c>
      <c r="H23" s="40">
        <f t="shared" si="1"/>
        <v>0</v>
      </c>
    </row>
    <row r="24" spans="1:8" s="23" customFormat="1" ht="19.899999999999999" customHeight="1" x14ac:dyDescent="0.3">
      <c r="A24" s="42">
        <f t="shared" si="2"/>
        <v>40619</v>
      </c>
      <c r="B24" s="64"/>
      <c r="C24" s="63">
        <f>IF(B24&lt;0,B24*-1,0)</f>
        <v>0</v>
      </c>
      <c r="D24" s="63">
        <f>IF(B24&gt;0,B24,0)</f>
        <v>0</v>
      </c>
      <c r="E24" s="40">
        <f t="shared" si="0"/>
        <v>0</v>
      </c>
      <c r="F24" s="41"/>
      <c r="G24" s="65">
        <v>2.5000000000000001E-3</v>
      </c>
      <c r="H24" s="40">
        <f t="shared" si="1"/>
        <v>0</v>
      </c>
    </row>
    <row r="25" spans="1:8" s="23" customFormat="1" ht="19.899999999999999" customHeight="1" x14ac:dyDescent="0.3">
      <c r="A25" s="42">
        <f t="shared" si="2"/>
        <v>40620</v>
      </c>
      <c r="B25" s="64"/>
      <c r="C25" s="63">
        <f>IF(B25&lt;0,B25*-1,0)</f>
        <v>0</v>
      </c>
      <c r="D25" s="63">
        <f>IF(B25&gt;0,B25,0)</f>
        <v>0</v>
      </c>
      <c r="E25" s="40">
        <f t="shared" si="0"/>
        <v>0</v>
      </c>
      <c r="F25" s="41"/>
      <c r="G25" s="65">
        <v>2.5000000000000001E-3</v>
      </c>
      <c r="H25" s="40">
        <f t="shared" si="1"/>
        <v>0</v>
      </c>
    </row>
    <row r="26" spans="1:8" s="23" customFormat="1" ht="19.899999999999999" customHeight="1" x14ac:dyDescent="0.3">
      <c r="A26" s="42">
        <f t="shared" si="2"/>
        <v>40621</v>
      </c>
      <c r="B26" s="64"/>
      <c r="C26" s="63">
        <f>IF(B26&lt;0,B26*-1,0)</f>
        <v>0</v>
      </c>
      <c r="D26" s="63">
        <f>IF(B26&gt;0,B26,0)</f>
        <v>0</v>
      </c>
      <c r="E26" s="40">
        <f t="shared" si="0"/>
        <v>0</v>
      </c>
      <c r="F26" s="41"/>
      <c r="G26" s="65">
        <v>2.5000000000000001E-3</v>
      </c>
      <c r="H26" s="40">
        <f t="shared" si="1"/>
        <v>0</v>
      </c>
    </row>
    <row r="27" spans="1:8" s="23" customFormat="1" ht="19.899999999999999" customHeight="1" x14ac:dyDescent="0.3">
      <c r="A27" s="42">
        <f t="shared" si="2"/>
        <v>40622</v>
      </c>
      <c r="B27" s="64"/>
      <c r="C27" s="63">
        <f>IF(B27&lt;0,B27*-1,0)</f>
        <v>0</v>
      </c>
      <c r="D27" s="63">
        <f>IF(B27&gt;0,B27,0)</f>
        <v>0</v>
      </c>
      <c r="E27" s="40">
        <f t="shared" si="0"/>
        <v>0</v>
      </c>
      <c r="F27" s="41"/>
      <c r="G27" s="65">
        <v>2.5000000000000001E-3</v>
      </c>
      <c r="H27" s="40">
        <f t="shared" si="1"/>
        <v>0</v>
      </c>
    </row>
    <row r="28" spans="1:8" s="23" customFormat="1" ht="19.899999999999999" customHeight="1" x14ac:dyDescent="0.3">
      <c r="A28" s="42">
        <f t="shared" si="2"/>
        <v>40623</v>
      </c>
      <c r="B28" s="64"/>
      <c r="C28" s="63">
        <f>IF(B28&lt;0,B28*-1,0)</f>
        <v>0</v>
      </c>
      <c r="D28" s="63">
        <f>IF(B28&gt;0,B28,0)</f>
        <v>0</v>
      </c>
      <c r="E28" s="40">
        <f t="shared" si="0"/>
        <v>0</v>
      </c>
      <c r="F28" s="41"/>
      <c r="G28" s="65">
        <v>2.5000000000000001E-3</v>
      </c>
      <c r="H28" s="40">
        <f t="shared" si="1"/>
        <v>0</v>
      </c>
    </row>
    <row r="29" spans="1:8" s="23" customFormat="1" ht="19.899999999999999" customHeight="1" x14ac:dyDescent="0.3">
      <c r="A29" s="42">
        <f t="shared" si="2"/>
        <v>40624</v>
      </c>
      <c r="B29" s="64"/>
      <c r="C29" s="63">
        <f>IF(B29&lt;0,B29*-1,0)</f>
        <v>0</v>
      </c>
      <c r="D29" s="63">
        <f>IF(B29&gt;0,B29,0)</f>
        <v>0</v>
      </c>
      <c r="E29" s="40">
        <f t="shared" si="0"/>
        <v>0</v>
      </c>
      <c r="F29" s="41"/>
      <c r="G29" s="65">
        <v>2.5000000000000001E-3</v>
      </c>
      <c r="H29" s="40">
        <f t="shared" si="1"/>
        <v>0</v>
      </c>
    </row>
    <row r="30" spans="1:8" s="23" customFormat="1" ht="19.899999999999999" customHeight="1" x14ac:dyDescent="0.3">
      <c r="A30" s="42">
        <f t="shared" si="2"/>
        <v>40625</v>
      </c>
      <c r="B30" s="64"/>
      <c r="C30" s="63">
        <f>IF(B30&lt;0,B30*-1,0)</f>
        <v>0</v>
      </c>
      <c r="D30" s="63">
        <f>IF(B30&gt;0,B30,0)</f>
        <v>0</v>
      </c>
      <c r="E30" s="40">
        <f t="shared" si="0"/>
        <v>0</v>
      </c>
      <c r="F30" s="41"/>
      <c r="G30" s="65">
        <v>2.5000000000000001E-3</v>
      </c>
      <c r="H30" s="40">
        <f t="shared" si="1"/>
        <v>0</v>
      </c>
    </row>
    <row r="31" spans="1:8" s="23" customFormat="1" ht="19.899999999999999" customHeight="1" x14ac:dyDescent="0.3">
      <c r="A31" s="42">
        <f t="shared" si="2"/>
        <v>40626</v>
      </c>
      <c r="B31" s="64"/>
      <c r="C31" s="63">
        <f>IF(B31&lt;0,B31*-1,0)</f>
        <v>0</v>
      </c>
      <c r="D31" s="63">
        <f>IF(B31&gt;0,B31,0)</f>
        <v>0</v>
      </c>
      <c r="E31" s="40">
        <f t="shared" si="0"/>
        <v>0</v>
      </c>
      <c r="F31" s="41"/>
      <c r="G31" s="65">
        <v>2.5000000000000001E-3</v>
      </c>
      <c r="H31" s="40">
        <f t="shared" si="1"/>
        <v>0</v>
      </c>
    </row>
    <row r="32" spans="1:8" s="23" customFormat="1" ht="19.899999999999999" customHeight="1" x14ac:dyDescent="0.3">
      <c r="A32" s="42">
        <f t="shared" si="2"/>
        <v>40627</v>
      </c>
      <c r="B32" s="64"/>
      <c r="C32" s="63">
        <f>IF(B32&lt;0,B32*-1,0)</f>
        <v>0</v>
      </c>
      <c r="D32" s="63">
        <f>IF(B32&gt;0,B32,0)</f>
        <v>0</v>
      </c>
      <c r="E32" s="40">
        <f t="shared" si="0"/>
        <v>0</v>
      </c>
      <c r="F32" s="41"/>
      <c r="G32" s="65">
        <v>2.5000000000000001E-3</v>
      </c>
      <c r="H32" s="40">
        <f t="shared" si="1"/>
        <v>0</v>
      </c>
    </row>
    <row r="33" spans="1:8" s="23" customFormat="1" ht="19.899999999999999" customHeight="1" x14ac:dyDescent="0.3">
      <c r="A33" s="42">
        <f t="shared" si="2"/>
        <v>40628</v>
      </c>
      <c r="B33" s="64"/>
      <c r="C33" s="63">
        <f>IF(B33&lt;0,B33*-1,0)</f>
        <v>0</v>
      </c>
      <c r="D33" s="63">
        <f>IF(B33&gt;0,B33,0)</f>
        <v>0</v>
      </c>
      <c r="E33" s="40">
        <f t="shared" si="0"/>
        <v>0</v>
      </c>
      <c r="F33" s="41"/>
      <c r="G33" s="65">
        <v>2.5000000000000001E-3</v>
      </c>
      <c r="H33" s="40">
        <f t="shared" si="1"/>
        <v>0</v>
      </c>
    </row>
    <row r="34" spans="1:8" s="23" customFormat="1" ht="19.899999999999999" customHeight="1" x14ac:dyDescent="0.3">
      <c r="A34" s="42">
        <f t="shared" si="2"/>
        <v>40629</v>
      </c>
      <c r="B34" s="64"/>
      <c r="C34" s="63">
        <f>IF(B34&lt;0,B34*-1,0)</f>
        <v>0</v>
      </c>
      <c r="D34" s="63">
        <f>IF(B34&gt;0,B34,0)</f>
        <v>0</v>
      </c>
      <c r="E34" s="40">
        <f t="shared" si="0"/>
        <v>0</v>
      </c>
      <c r="F34" s="41"/>
      <c r="G34" s="65">
        <v>2.5000000000000001E-3</v>
      </c>
      <c r="H34" s="40">
        <f t="shared" si="1"/>
        <v>0</v>
      </c>
    </row>
    <row r="35" spans="1:8" s="23" customFormat="1" ht="19.899999999999999" customHeight="1" x14ac:dyDescent="0.3">
      <c r="A35" s="42">
        <f t="shared" si="2"/>
        <v>40630</v>
      </c>
      <c r="B35" s="64"/>
      <c r="C35" s="63">
        <f>IF(B35&lt;0,B35*-1,0)</f>
        <v>0</v>
      </c>
      <c r="D35" s="63">
        <f>IF(B35&gt;0,B35,0)</f>
        <v>0</v>
      </c>
      <c r="E35" s="40">
        <f t="shared" si="0"/>
        <v>0</v>
      </c>
      <c r="F35" s="41"/>
      <c r="G35" s="65">
        <v>2.5000000000000001E-3</v>
      </c>
      <c r="H35" s="40">
        <f t="shared" si="1"/>
        <v>0</v>
      </c>
    </row>
    <row r="36" spans="1:8" s="23" customFormat="1" ht="19.899999999999999" customHeight="1" x14ac:dyDescent="0.3">
      <c r="A36" s="42">
        <f t="shared" si="2"/>
        <v>40631</v>
      </c>
      <c r="B36" s="64"/>
      <c r="C36" s="63">
        <f>IF(B36&lt;0,B36*-1,0)</f>
        <v>0</v>
      </c>
      <c r="D36" s="63">
        <f>IF(B36&gt;0,B36,0)</f>
        <v>0</v>
      </c>
      <c r="E36" s="40">
        <f t="shared" si="0"/>
        <v>0</v>
      </c>
      <c r="F36" s="41"/>
      <c r="G36" s="65">
        <v>2.5000000000000001E-3</v>
      </c>
      <c r="H36" s="40">
        <f t="shared" si="1"/>
        <v>0</v>
      </c>
    </row>
    <row r="37" spans="1:8" s="23" customFormat="1" ht="19.899999999999999" customHeight="1" x14ac:dyDescent="0.3">
      <c r="A37" s="42">
        <f t="shared" si="2"/>
        <v>40632</v>
      </c>
      <c r="B37" s="64"/>
      <c r="C37" s="63">
        <f>IF(B37&lt;0,B37*-1,0)</f>
        <v>0</v>
      </c>
      <c r="D37" s="63">
        <f>IF(B37&gt;0,B37,0)</f>
        <v>0</v>
      </c>
      <c r="E37" s="40">
        <f t="shared" si="0"/>
        <v>0</v>
      </c>
      <c r="F37" s="41"/>
      <c r="G37" s="65">
        <v>2.5000000000000001E-3</v>
      </c>
      <c r="H37" s="40">
        <f t="shared" si="1"/>
        <v>0</v>
      </c>
    </row>
    <row r="38" spans="1:8" s="23" customFormat="1" ht="19.899999999999999" customHeight="1" x14ac:dyDescent="0.3">
      <c r="A38" s="42">
        <f t="shared" si="2"/>
        <v>40633</v>
      </c>
      <c r="B38" s="64"/>
      <c r="C38" s="63">
        <f>IF(B38&lt;0,B38*-1,0)</f>
        <v>0</v>
      </c>
      <c r="D38" s="63">
        <f>IF(B38&gt;0,B38,0)</f>
        <v>0</v>
      </c>
      <c r="E38" s="40">
        <f t="shared" si="0"/>
        <v>0</v>
      </c>
      <c r="F38" s="41"/>
      <c r="G38" s="65">
        <v>2.5000000000000001E-3</v>
      </c>
      <c r="H38" s="40">
        <f t="shared" si="1"/>
        <v>0</v>
      </c>
    </row>
    <row r="39" spans="1:8" s="23" customFormat="1" ht="19.899999999999999" customHeight="1" x14ac:dyDescent="0.25">
      <c r="A39" s="27"/>
      <c r="B39" s="27"/>
      <c r="C39" s="29"/>
      <c r="D39" s="29"/>
      <c r="E39" s="24"/>
      <c r="G39" s="28"/>
      <c r="H39" s="24"/>
    </row>
    <row r="40" spans="1:8" s="23" customFormat="1" ht="19.899999999999999" customHeight="1" x14ac:dyDescent="0.25">
      <c r="A40" s="27"/>
      <c r="B40" s="27"/>
      <c r="C40" s="51">
        <f>SUM(C8:C38)</f>
        <v>0</v>
      </c>
      <c r="D40" s="51">
        <f>SUM(D8:D38)</f>
        <v>5664000</v>
      </c>
      <c r="E40" s="30">
        <f>C40-D40</f>
        <v>-5664000</v>
      </c>
      <c r="F40" s="31"/>
      <c r="G40" s="32">
        <f>G38</f>
        <v>2.5000000000000001E-3</v>
      </c>
      <c r="H40" s="33">
        <f>SUM(H8:H38)</f>
        <v>-57.833329999999997</v>
      </c>
    </row>
    <row r="41" spans="1:8" s="23" customFormat="1" ht="19.899999999999999" customHeight="1" x14ac:dyDescent="0.25">
      <c r="A41" s="15" t="s">
        <v>9</v>
      </c>
      <c r="B41" s="15"/>
      <c r="C41" s="15"/>
      <c r="D41" s="16"/>
      <c r="E41" s="16"/>
      <c r="F41" s="17"/>
      <c r="G41" s="17"/>
      <c r="H41" s="18" t="s">
        <v>13</v>
      </c>
    </row>
    <row r="42" spans="1:8" s="23" customFormat="1" ht="19.899999999999999" customHeight="1" x14ac:dyDescent="0.25">
      <c r="A42" s="19" t="s">
        <v>10</v>
      </c>
      <c r="B42" s="19"/>
      <c r="C42" s="19"/>
      <c r="D42" s="20"/>
      <c r="E42" s="20"/>
      <c r="F42" s="21"/>
      <c r="G42" s="21"/>
      <c r="H42" s="22"/>
    </row>
    <row r="43" spans="1:8" s="23" customFormat="1" ht="19.899999999999999" customHeight="1" x14ac:dyDescent="0.25">
      <c r="A43" s="31"/>
      <c r="B43" s="31"/>
      <c r="C43" s="72"/>
      <c r="D43" s="72"/>
      <c r="E43" s="31"/>
      <c r="F43" s="31"/>
      <c r="G43" s="36" t="s">
        <v>0</v>
      </c>
      <c r="H43" s="31"/>
    </row>
    <row r="44" spans="1:8" s="23" customFormat="1" ht="19.899999999999999" customHeight="1" x14ac:dyDescent="0.25">
      <c r="A44" s="31"/>
      <c r="B44" s="31"/>
      <c r="C44" s="77"/>
      <c r="D44" s="77"/>
      <c r="E44" s="31"/>
      <c r="F44" s="31"/>
      <c r="G44" s="36" t="s">
        <v>1</v>
      </c>
      <c r="H44" s="31"/>
    </row>
    <row r="45" spans="1:8" s="23" customFormat="1" ht="19.899999999999999" customHeight="1" x14ac:dyDescent="0.25">
      <c r="A45" s="35" t="s">
        <v>2</v>
      </c>
      <c r="B45" s="35" t="s">
        <v>3</v>
      </c>
      <c r="C45" s="72" t="s">
        <v>4</v>
      </c>
      <c r="D45" s="72" t="s">
        <v>5</v>
      </c>
      <c r="E45" s="36" t="s">
        <v>6</v>
      </c>
      <c r="F45" s="31"/>
      <c r="G45" s="36" t="s">
        <v>7</v>
      </c>
      <c r="H45" s="36" t="s">
        <v>8</v>
      </c>
    </row>
    <row r="46" spans="1:8" s="23" customFormat="1" ht="19.899999999999999" customHeight="1" x14ac:dyDescent="0.25">
      <c r="C46" s="26"/>
      <c r="D46" s="26"/>
    </row>
    <row r="47" spans="1:8" s="23" customFormat="1" ht="19.899999999999999" customHeight="1" x14ac:dyDescent="0.25">
      <c r="A47" s="34" t="s">
        <v>11</v>
      </c>
      <c r="B47" s="25"/>
      <c r="C47" s="26"/>
      <c r="D47" s="26"/>
      <c r="E47" s="24">
        <v>0</v>
      </c>
    </row>
    <row r="48" spans="1:8" s="23" customFormat="1" ht="19.899999999999999" customHeight="1" x14ac:dyDescent="0.3">
      <c r="A48" s="42">
        <v>40634</v>
      </c>
      <c r="B48" s="64"/>
      <c r="C48" s="63">
        <f>IF(B48&lt;0,B48*-1,0)</f>
        <v>0</v>
      </c>
      <c r="D48" s="63">
        <f>IF(B48&gt;0,B48,0)</f>
        <v>0</v>
      </c>
      <c r="E48" s="40">
        <f>E47-C48+D48</f>
        <v>0</v>
      </c>
      <c r="F48" s="41"/>
      <c r="G48" s="65">
        <v>2E-3</v>
      </c>
      <c r="H48" s="40">
        <f>ROUND(+E48*G48/360,5)</f>
        <v>0</v>
      </c>
    </row>
    <row r="49" spans="1:8" s="23" customFormat="1" ht="19.899999999999999" customHeight="1" x14ac:dyDescent="0.3">
      <c r="A49" s="42">
        <f>A48+1</f>
        <v>40635</v>
      </c>
      <c r="B49" s="64"/>
      <c r="C49" s="63">
        <f>IF(B49&lt;0,B49*-1,0)</f>
        <v>0</v>
      </c>
      <c r="D49" s="63">
        <v>0</v>
      </c>
      <c r="E49" s="40">
        <f t="shared" ref="E49:E77" si="3">E48-C49+D49</f>
        <v>0</v>
      </c>
      <c r="F49" s="41"/>
      <c r="G49" s="65">
        <v>2E-3</v>
      </c>
      <c r="H49" s="40">
        <f t="shared" ref="H49:H77" si="4">ROUND(+E49*G49/360,5)</f>
        <v>0</v>
      </c>
    </row>
    <row r="50" spans="1:8" s="23" customFormat="1" ht="19.899999999999999" customHeight="1" x14ac:dyDescent="0.3">
      <c r="A50" s="42">
        <f t="shared" ref="A50:A77" si="5">A49+1</f>
        <v>40636</v>
      </c>
      <c r="B50" s="64"/>
      <c r="C50" s="63">
        <f>IF(B50&lt;0,B50*-1,0)</f>
        <v>0</v>
      </c>
      <c r="D50" s="63">
        <v>0</v>
      </c>
      <c r="E50" s="40">
        <f t="shared" si="3"/>
        <v>0</v>
      </c>
      <c r="F50" s="41"/>
      <c r="G50" s="65">
        <v>2E-3</v>
      </c>
      <c r="H50" s="40">
        <f t="shared" si="4"/>
        <v>0</v>
      </c>
    </row>
    <row r="51" spans="1:8" s="23" customFormat="1" ht="19.899999999999999" customHeight="1" x14ac:dyDescent="0.3">
      <c r="A51" s="42">
        <f t="shared" si="5"/>
        <v>40637</v>
      </c>
      <c r="B51" s="64"/>
      <c r="C51" s="63">
        <f>IF(B51&lt;0,B51*-1,0)</f>
        <v>0</v>
      </c>
      <c r="D51" s="63">
        <f>IF(B51&gt;0,B51,0)</f>
        <v>0</v>
      </c>
      <c r="E51" s="40">
        <f t="shared" si="3"/>
        <v>0</v>
      </c>
      <c r="F51" s="41"/>
      <c r="G51" s="65">
        <v>2E-3</v>
      </c>
      <c r="H51" s="40">
        <f t="shared" si="4"/>
        <v>0</v>
      </c>
    </row>
    <row r="52" spans="1:8" s="23" customFormat="1" ht="19.899999999999999" customHeight="1" x14ac:dyDescent="0.3">
      <c r="A52" s="42">
        <f t="shared" si="5"/>
        <v>40638</v>
      </c>
      <c r="B52" s="64"/>
      <c r="C52" s="63">
        <f>IF(B52&lt;0,B52*-1,0)</f>
        <v>0</v>
      </c>
      <c r="D52" s="63">
        <f>IF(B52&gt;0,B52,0)</f>
        <v>0</v>
      </c>
      <c r="E52" s="40">
        <f t="shared" si="3"/>
        <v>0</v>
      </c>
      <c r="F52" s="41"/>
      <c r="G52" s="65">
        <v>2E-3</v>
      </c>
      <c r="H52" s="40">
        <f t="shared" si="4"/>
        <v>0</v>
      </c>
    </row>
    <row r="53" spans="1:8" s="23" customFormat="1" ht="19.899999999999999" customHeight="1" x14ac:dyDescent="0.3">
      <c r="A53" s="42">
        <f t="shared" si="5"/>
        <v>40639</v>
      </c>
      <c r="B53" s="64"/>
      <c r="C53" s="63">
        <f>IF(B53&lt;0,B53*-1,0)</f>
        <v>0</v>
      </c>
      <c r="D53" s="63">
        <f>IF(B53&gt;0,B53,0)</f>
        <v>0</v>
      </c>
      <c r="E53" s="40">
        <f t="shared" si="3"/>
        <v>0</v>
      </c>
      <c r="F53" s="41"/>
      <c r="G53" s="65">
        <v>2E-3</v>
      </c>
      <c r="H53" s="40">
        <f t="shared" si="4"/>
        <v>0</v>
      </c>
    </row>
    <row r="54" spans="1:8" s="23" customFormat="1" ht="19.899999999999999" customHeight="1" x14ac:dyDescent="0.3">
      <c r="A54" s="42">
        <f t="shared" si="5"/>
        <v>40640</v>
      </c>
      <c r="B54" s="64"/>
      <c r="C54" s="63">
        <f>IF(B54&lt;0,B54*-1,0)</f>
        <v>0</v>
      </c>
      <c r="D54" s="63">
        <f>IF(B54&gt;0,B54,0)</f>
        <v>0</v>
      </c>
      <c r="E54" s="40">
        <f t="shared" si="3"/>
        <v>0</v>
      </c>
      <c r="F54" s="41"/>
      <c r="G54" s="65">
        <v>2E-3</v>
      </c>
      <c r="H54" s="40">
        <f t="shared" si="4"/>
        <v>0</v>
      </c>
    </row>
    <row r="55" spans="1:8" s="23" customFormat="1" ht="19.899999999999999" customHeight="1" x14ac:dyDescent="0.3">
      <c r="A55" s="42">
        <f t="shared" si="5"/>
        <v>40641</v>
      </c>
      <c r="B55" s="64"/>
      <c r="C55" s="63">
        <f>IF(B55&lt;0,B55*-1,0)</f>
        <v>0</v>
      </c>
      <c r="D55" s="63">
        <f>IF(B55&gt;0,B55,0)</f>
        <v>0</v>
      </c>
      <c r="E55" s="40">
        <f t="shared" si="3"/>
        <v>0</v>
      </c>
      <c r="F55" s="41"/>
      <c r="G55" s="65">
        <v>2E-3</v>
      </c>
      <c r="H55" s="40">
        <f t="shared" si="4"/>
        <v>0</v>
      </c>
    </row>
    <row r="56" spans="1:8" s="23" customFormat="1" ht="19.899999999999999" customHeight="1" x14ac:dyDescent="0.3">
      <c r="A56" s="42">
        <f t="shared" si="5"/>
        <v>40642</v>
      </c>
      <c r="B56" s="64"/>
      <c r="C56" s="63">
        <f>IF(B56&lt;0,B56*-1,0)</f>
        <v>0</v>
      </c>
      <c r="D56" s="63">
        <f>IF(B56&gt;0,B56,0)</f>
        <v>0</v>
      </c>
      <c r="E56" s="40">
        <f t="shared" si="3"/>
        <v>0</v>
      </c>
      <c r="F56" s="41"/>
      <c r="G56" s="65">
        <v>2E-3</v>
      </c>
      <c r="H56" s="40">
        <f t="shared" si="4"/>
        <v>0</v>
      </c>
    </row>
    <row r="57" spans="1:8" s="23" customFormat="1" ht="19.899999999999999" customHeight="1" x14ac:dyDescent="0.3">
      <c r="A57" s="42">
        <f t="shared" si="5"/>
        <v>40643</v>
      </c>
      <c r="B57" s="64"/>
      <c r="C57" s="63">
        <f>IF(B57&lt;0,B57*-1,0)</f>
        <v>0</v>
      </c>
      <c r="D57" s="63">
        <f>IF(B57&gt;0,B57,0)</f>
        <v>0</v>
      </c>
      <c r="E57" s="40">
        <f t="shared" si="3"/>
        <v>0</v>
      </c>
      <c r="F57" s="41"/>
      <c r="G57" s="65">
        <v>2E-3</v>
      </c>
      <c r="H57" s="40">
        <f t="shared" si="4"/>
        <v>0</v>
      </c>
    </row>
    <row r="58" spans="1:8" s="23" customFormat="1" ht="19.899999999999999" customHeight="1" x14ac:dyDescent="0.3">
      <c r="A58" s="42">
        <f t="shared" si="5"/>
        <v>40644</v>
      </c>
      <c r="B58" s="64"/>
      <c r="C58" s="63">
        <f>IF(B58&lt;0,B58*-1,0)</f>
        <v>0</v>
      </c>
      <c r="D58" s="63">
        <f>IF(B58&gt;0,B58,0)</f>
        <v>0</v>
      </c>
      <c r="E58" s="40">
        <f t="shared" si="3"/>
        <v>0</v>
      </c>
      <c r="F58" s="41"/>
      <c r="G58" s="65">
        <v>2E-3</v>
      </c>
      <c r="H58" s="40">
        <f t="shared" si="4"/>
        <v>0</v>
      </c>
    </row>
    <row r="59" spans="1:8" s="23" customFormat="1" ht="19.899999999999999" customHeight="1" x14ac:dyDescent="0.3">
      <c r="A59" s="42">
        <f t="shared" si="5"/>
        <v>40645</v>
      </c>
      <c r="B59" s="64"/>
      <c r="C59" s="63">
        <f>IF(B59&lt;0,B59*-1,0)</f>
        <v>0</v>
      </c>
      <c r="D59" s="63">
        <f>IF(B59&gt;0,B59,0)</f>
        <v>0</v>
      </c>
      <c r="E59" s="40">
        <f t="shared" si="3"/>
        <v>0</v>
      </c>
      <c r="F59" s="41"/>
      <c r="G59" s="65">
        <v>2E-3</v>
      </c>
      <c r="H59" s="40">
        <f t="shared" si="4"/>
        <v>0</v>
      </c>
    </row>
    <row r="60" spans="1:8" s="23" customFormat="1" ht="19.899999999999999" customHeight="1" x14ac:dyDescent="0.3">
      <c r="A60" s="42">
        <f t="shared" si="5"/>
        <v>40646</v>
      </c>
      <c r="B60" s="64"/>
      <c r="C60" s="63">
        <f>IF(B60&lt;0,B60*-1,0)</f>
        <v>0</v>
      </c>
      <c r="D60" s="63">
        <f>IF(B60&gt;0,B60,0)</f>
        <v>0</v>
      </c>
      <c r="E60" s="40">
        <f t="shared" si="3"/>
        <v>0</v>
      </c>
      <c r="F60" s="41"/>
      <c r="G60" s="65">
        <v>2E-3</v>
      </c>
      <c r="H60" s="40">
        <f t="shared" si="4"/>
        <v>0</v>
      </c>
    </row>
    <row r="61" spans="1:8" s="23" customFormat="1" ht="19.899999999999999" customHeight="1" x14ac:dyDescent="0.3">
      <c r="A61" s="42">
        <f t="shared" si="5"/>
        <v>40647</v>
      </c>
      <c r="B61" s="64"/>
      <c r="C61" s="63">
        <f>IF(B61&lt;0,B61*-1,0)</f>
        <v>0</v>
      </c>
      <c r="D61" s="63">
        <f>IF(B61&gt;0,B61,0)</f>
        <v>0</v>
      </c>
      <c r="E61" s="40">
        <f t="shared" si="3"/>
        <v>0</v>
      </c>
      <c r="F61" s="41"/>
      <c r="G61" s="65">
        <v>2E-3</v>
      </c>
      <c r="H61" s="40">
        <f t="shared" si="4"/>
        <v>0</v>
      </c>
    </row>
    <row r="62" spans="1:8" s="23" customFormat="1" ht="19.899999999999999" customHeight="1" x14ac:dyDescent="0.3">
      <c r="A62" s="42">
        <f t="shared" si="5"/>
        <v>40648</v>
      </c>
      <c r="B62" s="64"/>
      <c r="C62" s="63">
        <f>IF(B62&lt;0,B62*-1,0)</f>
        <v>0</v>
      </c>
      <c r="D62" s="63">
        <f>IF(B62&gt;0,B62,0)</f>
        <v>0</v>
      </c>
      <c r="E62" s="40">
        <f t="shared" si="3"/>
        <v>0</v>
      </c>
      <c r="F62" s="41"/>
      <c r="G62" s="65">
        <v>2E-3</v>
      </c>
      <c r="H62" s="40">
        <f t="shared" si="4"/>
        <v>0</v>
      </c>
    </row>
    <row r="63" spans="1:8" s="23" customFormat="1" ht="19.899999999999999" customHeight="1" x14ac:dyDescent="0.3">
      <c r="A63" s="42">
        <f t="shared" si="5"/>
        <v>40649</v>
      </c>
      <c r="B63" s="64"/>
      <c r="C63" s="63">
        <f>IF(B63&lt;0,B63*-1,0)</f>
        <v>0</v>
      </c>
      <c r="D63" s="63">
        <f>IF(B63&gt;0,B63,0)</f>
        <v>0</v>
      </c>
      <c r="E63" s="40">
        <f t="shared" si="3"/>
        <v>0</v>
      </c>
      <c r="F63" s="41"/>
      <c r="G63" s="65">
        <v>2E-3</v>
      </c>
      <c r="H63" s="40">
        <f t="shared" si="4"/>
        <v>0</v>
      </c>
    </row>
    <row r="64" spans="1:8" s="23" customFormat="1" ht="19.899999999999999" customHeight="1" x14ac:dyDescent="0.3">
      <c r="A64" s="42">
        <f t="shared" si="5"/>
        <v>40650</v>
      </c>
      <c r="B64" s="64"/>
      <c r="C64" s="63">
        <f>IF(B64&lt;0,B64*-1,0)</f>
        <v>0</v>
      </c>
      <c r="D64" s="63">
        <f>IF(B64&gt;0,B64,0)</f>
        <v>0</v>
      </c>
      <c r="E64" s="40">
        <f t="shared" si="3"/>
        <v>0</v>
      </c>
      <c r="F64" s="41"/>
      <c r="G64" s="65">
        <v>2E-3</v>
      </c>
      <c r="H64" s="40">
        <f t="shared" si="4"/>
        <v>0</v>
      </c>
    </row>
    <row r="65" spans="1:8" s="23" customFormat="1" ht="19.899999999999999" customHeight="1" x14ac:dyDescent="0.3">
      <c r="A65" s="42">
        <f t="shared" si="5"/>
        <v>40651</v>
      </c>
      <c r="B65" s="64"/>
      <c r="C65" s="63">
        <f>IF(B65&lt;0,B65*-1,0)</f>
        <v>0</v>
      </c>
      <c r="D65" s="63">
        <f>IF(B65&gt;0,B65,0)</f>
        <v>0</v>
      </c>
      <c r="E65" s="40">
        <f t="shared" si="3"/>
        <v>0</v>
      </c>
      <c r="F65" s="41"/>
      <c r="G65" s="65">
        <v>2E-3</v>
      </c>
      <c r="H65" s="40">
        <f t="shared" si="4"/>
        <v>0</v>
      </c>
    </row>
    <row r="66" spans="1:8" s="23" customFormat="1" ht="19.899999999999999" customHeight="1" x14ac:dyDescent="0.3">
      <c r="A66" s="42">
        <f t="shared" si="5"/>
        <v>40652</v>
      </c>
      <c r="B66" s="64"/>
      <c r="C66" s="63">
        <f>IF(B66&lt;0,B66*-1,0)</f>
        <v>0</v>
      </c>
      <c r="D66" s="63">
        <f>IF(B66&gt;0,B66,0)</f>
        <v>0</v>
      </c>
      <c r="E66" s="40">
        <f t="shared" si="3"/>
        <v>0</v>
      </c>
      <c r="F66" s="41"/>
      <c r="G66" s="65">
        <v>2E-3</v>
      </c>
      <c r="H66" s="40">
        <f t="shared" si="4"/>
        <v>0</v>
      </c>
    </row>
    <row r="67" spans="1:8" s="23" customFormat="1" ht="19.899999999999999" customHeight="1" x14ac:dyDescent="0.3">
      <c r="A67" s="42">
        <f t="shared" si="5"/>
        <v>40653</v>
      </c>
      <c r="B67" s="64"/>
      <c r="C67" s="63">
        <f>IF(B67&lt;0,B67*-1,0)</f>
        <v>0</v>
      </c>
      <c r="D67" s="63">
        <f>IF(B67&gt;0,B67,0)</f>
        <v>0</v>
      </c>
      <c r="E67" s="40">
        <f t="shared" si="3"/>
        <v>0</v>
      </c>
      <c r="F67" s="41"/>
      <c r="G67" s="65">
        <v>2E-3</v>
      </c>
      <c r="H67" s="40">
        <f t="shared" si="4"/>
        <v>0</v>
      </c>
    </row>
    <row r="68" spans="1:8" s="23" customFormat="1" ht="19.899999999999999" customHeight="1" x14ac:dyDescent="0.3">
      <c r="A68" s="42">
        <f t="shared" si="5"/>
        <v>40654</v>
      </c>
      <c r="B68" s="64"/>
      <c r="C68" s="63">
        <f>IF(B68&lt;0,B68*-1,0)</f>
        <v>0</v>
      </c>
      <c r="D68" s="63">
        <f>IF(B68&gt;0,B68,0)</f>
        <v>0</v>
      </c>
      <c r="E68" s="40">
        <f t="shared" si="3"/>
        <v>0</v>
      </c>
      <c r="F68" s="41"/>
      <c r="G68" s="65">
        <v>2E-3</v>
      </c>
      <c r="H68" s="40">
        <f t="shared" si="4"/>
        <v>0</v>
      </c>
    </row>
    <row r="69" spans="1:8" s="23" customFormat="1" ht="19.899999999999999" customHeight="1" x14ac:dyDescent="0.3">
      <c r="A69" s="42">
        <f t="shared" si="5"/>
        <v>40655</v>
      </c>
      <c r="B69" s="64"/>
      <c r="C69" s="63">
        <f>IF(B69&lt;0,B69*-1,0)</f>
        <v>0</v>
      </c>
      <c r="D69" s="63">
        <f>IF(B69&gt;0,B69,0)</f>
        <v>0</v>
      </c>
      <c r="E69" s="40">
        <f t="shared" si="3"/>
        <v>0</v>
      </c>
      <c r="F69" s="41"/>
      <c r="G69" s="65">
        <v>2E-3</v>
      </c>
      <c r="H69" s="40">
        <f t="shared" si="4"/>
        <v>0</v>
      </c>
    </row>
    <row r="70" spans="1:8" s="23" customFormat="1" ht="19.899999999999999" customHeight="1" x14ac:dyDescent="0.3">
      <c r="A70" s="42">
        <f t="shared" si="5"/>
        <v>40656</v>
      </c>
      <c r="B70" s="64"/>
      <c r="C70" s="63">
        <f>IF(B70&lt;0,B70*-1,0)</f>
        <v>0</v>
      </c>
      <c r="D70" s="63">
        <f>IF(B70&gt;0,B70,0)</f>
        <v>0</v>
      </c>
      <c r="E70" s="40">
        <f t="shared" si="3"/>
        <v>0</v>
      </c>
      <c r="F70" s="41"/>
      <c r="G70" s="65">
        <v>2E-3</v>
      </c>
      <c r="H70" s="40">
        <f t="shared" si="4"/>
        <v>0</v>
      </c>
    </row>
    <row r="71" spans="1:8" s="23" customFormat="1" ht="19.899999999999999" customHeight="1" x14ac:dyDescent="0.3">
      <c r="A71" s="42">
        <f t="shared" si="5"/>
        <v>40657</v>
      </c>
      <c r="B71" s="64"/>
      <c r="C71" s="63">
        <f>IF(B71&lt;0,B71*-1,0)</f>
        <v>0</v>
      </c>
      <c r="D71" s="63">
        <f>IF(B71&gt;0,B71,0)</f>
        <v>0</v>
      </c>
      <c r="E71" s="40">
        <f t="shared" si="3"/>
        <v>0</v>
      </c>
      <c r="F71" s="41"/>
      <c r="G71" s="65">
        <v>2E-3</v>
      </c>
      <c r="H71" s="40">
        <f t="shared" si="4"/>
        <v>0</v>
      </c>
    </row>
    <row r="72" spans="1:8" s="23" customFormat="1" ht="19.899999999999999" customHeight="1" x14ac:dyDescent="0.3">
      <c r="A72" s="42">
        <f t="shared" si="5"/>
        <v>40658</v>
      </c>
      <c r="B72" s="64"/>
      <c r="C72" s="63">
        <f>IF(B72&lt;0,B72*-1,0)</f>
        <v>0</v>
      </c>
      <c r="D72" s="63">
        <f>IF(B72&gt;0,B72,0)</f>
        <v>0</v>
      </c>
      <c r="E72" s="40">
        <f t="shared" si="3"/>
        <v>0</v>
      </c>
      <c r="F72" s="41"/>
      <c r="G72" s="65">
        <v>2E-3</v>
      </c>
      <c r="H72" s="40">
        <f t="shared" si="4"/>
        <v>0</v>
      </c>
    </row>
    <row r="73" spans="1:8" s="23" customFormat="1" ht="19.899999999999999" customHeight="1" x14ac:dyDescent="0.3">
      <c r="A73" s="42">
        <f t="shared" si="5"/>
        <v>40659</v>
      </c>
      <c r="B73" s="64"/>
      <c r="C73" s="63">
        <f>IF(B73&lt;0,B73*-1,0)</f>
        <v>0</v>
      </c>
      <c r="D73" s="63">
        <f>IF(B73&gt;0,B73,0)</f>
        <v>0</v>
      </c>
      <c r="E73" s="40">
        <f t="shared" si="3"/>
        <v>0</v>
      </c>
      <c r="F73" s="41"/>
      <c r="G73" s="65">
        <v>2E-3</v>
      </c>
      <c r="H73" s="40">
        <f t="shared" si="4"/>
        <v>0</v>
      </c>
    </row>
    <row r="74" spans="1:8" s="23" customFormat="1" ht="19.899999999999999" customHeight="1" x14ac:dyDescent="0.3">
      <c r="A74" s="42">
        <f t="shared" si="5"/>
        <v>40660</v>
      </c>
      <c r="B74" s="64"/>
      <c r="C74" s="63">
        <f>IF(B74&lt;0,B74*-1,0)</f>
        <v>0</v>
      </c>
      <c r="D74" s="63">
        <f>IF(B74&gt;0,B74,0)</f>
        <v>0</v>
      </c>
      <c r="E74" s="40">
        <f t="shared" si="3"/>
        <v>0</v>
      </c>
      <c r="F74" s="41"/>
      <c r="G74" s="65">
        <v>2E-3</v>
      </c>
      <c r="H74" s="40">
        <f t="shared" si="4"/>
        <v>0</v>
      </c>
    </row>
    <row r="75" spans="1:8" s="23" customFormat="1" ht="19.899999999999999" customHeight="1" x14ac:dyDescent="0.3">
      <c r="A75" s="42">
        <f t="shared" si="5"/>
        <v>40661</v>
      </c>
      <c r="B75" s="64"/>
      <c r="C75" s="63">
        <f>IF(B75&lt;0,B75*-1,0)</f>
        <v>0</v>
      </c>
      <c r="D75" s="63">
        <f>IF(B75&gt;0,B75,0)</f>
        <v>0</v>
      </c>
      <c r="E75" s="40">
        <f t="shared" si="3"/>
        <v>0</v>
      </c>
      <c r="F75" s="41"/>
      <c r="G75" s="65">
        <v>2E-3</v>
      </c>
      <c r="H75" s="40">
        <f t="shared" si="4"/>
        <v>0</v>
      </c>
    </row>
    <row r="76" spans="1:8" s="23" customFormat="1" ht="19.899999999999999" customHeight="1" x14ac:dyDescent="0.3">
      <c r="A76" s="42">
        <f t="shared" si="5"/>
        <v>40662</v>
      </c>
      <c r="B76" s="64"/>
      <c r="C76" s="63">
        <f>IF(B76&lt;0,B76*-1,0)</f>
        <v>0</v>
      </c>
      <c r="D76" s="63">
        <f>IF(B76&gt;0,B76,0)</f>
        <v>0</v>
      </c>
      <c r="E76" s="40">
        <f t="shared" si="3"/>
        <v>0</v>
      </c>
      <c r="F76" s="41"/>
      <c r="G76" s="65">
        <v>2E-3</v>
      </c>
      <c r="H76" s="40">
        <f t="shared" si="4"/>
        <v>0</v>
      </c>
    </row>
    <row r="77" spans="1:8" s="23" customFormat="1" ht="19.899999999999999" customHeight="1" x14ac:dyDescent="0.3">
      <c r="A77" s="42">
        <f t="shared" si="5"/>
        <v>40663</v>
      </c>
      <c r="B77" s="64"/>
      <c r="C77" s="63">
        <f>IF(B77&lt;0,B77*-1,0)</f>
        <v>0</v>
      </c>
      <c r="D77" s="63">
        <f>IF(B77&gt;0,B77,0)</f>
        <v>0</v>
      </c>
      <c r="E77" s="40">
        <f t="shared" si="3"/>
        <v>0</v>
      </c>
      <c r="F77" s="41"/>
      <c r="G77" s="65">
        <v>2E-3</v>
      </c>
      <c r="H77" s="40">
        <f t="shared" si="4"/>
        <v>0</v>
      </c>
    </row>
    <row r="78" spans="1:8" s="23" customFormat="1" ht="19.899999999999999" customHeight="1" x14ac:dyDescent="0.25">
      <c r="A78" s="27"/>
      <c r="B78" s="27"/>
      <c r="C78" s="29"/>
      <c r="D78" s="29"/>
      <c r="E78" s="24"/>
      <c r="G78" s="28"/>
      <c r="H78" s="24"/>
    </row>
    <row r="79" spans="1:8" s="23" customFormat="1" ht="19.899999999999999" customHeight="1" x14ac:dyDescent="0.25">
      <c r="A79" s="27"/>
      <c r="B79" s="27"/>
      <c r="C79" s="51">
        <f>SUM(C48:C77)</f>
        <v>0</v>
      </c>
      <c r="D79" s="51">
        <f>SUM(D48:D77)</f>
        <v>0</v>
      </c>
      <c r="E79" s="52">
        <f>C79-D79</f>
        <v>0</v>
      </c>
      <c r="F79" s="31"/>
      <c r="G79" s="32">
        <v>2E-3</v>
      </c>
      <c r="H79" s="33">
        <f>SUM(H48:H77)</f>
        <v>0</v>
      </c>
    </row>
    <row r="80" spans="1:8" s="23" customFormat="1" ht="19.899999999999999" customHeight="1" x14ac:dyDescent="0.25">
      <c r="A80" s="15" t="s">
        <v>9</v>
      </c>
      <c r="B80" s="15"/>
      <c r="C80" s="15"/>
      <c r="D80" s="16"/>
      <c r="E80" s="16"/>
      <c r="F80" s="17"/>
      <c r="G80" s="17"/>
      <c r="H80" s="18" t="s">
        <v>14</v>
      </c>
    </row>
    <row r="81" spans="1:8" s="23" customFormat="1" ht="19.899999999999999" customHeight="1" x14ac:dyDescent="0.25">
      <c r="A81" s="19" t="s">
        <v>10</v>
      </c>
      <c r="B81" s="19"/>
      <c r="C81" s="19"/>
      <c r="D81" s="20"/>
      <c r="E81" s="20"/>
      <c r="F81" s="21"/>
      <c r="G81" s="21"/>
      <c r="H81" s="22"/>
    </row>
    <row r="82" spans="1:8" s="23" customFormat="1" ht="19.899999999999999" customHeight="1" x14ac:dyDescent="0.25">
      <c r="A82" s="31"/>
      <c r="B82" s="31"/>
      <c r="C82" s="72"/>
      <c r="D82" s="72"/>
      <c r="E82" s="31"/>
      <c r="F82" s="31"/>
      <c r="G82" s="36" t="s">
        <v>0</v>
      </c>
      <c r="H82" s="31"/>
    </row>
    <row r="83" spans="1:8" s="23" customFormat="1" ht="19.899999999999999" customHeight="1" x14ac:dyDescent="0.25">
      <c r="A83" s="31"/>
      <c r="B83" s="31"/>
      <c r="C83" s="77"/>
      <c r="D83" s="77"/>
      <c r="E83" s="31"/>
      <c r="F83" s="31"/>
      <c r="G83" s="36" t="s">
        <v>1</v>
      </c>
      <c r="H83" s="31"/>
    </row>
    <row r="84" spans="1:8" s="23" customFormat="1" ht="19.899999999999999" customHeight="1" x14ac:dyDescent="0.25">
      <c r="A84" s="35" t="s">
        <v>2</v>
      </c>
      <c r="B84" s="35" t="s">
        <v>3</v>
      </c>
      <c r="C84" s="72" t="s">
        <v>4</v>
      </c>
      <c r="D84" s="72" t="s">
        <v>5</v>
      </c>
      <c r="E84" s="36" t="s">
        <v>6</v>
      </c>
      <c r="F84" s="31"/>
      <c r="G84" s="36" t="s">
        <v>7</v>
      </c>
      <c r="H84" s="36" t="s">
        <v>8</v>
      </c>
    </row>
    <row r="85" spans="1:8" s="23" customFormat="1" ht="19.899999999999999" customHeight="1" x14ac:dyDescent="0.25">
      <c r="C85" s="26"/>
      <c r="D85" s="26"/>
    </row>
    <row r="86" spans="1:8" s="23" customFormat="1" ht="19.899999999999999" customHeight="1" x14ac:dyDescent="0.25">
      <c r="A86" s="34" t="s">
        <v>11</v>
      </c>
      <c r="B86" s="25"/>
      <c r="C86" s="26"/>
      <c r="D86" s="26"/>
      <c r="E86" s="24">
        <v>0</v>
      </c>
    </row>
    <row r="87" spans="1:8" s="23" customFormat="1" ht="19.899999999999999" customHeight="1" x14ac:dyDescent="0.3">
      <c r="A87" s="42">
        <v>40664</v>
      </c>
      <c r="B87" s="64"/>
      <c r="C87" s="63">
        <f>IF(B87&lt;0,B87*-1,0)</f>
        <v>0</v>
      </c>
      <c r="D87" s="63">
        <f>IF(B87&gt;0,B87,0)</f>
        <v>0</v>
      </c>
      <c r="E87" s="40">
        <f>E86-C87+D87</f>
        <v>0</v>
      </c>
      <c r="F87" s="41"/>
      <c r="G87" s="65">
        <v>1.9E-3</v>
      </c>
      <c r="H87" s="40">
        <f>ROUND(+E87*G87/360,5)</f>
        <v>0</v>
      </c>
    </row>
    <row r="88" spans="1:8" s="23" customFormat="1" ht="19.899999999999999" customHeight="1" x14ac:dyDescent="0.3">
      <c r="A88" s="42">
        <f>A87+1</f>
        <v>40665</v>
      </c>
      <c r="B88" s="64"/>
      <c r="C88" s="63">
        <f>IF(B88&lt;0,B88*-1,0)</f>
        <v>0</v>
      </c>
      <c r="D88" s="63">
        <f>IF(B88&gt;0,B88,0)</f>
        <v>0</v>
      </c>
      <c r="E88" s="40">
        <f t="shared" ref="E88:E117" si="6">E87-C88+D88</f>
        <v>0</v>
      </c>
      <c r="F88" s="41"/>
      <c r="G88" s="65">
        <v>1.9E-3</v>
      </c>
      <c r="H88" s="40">
        <f t="shared" ref="H88:H117" si="7">ROUND(+E88*G88/360,5)</f>
        <v>0</v>
      </c>
    </row>
    <row r="89" spans="1:8" s="23" customFormat="1" ht="19.899999999999999" customHeight="1" x14ac:dyDescent="0.3">
      <c r="A89" s="42">
        <f t="shared" ref="A89:A117" si="8">A88+1</f>
        <v>40666</v>
      </c>
      <c r="B89" s="64"/>
      <c r="C89" s="63">
        <f>IF(B89&lt;0,B89*-1,0)</f>
        <v>0</v>
      </c>
      <c r="D89" s="63">
        <f>IF(B89&gt;0,B89,0)</f>
        <v>0</v>
      </c>
      <c r="E89" s="40">
        <f t="shared" si="6"/>
        <v>0</v>
      </c>
      <c r="F89" s="41"/>
      <c r="G89" s="65">
        <v>1.9E-3</v>
      </c>
      <c r="H89" s="40">
        <f t="shared" si="7"/>
        <v>0</v>
      </c>
    </row>
    <row r="90" spans="1:8" s="23" customFormat="1" ht="19.899999999999999" customHeight="1" x14ac:dyDescent="0.3">
      <c r="A90" s="42">
        <f t="shared" si="8"/>
        <v>40667</v>
      </c>
      <c r="B90" s="64"/>
      <c r="C90" s="63">
        <f>IF(B90&lt;0,B90*-1,0)</f>
        <v>0</v>
      </c>
      <c r="D90" s="63">
        <f>IF(B90&gt;0,B90,0)</f>
        <v>0</v>
      </c>
      <c r="E90" s="40">
        <f t="shared" si="6"/>
        <v>0</v>
      </c>
      <c r="F90" s="41"/>
      <c r="G90" s="65">
        <v>1.9E-3</v>
      </c>
      <c r="H90" s="40">
        <f t="shared" si="7"/>
        <v>0</v>
      </c>
    </row>
    <row r="91" spans="1:8" s="23" customFormat="1" ht="19.899999999999999" customHeight="1" x14ac:dyDescent="0.3">
      <c r="A91" s="42">
        <f t="shared" si="8"/>
        <v>40668</v>
      </c>
      <c r="B91" s="64"/>
      <c r="C91" s="63">
        <f>IF(B91&lt;0,B91*-1,0)</f>
        <v>0</v>
      </c>
      <c r="D91" s="63">
        <f>IF(B91&gt;0,B91,0)</f>
        <v>0</v>
      </c>
      <c r="E91" s="40">
        <f t="shared" si="6"/>
        <v>0</v>
      </c>
      <c r="F91" s="41"/>
      <c r="G91" s="65">
        <v>1.9E-3</v>
      </c>
      <c r="H91" s="40">
        <f t="shared" si="7"/>
        <v>0</v>
      </c>
    </row>
    <row r="92" spans="1:8" s="23" customFormat="1" ht="19.899999999999999" customHeight="1" x14ac:dyDescent="0.3">
      <c r="A92" s="42">
        <f t="shared" si="8"/>
        <v>40669</v>
      </c>
      <c r="B92" s="64"/>
      <c r="C92" s="63">
        <f>IF(B92&lt;0,B92*-1,0)</f>
        <v>0</v>
      </c>
      <c r="D92" s="63">
        <f>IF(B92&gt;0,B92,0)</f>
        <v>0</v>
      </c>
      <c r="E92" s="40">
        <f t="shared" si="6"/>
        <v>0</v>
      </c>
      <c r="F92" s="41"/>
      <c r="G92" s="65">
        <v>1.9E-3</v>
      </c>
      <c r="H92" s="40">
        <f t="shared" si="7"/>
        <v>0</v>
      </c>
    </row>
    <row r="93" spans="1:8" s="23" customFormat="1" ht="19.899999999999999" customHeight="1" x14ac:dyDescent="0.3">
      <c r="A93" s="42">
        <f t="shared" si="8"/>
        <v>40670</v>
      </c>
      <c r="B93" s="64"/>
      <c r="C93" s="63">
        <f>IF(B93&lt;0,B93*-1,0)</f>
        <v>0</v>
      </c>
      <c r="D93" s="63">
        <f>IF(B93&gt;0,B93,0)</f>
        <v>0</v>
      </c>
      <c r="E93" s="40">
        <f t="shared" si="6"/>
        <v>0</v>
      </c>
      <c r="F93" s="41"/>
      <c r="G93" s="65">
        <v>1.9E-3</v>
      </c>
      <c r="H93" s="40">
        <f t="shared" si="7"/>
        <v>0</v>
      </c>
    </row>
    <row r="94" spans="1:8" s="23" customFormat="1" ht="19.899999999999999" customHeight="1" x14ac:dyDescent="0.3">
      <c r="A94" s="42">
        <f t="shared" si="8"/>
        <v>40671</v>
      </c>
      <c r="B94" s="64"/>
      <c r="C94" s="63">
        <f>IF(B94&lt;0,B94*-1,0)</f>
        <v>0</v>
      </c>
      <c r="D94" s="63">
        <f>IF(B94&gt;0,B94,0)</f>
        <v>0</v>
      </c>
      <c r="E94" s="40">
        <f t="shared" si="6"/>
        <v>0</v>
      </c>
      <c r="F94" s="41"/>
      <c r="G94" s="65">
        <v>1.9E-3</v>
      </c>
      <c r="H94" s="40">
        <f t="shared" si="7"/>
        <v>0</v>
      </c>
    </row>
    <row r="95" spans="1:8" s="23" customFormat="1" ht="19.899999999999999" customHeight="1" x14ac:dyDescent="0.3">
      <c r="A95" s="42">
        <f t="shared" si="8"/>
        <v>40672</v>
      </c>
      <c r="B95" s="64"/>
      <c r="C95" s="63">
        <f>IF(B95&lt;0,B95*-1,0)</f>
        <v>0</v>
      </c>
      <c r="D95" s="63">
        <f>IF(B95&gt;0,B95,0)</f>
        <v>0</v>
      </c>
      <c r="E95" s="40">
        <f t="shared" si="6"/>
        <v>0</v>
      </c>
      <c r="F95" s="41"/>
      <c r="G95" s="65">
        <v>1.9E-3</v>
      </c>
      <c r="H95" s="40">
        <f t="shared" si="7"/>
        <v>0</v>
      </c>
    </row>
    <row r="96" spans="1:8" s="23" customFormat="1" ht="19.899999999999999" customHeight="1" x14ac:dyDescent="0.3">
      <c r="A96" s="42">
        <f t="shared" si="8"/>
        <v>40673</v>
      </c>
      <c r="B96" s="64"/>
      <c r="C96" s="63">
        <f>IF(B96&lt;0,B96*-1,0)</f>
        <v>0</v>
      </c>
      <c r="D96" s="63">
        <f>IF(B96&gt;0,B96,0)</f>
        <v>0</v>
      </c>
      <c r="E96" s="40">
        <f t="shared" si="6"/>
        <v>0</v>
      </c>
      <c r="F96" s="41"/>
      <c r="G96" s="65">
        <v>1.9E-3</v>
      </c>
      <c r="H96" s="40">
        <f t="shared" si="7"/>
        <v>0</v>
      </c>
    </row>
    <row r="97" spans="1:8" s="23" customFormat="1" ht="19.899999999999999" customHeight="1" x14ac:dyDescent="0.3">
      <c r="A97" s="42">
        <f t="shared" si="8"/>
        <v>40674</v>
      </c>
      <c r="B97" s="64"/>
      <c r="C97" s="63">
        <f>IF(B97&lt;0,B97*-1,0)</f>
        <v>0</v>
      </c>
      <c r="D97" s="63">
        <f>IF(B97&gt;0,B97,0)</f>
        <v>0</v>
      </c>
      <c r="E97" s="40">
        <f t="shared" si="6"/>
        <v>0</v>
      </c>
      <c r="F97" s="41"/>
      <c r="G97" s="65">
        <v>1.9E-3</v>
      </c>
      <c r="H97" s="40">
        <f t="shared" si="7"/>
        <v>0</v>
      </c>
    </row>
    <row r="98" spans="1:8" s="23" customFormat="1" ht="19.899999999999999" customHeight="1" x14ac:dyDescent="0.3">
      <c r="A98" s="42">
        <f t="shared" si="8"/>
        <v>40675</v>
      </c>
      <c r="B98" s="64"/>
      <c r="C98" s="63">
        <f>IF(B98&lt;0,B98*-1,0)</f>
        <v>0</v>
      </c>
      <c r="D98" s="63">
        <f>IF(B98&gt;0,B98,0)</f>
        <v>0</v>
      </c>
      <c r="E98" s="40">
        <f t="shared" si="6"/>
        <v>0</v>
      </c>
      <c r="F98" s="41"/>
      <c r="G98" s="65">
        <v>1.9E-3</v>
      </c>
      <c r="H98" s="40">
        <f t="shared" si="7"/>
        <v>0</v>
      </c>
    </row>
    <row r="99" spans="1:8" s="23" customFormat="1" ht="19.899999999999999" customHeight="1" x14ac:dyDescent="0.3">
      <c r="A99" s="42">
        <f t="shared" si="8"/>
        <v>40676</v>
      </c>
      <c r="B99" s="64"/>
      <c r="C99" s="63">
        <f>IF(B99&lt;0,B99*-1,0)</f>
        <v>0</v>
      </c>
      <c r="D99" s="63">
        <f>IF(B99&gt;0,B99,0)</f>
        <v>0</v>
      </c>
      <c r="E99" s="40">
        <f t="shared" si="6"/>
        <v>0</v>
      </c>
      <c r="F99" s="41"/>
      <c r="G99" s="65">
        <v>1.9E-3</v>
      </c>
      <c r="H99" s="40">
        <f t="shared" si="7"/>
        <v>0</v>
      </c>
    </row>
    <row r="100" spans="1:8" s="23" customFormat="1" ht="19.899999999999999" customHeight="1" x14ac:dyDescent="0.3">
      <c r="A100" s="42">
        <f t="shared" si="8"/>
        <v>40677</v>
      </c>
      <c r="B100" s="64"/>
      <c r="C100" s="63">
        <f>IF(B100&lt;0,B100*-1,0)</f>
        <v>0</v>
      </c>
      <c r="D100" s="63">
        <f>IF(B100&gt;0,B100,0)</f>
        <v>0</v>
      </c>
      <c r="E100" s="40">
        <f t="shared" si="6"/>
        <v>0</v>
      </c>
      <c r="F100" s="41"/>
      <c r="G100" s="65">
        <v>1.9E-3</v>
      </c>
      <c r="H100" s="40">
        <f t="shared" si="7"/>
        <v>0</v>
      </c>
    </row>
    <row r="101" spans="1:8" s="23" customFormat="1" ht="19.899999999999999" customHeight="1" x14ac:dyDescent="0.3">
      <c r="A101" s="42">
        <f t="shared" si="8"/>
        <v>40678</v>
      </c>
      <c r="B101" s="64"/>
      <c r="C101" s="63">
        <f>IF(B101&lt;0,B101*-1,0)</f>
        <v>0</v>
      </c>
      <c r="D101" s="63">
        <f>IF(B101&gt;0,B101,0)</f>
        <v>0</v>
      </c>
      <c r="E101" s="40">
        <f t="shared" si="6"/>
        <v>0</v>
      </c>
      <c r="F101" s="41"/>
      <c r="G101" s="65">
        <v>1.9E-3</v>
      </c>
      <c r="H101" s="40">
        <f t="shared" si="7"/>
        <v>0</v>
      </c>
    </row>
    <row r="102" spans="1:8" s="23" customFormat="1" ht="19.899999999999999" customHeight="1" x14ac:dyDescent="0.3">
      <c r="A102" s="42">
        <f t="shared" si="8"/>
        <v>40679</v>
      </c>
      <c r="B102" s="64"/>
      <c r="C102" s="63">
        <f>IF(B102&lt;0,B102*-1,0)</f>
        <v>0</v>
      </c>
      <c r="D102" s="63">
        <f>IF(B102&gt;0,B102,0)</f>
        <v>0</v>
      </c>
      <c r="E102" s="40">
        <f t="shared" si="6"/>
        <v>0</v>
      </c>
      <c r="F102" s="41"/>
      <c r="G102" s="65">
        <v>1.9E-3</v>
      </c>
      <c r="H102" s="40">
        <f t="shared" si="7"/>
        <v>0</v>
      </c>
    </row>
    <row r="103" spans="1:8" s="23" customFormat="1" ht="19.899999999999999" customHeight="1" x14ac:dyDescent="0.3">
      <c r="A103" s="42">
        <f t="shared" si="8"/>
        <v>40680</v>
      </c>
      <c r="B103" s="64"/>
      <c r="C103" s="63">
        <f>IF(B103&lt;0,B103*-1,0)</f>
        <v>0</v>
      </c>
      <c r="D103" s="63">
        <f>IF(B103&gt;0,B103,0)</f>
        <v>0</v>
      </c>
      <c r="E103" s="40">
        <f t="shared" si="6"/>
        <v>0</v>
      </c>
      <c r="F103" s="41"/>
      <c r="G103" s="65">
        <v>1.9E-3</v>
      </c>
      <c r="H103" s="40">
        <f t="shared" si="7"/>
        <v>0</v>
      </c>
    </row>
    <row r="104" spans="1:8" s="23" customFormat="1" ht="19.899999999999999" customHeight="1" x14ac:dyDescent="0.3">
      <c r="A104" s="42">
        <f t="shared" si="8"/>
        <v>40681</v>
      </c>
      <c r="B104" s="64"/>
      <c r="C104" s="63">
        <f>IF(B104&lt;0,B104*-1,0)</f>
        <v>0</v>
      </c>
      <c r="D104" s="63">
        <f>IF(B104&gt;0,B104,0)</f>
        <v>0</v>
      </c>
      <c r="E104" s="40">
        <f t="shared" si="6"/>
        <v>0</v>
      </c>
      <c r="F104" s="41"/>
      <c r="G104" s="65">
        <v>1.9E-3</v>
      </c>
      <c r="H104" s="40">
        <f t="shared" si="7"/>
        <v>0</v>
      </c>
    </row>
    <row r="105" spans="1:8" s="23" customFormat="1" ht="19.899999999999999" customHeight="1" x14ac:dyDescent="0.3">
      <c r="A105" s="42">
        <f t="shared" si="8"/>
        <v>40682</v>
      </c>
      <c r="B105" s="64"/>
      <c r="C105" s="63">
        <f>IF(B105&lt;0,B105*-1,0)</f>
        <v>0</v>
      </c>
      <c r="D105" s="63">
        <f>IF(B105&gt;0,B105,0)</f>
        <v>0</v>
      </c>
      <c r="E105" s="40">
        <f t="shared" si="6"/>
        <v>0</v>
      </c>
      <c r="F105" s="41"/>
      <c r="G105" s="65">
        <v>1.9E-3</v>
      </c>
      <c r="H105" s="40">
        <f t="shared" si="7"/>
        <v>0</v>
      </c>
    </row>
    <row r="106" spans="1:8" s="23" customFormat="1" ht="19.899999999999999" customHeight="1" x14ac:dyDescent="0.3">
      <c r="A106" s="42">
        <f t="shared" si="8"/>
        <v>40683</v>
      </c>
      <c r="B106" s="64"/>
      <c r="C106" s="63">
        <f>IF(B106&lt;0,B106*-1,0)</f>
        <v>0</v>
      </c>
      <c r="D106" s="63">
        <f>IF(B106&gt;0,B106,0)</f>
        <v>0</v>
      </c>
      <c r="E106" s="40">
        <f t="shared" si="6"/>
        <v>0</v>
      </c>
      <c r="F106" s="41"/>
      <c r="G106" s="65">
        <v>1.9E-3</v>
      </c>
      <c r="H106" s="40">
        <f t="shared" si="7"/>
        <v>0</v>
      </c>
    </row>
    <row r="107" spans="1:8" s="23" customFormat="1" ht="19.899999999999999" customHeight="1" x14ac:dyDescent="0.3">
      <c r="A107" s="42">
        <f t="shared" si="8"/>
        <v>40684</v>
      </c>
      <c r="B107" s="64"/>
      <c r="C107" s="63">
        <f>IF(B107&lt;0,B107*-1,0)</f>
        <v>0</v>
      </c>
      <c r="D107" s="63">
        <f>IF(B107&gt;0,B107,0)</f>
        <v>0</v>
      </c>
      <c r="E107" s="40">
        <f t="shared" si="6"/>
        <v>0</v>
      </c>
      <c r="F107" s="41"/>
      <c r="G107" s="65">
        <v>1.9E-3</v>
      </c>
      <c r="H107" s="40">
        <f t="shared" si="7"/>
        <v>0</v>
      </c>
    </row>
    <row r="108" spans="1:8" s="23" customFormat="1" ht="19.899999999999999" customHeight="1" x14ac:dyDescent="0.3">
      <c r="A108" s="42">
        <f t="shared" si="8"/>
        <v>40685</v>
      </c>
      <c r="B108" s="64"/>
      <c r="C108" s="63">
        <f>IF(B108&lt;0,B108*-1,0)</f>
        <v>0</v>
      </c>
      <c r="D108" s="63">
        <f>IF(B108&gt;0,B108,0)</f>
        <v>0</v>
      </c>
      <c r="E108" s="40">
        <f t="shared" si="6"/>
        <v>0</v>
      </c>
      <c r="F108" s="41"/>
      <c r="G108" s="65">
        <v>1.9E-3</v>
      </c>
      <c r="H108" s="40">
        <f t="shared" si="7"/>
        <v>0</v>
      </c>
    </row>
    <row r="109" spans="1:8" s="23" customFormat="1" ht="19.899999999999999" customHeight="1" x14ac:dyDescent="0.3">
      <c r="A109" s="42">
        <f t="shared" si="8"/>
        <v>40686</v>
      </c>
      <c r="B109" s="64"/>
      <c r="C109" s="63">
        <f>IF(B109&lt;0,B109*-1,0)</f>
        <v>0</v>
      </c>
      <c r="D109" s="63">
        <f>IF(B109&gt;0,B109,0)</f>
        <v>0</v>
      </c>
      <c r="E109" s="40">
        <f t="shared" si="6"/>
        <v>0</v>
      </c>
      <c r="F109" s="41"/>
      <c r="G109" s="65">
        <v>1.9E-3</v>
      </c>
      <c r="H109" s="40">
        <f t="shared" si="7"/>
        <v>0</v>
      </c>
    </row>
    <row r="110" spans="1:8" s="23" customFormat="1" ht="19.899999999999999" customHeight="1" x14ac:dyDescent="0.3">
      <c r="A110" s="42">
        <f t="shared" si="8"/>
        <v>40687</v>
      </c>
      <c r="B110" s="64"/>
      <c r="C110" s="63">
        <f>IF(B110&lt;0,B110*-1,0)</f>
        <v>0</v>
      </c>
      <c r="D110" s="63">
        <f>IF(B110&gt;0,B110,0)</f>
        <v>0</v>
      </c>
      <c r="E110" s="40">
        <f t="shared" si="6"/>
        <v>0</v>
      </c>
      <c r="F110" s="41"/>
      <c r="G110" s="65">
        <v>1.9E-3</v>
      </c>
      <c r="H110" s="40">
        <f t="shared" si="7"/>
        <v>0</v>
      </c>
    </row>
    <row r="111" spans="1:8" s="23" customFormat="1" ht="19.899999999999999" customHeight="1" x14ac:dyDescent="0.3">
      <c r="A111" s="42">
        <f t="shared" si="8"/>
        <v>40688</v>
      </c>
      <c r="B111" s="64"/>
      <c r="C111" s="63">
        <f>IF(B111&lt;0,B111*-1,0)</f>
        <v>0</v>
      </c>
      <c r="D111" s="63">
        <f>IF(B111&gt;0,B111,0)</f>
        <v>0</v>
      </c>
      <c r="E111" s="40">
        <f t="shared" si="6"/>
        <v>0</v>
      </c>
      <c r="F111" s="41"/>
      <c r="G111" s="65">
        <v>1.9E-3</v>
      </c>
      <c r="H111" s="40">
        <f t="shared" si="7"/>
        <v>0</v>
      </c>
    </row>
    <row r="112" spans="1:8" s="23" customFormat="1" ht="19.899999999999999" customHeight="1" x14ac:dyDescent="0.3">
      <c r="A112" s="42">
        <f t="shared" si="8"/>
        <v>40689</v>
      </c>
      <c r="B112" s="64"/>
      <c r="C112" s="63">
        <f>IF(B112&lt;0,B112*-1,0)</f>
        <v>0</v>
      </c>
      <c r="D112" s="63">
        <f>IF(B112&gt;0,B112,0)</f>
        <v>0</v>
      </c>
      <c r="E112" s="40">
        <f t="shared" si="6"/>
        <v>0</v>
      </c>
      <c r="F112" s="41"/>
      <c r="G112" s="65">
        <v>1.9E-3</v>
      </c>
      <c r="H112" s="40">
        <f t="shared" si="7"/>
        <v>0</v>
      </c>
    </row>
    <row r="113" spans="1:8" s="23" customFormat="1" ht="19.899999999999999" customHeight="1" x14ac:dyDescent="0.3">
      <c r="A113" s="42">
        <f t="shared" si="8"/>
        <v>40690</v>
      </c>
      <c r="B113" s="64"/>
      <c r="C113" s="63">
        <f>IF(B113&lt;0,B113*-1,0)</f>
        <v>0</v>
      </c>
      <c r="D113" s="63">
        <f>IF(B113&gt;0,B113,0)</f>
        <v>0</v>
      </c>
      <c r="E113" s="40">
        <f t="shared" si="6"/>
        <v>0</v>
      </c>
      <c r="F113" s="41"/>
      <c r="G113" s="65">
        <v>1.9E-3</v>
      </c>
      <c r="H113" s="40">
        <f t="shared" si="7"/>
        <v>0</v>
      </c>
    </row>
    <row r="114" spans="1:8" s="23" customFormat="1" ht="19.899999999999999" customHeight="1" x14ac:dyDescent="0.3">
      <c r="A114" s="42">
        <f t="shared" si="8"/>
        <v>40691</v>
      </c>
      <c r="B114" s="64"/>
      <c r="C114" s="63">
        <f>IF(B114&lt;0,B114*-1,0)</f>
        <v>0</v>
      </c>
      <c r="D114" s="63">
        <f>IF(B114&gt;0,B114,0)</f>
        <v>0</v>
      </c>
      <c r="E114" s="40">
        <f t="shared" si="6"/>
        <v>0</v>
      </c>
      <c r="F114" s="41"/>
      <c r="G114" s="65">
        <v>1.9E-3</v>
      </c>
      <c r="H114" s="40">
        <f t="shared" si="7"/>
        <v>0</v>
      </c>
    </row>
    <row r="115" spans="1:8" s="23" customFormat="1" ht="19.899999999999999" customHeight="1" x14ac:dyDescent="0.3">
      <c r="A115" s="42">
        <f t="shared" si="8"/>
        <v>40692</v>
      </c>
      <c r="B115" s="64"/>
      <c r="C115" s="63">
        <f>IF(B115&lt;0,B115*-1,0)</f>
        <v>0</v>
      </c>
      <c r="D115" s="63">
        <f>IF(B115&gt;0,B115,0)</f>
        <v>0</v>
      </c>
      <c r="E115" s="40">
        <f t="shared" si="6"/>
        <v>0</v>
      </c>
      <c r="F115" s="41"/>
      <c r="G115" s="65">
        <v>1.9E-3</v>
      </c>
      <c r="H115" s="40">
        <f t="shared" si="7"/>
        <v>0</v>
      </c>
    </row>
    <row r="116" spans="1:8" s="23" customFormat="1" ht="19.899999999999999" customHeight="1" x14ac:dyDescent="0.3">
      <c r="A116" s="42">
        <f t="shared" si="8"/>
        <v>40693</v>
      </c>
      <c r="B116" s="64"/>
      <c r="C116" s="63">
        <f>IF(B116&lt;0,B116*-1,0)</f>
        <v>0</v>
      </c>
      <c r="D116" s="63">
        <f>IF(B116&gt;0,B116,0)</f>
        <v>0</v>
      </c>
      <c r="E116" s="40">
        <f t="shared" si="6"/>
        <v>0</v>
      </c>
      <c r="F116" s="41"/>
      <c r="G116" s="65">
        <v>1.9E-3</v>
      </c>
      <c r="H116" s="40">
        <f t="shared" si="7"/>
        <v>0</v>
      </c>
    </row>
    <row r="117" spans="1:8" s="23" customFormat="1" ht="19.899999999999999" customHeight="1" x14ac:dyDescent="0.3">
      <c r="A117" s="42">
        <f t="shared" si="8"/>
        <v>40694</v>
      </c>
      <c r="B117" s="64"/>
      <c r="C117" s="63">
        <f>IF(B117&lt;0,B117*-1,0)</f>
        <v>0</v>
      </c>
      <c r="D117" s="63">
        <f>IF(B117&gt;0,B117,0)</f>
        <v>0</v>
      </c>
      <c r="E117" s="40">
        <f t="shared" si="6"/>
        <v>0</v>
      </c>
      <c r="F117" s="41"/>
      <c r="G117" s="65">
        <v>1.9E-3</v>
      </c>
      <c r="H117" s="40">
        <f t="shared" si="7"/>
        <v>0</v>
      </c>
    </row>
    <row r="118" spans="1:8" s="23" customFormat="1" ht="19.899999999999999" customHeight="1" x14ac:dyDescent="0.25">
      <c r="A118" s="27"/>
      <c r="B118" s="27"/>
      <c r="C118" s="29"/>
      <c r="D118" s="29"/>
      <c r="E118" s="24"/>
      <c r="G118" s="28"/>
      <c r="H118" s="24"/>
    </row>
    <row r="119" spans="1:8" s="23" customFormat="1" ht="19.899999999999999" customHeight="1" x14ac:dyDescent="0.25">
      <c r="A119" s="27"/>
      <c r="B119" s="27"/>
      <c r="C119" s="51">
        <f>SUM(C87:C117)</f>
        <v>0</v>
      </c>
      <c r="D119" s="51">
        <f>SUM(D87:D117)</f>
        <v>0</v>
      </c>
      <c r="E119" s="53">
        <f>C119-D119</f>
        <v>0</v>
      </c>
      <c r="F119" s="31"/>
      <c r="G119" s="32">
        <v>1.9E-3</v>
      </c>
      <c r="H119" s="33">
        <f>SUM(H87:H117)</f>
        <v>0</v>
      </c>
    </row>
    <row r="120" spans="1:8" s="23" customFormat="1" ht="19.899999999999999" customHeight="1" x14ac:dyDescent="0.25">
      <c r="A120" s="15" t="s">
        <v>9</v>
      </c>
      <c r="B120" s="15"/>
      <c r="C120" s="15"/>
      <c r="D120" s="16"/>
      <c r="E120" s="16"/>
      <c r="F120" s="17"/>
      <c r="G120" s="17"/>
      <c r="H120" s="18" t="s">
        <v>15</v>
      </c>
    </row>
    <row r="121" spans="1:8" s="23" customFormat="1" ht="19.899999999999999" customHeight="1" x14ac:dyDescent="0.25">
      <c r="A121" s="19" t="s">
        <v>10</v>
      </c>
      <c r="B121" s="19"/>
      <c r="C121" s="19"/>
      <c r="D121" s="20"/>
      <c r="E121" s="20"/>
      <c r="F121" s="21"/>
      <c r="G121" s="21"/>
      <c r="H121" s="22"/>
    </row>
    <row r="122" spans="1:8" ht="19.899999999999999" customHeight="1" x14ac:dyDescent="0.25">
      <c r="A122" s="4"/>
      <c r="B122" s="4"/>
      <c r="C122" s="73"/>
      <c r="D122" s="73"/>
      <c r="E122" s="4"/>
      <c r="F122" s="4"/>
      <c r="G122" s="5" t="s">
        <v>0</v>
      </c>
      <c r="H122" s="4"/>
    </row>
    <row r="123" spans="1:8" ht="19.899999999999999" customHeight="1" x14ac:dyDescent="0.25">
      <c r="A123" s="4"/>
      <c r="B123" s="4"/>
      <c r="C123" s="75"/>
      <c r="D123" s="75"/>
      <c r="E123" s="4"/>
      <c r="F123" s="4"/>
      <c r="G123" s="5" t="s">
        <v>1</v>
      </c>
      <c r="H123" s="4"/>
    </row>
    <row r="124" spans="1:8" ht="19.899999999999999" customHeight="1" x14ac:dyDescent="0.25">
      <c r="A124" s="3" t="s">
        <v>2</v>
      </c>
      <c r="B124" s="3" t="s">
        <v>3</v>
      </c>
      <c r="C124" s="73" t="s">
        <v>4</v>
      </c>
      <c r="D124" s="73" t="s">
        <v>5</v>
      </c>
      <c r="E124" s="5" t="s">
        <v>6</v>
      </c>
      <c r="F124" s="4"/>
      <c r="G124" s="5" t="s">
        <v>7</v>
      </c>
      <c r="H124" s="5" t="s">
        <v>8</v>
      </c>
    </row>
    <row r="125" spans="1:8" ht="19.899999999999999" customHeight="1" x14ac:dyDescent="0.25">
      <c r="C125" s="6"/>
      <c r="D125" s="6"/>
    </row>
    <row r="126" spans="1:8" ht="19.899999999999999" customHeight="1" x14ac:dyDescent="0.25">
      <c r="A126" s="37" t="s">
        <v>11</v>
      </c>
      <c r="B126" s="7"/>
      <c r="C126" s="6"/>
      <c r="D126" s="6"/>
      <c r="E126" s="8">
        <v>0</v>
      </c>
    </row>
    <row r="127" spans="1:8" ht="19.899999999999999" customHeight="1" x14ac:dyDescent="0.3">
      <c r="A127" s="66">
        <v>40695</v>
      </c>
      <c r="B127" s="67"/>
      <c r="C127" s="68">
        <f>IF(B127&lt;0,B127*-1,0)</f>
        <v>0</v>
      </c>
      <c r="D127" s="68">
        <f>IF(B127&gt;0,B127,0)</f>
        <v>0</v>
      </c>
      <c r="E127" s="69">
        <f>E126-C127+D127</f>
        <v>0</v>
      </c>
      <c r="F127" s="70"/>
      <c r="G127" s="71">
        <v>1.6000000000000001E-3</v>
      </c>
      <c r="H127" s="69">
        <f>ROUND(+E127*G127/360,5)</f>
        <v>0</v>
      </c>
    </row>
    <row r="128" spans="1:8" ht="19.899999999999999" customHeight="1" x14ac:dyDescent="0.3">
      <c r="A128" s="66">
        <f>A127+1</f>
        <v>40696</v>
      </c>
      <c r="B128" s="67"/>
      <c r="C128" s="68">
        <f>IF(B128&lt;0,B128*-1,0)</f>
        <v>0</v>
      </c>
      <c r="D128" s="68">
        <v>0</v>
      </c>
      <c r="E128" s="69">
        <f t="shared" ref="E128:E156" si="9">E127-C128+D128</f>
        <v>0</v>
      </c>
      <c r="F128" s="70"/>
      <c r="G128" s="71">
        <v>1.6000000000000001E-3</v>
      </c>
      <c r="H128" s="69">
        <f t="shared" ref="H128:H156" si="10">ROUND(+E128*G128/360,5)</f>
        <v>0</v>
      </c>
    </row>
    <row r="129" spans="1:8" ht="19.899999999999999" customHeight="1" x14ac:dyDescent="0.3">
      <c r="A129" s="66">
        <f t="shared" ref="A129:A156" si="11">A128+1</f>
        <v>40697</v>
      </c>
      <c r="B129" s="67"/>
      <c r="C129" s="68">
        <f>IF(B129&lt;0,B129*-1,0)</f>
        <v>0</v>
      </c>
      <c r="D129" s="68">
        <v>0</v>
      </c>
      <c r="E129" s="69">
        <f t="shared" si="9"/>
        <v>0</v>
      </c>
      <c r="F129" s="70"/>
      <c r="G129" s="71">
        <v>1.6000000000000001E-3</v>
      </c>
      <c r="H129" s="69">
        <f t="shared" si="10"/>
        <v>0</v>
      </c>
    </row>
    <row r="130" spans="1:8" ht="19.899999999999999" customHeight="1" x14ac:dyDescent="0.3">
      <c r="A130" s="66">
        <f t="shared" si="11"/>
        <v>40698</v>
      </c>
      <c r="B130" s="67"/>
      <c r="C130" s="68">
        <f>IF(B130&lt;0,B130*-1,0)</f>
        <v>0</v>
      </c>
      <c r="D130" s="68">
        <f>IF(B130&gt;0,B130,0)</f>
        <v>0</v>
      </c>
      <c r="E130" s="69">
        <f t="shared" si="9"/>
        <v>0</v>
      </c>
      <c r="F130" s="70"/>
      <c r="G130" s="71">
        <v>1.6000000000000001E-3</v>
      </c>
      <c r="H130" s="69">
        <f t="shared" si="10"/>
        <v>0</v>
      </c>
    </row>
    <row r="131" spans="1:8" ht="19.899999999999999" customHeight="1" x14ac:dyDescent="0.3">
      <c r="A131" s="66">
        <f t="shared" si="11"/>
        <v>40699</v>
      </c>
      <c r="B131" s="67"/>
      <c r="C131" s="68">
        <f>IF(B131&lt;0,B131*-1,0)</f>
        <v>0</v>
      </c>
      <c r="D131" s="68">
        <f>IF(B131&gt;0,B131,0)</f>
        <v>0</v>
      </c>
      <c r="E131" s="69">
        <f t="shared" si="9"/>
        <v>0</v>
      </c>
      <c r="F131" s="70"/>
      <c r="G131" s="71">
        <v>1.6000000000000001E-3</v>
      </c>
      <c r="H131" s="69">
        <f t="shared" si="10"/>
        <v>0</v>
      </c>
    </row>
    <row r="132" spans="1:8" ht="19.899999999999999" customHeight="1" x14ac:dyDescent="0.3">
      <c r="A132" s="66">
        <f t="shared" si="11"/>
        <v>40700</v>
      </c>
      <c r="B132" s="67"/>
      <c r="C132" s="68">
        <f>IF(B132&lt;0,B132*-1,0)</f>
        <v>0</v>
      </c>
      <c r="D132" s="68">
        <f>IF(B132&gt;0,B132,0)</f>
        <v>0</v>
      </c>
      <c r="E132" s="69">
        <f t="shared" si="9"/>
        <v>0</v>
      </c>
      <c r="F132" s="70"/>
      <c r="G132" s="71">
        <v>1.6000000000000001E-3</v>
      </c>
      <c r="H132" s="69">
        <f t="shared" si="10"/>
        <v>0</v>
      </c>
    </row>
    <row r="133" spans="1:8" ht="19.899999999999999" customHeight="1" x14ac:dyDescent="0.3">
      <c r="A133" s="66">
        <f t="shared" si="11"/>
        <v>40701</v>
      </c>
      <c r="B133" s="67"/>
      <c r="C133" s="68">
        <f>IF(B133&lt;0,B133*-1,0)</f>
        <v>0</v>
      </c>
      <c r="D133" s="68">
        <f>IF(B133&gt;0,B133,0)</f>
        <v>0</v>
      </c>
      <c r="E133" s="69">
        <f t="shared" si="9"/>
        <v>0</v>
      </c>
      <c r="F133" s="70"/>
      <c r="G133" s="71">
        <v>1.6000000000000001E-3</v>
      </c>
      <c r="H133" s="69">
        <f t="shared" si="10"/>
        <v>0</v>
      </c>
    </row>
    <row r="134" spans="1:8" ht="19.899999999999999" customHeight="1" x14ac:dyDescent="0.3">
      <c r="A134" s="66">
        <f t="shared" si="11"/>
        <v>40702</v>
      </c>
      <c r="B134" s="67"/>
      <c r="C134" s="68">
        <f>IF(B134&lt;0,B134*-1,0)</f>
        <v>0</v>
      </c>
      <c r="D134" s="68">
        <f>IF(B134&gt;0,B134,0)</f>
        <v>0</v>
      </c>
      <c r="E134" s="69">
        <f t="shared" si="9"/>
        <v>0</v>
      </c>
      <c r="F134" s="70"/>
      <c r="G134" s="71">
        <v>1.6000000000000001E-3</v>
      </c>
      <c r="H134" s="69">
        <f t="shared" si="10"/>
        <v>0</v>
      </c>
    </row>
    <row r="135" spans="1:8" ht="19.899999999999999" customHeight="1" x14ac:dyDescent="0.3">
      <c r="A135" s="66">
        <f t="shared" si="11"/>
        <v>40703</v>
      </c>
      <c r="B135" s="67"/>
      <c r="C135" s="68">
        <f>IF(B135&lt;0,B135*-1,0)</f>
        <v>0</v>
      </c>
      <c r="D135" s="68">
        <f>IF(B135&gt;0,B135,0)</f>
        <v>0</v>
      </c>
      <c r="E135" s="69">
        <f t="shared" si="9"/>
        <v>0</v>
      </c>
      <c r="F135" s="70"/>
      <c r="G135" s="71">
        <v>1.6000000000000001E-3</v>
      </c>
      <c r="H135" s="69">
        <f t="shared" si="10"/>
        <v>0</v>
      </c>
    </row>
    <row r="136" spans="1:8" ht="19.899999999999999" customHeight="1" x14ac:dyDescent="0.3">
      <c r="A136" s="66">
        <f t="shared" si="11"/>
        <v>40704</v>
      </c>
      <c r="B136" s="67"/>
      <c r="C136" s="68">
        <f>IF(B136&lt;0,B136*-1,0)</f>
        <v>0</v>
      </c>
      <c r="D136" s="68">
        <f>IF(B136&gt;0,B136,0)</f>
        <v>0</v>
      </c>
      <c r="E136" s="69">
        <f t="shared" si="9"/>
        <v>0</v>
      </c>
      <c r="F136" s="70"/>
      <c r="G136" s="71">
        <v>1.6000000000000001E-3</v>
      </c>
      <c r="H136" s="69">
        <f t="shared" si="10"/>
        <v>0</v>
      </c>
    </row>
    <row r="137" spans="1:8" ht="19.899999999999999" customHeight="1" x14ac:dyDescent="0.3">
      <c r="A137" s="66">
        <f t="shared" si="11"/>
        <v>40705</v>
      </c>
      <c r="B137" s="67"/>
      <c r="C137" s="68">
        <f>IF(B137&lt;0,B137*-1,0)</f>
        <v>0</v>
      </c>
      <c r="D137" s="68">
        <f>IF(B137&gt;0,B137,0)</f>
        <v>0</v>
      </c>
      <c r="E137" s="69">
        <f t="shared" si="9"/>
        <v>0</v>
      </c>
      <c r="F137" s="70"/>
      <c r="G137" s="71">
        <v>1.6000000000000001E-3</v>
      </c>
      <c r="H137" s="69">
        <f t="shared" si="10"/>
        <v>0</v>
      </c>
    </row>
    <row r="138" spans="1:8" ht="19.899999999999999" customHeight="1" x14ac:dyDescent="0.3">
      <c r="A138" s="66">
        <f t="shared" si="11"/>
        <v>40706</v>
      </c>
      <c r="B138" s="67"/>
      <c r="C138" s="68">
        <f>IF(B138&lt;0,B138*-1,0)</f>
        <v>0</v>
      </c>
      <c r="D138" s="68">
        <f>IF(B138&gt;0,B138,0)</f>
        <v>0</v>
      </c>
      <c r="E138" s="69">
        <f t="shared" si="9"/>
        <v>0</v>
      </c>
      <c r="F138" s="70"/>
      <c r="G138" s="71">
        <v>1.6000000000000001E-3</v>
      </c>
      <c r="H138" s="69">
        <f t="shared" si="10"/>
        <v>0</v>
      </c>
    </row>
    <row r="139" spans="1:8" ht="19.899999999999999" customHeight="1" x14ac:dyDescent="0.3">
      <c r="A139" s="66">
        <f t="shared" si="11"/>
        <v>40707</v>
      </c>
      <c r="B139" s="67"/>
      <c r="C139" s="68">
        <f>IF(B139&lt;0,B139*-1,0)</f>
        <v>0</v>
      </c>
      <c r="D139" s="68">
        <f>IF(B139&gt;0,B139,0)</f>
        <v>0</v>
      </c>
      <c r="E139" s="69">
        <f t="shared" si="9"/>
        <v>0</v>
      </c>
      <c r="F139" s="70"/>
      <c r="G139" s="71">
        <v>1.6000000000000001E-3</v>
      </c>
      <c r="H139" s="69">
        <f t="shared" si="10"/>
        <v>0</v>
      </c>
    </row>
    <row r="140" spans="1:8" ht="19.899999999999999" customHeight="1" x14ac:dyDescent="0.3">
      <c r="A140" s="66">
        <f t="shared" si="11"/>
        <v>40708</v>
      </c>
      <c r="B140" s="67"/>
      <c r="C140" s="68">
        <f>IF(B140&lt;0,B140*-1,0)</f>
        <v>0</v>
      </c>
      <c r="D140" s="68">
        <f>IF(B140&gt;0,B140,0)</f>
        <v>0</v>
      </c>
      <c r="E140" s="69">
        <f t="shared" si="9"/>
        <v>0</v>
      </c>
      <c r="F140" s="70"/>
      <c r="G140" s="71">
        <v>1.6000000000000001E-3</v>
      </c>
      <c r="H140" s="69">
        <f t="shared" si="10"/>
        <v>0</v>
      </c>
    </row>
    <row r="141" spans="1:8" ht="19.899999999999999" customHeight="1" x14ac:dyDescent="0.3">
      <c r="A141" s="66">
        <f t="shared" si="11"/>
        <v>40709</v>
      </c>
      <c r="B141" s="67"/>
      <c r="C141" s="68">
        <f>IF(B141&lt;0,B141*-1,0)</f>
        <v>0</v>
      </c>
      <c r="D141" s="68">
        <f>IF(B141&gt;0,B141,0)</f>
        <v>0</v>
      </c>
      <c r="E141" s="69">
        <f t="shared" si="9"/>
        <v>0</v>
      </c>
      <c r="F141" s="70"/>
      <c r="G141" s="71">
        <v>1.6000000000000001E-3</v>
      </c>
      <c r="H141" s="69">
        <f t="shared" si="10"/>
        <v>0</v>
      </c>
    </row>
    <row r="142" spans="1:8" ht="19.899999999999999" customHeight="1" x14ac:dyDescent="0.3">
      <c r="A142" s="66">
        <f t="shared" si="11"/>
        <v>40710</v>
      </c>
      <c r="B142" s="67"/>
      <c r="C142" s="68">
        <f>IF(B142&lt;0,B142*-1,0)</f>
        <v>0</v>
      </c>
      <c r="D142" s="68">
        <f>IF(B142&gt;0,B142,0)</f>
        <v>0</v>
      </c>
      <c r="E142" s="69">
        <f t="shared" si="9"/>
        <v>0</v>
      </c>
      <c r="F142" s="70"/>
      <c r="G142" s="71">
        <v>1.6000000000000001E-3</v>
      </c>
      <c r="H142" s="69">
        <f t="shared" si="10"/>
        <v>0</v>
      </c>
    </row>
    <row r="143" spans="1:8" ht="19.899999999999999" customHeight="1" x14ac:dyDescent="0.3">
      <c r="A143" s="66">
        <f t="shared" si="11"/>
        <v>40711</v>
      </c>
      <c r="B143" s="67"/>
      <c r="C143" s="68">
        <f>IF(B143&lt;0,B143*-1,0)</f>
        <v>0</v>
      </c>
      <c r="D143" s="68">
        <f>IF(B143&gt;0,B143,0)</f>
        <v>0</v>
      </c>
      <c r="E143" s="69">
        <f t="shared" si="9"/>
        <v>0</v>
      </c>
      <c r="F143" s="70"/>
      <c r="G143" s="71">
        <v>1.6000000000000001E-3</v>
      </c>
      <c r="H143" s="69">
        <f t="shared" si="10"/>
        <v>0</v>
      </c>
    </row>
    <row r="144" spans="1:8" ht="19.899999999999999" customHeight="1" x14ac:dyDescent="0.3">
      <c r="A144" s="66">
        <f t="shared" si="11"/>
        <v>40712</v>
      </c>
      <c r="B144" s="67"/>
      <c r="C144" s="68">
        <f>IF(B144&lt;0,B144*-1,0)</f>
        <v>0</v>
      </c>
      <c r="D144" s="68">
        <f>IF(B144&gt;0,B144,0)</f>
        <v>0</v>
      </c>
      <c r="E144" s="69">
        <f t="shared" si="9"/>
        <v>0</v>
      </c>
      <c r="F144" s="70"/>
      <c r="G144" s="71">
        <v>1.6000000000000001E-3</v>
      </c>
      <c r="H144" s="69">
        <f t="shared" si="10"/>
        <v>0</v>
      </c>
    </row>
    <row r="145" spans="1:8" ht="19.899999999999999" customHeight="1" x14ac:dyDescent="0.3">
      <c r="A145" s="66">
        <f t="shared" si="11"/>
        <v>40713</v>
      </c>
      <c r="B145" s="67"/>
      <c r="C145" s="68">
        <f>IF(B145&lt;0,B145*-1,0)</f>
        <v>0</v>
      </c>
      <c r="D145" s="68">
        <f>IF(B145&gt;0,B145,0)</f>
        <v>0</v>
      </c>
      <c r="E145" s="69">
        <f t="shared" si="9"/>
        <v>0</v>
      </c>
      <c r="F145" s="70"/>
      <c r="G145" s="71">
        <v>1.6000000000000001E-3</v>
      </c>
      <c r="H145" s="69">
        <f t="shared" si="10"/>
        <v>0</v>
      </c>
    </row>
    <row r="146" spans="1:8" ht="19.899999999999999" customHeight="1" x14ac:dyDescent="0.3">
      <c r="A146" s="66">
        <f t="shared" si="11"/>
        <v>40714</v>
      </c>
      <c r="B146" s="67"/>
      <c r="C146" s="68">
        <f>IF(B146&lt;0,B146*-1,0)</f>
        <v>0</v>
      </c>
      <c r="D146" s="68">
        <f>IF(B146&gt;0,B146,0)</f>
        <v>0</v>
      </c>
      <c r="E146" s="69">
        <f t="shared" si="9"/>
        <v>0</v>
      </c>
      <c r="F146" s="70"/>
      <c r="G146" s="71">
        <v>1.6000000000000001E-3</v>
      </c>
      <c r="H146" s="69">
        <f t="shared" si="10"/>
        <v>0</v>
      </c>
    </row>
    <row r="147" spans="1:8" ht="19.899999999999999" customHeight="1" x14ac:dyDescent="0.3">
      <c r="A147" s="66">
        <f t="shared" si="11"/>
        <v>40715</v>
      </c>
      <c r="B147" s="67"/>
      <c r="C147" s="68">
        <f>IF(B147&lt;0,B147*-1,0)</f>
        <v>0</v>
      </c>
      <c r="D147" s="68">
        <f>IF(B147&gt;0,B147,0)</f>
        <v>0</v>
      </c>
      <c r="E147" s="69">
        <f t="shared" si="9"/>
        <v>0</v>
      </c>
      <c r="F147" s="70"/>
      <c r="G147" s="71">
        <v>1.6000000000000001E-3</v>
      </c>
      <c r="H147" s="69">
        <f t="shared" si="10"/>
        <v>0</v>
      </c>
    </row>
    <row r="148" spans="1:8" ht="19.899999999999999" customHeight="1" x14ac:dyDescent="0.3">
      <c r="A148" s="66">
        <f t="shared" si="11"/>
        <v>40716</v>
      </c>
      <c r="B148" s="67"/>
      <c r="C148" s="68">
        <f>IF(B148&lt;0,B148*-1,0)</f>
        <v>0</v>
      </c>
      <c r="D148" s="68">
        <f>IF(B148&gt;0,B148,0)</f>
        <v>0</v>
      </c>
      <c r="E148" s="69">
        <f t="shared" si="9"/>
        <v>0</v>
      </c>
      <c r="F148" s="70"/>
      <c r="G148" s="71">
        <v>1.6000000000000001E-3</v>
      </c>
      <c r="H148" s="69">
        <f t="shared" si="10"/>
        <v>0</v>
      </c>
    </row>
    <row r="149" spans="1:8" ht="19.899999999999999" customHeight="1" x14ac:dyDescent="0.3">
      <c r="A149" s="66">
        <f t="shared" si="11"/>
        <v>40717</v>
      </c>
      <c r="B149" s="67"/>
      <c r="C149" s="68">
        <f>IF(B149&lt;0,B149*-1,0)</f>
        <v>0</v>
      </c>
      <c r="D149" s="68">
        <f>IF(B149&gt;0,B149,0)</f>
        <v>0</v>
      </c>
      <c r="E149" s="69">
        <f t="shared" si="9"/>
        <v>0</v>
      </c>
      <c r="F149" s="70"/>
      <c r="G149" s="71">
        <v>1.6000000000000001E-3</v>
      </c>
      <c r="H149" s="69">
        <f t="shared" si="10"/>
        <v>0</v>
      </c>
    </row>
    <row r="150" spans="1:8" ht="19.899999999999999" customHeight="1" x14ac:dyDescent="0.3">
      <c r="A150" s="66">
        <f t="shared" si="11"/>
        <v>40718</v>
      </c>
      <c r="B150" s="67"/>
      <c r="C150" s="68">
        <f>IF(B150&lt;0,B150*-1,0)</f>
        <v>0</v>
      </c>
      <c r="D150" s="68">
        <f>IF(B150&gt;0,B150,0)</f>
        <v>0</v>
      </c>
      <c r="E150" s="69">
        <f t="shared" si="9"/>
        <v>0</v>
      </c>
      <c r="F150" s="70"/>
      <c r="G150" s="71">
        <v>1.6000000000000001E-3</v>
      </c>
      <c r="H150" s="69">
        <f t="shared" si="10"/>
        <v>0</v>
      </c>
    </row>
    <row r="151" spans="1:8" ht="19.899999999999999" customHeight="1" x14ac:dyDescent="0.3">
      <c r="A151" s="66">
        <f t="shared" si="11"/>
        <v>40719</v>
      </c>
      <c r="B151" s="67"/>
      <c r="C151" s="68">
        <f>IF(B151&lt;0,B151*-1,0)</f>
        <v>0</v>
      </c>
      <c r="D151" s="68">
        <f>IF(B151&gt;0,B151,0)</f>
        <v>0</v>
      </c>
      <c r="E151" s="69">
        <f t="shared" si="9"/>
        <v>0</v>
      </c>
      <c r="F151" s="70"/>
      <c r="G151" s="71">
        <v>1.6000000000000001E-3</v>
      </c>
      <c r="H151" s="69">
        <f t="shared" si="10"/>
        <v>0</v>
      </c>
    </row>
    <row r="152" spans="1:8" ht="19.899999999999999" customHeight="1" x14ac:dyDescent="0.3">
      <c r="A152" s="66">
        <f t="shared" si="11"/>
        <v>40720</v>
      </c>
      <c r="B152" s="67"/>
      <c r="C152" s="68">
        <f>IF(B152&lt;0,B152*-1,0)</f>
        <v>0</v>
      </c>
      <c r="D152" s="68">
        <f>IF(B152&gt;0,B152,0)</f>
        <v>0</v>
      </c>
      <c r="E152" s="69">
        <f t="shared" si="9"/>
        <v>0</v>
      </c>
      <c r="F152" s="70"/>
      <c r="G152" s="71">
        <v>1.6000000000000001E-3</v>
      </c>
      <c r="H152" s="69">
        <f t="shared" si="10"/>
        <v>0</v>
      </c>
    </row>
    <row r="153" spans="1:8" ht="19.899999999999999" customHeight="1" x14ac:dyDescent="0.3">
      <c r="A153" s="66">
        <f t="shared" si="11"/>
        <v>40721</v>
      </c>
      <c r="B153" s="67"/>
      <c r="C153" s="68">
        <f>IF(B153&lt;0,B153*-1,0)</f>
        <v>0</v>
      </c>
      <c r="D153" s="68">
        <f>IF(B153&gt;0,B153,0)</f>
        <v>0</v>
      </c>
      <c r="E153" s="69">
        <f t="shared" si="9"/>
        <v>0</v>
      </c>
      <c r="F153" s="70"/>
      <c r="G153" s="71">
        <v>1.6000000000000001E-3</v>
      </c>
      <c r="H153" s="69">
        <f t="shared" si="10"/>
        <v>0</v>
      </c>
    </row>
    <row r="154" spans="1:8" ht="19.899999999999999" customHeight="1" x14ac:dyDescent="0.3">
      <c r="A154" s="66">
        <f t="shared" si="11"/>
        <v>40722</v>
      </c>
      <c r="B154" s="67"/>
      <c r="C154" s="68">
        <f>IF(B154&lt;0,B154*-1,0)</f>
        <v>0</v>
      </c>
      <c r="D154" s="68">
        <f>IF(B154&gt;0,B154,0)</f>
        <v>0</v>
      </c>
      <c r="E154" s="69">
        <f t="shared" si="9"/>
        <v>0</v>
      </c>
      <c r="F154" s="70"/>
      <c r="G154" s="71">
        <v>1.6000000000000001E-3</v>
      </c>
      <c r="H154" s="69">
        <f t="shared" si="10"/>
        <v>0</v>
      </c>
    </row>
    <row r="155" spans="1:8" ht="19.899999999999999" customHeight="1" x14ac:dyDescent="0.3">
      <c r="A155" s="66">
        <f t="shared" si="11"/>
        <v>40723</v>
      </c>
      <c r="B155" s="67"/>
      <c r="C155" s="68">
        <f>IF(B155&lt;0,B155*-1,0)</f>
        <v>0</v>
      </c>
      <c r="D155" s="68">
        <f>IF(B155&gt;0,B155,0)</f>
        <v>0</v>
      </c>
      <c r="E155" s="69">
        <f t="shared" si="9"/>
        <v>0</v>
      </c>
      <c r="F155" s="70"/>
      <c r="G155" s="71">
        <v>1.6000000000000001E-3</v>
      </c>
      <c r="H155" s="69">
        <f t="shared" si="10"/>
        <v>0</v>
      </c>
    </row>
    <row r="156" spans="1:8" ht="19.899999999999999" customHeight="1" x14ac:dyDescent="0.3">
      <c r="A156" s="66">
        <f t="shared" si="11"/>
        <v>40724</v>
      </c>
      <c r="B156" s="67"/>
      <c r="C156" s="68">
        <f>IF(B156&lt;0,B156*-1,0)</f>
        <v>0</v>
      </c>
      <c r="D156" s="68">
        <f>IF(B156&gt;0,B156,0)</f>
        <v>0</v>
      </c>
      <c r="E156" s="69">
        <f t="shared" si="9"/>
        <v>0</v>
      </c>
      <c r="F156" s="70"/>
      <c r="G156" s="71">
        <v>1.6000000000000001E-3</v>
      </c>
      <c r="H156" s="69">
        <f t="shared" si="10"/>
        <v>0</v>
      </c>
    </row>
    <row r="157" spans="1:8" ht="19.899999999999999" customHeight="1" x14ac:dyDescent="0.25">
      <c r="A157" s="9"/>
      <c r="B157" s="9"/>
      <c r="C157" s="12"/>
      <c r="D157" s="12"/>
      <c r="E157" s="8"/>
      <c r="G157" s="11"/>
      <c r="H157" s="8"/>
    </row>
    <row r="158" spans="1:8" ht="19.899999999999999" customHeight="1" x14ac:dyDescent="0.25">
      <c r="A158" s="9"/>
      <c r="B158" s="9"/>
      <c r="C158" s="54">
        <f>SUM(C127:C156)</f>
        <v>0</v>
      </c>
      <c r="D158" s="54">
        <f>SUM(D127:D156)</f>
        <v>0</v>
      </c>
      <c r="E158" s="55">
        <f>C158-D158</f>
        <v>0</v>
      </c>
      <c r="F158" s="4"/>
      <c r="G158" s="13">
        <v>1.6000000000000001E-3</v>
      </c>
      <c r="H158" s="14">
        <f>SUM(H127:H156)</f>
        <v>0</v>
      </c>
    </row>
    <row r="159" spans="1:8" s="23" customFormat="1" ht="19.899999999999999" customHeight="1" x14ac:dyDescent="0.25">
      <c r="A159" s="15" t="s">
        <v>9</v>
      </c>
      <c r="B159" s="15"/>
      <c r="C159" s="15"/>
      <c r="D159" s="16"/>
      <c r="E159" s="16"/>
      <c r="F159" s="17"/>
      <c r="G159" s="17"/>
      <c r="H159" s="18" t="s">
        <v>16</v>
      </c>
    </row>
    <row r="160" spans="1:8" s="23" customFormat="1" ht="19.899999999999999" customHeight="1" x14ac:dyDescent="0.25">
      <c r="A160" s="19" t="s">
        <v>10</v>
      </c>
      <c r="B160" s="19"/>
      <c r="C160" s="19"/>
      <c r="D160" s="20"/>
      <c r="E160" s="20"/>
      <c r="F160" s="21"/>
      <c r="G160" s="21"/>
      <c r="H160" s="22"/>
    </row>
    <row r="161" spans="1:8" ht="19.899999999999999" customHeight="1" x14ac:dyDescent="0.25">
      <c r="A161" s="4"/>
      <c r="B161" s="4"/>
      <c r="C161" s="73"/>
      <c r="D161" s="73"/>
      <c r="E161" s="4"/>
      <c r="F161" s="4"/>
      <c r="G161" s="5" t="s">
        <v>0</v>
      </c>
      <c r="H161" s="4"/>
    </row>
    <row r="162" spans="1:8" ht="19.899999999999999" customHeight="1" x14ac:dyDescent="0.25">
      <c r="A162" s="4"/>
      <c r="B162" s="4"/>
      <c r="C162" s="75"/>
      <c r="D162" s="75"/>
      <c r="E162" s="4"/>
      <c r="F162" s="4"/>
      <c r="G162" s="5" t="s">
        <v>1</v>
      </c>
      <c r="H162" s="4"/>
    </row>
    <row r="163" spans="1:8" ht="19.899999999999999" customHeight="1" x14ac:dyDescent="0.25">
      <c r="A163" s="3" t="s">
        <v>2</v>
      </c>
      <c r="B163" s="3" t="s">
        <v>3</v>
      </c>
      <c r="C163" s="73" t="s">
        <v>4</v>
      </c>
      <c r="D163" s="73" t="s">
        <v>5</v>
      </c>
      <c r="E163" s="5" t="s">
        <v>6</v>
      </c>
      <c r="F163" s="4"/>
      <c r="G163" s="5" t="s">
        <v>7</v>
      </c>
      <c r="H163" s="5" t="s">
        <v>8</v>
      </c>
    </row>
    <row r="164" spans="1:8" ht="19.899999999999999" customHeight="1" x14ac:dyDescent="0.25">
      <c r="C164" s="6"/>
      <c r="D164" s="6"/>
    </row>
    <row r="165" spans="1:8" ht="19.899999999999999" customHeight="1" x14ac:dyDescent="0.25">
      <c r="A165" s="37" t="s">
        <v>11</v>
      </c>
      <c r="B165" s="7"/>
      <c r="C165" s="6"/>
      <c r="D165" s="6"/>
      <c r="E165" s="8">
        <v>0</v>
      </c>
    </row>
    <row r="166" spans="1:8" ht="19.899999999999999" customHeight="1" x14ac:dyDescent="0.3">
      <c r="A166" s="66">
        <v>40725</v>
      </c>
      <c r="B166" s="67"/>
      <c r="C166" s="68">
        <f>IF(B166&lt;0,B166*-1,0)</f>
        <v>0</v>
      </c>
      <c r="D166" s="68">
        <f>IF(B166&gt;0,B166,0)</f>
        <v>0</v>
      </c>
      <c r="E166" s="69">
        <f>E165-C166+D166</f>
        <v>0</v>
      </c>
      <c r="F166" s="70"/>
      <c r="G166" s="71">
        <v>1.6000000000000001E-3</v>
      </c>
      <c r="H166" s="69">
        <f>ROUND(+E166*G166/360,5)</f>
        <v>0</v>
      </c>
    </row>
    <row r="167" spans="1:8" ht="19.899999999999999" customHeight="1" x14ac:dyDescent="0.3">
      <c r="A167" s="66">
        <f>A166+1</f>
        <v>40726</v>
      </c>
      <c r="B167" s="67"/>
      <c r="C167" s="68">
        <f>IF(B167&lt;0,B167*-1,0)</f>
        <v>0</v>
      </c>
      <c r="D167" s="68">
        <v>0</v>
      </c>
      <c r="E167" s="69">
        <f t="shared" ref="E167:E195" si="12">E166-C167+D167</f>
        <v>0</v>
      </c>
      <c r="F167" s="70"/>
      <c r="G167" s="71">
        <v>1.6000000000000001E-3</v>
      </c>
      <c r="H167" s="69">
        <f t="shared" ref="H167:H195" si="13">ROUND(+E167*G167/360,5)</f>
        <v>0</v>
      </c>
    </row>
    <row r="168" spans="1:8" ht="19.899999999999999" customHeight="1" x14ac:dyDescent="0.3">
      <c r="A168" s="66">
        <f t="shared" ref="A168:A196" si="14">A167+1</f>
        <v>40727</v>
      </c>
      <c r="B168" s="67"/>
      <c r="C168" s="68">
        <f>IF(B168&lt;0,B168*-1,0)</f>
        <v>0</v>
      </c>
      <c r="D168" s="68">
        <v>0</v>
      </c>
      <c r="E168" s="69">
        <f t="shared" si="12"/>
        <v>0</v>
      </c>
      <c r="F168" s="70"/>
      <c r="G168" s="71">
        <v>1.6000000000000001E-3</v>
      </c>
      <c r="H168" s="69">
        <f t="shared" si="13"/>
        <v>0</v>
      </c>
    </row>
    <row r="169" spans="1:8" ht="19.899999999999999" customHeight="1" x14ac:dyDescent="0.3">
      <c r="A169" s="66">
        <f t="shared" si="14"/>
        <v>40728</v>
      </c>
      <c r="B169" s="67"/>
      <c r="C169" s="68">
        <f>IF(B169&lt;0,B169*-1,0)</f>
        <v>0</v>
      </c>
      <c r="D169" s="68">
        <f>IF(B169&gt;0,B169,0)</f>
        <v>0</v>
      </c>
      <c r="E169" s="69">
        <f t="shared" si="12"/>
        <v>0</v>
      </c>
      <c r="F169" s="70"/>
      <c r="G169" s="71">
        <v>1.6000000000000001E-3</v>
      </c>
      <c r="H169" s="69">
        <f t="shared" si="13"/>
        <v>0</v>
      </c>
    </row>
    <row r="170" spans="1:8" ht="19.899999999999999" customHeight="1" x14ac:dyDescent="0.3">
      <c r="A170" s="66">
        <f t="shared" si="14"/>
        <v>40729</v>
      </c>
      <c r="B170" s="67"/>
      <c r="C170" s="68">
        <f>IF(B170&lt;0,B170*-1,0)</f>
        <v>0</v>
      </c>
      <c r="D170" s="68">
        <f>IF(B170&gt;0,B170,0)</f>
        <v>0</v>
      </c>
      <c r="E170" s="69">
        <f t="shared" si="12"/>
        <v>0</v>
      </c>
      <c r="F170" s="70"/>
      <c r="G170" s="71">
        <v>1.6000000000000001E-3</v>
      </c>
      <c r="H170" s="69">
        <f t="shared" si="13"/>
        <v>0</v>
      </c>
    </row>
    <row r="171" spans="1:8" ht="19.899999999999999" customHeight="1" x14ac:dyDescent="0.3">
      <c r="A171" s="66">
        <f t="shared" si="14"/>
        <v>40730</v>
      </c>
      <c r="B171" s="67"/>
      <c r="C171" s="68">
        <f>IF(B171&lt;0,B171*-1,0)</f>
        <v>0</v>
      </c>
      <c r="D171" s="68">
        <f>IF(B171&gt;0,B171,0)</f>
        <v>0</v>
      </c>
      <c r="E171" s="69">
        <f t="shared" si="12"/>
        <v>0</v>
      </c>
      <c r="F171" s="70"/>
      <c r="G171" s="71">
        <v>1.6000000000000001E-3</v>
      </c>
      <c r="H171" s="69">
        <f t="shared" si="13"/>
        <v>0</v>
      </c>
    </row>
    <row r="172" spans="1:8" ht="19.899999999999999" customHeight="1" x14ac:dyDescent="0.3">
      <c r="A172" s="66">
        <f t="shared" si="14"/>
        <v>40731</v>
      </c>
      <c r="B172" s="67"/>
      <c r="C172" s="68">
        <f>IF(B172&lt;0,B172*-1,0)</f>
        <v>0</v>
      </c>
      <c r="D172" s="68">
        <f>IF(B172&gt;0,B172,0)</f>
        <v>0</v>
      </c>
      <c r="E172" s="69">
        <f t="shared" si="12"/>
        <v>0</v>
      </c>
      <c r="F172" s="70"/>
      <c r="G172" s="71">
        <v>1.6000000000000001E-3</v>
      </c>
      <c r="H172" s="69">
        <f t="shared" si="13"/>
        <v>0</v>
      </c>
    </row>
    <row r="173" spans="1:8" ht="19.899999999999999" customHeight="1" x14ac:dyDescent="0.3">
      <c r="A173" s="66">
        <f t="shared" si="14"/>
        <v>40732</v>
      </c>
      <c r="B173" s="67"/>
      <c r="C173" s="68">
        <f>IF(B173&lt;0,B173*-1,0)</f>
        <v>0</v>
      </c>
      <c r="D173" s="68">
        <f>IF(B173&gt;0,B173,0)</f>
        <v>0</v>
      </c>
      <c r="E173" s="69">
        <f t="shared" si="12"/>
        <v>0</v>
      </c>
      <c r="F173" s="70"/>
      <c r="G173" s="71">
        <v>1.6000000000000001E-3</v>
      </c>
      <c r="H173" s="69">
        <f t="shared" si="13"/>
        <v>0</v>
      </c>
    </row>
    <row r="174" spans="1:8" ht="19.899999999999999" customHeight="1" x14ac:dyDescent="0.3">
      <c r="A174" s="66">
        <f t="shared" si="14"/>
        <v>40733</v>
      </c>
      <c r="B174" s="67"/>
      <c r="C174" s="68">
        <f>IF(B174&lt;0,B174*-1,0)</f>
        <v>0</v>
      </c>
      <c r="D174" s="68">
        <f>IF(B174&gt;0,B174,0)</f>
        <v>0</v>
      </c>
      <c r="E174" s="69">
        <f t="shared" si="12"/>
        <v>0</v>
      </c>
      <c r="F174" s="70"/>
      <c r="G174" s="71">
        <v>1.6000000000000001E-3</v>
      </c>
      <c r="H174" s="69">
        <f t="shared" si="13"/>
        <v>0</v>
      </c>
    </row>
    <row r="175" spans="1:8" ht="19.899999999999999" customHeight="1" x14ac:dyDescent="0.3">
      <c r="A175" s="66">
        <f t="shared" si="14"/>
        <v>40734</v>
      </c>
      <c r="B175" s="67"/>
      <c r="C175" s="68">
        <f>IF(B175&lt;0,B175*-1,0)</f>
        <v>0</v>
      </c>
      <c r="D175" s="68">
        <f>IF(B175&gt;0,B175,0)</f>
        <v>0</v>
      </c>
      <c r="E175" s="69">
        <f t="shared" si="12"/>
        <v>0</v>
      </c>
      <c r="F175" s="70"/>
      <c r="G175" s="71">
        <v>1.6000000000000001E-3</v>
      </c>
      <c r="H175" s="69">
        <f t="shared" si="13"/>
        <v>0</v>
      </c>
    </row>
    <row r="176" spans="1:8" ht="19.899999999999999" customHeight="1" x14ac:dyDescent="0.3">
      <c r="A176" s="66">
        <f t="shared" si="14"/>
        <v>40735</v>
      </c>
      <c r="B176" s="67"/>
      <c r="C176" s="68">
        <f>IF(B176&lt;0,B176*-1,0)</f>
        <v>0</v>
      </c>
      <c r="D176" s="68">
        <f>IF(B176&gt;0,B176,0)</f>
        <v>0</v>
      </c>
      <c r="E176" s="69">
        <f t="shared" si="12"/>
        <v>0</v>
      </c>
      <c r="F176" s="70"/>
      <c r="G176" s="71">
        <v>1.6000000000000001E-3</v>
      </c>
      <c r="H176" s="69">
        <f t="shared" si="13"/>
        <v>0</v>
      </c>
    </row>
    <row r="177" spans="1:8" ht="19.899999999999999" customHeight="1" x14ac:dyDescent="0.3">
      <c r="A177" s="66">
        <f t="shared" si="14"/>
        <v>40736</v>
      </c>
      <c r="B177" s="67"/>
      <c r="C177" s="68">
        <f>IF(B177&lt;0,B177*-1,0)</f>
        <v>0</v>
      </c>
      <c r="D177" s="68">
        <f>IF(B177&gt;0,B177,0)</f>
        <v>0</v>
      </c>
      <c r="E177" s="69">
        <f t="shared" si="12"/>
        <v>0</v>
      </c>
      <c r="F177" s="70"/>
      <c r="G177" s="71">
        <v>1.6000000000000001E-3</v>
      </c>
      <c r="H177" s="69">
        <f t="shared" si="13"/>
        <v>0</v>
      </c>
    </row>
    <row r="178" spans="1:8" ht="19.899999999999999" customHeight="1" x14ac:dyDescent="0.3">
      <c r="A178" s="66">
        <f t="shared" si="14"/>
        <v>40737</v>
      </c>
      <c r="B178" s="67"/>
      <c r="C178" s="68">
        <f>IF(B178&lt;0,B178*-1,0)</f>
        <v>0</v>
      </c>
      <c r="D178" s="68">
        <f>IF(B178&gt;0,B178,0)</f>
        <v>0</v>
      </c>
      <c r="E178" s="69">
        <f t="shared" si="12"/>
        <v>0</v>
      </c>
      <c r="F178" s="70"/>
      <c r="G178" s="71">
        <v>1.6000000000000001E-3</v>
      </c>
      <c r="H178" s="69">
        <f t="shared" si="13"/>
        <v>0</v>
      </c>
    </row>
    <row r="179" spans="1:8" ht="19.899999999999999" customHeight="1" x14ac:dyDescent="0.3">
      <c r="A179" s="66">
        <f t="shared" si="14"/>
        <v>40738</v>
      </c>
      <c r="B179" s="67"/>
      <c r="C179" s="68">
        <f>IF(B179&lt;0,B179*-1,0)</f>
        <v>0</v>
      </c>
      <c r="D179" s="68">
        <f>IF(B179&gt;0,B179,0)</f>
        <v>0</v>
      </c>
      <c r="E179" s="69">
        <f t="shared" si="12"/>
        <v>0</v>
      </c>
      <c r="F179" s="70"/>
      <c r="G179" s="71">
        <v>1.6000000000000001E-3</v>
      </c>
      <c r="H179" s="69">
        <f t="shared" si="13"/>
        <v>0</v>
      </c>
    </row>
    <row r="180" spans="1:8" ht="19.899999999999999" customHeight="1" x14ac:dyDescent="0.3">
      <c r="A180" s="66">
        <f t="shared" si="14"/>
        <v>40739</v>
      </c>
      <c r="B180" s="67"/>
      <c r="C180" s="68">
        <f>IF(B180&lt;0,B180*-1,0)</f>
        <v>0</v>
      </c>
      <c r="D180" s="68">
        <f>IF(B180&gt;0,B180,0)</f>
        <v>0</v>
      </c>
      <c r="E180" s="69">
        <f t="shared" si="12"/>
        <v>0</v>
      </c>
      <c r="F180" s="70"/>
      <c r="G180" s="71">
        <v>1.6000000000000001E-3</v>
      </c>
      <c r="H180" s="69">
        <f t="shared" si="13"/>
        <v>0</v>
      </c>
    </row>
    <row r="181" spans="1:8" ht="19.899999999999999" customHeight="1" x14ac:dyDescent="0.3">
      <c r="A181" s="66">
        <f t="shared" si="14"/>
        <v>40740</v>
      </c>
      <c r="B181" s="67"/>
      <c r="C181" s="68">
        <f>IF(B181&lt;0,B181*-1,0)</f>
        <v>0</v>
      </c>
      <c r="D181" s="68">
        <f>IF(B181&gt;0,B181,0)</f>
        <v>0</v>
      </c>
      <c r="E181" s="69">
        <f t="shared" si="12"/>
        <v>0</v>
      </c>
      <c r="F181" s="70"/>
      <c r="G181" s="71">
        <v>1.6000000000000001E-3</v>
      </c>
      <c r="H181" s="69">
        <f t="shared" si="13"/>
        <v>0</v>
      </c>
    </row>
    <row r="182" spans="1:8" ht="19.899999999999999" customHeight="1" x14ac:dyDescent="0.3">
      <c r="A182" s="66">
        <f t="shared" si="14"/>
        <v>40741</v>
      </c>
      <c r="B182" s="67"/>
      <c r="C182" s="68">
        <f>IF(B182&lt;0,B182*-1,0)</f>
        <v>0</v>
      </c>
      <c r="D182" s="68">
        <f>IF(B182&gt;0,B182,0)</f>
        <v>0</v>
      </c>
      <c r="E182" s="69">
        <f t="shared" si="12"/>
        <v>0</v>
      </c>
      <c r="F182" s="70"/>
      <c r="G182" s="71">
        <v>1.6000000000000001E-3</v>
      </c>
      <c r="H182" s="69">
        <f t="shared" si="13"/>
        <v>0</v>
      </c>
    </row>
    <row r="183" spans="1:8" ht="19.899999999999999" customHeight="1" x14ac:dyDescent="0.3">
      <c r="A183" s="66">
        <f t="shared" si="14"/>
        <v>40742</v>
      </c>
      <c r="B183" s="67"/>
      <c r="C183" s="68">
        <f>IF(B183&lt;0,B183*-1,0)</f>
        <v>0</v>
      </c>
      <c r="D183" s="68">
        <f>IF(B183&gt;0,B183,0)</f>
        <v>0</v>
      </c>
      <c r="E183" s="69">
        <f t="shared" si="12"/>
        <v>0</v>
      </c>
      <c r="F183" s="70"/>
      <c r="G183" s="71">
        <v>1.6000000000000001E-3</v>
      </c>
      <c r="H183" s="69">
        <f t="shared" si="13"/>
        <v>0</v>
      </c>
    </row>
    <row r="184" spans="1:8" ht="19.899999999999999" customHeight="1" x14ac:dyDescent="0.3">
      <c r="A184" s="66">
        <f t="shared" si="14"/>
        <v>40743</v>
      </c>
      <c r="B184" s="67"/>
      <c r="C184" s="68">
        <f>IF(B184&lt;0,B184*-1,0)</f>
        <v>0</v>
      </c>
      <c r="D184" s="68">
        <f>IF(B184&gt;0,B184,0)</f>
        <v>0</v>
      </c>
      <c r="E184" s="69">
        <f t="shared" si="12"/>
        <v>0</v>
      </c>
      <c r="F184" s="70"/>
      <c r="G184" s="71">
        <v>1.6000000000000001E-3</v>
      </c>
      <c r="H184" s="69">
        <f t="shared" si="13"/>
        <v>0</v>
      </c>
    </row>
    <row r="185" spans="1:8" ht="19.899999999999999" customHeight="1" x14ac:dyDescent="0.3">
      <c r="A185" s="66">
        <f t="shared" si="14"/>
        <v>40744</v>
      </c>
      <c r="B185" s="67"/>
      <c r="C185" s="68">
        <f>IF(B185&lt;0,B185*-1,0)</f>
        <v>0</v>
      </c>
      <c r="D185" s="68">
        <f>IF(B185&gt;0,B185,0)</f>
        <v>0</v>
      </c>
      <c r="E185" s="69">
        <f t="shared" si="12"/>
        <v>0</v>
      </c>
      <c r="F185" s="70"/>
      <c r="G185" s="71">
        <v>1.6000000000000001E-3</v>
      </c>
      <c r="H185" s="69">
        <f t="shared" si="13"/>
        <v>0</v>
      </c>
    </row>
    <row r="186" spans="1:8" ht="19.899999999999999" customHeight="1" x14ac:dyDescent="0.3">
      <c r="A186" s="66">
        <f t="shared" si="14"/>
        <v>40745</v>
      </c>
      <c r="B186" s="67"/>
      <c r="C186" s="68">
        <f>IF(B186&lt;0,B186*-1,0)</f>
        <v>0</v>
      </c>
      <c r="D186" s="68">
        <f>IF(B186&gt;0,B186,0)</f>
        <v>0</v>
      </c>
      <c r="E186" s="69">
        <f t="shared" si="12"/>
        <v>0</v>
      </c>
      <c r="F186" s="70"/>
      <c r="G186" s="71">
        <v>1.6000000000000001E-3</v>
      </c>
      <c r="H186" s="69">
        <f t="shared" si="13"/>
        <v>0</v>
      </c>
    </row>
    <row r="187" spans="1:8" ht="19.899999999999999" customHeight="1" x14ac:dyDescent="0.3">
      <c r="A187" s="66">
        <f t="shared" si="14"/>
        <v>40746</v>
      </c>
      <c r="B187" s="67"/>
      <c r="C187" s="68">
        <f>IF(B187&lt;0,B187*-1,0)</f>
        <v>0</v>
      </c>
      <c r="D187" s="68">
        <f>IF(B187&gt;0,B187,0)</f>
        <v>0</v>
      </c>
      <c r="E187" s="69">
        <f t="shared" si="12"/>
        <v>0</v>
      </c>
      <c r="F187" s="70"/>
      <c r="G187" s="71">
        <v>1.6000000000000001E-3</v>
      </c>
      <c r="H187" s="69">
        <f t="shared" si="13"/>
        <v>0</v>
      </c>
    </row>
    <row r="188" spans="1:8" ht="19.899999999999999" customHeight="1" x14ac:dyDescent="0.3">
      <c r="A188" s="66">
        <f t="shared" si="14"/>
        <v>40747</v>
      </c>
      <c r="B188" s="67"/>
      <c r="C188" s="68">
        <f>IF(B188&lt;0,B188*-1,0)</f>
        <v>0</v>
      </c>
      <c r="D188" s="68">
        <f>IF(B188&gt;0,B188,0)</f>
        <v>0</v>
      </c>
      <c r="E188" s="69">
        <f t="shared" si="12"/>
        <v>0</v>
      </c>
      <c r="F188" s="70"/>
      <c r="G188" s="71">
        <v>1.6000000000000001E-3</v>
      </c>
      <c r="H188" s="69">
        <f t="shared" si="13"/>
        <v>0</v>
      </c>
    </row>
    <row r="189" spans="1:8" ht="19.899999999999999" customHeight="1" x14ac:dyDescent="0.3">
      <c r="A189" s="66">
        <f t="shared" si="14"/>
        <v>40748</v>
      </c>
      <c r="B189" s="67"/>
      <c r="C189" s="68">
        <f>IF(B189&lt;0,B189*-1,0)</f>
        <v>0</v>
      </c>
      <c r="D189" s="68">
        <f>IF(B189&gt;0,B189,0)</f>
        <v>0</v>
      </c>
      <c r="E189" s="69">
        <f t="shared" si="12"/>
        <v>0</v>
      </c>
      <c r="F189" s="70"/>
      <c r="G189" s="71">
        <v>1.6000000000000001E-3</v>
      </c>
      <c r="H189" s="69">
        <f t="shared" si="13"/>
        <v>0</v>
      </c>
    </row>
    <row r="190" spans="1:8" ht="19.899999999999999" customHeight="1" x14ac:dyDescent="0.3">
      <c r="A190" s="66">
        <f t="shared" si="14"/>
        <v>40749</v>
      </c>
      <c r="B190" s="67"/>
      <c r="C190" s="68">
        <f>IF(B190&lt;0,B190*-1,0)</f>
        <v>0</v>
      </c>
      <c r="D190" s="68">
        <f>IF(B190&gt;0,B190,0)</f>
        <v>0</v>
      </c>
      <c r="E190" s="69">
        <f t="shared" si="12"/>
        <v>0</v>
      </c>
      <c r="F190" s="70"/>
      <c r="G190" s="71">
        <v>1.6000000000000001E-3</v>
      </c>
      <c r="H190" s="69">
        <f t="shared" si="13"/>
        <v>0</v>
      </c>
    </row>
    <row r="191" spans="1:8" ht="19.899999999999999" customHeight="1" x14ac:dyDescent="0.3">
      <c r="A191" s="66">
        <f t="shared" si="14"/>
        <v>40750</v>
      </c>
      <c r="B191" s="67"/>
      <c r="C191" s="68">
        <f>IF(B191&lt;0,B191*-1,0)</f>
        <v>0</v>
      </c>
      <c r="D191" s="68">
        <f>IF(B191&gt;0,B191,0)</f>
        <v>0</v>
      </c>
      <c r="E191" s="69">
        <f t="shared" si="12"/>
        <v>0</v>
      </c>
      <c r="F191" s="70"/>
      <c r="G191" s="71">
        <v>1.6000000000000001E-3</v>
      </c>
      <c r="H191" s="69">
        <f t="shared" si="13"/>
        <v>0</v>
      </c>
    </row>
    <row r="192" spans="1:8" ht="19.899999999999999" customHeight="1" x14ac:dyDescent="0.3">
      <c r="A192" s="66">
        <f t="shared" si="14"/>
        <v>40751</v>
      </c>
      <c r="B192" s="67"/>
      <c r="C192" s="68">
        <f>IF(B192&lt;0,B192*-1,0)</f>
        <v>0</v>
      </c>
      <c r="D192" s="68">
        <f>IF(B192&gt;0,B192,0)</f>
        <v>0</v>
      </c>
      <c r="E192" s="69">
        <f t="shared" si="12"/>
        <v>0</v>
      </c>
      <c r="F192" s="70"/>
      <c r="G192" s="71">
        <v>1.6000000000000001E-3</v>
      </c>
      <c r="H192" s="69">
        <f t="shared" si="13"/>
        <v>0</v>
      </c>
    </row>
    <row r="193" spans="1:8" ht="19.899999999999999" customHeight="1" x14ac:dyDescent="0.3">
      <c r="A193" s="66">
        <f t="shared" si="14"/>
        <v>40752</v>
      </c>
      <c r="B193" s="67"/>
      <c r="C193" s="68">
        <f>IF(B193&lt;0,B193*-1,0)</f>
        <v>0</v>
      </c>
      <c r="D193" s="68">
        <f>IF(B193&gt;0,B193,0)</f>
        <v>0</v>
      </c>
      <c r="E193" s="69">
        <f t="shared" si="12"/>
        <v>0</v>
      </c>
      <c r="F193" s="70"/>
      <c r="G193" s="71">
        <v>1.6000000000000001E-3</v>
      </c>
      <c r="H193" s="69">
        <f t="shared" si="13"/>
        <v>0</v>
      </c>
    </row>
    <row r="194" spans="1:8" ht="19.899999999999999" customHeight="1" x14ac:dyDescent="0.3">
      <c r="A194" s="66">
        <f t="shared" si="14"/>
        <v>40753</v>
      </c>
      <c r="B194" s="67"/>
      <c r="C194" s="68">
        <f>IF(B194&lt;0,B194*-1,0)</f>
        <v>0</v>
      </c>
      <c r="D194" s="68">
        <f>IF(B194&gt;0,B194,0)</f>
        <v>0</v>
      </c>
      <c r="E194" s="69">
        <f t="shared" si="12"/>
        <v>0</v>
      </c>
      <c r="F194" s="70"/>
      <c r="G194" s="71">
        <v>1.6000000000000001E-3</v>
      </c>
      <c r="H194" s="69">
        <f t="shared" si="13"/>
        <v>0</v>
      </c>
    </row>
    <row r="195" spans="1:8" ht="19.899999999999999" customHeight="1" x14ac:dyDescent="0.3">
      <c r="A195" s="66">
        <f t="shared" si="14"/>
        <v>40754</v>
      </c>
      <c r="B195" s="67"/>
      <c r="C195" s="68">
        <f>IF(B195&lt;0,B195*-1,0)</f>
        <v>0</v>
      </c>
      <c r="D195" s="68">
        <f>IF(B195&gt;0,B195,0)</f>
        <v>0</v>
      </c>
      <c r="E195" s="69">
        <f t="shared" si="12"/>
        <v>0</v>
      </c>
      <c r="F195" s="70"/>
      <c r="G195" s="71">
        <v>1.6000000000000001E-3</v>
      </c>
      <c r="H195" s="69">
        <f t="shared" si="13"/>
        <v>0</v>
      </c>
    </row>
    <row r="196" spans="1:8" ht="19.899999999999999" customHeight="1" x14ac:dyDescent="0.3">
      <c r="A196" s="66">
        <f t="shared" si="14"/>
        <v>40755</v>
      </c>
      <c r="B196" s="66"/>
      <c r="C196" s="68">
        <f>IF(B196&lt;0,B196*-1,0)</f>
        <v>0</v>
      </c>
      <c r="D196" s="68">
        <f>IF(B196&gt;0,B196,0)</f>
        <v>0</v>
      </c>
      <c r="E196" s="69">
        <f t="shared" ref="E196" si="15">E195-C196+D196</f>
        <v>0</v>
      </c>
      <c r="F196" s="70"/>
      <c r="G196" s="71">
        <v>1.6000000000000001E-3</v>
      </c>
      <c r="H196" s="69">
        <f t="shared" ref="H196" si="16">ROUND(+E196*G196/360,5)</f>
        <v>0</v>
      </c>
    </row>
    <row r="197" spans="1:8" ht="19.899999999999999" customHeight="1" x14ac:dyDescent="0.25">
      <c r="A197" s="9"/>
      <c r="B197" s="9"/>
      <c r="C197" s="10"/>
      <c r="D197" s="10"/>
      <c r="E197" s="8"/>
      <c r="G197" s="11"/>
      <c r="H197" s="8"/>
    </row>
    <row r="198" spans="1:8" ht="19.899999999999999" customHeight="1" x14ac:dyDescent="0.25">
      <c r="A198" s="9"/>
      <c r="B198" s="9"/>
      <c r="C198" s="54">
        <f>SUM(C166:C195)</f>
        <v>0</v>
      </c>
      <c r="D198" s="54">
        <f>SUM(D166:D195)</f>
        <v>0</v>
      </c>
      <c r="E198" s="55">
        <f>C198-D198</f>
        <v>0</v>
      </c>
      <c r="F198" s="4"/>
      <c r="G198" s="13">
        <v>1.6000000000000001E-3</v>
      </c>
      <c r="H198" s="14">
        <f>SUM(H166:H195)</f>
        <v>0</v>
      </c>
    </row>
    <row r="199" spans="1:8" s="23" customFormat="1" ht="19.899999999999999" customHeight="1" x14ac:dyDescent="0.25">
      <c r="A199" s="15" t="s">
        <v>9</v>
      </c>
      <c r="B199" s="15"/>
      <c r="C199" s="15"/>
      <c r="D199" s="16"/>
      <c r="E199" s="16"/>
      <c r="F199" s="17"/>
      <c r="G199" s="17"/>
      <c r="H199" s="18" t="s">
        <v>17</v>
      </c>
    </row>
    <row r="200" spans="1:8" s="23" customFormat="1" ht="19.899999999999999" customHeight="1" x14ac:dyDescent="0.25">
      <c r="A200" s="19" t="s">
        <v>10</v>
      </c>
      <c r="B200" s="19"/>
      <c r="C200" s="19"/>
      <c r="D200" s="20"/>
      <c r="E200" s="20"/>
      <c r="F200" s="21"/>
      <c r="G200" s="21"/>
      <c r="H200" s="22"/>
    </row>
    <row r="201" spans="1:8" s="23" customFormat="1" ht="19.899999999999999" customHeight="1" x14ac:dyDescent="0.25">
      <c r="A201" s="31"/>
      <c r="B201" s="31"/>
      <c r="C201" s="72"/>
      <c r="D201" s="72"/>
      <c r="E201" s="31"/>
      <c r="F201" s="31"/>
      <c r="G201" s="36" t="s">
        <v>0</v>
      </c>
      <c r="H201" s="31"/>
    </row>
    <row r="202" spans="1:8" s="23" customFormat="1" ht="19.899999999999999" customHeight="1" x14ac:dyDescent="0.25">
      <c r="A202" s="31"/>
      <c r="B202" s="31"/>
      <c r="C202" s="77"/>
      <c r="D202" s="77"/>
      <c r="E202" s="31"/>
      <c r="F202" s="31"/>
      <c r="G202" s="36" t="s">
        <v>1</v>
      </c>
      <c r="H202" s="31"/>
    </row>
    <row r="203" spans="1:8" s="23" customFormat="1" ht="19.899999999999999" customHeight="1" x14ac:dyDescent="0.25">
      <c r="A203" s="35" t="s">
        <v>2</v>
      </c>
      <c r="B203" s="35" t="s">
        <v>3</v>
      </c>
      <c r="C203" s="72" t="s">
        <v>4</v>
      </c>
      <c r="D203" s="72" t="s">
        <v>5</v>
      </c>
      <c r="E203" s="36" t="s">
        <v>6</v>
      </c>
      <c r="F203" s="31"/>
      <c r="G203" s="36" t="s">
        <v>7</v>
      </c>
      <c r="H203" s="36" t="s">
        <v>8</v>
      </c>
    </row>
    <row r="204" spans="1:8" s="23" customFormat="1" ht="19.899999999999999" customHeight="1" x14ac:dyDescent="0.25">
      <c r="C204" s="26"/>
      <c r="D204" s="26"/>
    </row>
    <row r="205" spans="1:8" s="23" customFormat="1" ht="19.899999999999999" customHeight="1" x14ac:dyDescent="0.25">
      <c r="A205" s="34" t="s">
        <v>11</v>
      </c>
      <c r="B205" s="25"/>
      <c r="C205" s="26"/>
      <c r="D205" s="26"/>
      <c r="E205" s="24">
        <v>0</v>
      </c>
    </row>
    <row r="206" spans="1:8" s="23" customFormat="1" ht="19.899999999999999" customHeight="1" x14ac:dyDescent="0.3">
      <c r="A206" s="42">
        <v>40756</v>
      </c>
      <c r="B206" s="64"/>
      <c r="C206" s="63">
        <f>IF(B206&lt;0,B206*-1,0)</f>
        <v>0</v>
      </c>
      <c r="D206" s="63">
        <f>IF(B206&gt;0,B206,0)</f>
        <v>0</v>
      </c>
      <c r="E206" s="40">
        <f>E205-C206+D206</f>
        <v>0</v>
      </c>
      <c r="F206" s="41"/>
      <c r="G206" s="65">
        <v>1.1999999999999999E-3</v>
      </c>
      <c r="H206" s="40">
        <f>ROUND(+E206*G206/360,5)</f>
        <v>0</v>
      </c>
    </row>
    <row r="207" spans="1:8" s="23" customFormat="1" ht="19.899999999999999" customHeight="1" x14ac:dyDescent="0.3">
      <c r="A207" s="42">
        <f>A206+1</f>
        <v>40757</v>
      </c>
      <c r="B207" s="64"/>
      <c r="C207" s="63">
        <f>IF(B207&lt;0,B207*-1,0)</f>
        <v>0</v>
      </c>
      <c r="D207" s="63">
        <v>0</v>
      </c>
      <c r="E207" s="40">
        <f t="shared" ref="E207:E236" si="17">E206-C207+D207</f>
        <v>0</v>
      </c>
      <c r="F207" s="41"/>
      <c r="G207" s="65">
        <v>1.1999999999999999E-3</v>
      </c>
      <c r="H207" s="40">
        <f t="shared" ref="H207:H236" si="18">ROUND(+E207*G207/360,5)</f>
        <v>0</v>
      </c>
    </row>
    <row r="208" spans="1:8" s="23" customFormat="1" ht="19.899999999999999" customHeight="1" x14ac:dyDescent="0.3">
      <c r="A208" s="42">
        <f t="shared" ref="A208:A236" si="19">A207+1</f>
        <v>40758</v>
      </c>
      <c r="B208" s="64"/>
      <c r="C208" s="63">
        <f>IF(B208&lt;0,B208*-1,0)</f>
        <v>0</v>
      </c>
      <c r="D208" s="63">
        <v>0</v>
      </c>
      <c r="E208" s="40">
        <f t="shared" si="17"/>
        <v>0</v>
      </c>
      <c r="F208" s="41"/>
      <c r="G208" s="65">
        <v>1.1999999999999999E-3</v>
      </c>
      <c r="H208" s="40">
        <f t="shared" si="18"/>
        <v>0</v>
      </c>
    </row>
    <row r="209" spans="1:8" s="23" customFormat="1" ht="19.899999999999999" customHeight="1" x14ac:dyDescent="0.3">
      <c r="A209" s="42">
        <f t="shared" si="19"/>
        <v>40759</v>
      </c>
      <c r="B209" s="64"/>
      <c r="C209" s="63">
        <f>IF(B209&lt;0,B209*-1,0)</f>
        <v>0</v>
      </c>
      <c r="D209" s="63">
        <f>IF(B209&gt;0,B209,0)</f>
        <v>0</v>
      </c>
      <c r="E209" s="40">
        <f t="shared" si="17"/>
        <v>0</v>
      </c>
      <c r="F209" s="41"/>
      <c r="G209" s="65">
        <v>1.1999999999999999E-3</v>
      </c>
      <c r="H209" s="40">
        <f t="shared" si="18"/>
        <v>0</v>
      </c>
    </row>
    <row r="210" spans="1:8" s="23" customFormat="1" ht="19.899999999999999" customHeight="1" x14ac:dyDescent="0.3">
      <c r="A210" s="42">
        <f t="shared" si="19"/>
        <v>40760</v>
      </c>
      <c r="B210" s="64"/>
      <c r="C210" s="63">
        <f>IF(B210&lt;0,B210*-1,0)</f>
        <v>0</v>
      </c>
      <c r="D210" s="63">
        <f>IF(B210&gt;0,B210,0)</f>
        <v>0</v>
      </c>
      <c r="E210" s="40">
        <f t="shared" si="17"/>
        <v>0</v>
      </c>
      <c r="F210" s="41"/>
      <c r="G210" s="65">
        <v>1.1999999999999999E-3</v>
      </c>
      <c r="H210" s="40">
        <f t="shared" si="18"/>
        <v>0</v>
      </c>
    </row>
    <row r="211" spans="1:8" s="23" customFormat="1" ht="19.899999999999999" customHeight="1" x14ac:dyDescent="0.3">
      <c r="A211" s="42">
        <f t="shared" si="19"/>
        <v>40761</v>
      </c>
      <c r="B211" s="64"/>
      <c r="C211" s="63">
        <f>IF(B211&lt;0,B211*-1,0)</f>
        <v>0</v>
      </c>
      <c r="D211" s="63">
        <f>IF(B211&gt;0,B211,0)</f>
        <v>0</v>
      </c>
      <c r="E211" s="40">
        <f t="shared" si="17"/>
        <v>0</v>
      </c>
      <c r="F211" s="41"/>
      <c r="G211" s="65">
        <v>1.1999999999999999E-3</v>
      </c>
      <c r="H211" s="40">
        <f t="shared" si="18"/>
        <v>0</v>
      </c>
    </row>
    <row r="212" spans="1:8" s="23" customFormat="1" ht="19.899999999999999" customHeight="1" x14ac:dyDescent="0.3">
      <c r="A212" s="42">
        <f t="shared" si="19"/>
        <v>40762</v>
      </c>
      <c r="B212" s="64"/>
      <c r="C212" s="63">
        <f>IF(B212&lt;0,B212*-1,0)</f>
        <v>0</v>
      </c>
      <c r="D212" s="63">
        <f>IF(B212&gt;0,B212,0)</f>
        <v>0</v>
      </c>
      <c r="E212" s="40">
        <f t="shared" si="17"/>
        <v>0</v>
      </c>
      <c r="F212" s="41"/>
      <c r="G212" s="65">
        <v>1.1999999999999999E-3</v>
      </c>
      <c r="H212" s="40">
        <f t="shared" si="18"/>
        <v>0</v>
      </c>
    </row>
    <row r="213" spans="1:8" s="23" customFormat="1" ht="19.899999999999999" customHeight="1" x14ac:dyDescent="0.3">
      <c r="A213" s="42">
        <f t="shared" si="19"/>
        <v>40763</v>
      </c>
      <c r="B213" s="64"/>
      <c r="C213" s="63">
        <f>IF(B213&lt;0,B213*-1,0)</f>
        <v>0</v>
      </c>
      <c r="D213" s="63">
        <f>IF(B213&gt;0,B213,0)</f>
        <v>0</v>
      </c>
      <c r="E213" s="40">
        <f t="shared" si="17"/>
        <v>0</v>
      </c>
      <c r="F213" s="41"/>
      <c r="G213" s="65">
        <v>1.1999999999999999E-3</v>
      </c>
      <c r="H213" s="40">
        <f t="shared" si="18"/>
        <v>0</v>
      </c>
    </row>
    <row r="214" spans="1:8" s="23" customFormat="1" ht="19.899999999999999" customHeight="1" x14ac:dyDescent="0.3">
      <c r="A214" s="42">
        <f t="shared" si="19"/>
        <v>40764</v>
      </c>
      <c r="B214" s="64"/>
      <c r="C214" s="63">
        <f>IF(B214&lt;0,B214*-1,0)</f>
        <v>0</v>
      </c>
      <c r="D214" s="63">
        <f>IF(B214&gt;0,B214,0)</f>
        <v>0</v>
      </c>
      <c r="E214" s="40">
        <f t="shared" si="17"/>
        <v>0</v>
      </c>
      <c r="F214" s="41"/>
      <c r="G214" s="65">
        <v>1.1999999999999999E-3</v>
      </c>
      <c r="H214" s="40">
        <f t="shared" si="18"/>
        <v>0</v>
      </c>
    </row>
    <row r="215" spans="1:8" s="23" customFormat="1" ht="19.899999999999999" customHeight="1" x14ac:dyDescent="0.3">
      <c r="A215" s="42">
        <f t="shared" si="19"/>
        <v>40765</v>
      </c>
      <c r="B215" s="64"/>
      <c r="C215" s="63">
        <f>IF(B215&lt;0,B215*-1,0)</f>
        <v>0</v>
      </c>
      <c r="D215" s="63">
        <f>IF(B215&gt;0,B215,0)</f>
        <v>0</v>
      </c>
      <c r="E215" s="40">
        <f t="shared" si="17"/>
        <v>0</v>
      </c>
      <c r="F215" s="41"/>
      <c r="G215" s="65">
        <v>1.1999999999999999E-3</v>
      </c>
      <c r="H215" s="40">
        <f t="shared" si="18"/>
        <v>0</v>
      </c>
    </row>
    <row r="216" spans="1:8" s="23" customFormat="1" ht="19.899999999999999" customHeight="1" x14ac:dyDescent="0.3">
      <c r="A216" s="42">
        <f t="shared" si="19"/>
        <v>40766</v>
      </c>
      <c r="B216" s="64"/>
      <c r="C216" s="63">
        <f>IF(B216&lt;0,B216*-1,0)</f>
        <v>0</v>
      </c>
      <c r="D216" s="63">
        <f>IF(B216&gt;0,B216,0)</f>
        <v>0</v>
      </c>
      <c r="E216" s="40">
        <f t="shared" si="17"/>
        <v>0</v>
      </c>
      <c r="F216" s="41"/>
      <c r="G216" s="65">
        <v>1.1999999999999999E-3</v>
      </c>
      <c r="H216" s="40">
        <f t="shared" si="18"/>
        <v>0</v>
      </c>
    </row>
    <row r="217" spans="1:8" s="23" customFormat="1" ht="19.899999999999999" customHeight="1" x14ac:dyDescent="0.3">
      <c r="A217" s="42">
        <f t="shared" si="19"/>
        <v>40767</v>
      </c>
      <c r="B217" s="64"/>
      <c r="C217" s="63">
        <f>IF(B217&lt;0,B217*-1,0)</f>
        <v>0</v>
      </c>
      <c r="D217" s="63">
        <f>IF(B217&gt;0,B217,0)</f>
        <v>0</v>
      </c>
      <c r="E217" s="40">
        <f t="shared" si="17"/>
        <v>0</v>
      </c>
      <c r="F217" s="41"/>
      <c r="G217" s="65">
        <v>1.1999999999999999E-3</v>
      </c>
      <c r="H217" s="40">
        <f t="shared" si="18"/>
        <v>0</v>
      </c>
    </row>
    <row r="218" spans="1:8" s="23" customFormat="1" ht="19.899999999999999" customHeight="1" x14ac:dyDescent="0.3">
      <c r="A218" s="42">
        <f t="shared" si="19"/>
        <v>40768</v>
      </c>
      <c r="B218" s="64"/>
      <c r="C218" s="63">
        <f>IF(B218&lt;0,B218*-1,0)</f>
        <v>0</v>
      </c>
      <c r="D218" s="63">
        <f>IF(B218&gt;0,B218,0)</f>
        <v>0</v>
      </c>
      <c r="E218" s="40">
        <f t="shared" si="17"/>
        <v>0</v>
      </c>
      <c r="F218" s="41"/>
      <c r="G218" s="65">
        <v>1.1999999999999999E-3</v>
      </c>
      <c r="H218" s="40">
        <f t="shared" si="18"/>
        <v>0</v>
      </c>
    </row>
    <row r="219" spans="1:8" s="23" customFormat="1" ht="19.899999999999999" customHeight="1" x14ac:dyDescent="0.3">
      <c r="A219" s="42">
        <f t="shared" si="19"/>
        <v>40769</v>
      </c>
      <c r="B219" s="64"/>
      <c r="C219" s="63">
        <f>IF(B219&lt;0,B219*-1,0)</f>
        <v>0</v>
      </c>
      <c r="D219" s="63">
        <f>IF(B219&gt;0,B219,0)</f>
        <v>0</v>
      </c>
      <c r="E219" s="40">
        <f t="shared" si="17"/>
        <v>0</v>
      </c>
      <c r="F219" s="41"/>
      <c r="G219" s="65">
        <v>1.1999999999999999E-3</v>
      </c>
      <c r="H219" s="40">
        <f t="shared" si="18"/>
        <v>0</v>
      </c>
    </row>
    <row r="220" spans="1:8" s="23" customFormat="1" ht="19.899999999999999" customHeight="1" x14ac:dyDescent="0.3">
      <c r="A220" s="42">
        <f t="shared" si="19"/>
        <v>40770</v>
      </c>
      <c r="B220" s="64"/>
      <c r="C220" s="63">
        <f>IF(B220&lt;0,B220*-1,0)</f>
        <v>0</v>
      </c>
      <c r="D220" s="63">
        <f>IF(B220&gt;0,B220,0)</f>
        <v>0</v>
      </c>
      <c r="E220" s="40">
        <f t="shared" si="17"/>
        <v>0</v>
      </c>
      <c r="F220" s="41"/>
      <c r="G220" s="65">
        <v>1.1999999999999999E-3</v>
      </c>
      <c r="H220" s="40">
        <f t="shared" si="18"/>
        <v>0</v>
      </c>
    </row>
    <row r="221" spans="1:8" s="23" customFormat="1" ht="19.899999999999999" customHeight="1" x14ac:dyDescent="0.3">
      <c r="A221" s="42">
        <f t="shared" si="19"/>
        <v>40771</v>
      </c>
      <c r="B221" s="64"/>
      <c r="C221" s="63">
        <f>IF(B221&lt;0,B221*-1,0)</f>
        <v>0</v>
      </c>
      <c r="D221" s="63">
        <f>IF(B221&gt;0,B221,0)</f>
        <v>0</v>
      </c>
      <c r="E221" s="40">
        <f t="shared" si="17"/>
        <v>0</v>
      </c>
      <c r="F221" s="41"/>
      <c r="G221" s="65">
        <v>1.1999999999999999E-3</v>
      </c>
      <c r="H221" s="40">
        <f t="shared" si="18"/>
        <v>0</v>
      </c>
    </row>
    <row r="222" spans="1:8" s="23" customFormat="1" ht="19.899999999999999" customHeight="1" x14ac:dyDescent="0.3">
      <c r="A222" s="42">
        <f t="shared" si="19"/>
        <v>40772</v>
      </c>
      <c r="B222" s="64"/>
      <c r="C222" s="63">
        <f>IF(B222&lt;0,B222*-1,0)</f>
        <v>0</v>
      </c>
      <c r="D222" s="63">
        <f>IF(B222&gt;0,B222,0)</f>
        <v>0</v>
      </c>
      <c r="E222" s="40">
        <f t="shared" si="17"/>
        <v>0</v>
      </c>
      <c r="F222" s="41"/>
      <c r="G222" s="65">
        <v>1.1999999999999999E-3</v>
      </c>
      <c r="H222" s="40">
        <f t="shared" si="18"/>
        <v>0</v>
      </c>
    </row>
    <row r="223" spans="1:8" s="23" customFormat="1" ht="19.899999999999999" customHeight="1" x14ac:dyDescent="0.3">
      <c r="A223" s="42">
        <f t="shared" si="19"/>
        <v>40773</v>
      </c>
      <c r="B223" s="64"/>
      <c r="C223" s="63">
        <f>IF(B223&lt;0,B223*-1,0)</f>
        <v>0</v>
      </c>
      <c r="D223" s="63">
        <f>IF(B223&gt;0,B223,0)</f>
        <v>0</v>
      </c>
      <c r="E223" s="40">
        <f t="shared" si="17"/>
        <v>0</v>
      </c>
      <c r="F223" s="41"/>
      <c r="G223" s="65">
        <v>1.1999999999999999E-3</v>
      </c>
      <c r="H223" s="40">
        <f t="shared" si="18"/>
        <v>0</v>
      </c>
    </row>
    <row r="224" spans="1:8" s="23" customFormat="1" ht="19.899999999999999" customHeight="1" x14ac:dyDescent="0.3">
      <c r="A224" s="42">
        <f t="shared" si="19"/>
        <v>40774</v>
      </c>
      <c r="B224" s="64"/>
      <c r="C224" s="63">
        <f>IF(B224&lt;0,B224*-1,0)</f>
        <v>0</v>
      </c>
      <c r="D224" s="63">
        <f>IF(B224&gt;0,B224,0)</f>
        <v>0</v>
      </c>
      <c r="E224" s="40">
        <f t="shared" si="17"/>
        <v>0</v>
      </c>
      <c r="F224" s="41"/>
      <c r="G224" s="65">
        <v>1.1999999999999999E-3</v>
      </c>
      <c r="H224" s="40">
        <f t="shared" si="18"/>
        <v>0</v>
      </c>
    </row>
    <row r="225" spans="1:8" s="23" customFormat="1" ht="19.899999999999999" customHeight="1" x14ac:dyDescent="0.3">
      <c r="A225" s="42">
        <f t="shared" si="19"/>
        <v>40775</v>
      </c>
      <c r="B225" s="64"/>
      <c r="C225" s="63">
        <f>IF(B225&lt;0,B225*-1,0)</f>
        <v>0</v>
      </c>
      <c r="D225" s="63">
        <f>IF(B225&gt;0,B225,0)</f>
        <v>0</v>
      </c>
      <c r="E225" s="40">
        <f t="shared" si="17"/>
        <v>0</v>
      </c>
      <c r="F225" s="41"/>
      <c r="G225" s="65">
        <v>1.1999999999999999E-3</v>
      </c>
      <c r="H225" s="40">
        <f t="shared" si="18"/>
        <v>0</v>
      </c>
    </row>
    <row r="226" spans="1:8" s="23" customFormat="1" ht="19.899999999999999" customHeight="1" x14ac:dyDescent="0.3">
      <c r="A226" s="42">
        <f t="shared" si="19"/>
        <v>40776</v>
      </c>
      <c r="B226" s="64"/>
      <c r="C226" s="63">
        <f>IF(B226&lt;0,B226*-1,0)</f>
        <v>0</v>
      </c>
      <c r="D226" s="63">
        <f>IF(B226&gt;0,B226,0)</f>
        <v>0</v>
      </c>
      <c r="E226" s="40">
        <f t="shared" si="17"/>
        <v>0</v>
      </c>
      <c r="F226" s="41"/>
      <c r="G226" s="65">
        <v>1.1999999999999999E-3</v>
      </c>
      <c r="H226" s="40">
        <f t="shared" si="18"/>
        <v>0</v>
      </c>
    </row>
    <row r="227" spans="1:8" s="23" customFormat="1" ht="19.899999999999999" customHeight="1" x14ac:dyDescent="0.3">
      <c r="A227" s="42">
        <f t="shared" si="19"/>
        <v>40777</v>
      </c>
      <c r="B227" s="64"/>
      <c r="C227" s="63">
        <f>IF(B227&lt;0,B227*-1,0)</f>
        <v>0</v>
      </c>
      <c r="D227" s="63">
        <f>IF(B227&gt;0,B227,0)</f>
        <v>0</v>
      </c>
      <c r="E227" s="40">
        <f t="shared" si="17"/>
        <v>0</v>
      </c>
      <c r="F227" s="41"/>
      <c r="G227" s="65">
        <v>1.1999999999999999E-3</v>
      </c>
      <c r="H227" s="40">
        <f t="shared" si="18"/>
        <v>0</v>
      </c>
    </row>
    <row r="228" spans="1:8" s="23" customFormat="1" ht="19.899999999999999" customHeight="1" x14ac:dyDescent="0.3">
      <c r="A228" s="42">
        <f t="shared" si="19"/>
        <v>40778</v>
      </c>
      <c r="B228" s="64"/>
      <c r="C228" s="63">
        <f>IF(B228&lt;0,B228*-1,0)</f>
        <v>0</v>
      </c>
      <c r="D228" s="63">
        <f>IF(B228&gt;0,B228,0)</f>
        <v>0</v>
      </c>
      <c r="E228" s="40">
        <f t="shared" si="17"/>
        <v>0</v>
      </c>
      <c r="F228" s="41"/>
      <c r="G228" s="65">
        <v>1.1999999999999999E-3</v>
      </c>
      <c r="H228" s="40">
        <f t="shared" si="18"/>
        <v>0</v>
      </c>
    </row>
    <row r="229" spans="1:8" s="23" customFormat="1" ht="19.899999999999999" customHeight="1" x14ac:dyDescent="0.3">
      <c r="A229" s="42">
        <f t="shared" si="19"/>
        <v>40779</v>
      </c>
      <c r="B229" s="64"/>
      <c r="C229" s="63">
        <f>IF(B229&lt;0,B229*-1,0)</f>
        <v>0</v>
      </c>
      <c r="D229" s="63">
        <f>IF(B229&gt;0,B229,0)</f>
        <v>0</v>
      </c>
      <c r="E229" s="40">
        <f t="shared" si="17"/>
        <v>0</v>
      </c>
      <c r="F229" s="41"/>
      <c r="G229" s="65">
        <v>1.1999999999999999E-3</v>
      </c>
      <c r="H229" s="40">
        <f t="shared" si="18"/>
        <v>0</v>
      </c>
    </row>
    <row r="230" spans="1:8" s="23" customFormat="1" ht="19.899999999999999" customHeight="1" x14ac:dyDescent="0.3">
      <c r="A230" s="42">
        <f t="shared" si="19"/>
        <v>40780</v>
      </c>
      <c r="B230" s="64"/>
      <c r="C230" s="63">
        <f>IF(B230&lt;0,B230*-1,0)</f>
        <v>0</v>
      </c>
      <c r="D230" s="63">
        <f>IF(B230&gt;0,B230,0)</f>
        <v>0</v>
      </c>
      <c r="E230" s="40">
        <f t="shared" si="17"/>
        <v>0</v>
      </c>
      <c r="F230" s="41"/>
      <c r="G230" s="65">
        <v>1.1999999999999999E-3</v>
      </c>
      <c r="H230" s="40">
        <f t="shared" si="18"/>
        <v>0</v>
      </c>
    </row>
    <row r="231" spans="1:8" s="23" customFormat="1" ht="19.899999999999999" customHeight="1" x14ac:dyDescent="0.3">
      <c r="A231" s="42">
        <f t="shared" si="19"/>
        <v>40781</v>
      </c>
      <c r="B231" s="64"/>
      <c r="C231" s="63">
        <f>IF(B231&lt;0,B231*-1,0)</f>
        <v>0</v>
      </c>
      <c r="D231" s="63">
        <f>IF(B231&gt;0,B231,0)</f>
        <v>0</v>
      </c>
      <c r="E231" s="40">
        <f t="shared" si="17"/>
        <v>0</v>
      </c>
      <c r="F231" s="41"/>
      <c r="G231" s="65">
        <v>1.1999999999999999E-3</v>
      </c>
      <c r="H231" s="40">
        <f t="shared" si="18"/>
        <v>0</v>
      </c>
    </row>
    <row r="232" spans="1:8" s="23" customFormat="1" ht="19.899999999999999" customHeight="1" x14ac:dyDescent="0.3">
      <c r="A232" s="42">
        <f t="shared" si="19"/>
        <v>40782</v>
      </c>
      <c r="B232" s="64"/>
      <c r="C232" s="63">
        <f>IF(B232&lt;0,B232*-1,0)</f>
        <v>0</v>
      </c>
      <c r="D232" s="63">
        <f>IF(B232&gt;0,B232,0)</f>
        <v>0</v>
      </c>
      <c r="E232" s="40">
        <f t="shared" si="17"/>
        <v>0</v>
      </c>
      <c r="F232" s="41"/>
      <c r="G232" s="65">
        <v>1.1999999999999999E-3</v>
      </c>
      <c r="H232" s="40">
        <f t="shared" si="18"/>
        <v>0</v>
      </c>
    </row>
    <row r="233" spans="1:8" s="23" customFormat="1" ht="19.899999999999999" customHeight="1" x14ac:dyDescent="0.3">
      <c r="A233" s="42">
        <f t="shared" si="19"/>
        <v>40783</v>
      </c>
      <c r="B233" s="64"/>
      <c r="C233" s="63">
        <f>IF(B233&lt;0,B233*-1,0)</f>
        <v>0</v>
      </c>
      <c r="D233" s="63">
        <f>IF(B233&gt;0,B233,0)</f>
        <v>0</v>
      </c>
      <c r="E233" s="40">
        <f t="shared" si="17"/>
        <v>0</v>
      </c>
      <c r="F233" s="41"/>
      <c r="G233" s="65">
        <v>1.1999999999999999E-3</v>
      </c>
      <c r="H233" s="40">
        <f t="shared" si="18"/>
        <v>0</v>
      </c>
    </row>
    <row r="234" spans="1:8" s="23" customFormat="1" ht="19.899999999999999" customHeight="1" x14ac:dyDescent="0.3">
      <c r="A234" s="42">
        <f t="shared" si="19"/>
        <v>40784</v>
      </c>
      <c r="B234" s="64"/>
      <c r="C234" s="63">
        <f>IF(B234&lt;0,B234*-1,0)</f>
        <v>0</v>
      </c>
      <c r="D234" s="63">
        <f>IF(B234&gt;0,B234,0)</f>
        <v>0</v>
      </c>
      <c r="E234" s="40">
        <f t="shared" si="17"/>
        <v>0</v>
      </c>
      <c r="F234" s="41"/>
      <c r="G234" s="65">
        <v>1.1999999999999999E-3</v>
      </c>
      <c r="H234" s="40">
        <f t="shared" si="18"/>
        <v>0</v>
      </c>
    </row>
    <row r="235" spans="1:8" s="23" customFormat="1" ht="19.899999999999999" customHeight="1" x14ac:dyDescent="0.3">
      <c r="A235" s="42">
        <f t="shared" si="19"/>
        <v>40785</v>
      </c>
      <c r="B235" s="64"/>
      <c r="C235" s="63">
        <f>IF(B235&lt;0,B235*-1,0)</f>
        <v>0</v>
      </c>
      <c r="D235" s="63">
        <f>IF(B235&gt;0,B235,0)</f>
        <v>0</v>
      </c>
      <c r="E235" s="40">
        <f t="shared" si="17"/>
        <v>0</v>
      </c>
      <c r="F235" s="41"/>
      <c r="G235" s="65">
        <v>1.1999999999999999E-3</v>
      </c>
      <c r="H235" s="40">
        <f t="shared" si="18"/>
        <v>0</v>
      </c>
    </row>
    <row r="236" spans="1:8" s="23" customFormat="1" ht="19.899999999999999" customHeight="1" x14ac:dyDescent="0.3">
      <c r="A236" s="42">
        <f t="shared" si="19"/>
        <v>40786</v>
      </c>
      <c r="B236" s="64"/>
      <c r="C236" s="63">
        <f>IF(B236&lt;0,B236*-1,0)</f>
        <v>0</v>
      </c>
      <c r="D236" s="63">
        <f>IF(B236&gt;0,B236,0)</f>
        <v>0</v>
      </c>
      <c r="E236" s="40">
        <f t="shared" si="17"/>
        <v>0</v>
      </c>
      <c r="F236" s="41"/>
      <c r="G236" s="65">
        <v>1.1999999999999999E-3</v>
      </c>
      <c r="H236" s="40">
        <f t="shared" si="18"/>
        <v>0</v>
      </c>
    </row>
    <row r="237" spans="1:8" s="23" customFormat="1" ht="19.899999999999999" customHeight="1" x14ac:dyDescent="0.25">
      <c r="A237" s="27"/>
      <c r="B237" s="27"/>
      <c r="C237" s="29"/>
      <c r="D237" s="29"/>
      <c r="E237" s="24"/>
      <c r="G237" s="28"/>
      <c r="H237" s="24"/>
    </row>
    <row r="238" spans="1:8" s="23" customFormat="1" ht="19.899999999999999" customHeight="1" x14ac:dyDescent="0.25">
      <c r="A238" s="27"/>
      <c r="B238" s="27"/>
      <c r="C238" s="51">
        <f>SUM(C206:C236)</f>
        <v>0</v>
      </c>
      <c r="D238" s="51">
        <f>SUM(D206:D236)</f>
        <v>0</v>
      </c>
      <c r="E238" s="53">
        <f>C238-D238</f>
        <v>0</v>
      </c>
      <c r="F238" s="31"/>
      <c r="G238" s="32">
        <v>1.1999999999999999E-3</v>
      </c>
      <c r="H238" s="33">
        <f>SUM(H206:H236)</f>
        <v>0</v>
      </c>
    </row>
    <row r="239" spans="1:8" s="23" customFormat="1" ht="19.899999999999999" customHeight="1" x14ac:dyDescent="0.25">
      <c r="A239" s="15" t="s">
        <v>9</v>
      </c>
      <c r="B239" s="15"/>
      <c r="C239" s="15"/>
      <c r="D239" s="16"/>
      <c r="E239" s="16"/>
      <c r="F239" s="17"/>
      <c r="G239" s="17"/>
      <c r="H239" s="18" t="s">
        <v>18</v>
      </c>
    </row>
    <row r="240" spans="1:8" s="23" customFormat="1" ht="19.899999999999999" customHeight="1" x14ac:dyDescent="0.25">
      <c r="A240" s="19" t="s">
        <v>10</v>
      </c>
      <c r="B240" s="19"/>
      <c r="C240" s="19"/>
      <c r="D240" s="20"/>
      <c r="E240" s="20"/>
      <c r="F240" s="21"/>
      <c r="G240" s="21"/>
      <c r="H240" s="22"/>
    </row>
    <row r="241" spans="1:8" s="23" customFormat="1" ht="19.899999999999999" customHeight="1" x14ac:dyDescent="0.25">
      <c r="A241" s="31"/>
      <c r="B241" s="31"/>
      <c r="C241" s="72"/>
      <c r="D241" s="72"/>
      <c r="E241" s="31"/>
      <c r="F241" s="31"/>
      <c r="G241" s="36" t="s">
        <v>0</v>
      </c>
      <c r="H241" s="31"/>
    </row>
    <row r="242" spans="1:8" s="23" customFormat="1" ht="19.899999999999999" customHeight="1" x14ac:dyDescent="0.25">
      <c r="A242" s="31"/>
      <c r="B242" s="31"/>
      <c r="C242" s="77"/>
      <c r="D242" s="77"/>
      <c r="E242" s="31"/>
      <c r="F242" s="31"/>
      <c r="G242" s="36" t="s">
        <v>1</v>
      </c>
      <c r="H242" s="31"/>
    </row>
    <row r="243" spans="1:8" s="23" customFormat="1" ht="19.899999999999999" customHeight="1" x14ac:dyDescent="0.25">
      <c r="A243" s="35" t="s">
        <v>2</v>
      </c>
      <c r="B243" s="35" t="s">
        <v>3</v>
      </c>
      <c r="C243" s="72" t="s">
        <v>4</v>
      </c>
      <c r="D243" s="72" t="s">
        <v>5</v>
      </c>
      <c r="E243" s="36" t="s">
        <v>6</v>
      </c>
      <c r="F243" s="31"/>
      <c r="G243" s="36" t="s">
        <v>7</v>
      </c>
      <c r="H243" s="36" t="s">
        <v>8</v>
      </c>
    </row>
    <row r="244" spans="1:8" s="23" customFormat="1" ht="19.899999999999999" customHeight="1" x14ac:dyDescent="0.25">
      <c r="C244" s="26"/>
      <c r="D244" s="26"/>
    </row>
    <row r="245" spans="1:8" s="23" customFormat="1" ht="19.899999999999999" customHeight="1" x14ac:dyDescent="0.25">
      <c r="A245" s="34" t="s">
        <v>11</v>
      </c>
      <c r="B245" s="25"/>
      <c r="C245" s="26"/>
      <c r="D245" s="26"/>
      <c r="E245" s="24">
        <v>0</v>
      </c>
    </row>
    <row r="246" spans="1:8" s="23" customFormat="1" ht="19.899999999999999" customHeight="1" x14ac:dyDescent="0.3">
      <c r="A246" s="42">
        <v>40787</v>
      </c>
      <c r="B246" s="64"/>
      <c r="C246" s="63">
        <f>IF(B246&lt;0,B246*-1,0)</f>
        <v>0</v>
      </c>
      <c r="D246" s="63">
        <f>IF(B246&gt;0,B246,0)</f>
        <v>0</v>
      </c>
      <c r="E246" s="40">
        <f>E245-C246+D246</f>
        <v>0</v>
      </c>
      <c r="F246" s="41"/>
      <c r="G246" s="65">
        <v>1.6999999999999999E-3</v>
      </c>
      <c r="H246" s="40">
        <f>ROUND(+E246*G246/360,5)</f>
        <v>0</v>
      </c>
    </row>
    <row r="247" spans="1:8" s="23" customFormat="1" ht="19.899999999999999" customHeight="1" x14ac:dyDescent="0.3">
      <c r="A247" s="42">
        <f>A246+1</f>
        <v>40788</v>
      </c>
      <c r="B247" s="64"/>
      <c r="C247" s="63">
        <f>IF(B247&lt;0,B247*-1,0)</f>
        <v>0</v>
      </c>
      <c r="D247" s="63">
        <v>0</v>
      </c>
      <c r="E247" s="40">
        <f t="shared" ref="E247:E275" si="20">E246-C247+D247</f>
        <v>0</v>
      </c>
      <c r="F247" s="41"/>
      <c r="G247" s="65">
        <v>1.6999999999999999E-3</v>
      </c>
      <c r="H247" s="40">
        <f t="shared" ref="H247:H275" si="21">ROUND(+E247*G247/360,5)</f>
        <v>0</v>
      </c>
    </row>
    <row r="248" spans="1:8" s="23" customFormat="1" ht="19.899999999999999" customHeight="1" x14ac:dyDescent="0.3">
      <c r="A248" s="42">
        <f t="shared" ref="A248:A275" si="22">A247+1</f>
        <v>40789</v>
      </c>
      <c r="B248" s="64"/>
      <c r="C248" s="63">
        <f>IF(B248&lt;0,B248*-1,0)</f>
        <v>0</v>
      </c>
      <c r="D248" s="63">
        <v>0</v>
      </c>
      <c r="E248" s="40">
        <f t="shared" si="20"/>
        <v>0</v>
      </c>
      <c r="F248" s="41"/>
      <c r="G248" s="65">
        <v>1.6999999999999999E-3</v>
      </c>
      <c r="H248" s="40">
        <f t="shared" si="21"/>
        <v>0</v>
      </c>
    </row>
    <row r="249" spans="1:8" s="23" customFormat="1" ht="19.899999999999999" customHeight="1" x14ac:dyDescent="0.3">
      <c r="A249" s="42">
        <f t="shared" si="22"/>
        <v>40790</v>
      </c>
      <c r="B249" s="64"/>
      <c r="C249" s="63">
        <f>IF(B249&lt;0,B249*-1,0)</f>
        <v>0</v>
      </c>
      <c r="D249" s="63">
        <f>IF(B249&gt;0,B249,0)</f>
        <v>0</v>
      </c>
      <c r="E249" s="40">
        <f t="shared" si="20"/>
        <v>0</v>
      </c>
      <c r="F249" s="41"/>
      <c r="G249" s="65">
        <v>1.6999999999999999E-3</v>
      </c>
      <c r="H249" s="40">
        <f t="shared" si="21"/>
        <v>0</v>
      </c>
    </row>
    <row r="250" spans="1:8" s="23" customFormat="1" ht="19.899999999999999" customHeight="1" x14ac:dyDescent="0.3">
      <c r="A250" s="42">
        <f t="shared" si="22"/>
        <v>40791</v>
      </c>
      <c r="B250" s="64"/>
      <c r="C250" s="63">
        <f>IF(B250&lt;0,B250*-1,0)</f>
        <v>0</v>
      </c>
      <c r="D250" s="63">
        <f>IF(B250&gt;0,B250,0)</f>
        <v>0</v>
      </c>
      <c r="E250" s="40">
        <f t="shared" si="20"/>
        <v>0</v>
      </c>
      <c r="F250" s="41"/>
      <c r="G250" s="65">
        <v>1.6999999999999999E-3</v>
      </c>
      <c r="H250" s="40">
        <f t="shared" si="21"/>
        <v>0</v>
      </c>
    </row>
    <row r="251" spans="1:8" s="23" customFormat="1" ht="19.899999999999999" customHeight="1" x14ac:dyDescent="0.3">
      <c r="A251" s="42">
        <f t="shared" si="22"/>
        <v>40792</v>
      </c>
      <c r="B251" s="64"/>
      <c r="C251" s="63">
        <f>IF(B251&lt;0,B251*-1,0)</f>
        <v>0</v>
      </c>
      <c r="D251" s="63">
        <f>IF(B251&gt;0,B251,0)</f>
        <v>0</v>
      </c>
      <c r="E251" s="40">
        <f t="shared" si="20"/>
        <v>0</v>
      </c>
      <c r="F251" s="41"/>
      <c r="G251" s="65">
        <v>1.6999999999999999E-3</v>
      </c>
      <c r="H251" s="40">
        <f t="shared" si="21"/>
        <v>0</v>
      </c>
    </row>
    <row r="252" spans="1:8" s="23" customFormat="1" ht="19.899999999999999" customHeight="1" x14ac:dyDescent="0.3">
      <c r="A252" s="42">
        <f t="shared" si="22"/>
        <v>40793</v>
      </c>
      <c r="B252" s="64"/>
      <c r="C252" s="63">
        <f>IF(B252&lt;0,B252*-1,0)</f>
        <v>0</v>
      </c>
      <c r="D252" s="63">
        <f>IF(B252&gt;0,B252,0)</f>
        <v>0</v>
      </c>
      <c r="E252" s="40">
        <f t="shared" si="20"/>
        <v>0</v>
      </c>
      <c r="F252" s="41"/>
      <c r="G252" s="65">
        <v>1.6999999999999999E-3</v>
      </c>
      <c r="H252" s="40">
        <f t="shared" si="21"/>
        <v>0</v>
      </c>
    </row>
    <row r="253" spans="1:8" s="23" customFormat="1" ht="19.899999999999999" customHeight="1" x14ac:dyDescent="0.3">
      <c r="A253" s="42">
        <f t="shared" si="22"/>
        <v>40794</v>
      </c>
      <c r="B253" s="64"/>
      <c r="C253" s="63">
        <f>IF(B253&lt;0,B253*-1,0)</f>
        <v>0</v>
      </c>
      <c r="D253" s="63">
        <f>IF(B253&gt;0,B253,0)</f>
        <v>0</v>
      </c>
      <c r="E253" s="40">
        <f t="shared" si="20"/>
        <v>0</v>
      </c>
      <c r="F253" s="41"/>
      <c r="G253" s="65">
        <v>1.6999999999999999E-3</v>
      </c>
      <c r="H253" s="40">
        <f t="shared" si="21"/>
        <v>0</v>
      </c>
    </row>
    <row r="254" spans="1:8" s="23" customFormat="1" ht="19.899999999999999" customHeight="1" x14ac:dyDescent="0.3">
      <c r="A254" s="42">
        <f t="shared" si="22"/>
        <v>40795</v>
      </c>
      <c r="B254" s="64"/>
      <c r="C254" s="63">
        <f>IF(B254&lt;0,B254*-1,0)</f>
        <v>0</v>
      </c>
      <c r="D254" s="63">
        <f>IF(B254&gt;0,B254,0)</f>
        <v>0</v>
      </c>
      <c r="E254" s="40">
        <f t="shared" si="20"/>
        <v>0</v>
      </c>
      <c r="F254" s="41"/>
      <c r="G254" s="65">
        <v>1.6999999999999999E-3</v>
      </c>
      <c r="H254" s="40">
        <f t="shared" si="21"/>
        <v>0</v>
      </c>
    </row>
    <row r="255" spans="1:8" s="23" customFormat="1" ht="19.899999999999999" customHeight="1" x14ac:dyDescent="0.3">
      <c r="A255" s="42">
        <f t="shared" si="22"/>
        <v>40796</v>
      </c>
      <c r="B255" s="64"/>
      <c r="C255" s="63">
        <f>IF(B255&lt;0,B255*-1,0)</f>
        <v>0</v>
      </c>
      <c r="D255" s="63">
        <f>IF(B255&gt;0,B255,0)</f>
        <v>0</v>
      </c>
      <c r="E255" s="40">
        <f t="shared" si="20"/>
        <v>0</v>
      </c>
      <c r="F255" s="41"/>
      <c r="G255" s="65">
        <v>1.6999999999999999E-3</v>
      </c>
      <c r="H255" s="40">
        <f t="shared" si="21"/>
        <v>0</v>
      </c>
    </row>
    <row r="256" spans="1:8" s="23" customFormat="1" ht="19.899999999999999" customHeight="1" x14ac:dyDescent="0.3">
      <c r="A256" s="42">
        <f t="shared" si="22"/>
        <v>40797</v>
      </c>
      <c r="B256" s="64"/>
      <c r="C256" s="63">
        <f>IF(B256&lt;0,B256*-1,0)</f>
        <v>0</v>
      </c>
      <c r="D256" s="63">
        <f>IF(B256&gt;0,B256,0)</f>
        <v>0</v>
      </c>
      <c r="E256" s="40">
        <f t="shared" si="20"/>
        <v>0</v>
      </c>
      <c r="F256" s="41"/>
      <c r="G256" s="65">
        <v>1.6999999999999999E-3</v>
      </c>
      <c r="H256" s="40">
        <f t="shared" si="21"/>
        <v>0</v>
      </c>
    </row>
    <row r="257" spans="1:8" s="23" customFormat="1" ht="19.899999999999999" customHeight="1" x14ac:dyDescent="0.3">
      <c r="A257" s="42">
        <f t="shared" si="22"/>
        <v>40798</v>
      </c>
      <c r="B257" s="64"/>
      <c r="C257" s="63">
        <f>IF(B257&lt;0,B257*-1,0)</f>
        <v>0</v>
      </c>
      <c r="D257" s="63">
        <f>IF(B257&gt;0,B257,0)</f>
        <v>0</v>
      </c>
      <c r="E257" s="40">
        <f t="shared" si="20"/>
        <v>0</v>
      </c>
      <c r="F257" s="41"/>
      <c r="G257" s="65">
        <v>1.6999999999999999E-3</v>
      </c>
      <c r="H257" s="40">
        <f t="shared" si="21"/>
        <v>0</v>
      </c>
    </row>
    <row r="258" spans="1:8" s="23" customFormat="1" ht="19.899999999999999" customHeight="1" x14ac:dyDescent="0.3">
      <c r="A258" s="42">
        <f t="shared" si="22"/>
        <v>40799</v>
      </c>
      <c r="B258" s="64"/>
      <c r="C258" s="63">
        <f>IF(B258&lt;0,B258*-1,0)</f>
        <v>0</v>
      </c>
      <c r="D258" s="63">
        <f>IF(B258&gt;0,B258,0)</f>
        <v>0</v>
      </c>
      <c r="E258" s="40">
        <f t="shared" si="20"/>
        <v>0</v>
      </c>
      <c r="F258" s="41"/>
      <c r="G258" s="65">
        <v>1.6999999999999999E-3</v>
      </c>
      <c r="H258" s="40">
        <f t="shared" si="21"/>
        <v>0</v>
      </c>
    </row>
    <row r="259" spans="1:8" s="23" customFormat="1" ht="19.899999999999999" customHeight="1" x14ac:dyDescent="0.3">
      <c r="A259" s="42">
        <f t="shared" si="22"/>
        <v>40800</v>
      </c>
      <c r="B259" s="64"/>
      <c r="C259" s="63">
        <f>IF(B259&lt;0,B259*-1,0)</f>
        <v>0</v>
      </c>
      <c r="D259" s="63">
        <f>IF(B259&gt;0,B259,0)</f>
        <v>0</v>
      </c>
      <c r="E259" s="40">
        <f t="shared" si="20"/>
        <v>0</v>
      </c>
      <c r="F259" s="41"/>
      <c r="G259" s="65">
        <v>1.6999999999999999E-3</v>
      </c>
      <c r="H259" s="40">
        <f t="shared" si="21"/>
        <v>0</v>
      </c>
    </row>
    <row r="260" spans="1:8" s="23" customFormat="1" ht="19.899999999999999" customHeight="1" x14ac:dyDescent="0.3">
      <c r="A260" s="42">
        <f t="shared" si="22"/>
        <v>40801</v>
      </c>
      <c r="B260" s="64"/>
      <c r="C260" s="63">
        <f>IF(B260&lt;0,B260*-1,0)</f>
        <v>0</v>
      </c>
      <c r="D260" s="63">
        <f>IF(B260&gt;0,B260,0)</f>
        <v>0</v>
      </c>
      <c r="E260" s="40">
        <f t="shared" si="20"/>
        <v>0</v>
      </c>
      <c r="F260" s="41"/>
      <c r="G260" s="65">
        <v>1.6999999999999999E-3</v>
      </c>
      <c r="H260" s="40">
        <f t="shared" si="21"/>
        <v>0</v>
      </c>
    </row>
    <row r="261" spans="1:8" s="23" customFormat="1" ht="19.899999999999999" customHeight="1" x14ac:dyDescent="0.3">
      <c r="A261" s="42">
        <f t="shared" si="22"/>
        <v>40802</v>
      </c>
      <c r="B261" s="64"/>
      <c r="C261" s="63">
        <f>IF(B261&lt;0,B261*-1,0)</f>
        <v>0</v>
      </c>
      <c r="D261" s="63">
        <f>IF(B261&gt;0,B261,0)</f>
        <v>0</v>
      </c>
      <c r="E261" s="40">
        <f t="shared" si="20"/>
        <v>0</v>
      </c>
      <c r="F261" s="41"/>
      <c r="G261" s="65">
        <v>1.6999999999999999E-3</v>
      </c>
      <c r="H261" s="40">
        <f t="shared" si="21"/>
        <v>0</v>
      </c>
    </row>
    <row r="262" spans="1:8" s="23" customFormat="1" ht="19.899999999999999" customHeight="1" x14ac:dyDescent="0.3">
      <c r="A262" s="42">
        <f t="shared" si="22"/>
        <v>40803</v>
      </c>
      <c r="B262" s="64"/>
      <c r="C262" s="63">
        <f>IF(B262&lt;0,B262*-1,0)</f>
        <v>0</v>
      </c>
      <c r="D262" s="63">
        <f>IF(B262&gt;0,B262,0)</f>
        <v>0</v>
      </c>
      <c r="E262" s="40">
        <f t="shared" si="20"/>
        <v>0</v>
      </c>
      <c r="F262" s="41"/>
      <c r="G262" s="65">
        <v>1.6999999999999999E-3</v>
      </c>
      <c r="H262" s="40">
        <f t="shared" si="21"/>
        <v>0</v>
      </c>
    </row>
    <row r="263" spans="1:8" s="23" customFormat="1" ht="19.899999999999999" customHeight="1" x14ac:dyDescent="0.3">
      <c r="A263" s="42">
        <f t="shared" si="22"/>
        <v>40804</v>
      </c>
      <c r="B263" s="64"/>
      <c r="C263" s="63">
        <f>IF(B263&lt;0,B263*-1,0)</f>
        <v>0</v>
      </c>
      <c r="D263" s="63">
        <f>IF(B263&gt;0,B263,0)</f>
        <v>0</v>
      </c>
      <c r="E263" s="40">
        <f t="shared" si="20"/>
        <v>0</v>
      </c>
      <c r="F263" s="41"/>
      <c r="G263" s="65">
        <v>1.6999999999999999E-3</v>
      </c>
      <c r="H263" s="40">
        <f t="shared" si="21"/>
        <v>0</v>
      </c>
    </row>
    <row r="264" spans="1:8" s="23" customFormat="1" ht="19.899999999999999" customHeight="1" x14ac:dyDescent="0.3">
      <c r="A264" s="42">
        <f t="shared" si="22"/>
        <v>40805</v>
      </c>
      <c r="B264" s="64"/>
      <c r="C264" s="63">
        <f>IF(B264&lt;0,B264*-1,0)</f>
        <v>0</v>
      </c>
      <c r="D264" s="63">
        <f>IF(B264&gt;0,B264,0)</f>
        <v>0</v>
      </c>
      <c r="E264" s="40">
        <f t="shared" si="20"/>
        <v>0</v>
      </c>
      <c r="F264" s="41"/>
      <c r="G264" s="65">
        <v>1.6999999999999999E-3</v>
      </c>
      <c r="H264" s="40">
        <f t="shared" si="21"/>
        <v>0</v>
      </c>
    </row>
    <row r="265" spans="1:8" s="23" customFormat="1" ht="19.899999999999999" customHeight="1" x14ac:dyDescent="0.3">
      <c r="A265" s="42">
        <f t="shared" si="22"/>
        <v>40806</v>
      </c>
      <c r="B265" s="64"/>
      <c r="C265" s="63">
        <f>IF(B265&lt;0,B265*-1,0)</f>
        <v>0</v>
      </c>
      <c r="D265" s="63">
        <f>IF(B265&gt;0,B265,0)</f>
        <v>0</v>
      </c>
      <c r="E265" s="40">
        <f t="shared" si="20"/>
        <v>0</v>
      </c>
      <c r="F265" s="41"/>
      <c r="G265" s="65">
        <v>1.6999999999999999E-3</v>
      </c>
      <c r="H265" s="40">
        <f t="shared" si="21"/>
        <v>0</v>
      </c>
    </row>
    <row r="266" spans="1:8" s="23" customFormat="1" ht="19.899999999999999" customHeight="1" x14ac:dyDescent="0.3">
      <c r="A266" s="42">
        <f t="shared" si="22"/>
        <v>40807</v>
      </c>
      <c r="B266" s="64"/>
      <c r="C266" s="63">
        <f>IF(B266&lt;0,B266*-1,0)</f>
        <v>0</v>
      </c>
      <c r="D266" s="63">
        <f>IF(B266&gt;0,B266,0)</f>
        <v>0</v>
      </c>
      <c r="E266" s="40">
        <f t="shared" si="20"/>
        <v>0</v>
      </c>
      <c r="F266" s="41"/>
      <c r="G266" s="65">
        <v>1.6999999999999999E-3</v>
      </c>
      <c r="H266" s="40">
        <f t="shared" si="21"/>
        <v>0</v>
      </c>
    </row>
    <row r="267" spans="1:8" s="23" customFormat="1" ht="19.899999999999999" customHeight="1" x14ac:dyDescent="0.3">
      <c r="A267" s="42">
        <f t="shared" si="22"/>
        <v>40808</v>
      </c>
      <c r="B267" s="64"/>
      <c r="C267" s="63">
        <f>IF(B267&lt;0,B267*-1,0)</f>
        <v>0</v>
      </c>
      <c r="D267" s="63">
        <f>IF(B267&gt;0,B267,0)</f>
        <v>0</v>
      </c>
      <c r="E267" s="40">
        <f t="shared" si="20"/>
        <v>0</v>
      </c>
      <c r="F267" s="41"/>
      <c r="G267" s="65">
        <v>1.6999999999999999E-3</v>
      </c>
      <c r="H267" s="40">
        <f t="shared" si="21"/>
        <v>0</v>
      </c>
    </row>
    <row r="268" spans="1:8" s="23" customFormat="1" ht="19.899999999999999" customHeight="1" x14ac:dyDescent="0.3">
      <c r="A268" s="42">
        <f t="shared" si="22"/>
        <v>40809</v>
      </c>
      <c r="B268" s="64"/>
      <c r="C268" s="63">
        <f>IF(B268&lt;0,B268*-1,0)</f>
        <v>0</v>
      </c>
      <c r="D268" s="63">
        <f>IF(B268&gt;0,B268,0)</f>
        <v>0</v>
      </c>
      <c r="E268" s="40">
        <f t="shared" si="20"/>
        <v>0</v>
      </c>
      <c r="F268" s="41"/>
      <c r="G268" s="65">
        <v>1.6999999999999999E-3</v>
      </c>
      <c r="H268" s="40">
        <f t="shared" si="21"/>
        <v>0</v>
      </c>
    </row>
    <row r="269" spans="1:8" s="23" customFormat="1" ht="19.899999999999999" customHeight="1" x14ac:dyDescent="0.3">
      <c r="A269" s="42">
        <f t="shared" si="22"/>
        <v>40810</v>
      </c>
      <c r="B269" s="64"/>
      <c r="C269" s="63">
        <f>IF(B269&lt;0,B269*-1,0)</f>
        <v>0</v>
      </c>
      <c r="D269" s="63">
        <f>IF(B269&gt;0,B269,0)</f>
        <v>0</v>
      </c>
      <c r="E269" s="40">
        <f t="shared" si="20"/>
        <v>0</v>
      </c>
      <c r="F269" s="41"/>
      <c r="G269" s="65">
        <v>1.6999999999999999E-3</v>
      </c>
      <c r="H269" s="40">
        <f t="shared" si="21"/>
        <v>0</v>
      </c>
    </row>
    <row r="270" spans="1:8" s="23" customFormat="1" ht="19.899999999999999" customHeight="1" x14ac:dyDescent="0.3">
      <c r="A270" s="42">
        <f t="shared" si="22"/>
        <v>40811</v>
      </c>
      <c r="B270" s="64"/>
      <c r="C270" s="63">
        <f>IF(B270&lt;0,B270*-1,0)</f>
        <v>0</v>
      </c>
      <c r="D270" s="63">
        <f>IF(B270&gt;0,B270,0)</f>
        <v>0</v>
      </c>
      <c r="E270" s="40">
        <f t="shared" si="20"/>
        <v>0</v>
      </c>
      <c r="F270" s="41"/>
      <c r="G270" s="65">
        <v>1.6999999999999999E-3</v>
      </c>
      <c r="H270" s="40">
        <f t="shared" si="21"/>
        <v>0</v>
      </c>
    </row>
    <row r="271" spans="1:8" s="23" customFormat="1" ht="19.899999999999999" customHeight="1" x14ac:dyDescent="0.3">
      <c r="A271" s="42">
        <f t="shared" si="22"/>
        <v>40812</v>
      </c>
      <c r="B271" s="64"/>
      <c r="C271" s="63">
        <f>IF(B271&lt;0,B271*-1,0)</f>
        <v>0</v>
      </c>
      <c r="D271" s="63">
        <f>IF(B271&gt;0,B271,0)</f>
        <v>0</v>
      </c>
      <c r="E271" s="40">
        <f t="shared" si="20"/>
        <v>0</v>
      </c>
      <c r="F271" s="41"/>
      <c r="G271" s="65">
        <v>1.6999999999999999E-3</v>
      </c>
      <c r="H271" s="40">
        <f t="shared" si="21"/>
        <v>0</v>
      </c>
    </row>
    <row r="272" spans="1:8" s="23" customFormat="1" ht="19.899999999999999" customHeight="1" x14ac:dyDescent="0.3">
      <c r="A272" s="42">
        <f t="shared" si="22"/>
        <v>40813</v>
      </c>
      <c r="B272" s="64"/>
      <c r="C272" s="63">
        <f>IF(B272&lt;0,B272*-1,0)</f>
        <v>0</v>
      </c>
      <c r="D272" s="63">
        <f>IF(B272&gt;0,B272,0)</f>
        <v>0</v>
      </c>
      <c r="E272" s="40">
        <f t="shared" si="20"/>
        <v>0</v>
      </c>
      <c r="F272" s="41"/>
      <c r="G272" s="65">
        <v>1.6999999999999999E-3</v>
      </c>
      <c r="H272" s="40">
        <f t="shared" si="21"/>
        <v>0</v>
      </c>
    </row>
    <row r="273" spans="1:8" s="23" customFormat="1" ht="19.899999999999999" customHeight="1" x14ac:dyDescent="0.3">
      <c r="A273" s="42">
        <f t="shared" si="22"/>
        <v>40814</v>
      </c>
      <c r="B273" s="64"/>
      <c r="C273" s="63">
        <f>IF(B273&lt;0,B273*-1,0)</f>
        <v>0</v>
      </c>
      <c r="D273" s="63">
        <f>IF(B273&gt;0,B273,0)</f>
        <v>0</v>
      </c>
      <c r="E273" s="40">
        <f t="shared" si="20"/>
        <v>0</v>
      </c>
      <c r="F273" s="41"/>
      <c r="G273" s="65">
        <v>1.6999999999999999E-3</v>
      </c>
      <c r="H273" s="40">
        <f t="shared" si="21"/>
        <v>0</v>
      </c>
    </row>
    <row r="274" spans="1:8" s="23" customFormat="1" ht="19.899999999999999" customHeight="1" x14ac:dyDescent="0.3">
      <c r="A274" s="42">
        <f t="shared" si="22"/>
        <v>40815</v>
      </c>
      <c r="B274" s="64"/>
      <c r="C274" s="63">
        <f>IF(B274&lt;0,B274*-1,0)</f>
        <v>0</v>
      </c>
      <c r="D274" s="63">
        <f>IF(B274&gt;0,B274,0)</f>
        <v>0</v>
      </c>
      <c r="E274" s="40">
        <f t="shared" si="20"/>
        <v>0</v>
      </c>
      <c r="F274" s="41"/>
      <c r="G274" s="65">
        <v>1.6999999999999999E-3</v>
      </c>
      <c r="H274" s="40">
        <f t="shared" si="21"/>
        <v>0</v>
      </c>
    </row>
    <row r="275" spans="1:8" s="23" customFormat="1" ht="19.899999999999999" customHeight="1" x14ac:dyDescent="0.3">
      <c r="A275" s="42">
        <f t="shared" si="22"/>
        <v>40816</v>
      </c>
      <c r="B275" s="64"/>
      <c r="C275" s="63">
        <f>IF(B275&lt;0,B275*-1,0)</f>
        <v>0</v>
      </c>
      <c r="D275" s="63">
        <f>IF(B275&gt;0,B275,0)</f>
        <v>0</v>
      </c>
      <c r="E275" s="40">
        <f t="shared" si="20"/>
        <v>0</v>
      </c>
      <c r="F275" s="41"/>
      <c r="G275" s="65">
        <v>1.6999999999999999E-3</v>
      </c>
      <c r="H275" s="40">
        <f t="shared" si="21"/>
        <v>0</v>
      </c>
    </row>
    <row r="276" spans="1:8" s="23" customFormat="1" ht="19.899999999999999" customHeight="1" x14ac:dyDescent="0.25">
      <c r="A276" s="27"/>
      <c r="B276" s="27"/>
      <c r="C276" s="29"/>
      <c r="D276" s="29"/>
      <c r="E276" s="24"/>
      <c r="G276" s="28"/>
      <c r="H276" s="24"/>
    </row>
    <row r="277" spans="1:8" s="23" customFormat="1" ht="19.899999999999999" customHeight="1" x14ac:dyDescent="0.25">
      <c r="A277" s="27"/>
      <c r="B277" s="27"/>
      <c r="C277" s="51">
        <f>SUM(C246:C275)</f>
        <v>0</v>
      </c>
      <c r="D277" s="51">
        <f>SUM(D246:D275)</f>
        <v>0</v>
      </c>
      <c r="E277" s="53">
        <f>C277-D277</f>
        <v>0</v>
      </c>
      <c r="F277" s="31"/>
      <c r="G277" s="32">
        <f>G275</f>
        <v>1.6999999999999999E-3</v>
      </c>
      <c r="H277" s="33">
        <f>SUM(H246:H275)</f>
        <v>0</v>
      </c>
    </row>
    <row r="278" spans="1:8" s="23" customFormat="1" ht="19.899999999999999" customHeight="1" x14ac:dyDescent="0.25">
      <c r="A278" s="15" t="s">
        <v>9</v>
      </c>
      <c r="B278" s="15"/>
      <c r="C278" s="15"/>
      <c r="D278" s="16"/>
      <c r="E278" s="16"/>
      <c r="F278" s="17"/>
      <c r="G278" s="17"/>
      <c r="H278" s="18" t="s">
        <v>20</v>
      </c>
    </row>
    <row r="279" spans="1:8" s="23" customFormat="1" ht="19.899999999999999" customHeight="1" x14ac:dyDescent="0.25">
      <c r="A279" s="19" t="s">
        <v>10</v>
      </c>
      <c r="B279" s="19"/>
      <c r="C279" s="19"/>
      <c r="D279" s="20"/>
      <c r="E279" s="20"/>
      <c r="F279" s="21"/>
      <c r="G279" s="21"/>
      <c r="H279" s="22"/>
    </row>
    <row r="280" spans="1:8" s="23" customFormat="1" ht="19.899999999999999" customHeight="1" x14ac:dyDescent="0.25">
      <c r="A280" s="31"/>
      <c r="B280" s="31"/>
      <c r="C280" s="72"/>
      <c r="D280" s="72"/>
      <c r="E280" s="31"/>
      <c r="F280" s="31"/>
      <c r="G280" s="36" t="s">
        <v>0</v>
      </c>
      <c r="H280" s="31"/>
    </row>
    <row r="281" spans="1:8" s="23" customFormat="1" ht="19.899999999999999" customHeight="1" x14ac:dyDescent="0.25">
      <c r="A281" s="31"/>
      <c r="B281" s="31"/>
      <c r="C281" s="77"/>
      <c r="D281" s="77"/>
      <c r="E281" s="31"/>
      <c r="F281" s="31"/>
      <c r="G281" s="36" t="s">
        <v>1</v>
      </c>
      <c r="H281" s="31"/>
    </row>
    <row r="282" spans="1:8" s="23" customFormat="1" ht="19.899999999999999" customHeight="1" x14ac:dyDescent="0.25">
      <c r="A282" s="35" t="s">
        <v>2</v>
      </c>
      <c r="B282" s="35" t="s">
        <v>3</v>
      </c>
      <c r="C282" s="72" t="s">
        <v>4</v>
      </c>
      <c r="D282" s="72" t="s">
        <v>5</v>
      </c>
      <c r="E282" s="36" t="s">
        <v>6</v>
      </c>
      <c r="F282" s="31"/>
      <c r="G282" s="36" t="s">
        <v>7</v>
      </c>
      <c r="H282" s="36" t="s">
        <v>8</v>
      </c>
    </row>
    <row r="283" spans="1:8" s="23" customFormat="1" ht="19.899999999999999" customHeight="1" x14ac:dyDescent="0.25">
      <c r="C283" s="26"/>
      <c r="D283" s="26"/>
    </row>
    <row r="284" spans="1:8" s="23" customFormat="1" ht="19.899999999999999" customHeight="1" x14ac:dyDescent="0.25">
      <c r="A284" s="34" t="s">
        <v>11</v>
      </c>
      <c r="B284" s="25"/>
      <c r="C284" s="26"/>
      <c r="D284" s="26"/>
      <c r="E284" s="24">
        <v>0</v>
      </c>
    </row>
    <row r="285" spans="1:8" s="23" customFormat="1" ht="19.899999999999999" customHeight="1" x14ac:dyDescent="0.3">
      <c r="A285" s="42">
        <v>40817</v>
      </c>
      <c r="B285" s="64"/>
      <c r="C285" s="63">
        <f>IF(B285&lt;0,B285*-1,0)</f>
        <v>0</v>
      </c>
      <c r="D285" s="63">
        <f>IF(B285&gt;0,B285,0)</f>
        <v>0</v>
      </c>
      <c r="E285" s="40">
        <f>E284-C285+D285</f>
        <v>0</v>
      </c>
      <c r="F285" s="41"/>
      <c r="G285" s="65">
        <v>1.6999999999999999E-3</v>
      </c>
      <c r="H285" s="40">
        <f>ROUND(+E285*G285/360,5)</f>
        <v>0</v>
      </c>
    </row>
    <row r="286" spans="1:8" s="23" customFormat="1" ht="19.899999999999999" customHeight="1" x14ac:dyDescent="0.3">
      <c r="A286" s="42">
        <f>A285+1</f>
        <v>40818</v>
      </c>
      <c r="B286" s="64"/>
      <c r="C286" s="63">
        <f>IF(B286&lt;0,B286*-1,0)</f>
        <v>0</v>
      </c>
      <c r="D286" s="63">
        <v>0</v>
      </c>
      <c r="E286" s="40">
        <f t="shared" ref="E286:E315" si="23">E285-C286+D286</f>
        <v>0</v>
      </c>
      <c r="F286" s="41"/>
      <c r="G286" s="65">
        <v>1.6999999999999999E-3</v>
      </c>
      <c r="H286" s="40">
        <f t="shared" ref="H286:H315" si="24">ROUND(+E286*G286/360,5)</f>
        <v>0</v>
      </c>
    </row>
    <row r="287" spans="1:8" s="23" customFormat="1" ht="19.899999999999999" customHeight="1" x14ac:dyDescent="0.3">
      <c r="A287" s="42">
        <f t="shared" ref="A287:A315" si="25">A286+1</f>
        <v>40819</v>
      </c>
      <c r="B287" s="64"/>
      <c r="C287" s="63">
        <f>IF(B287&lt;0,B287*-1,0)</f>
        <v>0</v>
      </c>
      <c r="D287" s="63">
        <v>0</v>
      </c>
      <c r="E287" s="40">
        <f t="shared" si="23"/>
        <v>0</v>
      </c>
      <c r="F287" s="41"/>
      <c r="G287" s="65">
        <v>1.6999999999999999E-3</v>
      </c>
      <c r="H287" s="40">
        <f t="shared" si="24"/>
        <v>0</v>
      </c>
    </row>
    <row r="288" spans="1:8" s="23" customFormat="1" ht="19.899999999999999" customHeight="1" x14ac:dyDescent="0.3">
      <c r="A288" s="42">
        <f t="shared" si="25"/>
        <v>40820</v>
      </c>
      <c r="B288" s="64"/>
      <c r="C288" s="63">
        <f>IF(B288&lt;0,B288*-1,0)</f>
        <v>0</v>
      </c>
      <c r="D288" s="63">
        <f>IF(B288&gt;0,B288,0)</f>
        <v>0</v>
      </c>
      <c r="E288" s="40">
        <f t="shared" si="23"/>
        <v>0</v>
      </c>
      <c r="F288" s="41"/>
      <c r="G288" s="65">
        <v>1.6999999999999999E-3</v>
      </c>
      <c r="H288" s="40">
        <f t="shared" si="24"/>
        <v>0</v>
      </c>
    </row>
    <row r="289" spans="1:8" s="23" customFormat="1" ht="19.899999999999999" customHeight="1" x14ac:dyDescent="0.3">
      <c r="A289" s="42">
        <f t="shared" si="25"/>
        <v>40821</v>
      </c>
      <c r="B289" s="64"/>
      <c r="C289" s="63">
        <f>IF(B289&lt;0,B289*-1,0)</f>
        <v>0</v>
      </c>
      <c r="D289" s="63">
        <f>IF(B289&gt;0,B289,0)</f>
        <v>0</v>
      </c>
      <c r="E289" s="40">
        <f t="shared" si="23"/>
        <v>0</v>
      </c>
      <c r="F289" s="41"/>
      <c r="G289" s="65">
        <v>1.6999999999999999E-3</v>
      </c>
      <c r="H289" s="40">
        <f t="shared" si="24"/>
        <v>0</v>
      </c>
    </row>
    <row r="290" spans="1:8" s="23" customFormat="1" ht="19.899999999999999" customHeight="1" x14ac:dyDescent="0.3">
      <c r="A290" s="42">
        <f t="shared" si="25"/>
        <v>40822</v>
      </c>
      <c r="B290" s="64"/>
      <c r="C290" s="63">
        <f>IF(B290&lt;0,B290*-1,0)</f>
        <v>0</v>
      </c>
      <c r="D290" s="63">
        <f>IF(B290&gt;0,B290,0)</f>
        <v>0</v>
      </c>
      <c r="E290" s="40">
        <f t="shared" si="23"/>
        <v>0</v>
      </c>
      <c r="F290" s="41"/>
      <c r="G290" s="65">
        <v>1.6999999999999999E-3</v>
      </c>
      <c r="H290" s="40">
        <f t="shared" si="24"/>
        <v>0</v>
      </c>
    </row>
    <row r="291" spans="1:8" s="23" customFormat="1" ht="19.899999999999999" customHeight="1" x14ac:dyDescent="0.3">
      <c r="A291" s="42">
        <f t="shared" si="25"/>
        <v>40823</v>
      </c>
      <c r="B291" s="64"/>
      <c r="C291" s="63">
        <f>IF(B291&lt;0,B291*-1,0)</f>
        <v>0</v>
      </c>
      <c r="D291" s="63">
        <f>IF(B291&gt;0,B291,0)</f>
        <v>0</v>
      </c>
      <c r="E291" s="40">
        <f t="shared" si="23"/>
        <v>0</v>
      </c>
      <c r="F291" s="41"/>
      <c r="G291" s="65">
        <v>1.6999999999999999E-3</v>
      </c>
      <c r="H291" s="40">
        <f t="shared" si="24"/>
        <v>0</v>
      </c>
    </row>
    <row r="292" spans="1:8" s="23" customFormat="1" ht="19.899999999999999" customHeight="1" x14ac:dyDescent="0.3">
      <c r="A292" s="42">
        <f t="shared" si="25"/>
        <v>40824</v>
      </c>
      <c r="B292" s="64"/>
      <c r="C292" s="63">
        <f>IF(B292&lt;0,B292*-1,0)</f>
        <v>0</v>
      </c>
      <c r="D292" s="63">
        <f>IF(B292&gt;0,B292,0)</f>
        <v>0</v>
      </c>
      <c r="E292" s="40">
        <f t="shared" si="23"/>
        <v>0</v>
      </c>
      <c r="F292" s="41"/>
      <c r="G292" s="65">
        <v>1.6999999999999999E-3</v>
      </c>
      <c r="H292" s="40">
        <f t="shared" si="24"/>
        <v>0</v>
      </c>
    </row>
    <row r="293" spans="1:8" s="23" customFormat="1" ht="19.899999999999999" customHeight="1" x14ac:dyDescent="0.3">
      <c r="A293" s="42">
        <f t="shared" si="25"/>
        <v>40825</v>
      </c>
      <c r="B293" s="64"/>
      <c r="C293" s="63">
        <f>IF(B293&lt;0,B293*-1,0)</f>
        <v>0</v>
      </c>
      <c r="D293" s="63">
        <f>IF(B293&gt;0,B293,0)</f>
        <v>0</v>
      </c>
      <c r="E293" s="40">
        <f t="shared" si="23"/>
        <v>0</v>
      </c>
      <c r="F293" s="41"/>
      <c r="G293" s="65">
        <v>1.6999999999999999E-3</v>
      </c>
      <c r="H293" s="40">
        <f t="shared" si="24"/>
        <v>0</v>
      </c>
    </row>
    <row r="294" spans="1:8" s="23" customFormat="1" ht="19.899999999999999" customHeight="1" x14ac:dyDescent="0.3">
      <c r="A294" s="42">
        <f t="shared" si="25"/>
        <v>40826</v>
      </c>
      <c r="B294" s="64"/>
      <c r="C294" s="63">
        <f>IF(B294&lt;0,B294*-1,0)</f>
        <v>0</v>
      </c>
      <c r="D294" s="63">
        <f>IF(B294&gt;0,B294,0)</f>
        <v>0</v>
      </c>
      <c r="E294" s="40">
        <f t="shared" si="23"/>
        <v>0</v>
      </c>
      <c r="F294" s="41"/>
      <c r="G294" s="65">
        <v>1.6999999999999999E-3</v>
      </c>
      <c r="H294" s="40">
        <f t="shared" si="24"/>
        <v>0</v>
      </c>
    </row>
    <row r="295" spans="1:8" s="23" customFormat="1" ht="19.899999999999999" customHeight="1" x14ac:dyDescent="0.3">
      <c r="A295" s="42">
        <f t="shared" si="25"/>
        <v>40827</v>
      </c>
      <c r="B295" s="64"/>
      <c r="C295" s="63">
        <f>IF(B295&lt;0,B295*-1,0)</f>
        <v>0</v>
      </c>
      <c r="D295" s="63">
        <f>IF(B295&gt;0,B295,0)</f>
        <v>0</v>
      </c>
      <c r="E295" s="40">
        <f t="shared" si="23"/>
        <v>0</v>
      </c>
      <c r="F295" s="41"/>
      <c r="G295" s="65">
        <v>1.6999999999999999E-3</v>
      </c>
      <c r="H295" s="40">
        <f t="shared" si="24"/>
        <v>0</v>
      </c>
    </row>
    <row r="296" spans="1:8" s="23" customFormat="1" ht="19.899999999999999" customHeight="1" x14ac:dyDescent="0.3">
      <c r="A296" s="42">
        <f t="shared" si="25"/>
        <v>40828</v>
      </c>
      <c r="B296" s="64"/>
      <c r="C296" s="63">
        <f>IF(B296&lt;0,B296*-1,0)</f>
        <v>0</v>
      </c>
      <c r="D296" s="63">
        <f>IF(B296&gt;0,B296,0)</f>
        <v>0</v>
      </c>
      <c r="E296" s="40">
        <f t="shared" si="23"/>
        <v>0</v>
      </c>
      <c r="F296" s="41"/>
      <c r="G296" s="65">
        <v>1.6999999999999999E-3</v>
      </c>
      <c r="H296" s="40">
        <f t="shared" si="24"/>
        <v>0</v>
      </c>
    </row>
    <row r="297" spans="1:8" s="23" customFormat="1" ht="19.899999999999999" customHeight="1" x14ac:dyDescent="0.3">
      <c r="A297" s="42">
        <f t="shared" si="25"/>
        <v>40829</v>
      </c>
      <c r="B297" s="64"/>
      <c r="C297" s="63">
        <f>IF(B297&lt;0,B297*-1,0)</f>
        <v>0</v>
      </c>
      <c r="D297" s="63">
        <f>IF(B297&gt;0,B297,0)</f>
        <v>0</v>
      </c>
      <c r="E297" s="40">
        <f t="shared" si="23"/>
        <v>0</v>
      </c>
      <c r="F297" s="41"/>
      <c r="G297" s="65">
        <v>1.6999999999999999E-3</v>
      </c>
      <c r="H297" s="40">
        <f t="shared" si="24"/>
        <v>0</v>
      </c>
    </row>
    <row r="298" spans="1:8" s="23" customFormat="1" ht="19.899999999999999" customHeight="1" x14ac:dyDescent="0.3">
      <c r="A298" s="42">
        <f t="shared" si="25"/>
        <v>40830</v>
      </c>
      <c r="B298" s="64"/>
      <c r="C298" s="63">
        <f>IF(B298&lt;0,B298*-1,0)</f>
        <v>0</v>
      </c>
      <c r="D298" s="63">
        <f>IF(B298&gt;0,B298,0)</f>
        <v>0</v>
      </c>
      <c r="E298" s="40">
        <f t="shared" si="23"/>
        <v>0</v>
      </c>
      <c r="F298" s="41"/>
      <c r="G298" s="65">
        <v>1.6999999999999999E-3</v>
      </c>
      <c r="H298" s="40">
        <f t="shared" si="24"/>
        <v>0</v>
      </c>
    </row>
    <row r="299" spans="1:8" s="23" customFormat="1" ht="19.899999999999999" customHeight="1" x14ac:dyDescent="0.3">
      <c r="A299" s="42">
        <f t="shared" si="25"/>
        <v>40831</v>
      </c>
      <c r="B299" s="64"/>
      <c r="C299" s="63">
        <f>IF(B299&lt;0,B299*-1,0)</f>
        <v>0</v>
      </c>
      <c r="D299" s="63">
        <f>IF(B299&gt;0,B299,0)</f>
        <v>0</v>
      </c>
      <c r="E299" s="40">
        <f t="shared" si="23"/>
        <v>0</v>
      </c>
      <c r="F299" s="41"/>
      <c r="G299" s="65">
        <v>1.6999999999999999E-3</v>
      </c>
      <c r="H299" s="40">
        <f t="shared" si="24"/>
        <v>0</v>
      </c>
    </row>
    <row r="300" spans="1:8" s="23" customFormat="1" ht="19.899999999999999" customHeight="1" x14ac:dyDescent="0.3">
      <c r="A300" s="42">
        <f t="shared" si="25"/>
        <v>40832</v>
      </c>
      <c r="B300" s="64"/>
      <c r="C300" s="63">
        <f>IF(B300&lt;0,B300*-1,0)</f>
        <v>0</v>
      </c>
      <c r="D300" s="63">
        <f>IF(B300&gt;0,B300,0)</f>
        <v>0</v>
      </c>
      <c r="E300" s="40">
        <f t="shared" si="23"/>
        <v>0</v>
      </c>
      <c r="F300" s="41"/>
      <c r="G300" s="65">
        <v>1.6999999999999999E-3</v>
      </c>
      <c r="H300" s="40">
        <f t="shared" si="24"/>
        <v>0</v>
      </c>
    </row>
    <row r="301" spans="1:8" s="23" customFormat="1" ht="19.899999999999999" customHeight="1" x14ac:dyDescent="0.3">
      <c r="A301" s="42">
        <f t="shared" si="25"/>
        <v>40833</v>
      </c>
      <c r="B301" s="64"/>
      <c r="C301" s="63">
        <f>IF(B301&lt;0,B301*-1,0)</f>
        <v>0</v>
      </c>
      <c r="D301" s="63">
        <f>IF(B301&gt;0,B301,0)</f>
        <v>0</v>
      </c>
      <c r="E301" s="40">
        <f t="shared" si="23"/>
        <v>0</v>
      </c>
      <c r="F301" s="41"/>
      <c r="G301" s="65">
        <v>1.6999999999999999E-3</v>
      </c>
      <c r="H301" s="40">
        <f t="shared" si="24"/>
        <v>0</v>
      </c>
    </row>
    <row r="302" spans="1:8" s="23" customFormat="1" ht="19.899999999999999" customHeight="1" x14ac:dyDescent="0.3">
      <c r="A302" s="42">
        <f t="shared" si="25"/>
        <v>40834</v>
      </c>
      <c r="B302" s="64"/>
      <c r="C302" s="63">
        <f>IF(B302&lt;0,B302*-1,0)</f>
        <v>0</v>
      </c>
      <c r="D302" s="63">
        <f>IF(B302&gt;0,B302,0)</f>
        <v>0</v>
      </c>
      <c r="E302" s="40">
        <f t="shared" si="23"/>
        <v>0</v>
      </c>
      <c r="F302" s="41"/>
      <c r="G302" s="65">
        <v>1.6999999999999999E-3</v>
      </c>
      <c r="H302" s="40">
        <f t="shared" si="24"/>
        <v>0</v>
      </c>
    </row>
    <row r="303" spans="1:8" s="23" customFormat="1" ht="19.899999999999999" customHeight="1" x14ac:dyDescent="0.3">
      <c r="A303" s="42">
        <f t="shared" si="25"/>
        <v>40835</v>
      </c>
      <c r="B303" s="64"/>
      <c r="C303" s="63">
        <f>IF(B303&lt;0,B303*-1,0)</f>
        <v>0</v>
      </c>
      <c r="D303" s="63">
        <f>IF(B303&gt;0,B303,0)</f>
        <v>0</v>
      </c>
      <c r="E303" s="40">
        <f t="shared" si="23"/>
        <v>0</v>
      </c>
      <c r="F303" s="41"/>
      <c r="G303" s="65">
        <v>1.6999999999999999E-3</v>
      </c>
      <c r="H303" s="40">
        <f t="shared" si="24"/>
        <v>0</v>
      </c>
    </row>
    <row r="304" spans="1:8" s="23" customFormat="1" ht="19.899999999999999" customHeight="1" x14ac:dyDescent="0.3">
      <c r="A304" s="42">
        <f t="shared" si="25"/>
        <v>40836</v>
      </c>
      <c r="B304" s="64"/>
      <c r="C304" s="63">
        <f>IF(B304&lt;0,B304*-1,0)</f>
        <v>0</v>
      </c>
      <c r="D304" s="63">
        <f>IF(B304&gt;0,B304,0)</f>
        <v>0</v>
      </c>
      <c r="E304" s="40">
        <f t="shared" si="23"/>
        <v>0</v>
      </c>
      <c r="F304" s="41"/>
      <c r="G304" s="65">
        <v>1.6999999999999999E-3</v>
      </c>
      <c r="H304" s="40">
        <f t="shared" si="24"/>
        <v>0</v>
      </c>
    </row>
    <row r="305" spans="1:8" s="23" customFormat="1" ht="19.899999999999999" customHeight="1" x14ac:dyDescent="0.3">
      <c r="A305" s="42">
        <f t="shared" si="25"/>
        <v>40837</v>
      </c>
      <c r="B305" s="64"/>
      <c r="C305" s="63">
        <f>IF(B305&lt;0,B305*-1,0)</f>
        <v>0</v>
      </c>
      <c r="D305" s="63">
        <f>IF(B305&gt;0,B305,0)</f>
        <v>0</v>
      </c>
      <c r="E305" s="40">
        <f t="shared" si="23"/>
        <v>0</v>
      </c>
      <c r="F305" s="41"/>
      <c r="G305" s="65">
        <v>1.6999999999999999E-3</v>
      </c>
      <c r="H305" s="40">
        <f t="shared" si="24"/>
        <v>0</v>
      </c>
    </row>
    <row r="306" spans="1:8" s="23" customFormat="1" ht="19.899999999999999" customHeight="1" x14ac:dyDescent="0.3">
      <c r="A306" s="42">
        <f t="shared" si="25"/>
        <v>40838</v>
      </c>
      <c r="B306" s="64"/>
      <c r="C306" s="63">
        <f>IF(B306&lt;0,B306*-1,0)</f>
        <v>0</v>
      </c>
      <c r="D306" s="63">
        <f>IF(B306&gt;0,B306,0)</f>
        <v>0</v>
      </c>
      <c r="E306" s="40">
        <f t="shared" si="23"/>
        <v>0</v>
      </c>
      <c r="F306" s="41"/>
      <c r="G306" s="65">
        <v>1.6999999999999999E-3</v>
      </c>
      <c r="H306" s="40">
        <f t="shared" si="24"/>
        <v>0</v>
      </c>
    </row>
    <row r="307" spans="1:8" s="23" customFormat="1" ht="19.899999999999999" customHeight="1" x14ac:dyDescent="0.3">
      <c r="A307" s="42">
        <f t="shared" si="25"/>
        <v>40839</v>
      </c>
      <c r="B307" s="64"/>
      <c r="C307" s="63">
        <f>IF(B307&lt;0,B307*-1,0)</f>
        <v>0</v>
      </c>
      <c r="D307" s="63">
        <f>IF(B307&gt;0,B307,0)</f>
        <v>0</v>
      </c>
      <c r="E307" s="40">
        <f t="shared" si="23"/>
        <v>0</v>
      </c>
      <c r="F307" s="41"/>
      <c r="G307" s="65">
        <v>1.6999999999999999E-3</v>
      </c>
      <c r="H307" s="40">
        <f t="shared" si="24"/>
        <v>0</v>
      </c>
    </row>
    <row r="308" spans="1:8" s="23" customFormat="1" ht="19.899999999999999" customHeight="1" x14ac:dyDescent="0.3">
      <c r="A308" s="42">
        <f t="shared" si="25"/>
        <v>40840</v>
      </c>
      <c r="B308" s="64"/>
      <c r="C308" s="63">
        <f>IF(B308&lt;0,B308*-1,0)</f>
        <v>0</v>
      </c>
      <c r="D308" s="63">
        <f>IF(B308&gt;0,B308,0)</f>
        <v>0</v>
      </c>
      <c r="E308" s="40">
        <f t="shared" si="23"/>
        <v>0</v>
      </c>
      <c r="F308" s="41"/>
      <c r="G308" s="65">
        <v>1.6999999999999999E-3</v>
      </c>
      <c r="H308" s="40">
        <f t="shared" si="24"/>
        <v>0</v>
      </c>
    </row>
    <row r="309" spans="1:8" s="23" customFormat="1" ht="19.899999999999999" customHeight="1" x14ac:dyDescent="0.3">
      <c r="A309" s="42">
        <f t="shared" si="25"/>
        <v>40841</v>
      </c>
      <c r="B309" s="64"/>
      <c r="C309" s="63">
        <f>IF(B309&lt;0,B309*-1,0)</f>
        <v>0</v>
      </c>
      <c r="D309" s="63">
        <f>IF(B309&gt;0,B309,0)</f>
        <v>0</v>
      </c>
      <c r="E309" s="40">
        <f t="shared" si="23"/>
        <v>0</v>
      </c>
      <c r="F309" s="41"/>
      <c r="G309" s="65">
        <v>1.6999999999999999E-3</v>
      </c>
      <c r="H309" s="40">
        <f t="shared" si="24"/>
        <v>0</v>
      </c>
    </row>
    <row r="310" spans="1:8" s="23" customFormat="1" ht="19.899999999999999" customHeight="1" x14ac:dyDescent="0.3">
      <c r="A310" s="42">
        <f t="shared" si="25"/>
        <v>40842</v>
      </c>
      <c r="B310" s="64"/>
      <c r="C310" s="63">
        <f>IF(B310&lt;0,B310*-1,0)</f>
        <v>0</v>
      </c>
      <c r="D310" s="63">
        <f>IF(B310&gt;0,B310,0)</f>
        <v>0</v>
      </c>
      <c r="E310" s="40">
        <f t="shared" si="23"/>
        <v>0</v>
      </c>
      <c r="F310" s="41"/>
      <c r="G310" s="65">
        <v>1.6999999999999999E-3</v>
      </c>
      <c r="H310" s="40">
        <f t="shared" si="24"/>
        <v>0</v>
      </c>
    </row>
    <row r="311" spans="1:8" s="23" customFormat="1" ht="19.899999999999999" customHeight="1" x14ac:dyDescent="0.3">
      <c r="A311" s="42">
        <f t="shared" si="25"/>
        <v>40843</v>
      </c>
      <c r="B311" s="64"/>
      <c r="C311" s="63">
        <f>IF(B311&lt;0,B311*-1,0)</f>
        <v>0</v>
      </c>
      <c r="D311" s="63">
        <f>IF(B311&gt;0,B311,0)</f>
        <v>0</v>
      </c>
      <c r="E311" s="40">
        <f t="shared" si="23"/>
        <v>0</v>
      </c>
      <c r="F311" s="41"/>
      <c r="G311" s="65">
        <v>1.6999999999999999E-3</v>
      </c>
      <c r="H311" s="40">
        <f t="shared" si="24"/>
        <v>0</v>
      </c>
    </row>
    <row r="312" spans="1:8" s="23" customFormat="1" ht="19.899999999999999" customHeight="1" x14ac:dyDescent="0.3">
      <c r="A312" s="42">
        <f t="shared" si="25"/>
        <v>40844</v>
      </c>
      <c r="B312" s="64"/>
      <c r="C312" s="63">
        <f>IF(B312&lt;0,B312*-1,0)</f>
        <v>0</v>
      </c>
      <c r="D312" s="63">
        <f>IF(B312&gt;0,B312,0)</f>
        <v>0</v>
      </c>
      <c r="E312" s="40">
        <f t="shared" si="23"/>
        <v>0</v>
      </c>
      <c r="F312" s="41"/>
      <c r="G312" s="65">
        <v>1.6999999999999999E-3</v>
      </c>
      <c r="H312" s="40">
        <f t="shared" si="24"/>
        <v>0</v>
      </c>
    </row>
    <row r="313" spans="1:8" s="23" customFormat="1" ht="19.899999999999999" customHeight="1" x14ac:dyDescent="0.3">
      <c r="A313" s="42">
        <f t="shared" si="25"/>
        <v>40845</v>
      </c>
      <c r="B313" s="64"/>
      <c r="C313" s="63">
        <f>IF(B313&lt;0,B313*-1,0)</f>
        <v>0</v>
      </c>
      <c r="D313" s="63">
        <f>IF(B313&gt;0,B313,0)</f>
        <v>0</v>
      </c>
      <c r="E313" s="40">
        <f t="shared" si="23"/>
        <v>0</v>
      </c>
      <c r="F313" s="41"/>
      <c r="G313" s="65">
        <v>1.6999999999999999E-3</v>
      </c>
      <c r="H313" s="40">
        <f t="shared" si="24"/>
        <v>0</v>
      </c>
    </row>
    <row r="314" spans="1:8" s="23" customFormat="1" ht="19.899999999999999" customHeight="1" x14ac:dyDescent="0.3">
      <c r="A314" s="42">
        <f t="shared" si="25"/>
        <v>40846</v>
      </c>
      <c r="B314" s="64"/>
      <c r="C314" s="63">
        <f>IF(B314&lt;0,B314*-1,0)</f>
        <v>0</v>
      </c>
      <c r="D314" s="63">
        <f>IF(B314&gt;0,B314,0)</f>
        <v>0</v>
      </c>
      <c r="E314" s="40">
        <f t="shared" si="23"/>
        <v>0</v>
      </c>
      <c r="F314" s="41"/>
      <c r="G314" s="65">
        <v>1.6999999999999999E-3</v>
      </c>
      <c r="H314" s="40">
        <f t="shared" si="24"/>
        <v>0</v>
      </c>
    </row>
    <row r="315" spans="1:8" s="23" customFormat="1" ht="19.899999999999999" customHeight="1" x14ac:dyDescent="0.3">
      <c r="A315" s="42">
        <f t="shared" si="25"/>
        <v>40847</v>
      </c>
      <c r="B315" s="64"/>
      <c r="C315" s="63">
        <f>IF(B315&lt;0,B315*-1,0)</f>
        <v>0</v>
      </c>
      <c r="D315" s="63">
        <f>IF(B315&gt;0,B315,0)</f>
        <v>0</v>
      </c>
      <c r="E315" s="40">
        <f t="shared" si="23"/>
        <v>0</v>
      </c>
      <c r="F315" s="41"/>
      <c r="G315" s="65">
        <v>1.6999999999999999E-3</v>
      </c>
      <c r="H315" s="40">
        <f t="shared" si="24"/>
        <v>0</v>
      </c>
    </row>
    <row r="316" spans="1:8" s="23" customFormat="1" ht="19.899999999999999" customHeight="1" x14ac:dyDescent="0.25">
      <c r="A316" s="27"/>
      <c r="B316" s="27"/>
      <c r="C316" s="29"/>
      <c r="D316" s="29"/>
      <c r="E316" s="24"/>
      <c r="G316" s="28"/>
      <c r="H316" s="24"/>
    </row>
    <row r="317" spans="1:8" s="23" customFormat="1" ht="19.899999999999999" customHeight="1" x14ac:dyDescent="0.25">
      <c r="A317" s="27"/>
      <c r="B317" s="27"/>
      <c r="C317" s="51">
        <f>SUM(C285:C315)</f>
        <v>0</v>
      </c>
      <c r="D317" s="51">
        <f>SUM(D285:D315)</f>
        <v>0</v>
      </c>
      <c r="E317" s="53">
        <f>C317-D317</f>
        <v>0</v>
      </c>
      <c r="F317" s="31"/>
      <c r="G317" s="32">
        <f>G315</f>
        <v>1.6999999999999999E-3</v>
      </c>
      <c r="H317" s="33">
        <f>SUM(H285:H315)</f>
        <v>0</v>
      </c>
    </row>
    <row r="318" spans="1:8" s="23" customFormat="1" ht="19.899999999999999" customHeight="1" x14ac:dyDescent="0.25">
      <c r="A318" s="15" t="s">
        <v>9</v>
      </c>
      <c r="B318" s="15"/>
      <c r="C318" s="15"/>
      <c r="D318" s="16"/>
      <c r="E318" s="16"/>
      <c r="F318" s="17"/>
      <c r="G318" s="17"/>
      <c r="H318" s="18" t="s">
        <v>19</v>
      </c>
    </row>
    <row r="319" spans="1:8" s="23" customFormat="1" ht="19.899999999999999" customHeight="1" x14ac:dyDescent="0.25">
      <c r="A319" s="19" t="s">
        <v>10</v>
      </c>
      <c r="B319" s="19"/>
      <c r="C319" s="19"/>
      <c r="D319" s="20"/>
      <c r="E319" s="20"/>
      <c r="F319" s="21"/>
      <c r="G319" s="21"/>
      <c r="H319" s="22"/>
    </row>
    <row r="320" spans="1:8" s="23" customFormat="1" ht="19.899999999999999" customHeight="1" x14ac:dyDescent="0.25">
      <c r="A320" s="31"/>
      <c r="B320" s="31"/>
      <c r="C320" s="72"/>
      <c r="D320" s="72"/>
      <c r="E320" s="31"/>
      <c r="F320" s="31"/>
      <c r="G320" s="36" t="s">
        <v>0</v>
      </c>
      <c r="H320" s="31"/>
    </row>
    <row r="321" spans="1:8" s="23" customFormat="1" ht="19.899999999999999" customHeight="1" x14ac:dyDescent="0.25">
      <c r="A321" s="31"/>
      <c r="B321" s="31"/>
      <c r="C321" s="77"/>
      <c r="D321" s="77"/>
      <c r="E321" s="31"/>
      <c r="F321" s="31"/>
      <c r="G321" s="36" t="s">
        <v>1</v>
      </c>
      <c r="H321" s="31"/>
    </row>
    <row r="322" spans="1:8" s="23" customFormat="1" ht="19.899999999999999" customHeight="1" x14ac:dyDescent="0.25">
      <c r="A322" s="35" t="s">
        <v>2</v>
      </c>
      <c r="B322" s="35" t="s">
        <v>3</v>
      </c>
      <c r="C322" s="72" t="s">
        <v>4</v>
      </c>
      <c r="D322" s="72" t="s">
        <v>5</v>
      </c>
      <c r="E322" s="36" t="s">
        <v>6</v>
      </c>
      <c r="F322" s="31"/>
      <c r="G322" s="36" t="s">
        <v>7</v>
      </c>
      <c r="H322" s="36" t="s">
        <v>8</v>
      </c>
    </row>
    <row r="323" spans="1:8" s="23" customFormat="1" ht="19.899999999999999" customHeight="1" x14ac:dyDescent="0.25">
      <c r="C323" s="26"/>
      <c r="D323" s="26"/>
    </row>
    <row r="324" spans="1:8" s="23" customFormat="1" ht="19.899999999999999" customHeight="1" x14ac:dyDescent="0.25">
      <c r="A324" s="34" t="s">
        <v>11</v>
      </c>
      <c r="B324" s="25"/>
      <c r="C324" s="26"/>
      <c r="D324" s="26"/>
      <c r="E324" s="24">
        <v>0</v>
      </c>
    </row>
    <row r="325" spans="1:8" s="23" customFormat="1" ht="19.899999999999999" customHeight="1" x14ac:dyDescent="0.3">
      <c r="A325" s="42">
        <v>40848</v>
      </c>
      <c r="B325" s="64"/>
      <c r="C325" s="63">
        <f>IF(B325&lt;0,B325*-1,0)</f>
        <v>0</v>
      </c>
      <c r="D325" s="63">
        <f>IF(B325&gt;0,B325,0)</f>
        <v>0</v>
      </c>
      <c r="E325" s="40">
        <f>E324-C325+D325</f>
        <v>0</v>
      </c>
      <c r="F325" s="41"/>
      <c r="G325" s="65">
        <v>1.2999999999999999E-3</v>
      </c>
      <c r="H325" s="40">
        <f>ROUND(+E325*G325/360,5)</f>
        <v>0</v>
      </c>
    </row>
    <row r="326" spans="1:8" s="23" customFormat="1" ht="19.899999999999999" customHeight="1" x14ac:dyDescent="0.3">
      <c r="A326" s="42">
        <f>A325+1</f>
        <v>40849</v>
      </c>
      <c r="B326" s="64"/>
      <c r="C326" s="63">
        <f>IF(B326&lt;0,B326*-1,0)</f>
        <v>0</v>
      </c>
      <c r="D326" s="63">
        <v>0</v>
      </c>
      <c r="E326" s="40">
        <f t="shared" ref="E326:E354" si="26">E325-C326+D326</f>
        <v>0</v>
      </c>
      <c r="F326" s="41"/>
      <c r="G326" s="65">
        <v>1.2999999999999999E-3</v>
      </c>
      <c r="H326" s="40">
        <f t="shared" ref="H326:H354" si="27">ROUND(+E326*G326/360,5)</f>
        <v>0</v>
      </c>
    </row>
    <row r="327" spans="1:8" s="23" customFormat="1" ht="19.899999999999999" customHeight="1" x14ac:dyDescent="0.3">
      <c r="A327" s="42">
        <f t="shared" ref="A327:A354" si="28">A326+1</f>
        <v>40850</v>
      </c>
      <c r="B327" s="64"/>
      <c r="C327" s="63">
        <f>IF(B327&lt;0,B327*-1,0)</f>
        <v>0</v>
      </c>
      <c r="D327" s="63">
        <v>0</v>
      </c>
      <c r="E327" s="40">
        <f t="shared" si="26"/>
        <v>0</v>
      </c>
      <c r="F327" s="41"/>
      <c r="G327" s="65">
        <v>1.2999999999999999E-3</v>
      </c>
      <c r="H327" s="40">
        <f t="shared" si="27"/>
        <v>0</v>
      </c>
    </row>
    <row r="328" spans="1:8" s="23" customFormat="1" ht="19.899999999999999" customHeight="1" x14ac:dyDescent="0.3">
      <c r="A328" s="42">
        <f t="shared" si="28"/>
        <v>40851</v>
      </c>
      <c r="B328" s="64"/>
      <c r="C328" s="63">
        <f>IF(B328&lt;0,B328*-1,0)</f>
        <v>0</v>
      </c>
      <c r="D328" s="63">
        <f>IF(B328&gt;0,B328,0)</f>
        <v>0</v>
      </c>
      <c r="E328" s="40">
        <f t="shared" si="26"/>
        <v>0</v>
      </c>
      <c r="F328" s="41"/>
      <c r="G328" s="65">
        <v>1.2999999999999999E-3</v>
      </c>
      <c r="H328" s="40">
        <f t="shared" si="27"/>
        <v>0</v>
      </c>
    </row>
    <row r="329" spans="1:8" s="23" customFormat="1" ht="19.899999999999999" customHeight="1" x14ac:dyDescent="0.3">
      <c r="A329" s="42">
        <f t="shared" si="28"/>
        <v>40852</v>
      </c>
      <c r="B329" s="64"/>
      <c r="C329" s="63">
        <f>IF(B329&lt;0,B329*-1,0)</f>
        <v>0</v>
      </c>
      <c r="D329" s="63">
        <f>IF(B329&gt;0,B329,0)</f>
        <v>0</v>
      </c>
      <c r="E329" s="40">
        <f t="shared" si="26"/>
        <v>0</v>
      </c>
      <c r="F329" s="41"/>
      <c r="G329" s="65">
        <v>1.2999999999999999E-3</v>
      </c>
      <c r="H329" s="40">
        <f t="shared" si="27"/>
        <v>0</v>
      </c>
    </row>
    <row r="330" spans="1:8" s="23" customFormat="1" ht="19.899999999999999" customHeight="1" x14ac:dyDescent="0.3">
      <c r="A330" s="42">
        <f t="shared" si="28"/>
        <v>40853</v>
      </c>
      <c r="B330" s="64"/>
      <c r="C330" s="63">
        <f>IF(B330&lt;0,B330*-1,0)</f>
        <v>0</v>
      </c>
      <c r="D330" s="63">
        <f>IF(B330&gt;0,B330,0)</f>
        <v>0</v>
      </c>
      <c r="E330" s="40">
        <f t="shared" si="26"/>
        <v>0</v>
      </c>
      <c r="F330" s="41"/>
      <c r="G330" s="65">
        <v>1.2999999999999999E-3</v>
      </c>
      <c r="H330" s="40">
        <f t="shared" si="27"/>
        <v>0</v>
      </c>
    </row>
    <row r="331" spans="1:8" s="23" customFormat="1" ht="19.899999999999999" customHeight="1" x14ac:dyDescent="0.3">
      <c r="A331" s="42">
        <f t="shared" si="28"/>
        <v>40854</v>
      </c>
      <c r="B331" s="64"/>
      <c r="C331" s="63">
        <f>IF(B331&lt;0,B331*-1,0)</f>
        <v>0</v>
      </c>
      <c r="D331" s="63">
        <f>IF(B331&gt;0,B331,0)</f>
        <v>0</v>
      </c>
      <c r="E331" s="40">
        <f t="shared" si="26"/>
        <v>0</v>
      </c>
      <c r="F331" s="41"/>
      <c r="G331" s="65">
        <v>1.2999999999999999E-3</v>
      </c>
      <c r="H331" s="40">
        <f t="shared" si="27"/>
        <v>0</v>
      </c>
    </row>
    <row r="332" spans="1:8" s="23" customFormat="1" ht="19.899999999999999" customHeight="1" x14ac:dyDescent="0.3">
      <c r="A332" s="42">
        <f t="shared" si="28"/>
        <v>40855</v>
      </c>
      <c r="B332" s="64"/>
      <c r="C332" s="63">
        <f>IF(B332&lt;0,B332*-1,0)</f>
        <v>0</v>
      </c>
      <c r="D332" s="63">
        <f>IF(B332&gt;0,B332,0)</f>
        <v>0</v>
      </c>
      <c r="E332" s="40">
        <f t="shared" si="26"/>
        <v>0</v>
      </c>
      <c r="F332" s="41"/>
      <c r="G332" s="65">
        <v>1.2999999999999999E-3</v>
      </c>
      <c r="H332" s="40">
        <f t="shared" si="27"/>
        <v>0</v>
      </c>
    </row>
    <row r="333" spans="1:8" s="23" customFormat="1" ht="19.899999999999999" customHeight="1" x14ac:dyDescent="0.3">
      <c r="A333" s="42">
        <f t="shared" si="28"/>
        <v>40856</v>
      </c>
      <c r="B333" s="64"/>
      <c r="C333" s="63">
        <f>IF(B333&lt;0,B333*-1,0)</f>
        <v>0</v>
      </c>
      <c r="D333" s="63">
        <f>IF(B333&gt;0,B333,0)</f>
        <v>0</v>
      </c>
      <c r="E333" s="40">
        <f t="shared" si="26"/>
        <v>0</v>
      </c>
      <c r="F333" s="41"/>
      <c r="G333" s="65">
        <v>1.2999999999999999E-3</v>
      </c>
      <c r="H333" s="40">
        <f t="shared" si="27"/>
        <v>0</v>
      </c>
    </row>
    <row r="334" spans="1:8" s="23" customFormat="1" ht="19.899999999999999" customHeight="1" x14ac:dyDescent="0.3">
      <c r="A334" s="42">
        <f t="shared" si="28"/>
        <v>40857</v>
      </c>
      <c r="B334" s="64"/>
      <c r="C334" s="63">
        <f>IF(B334&lt;0,B334*-1,0)</f>
        <v>0</v>
      </c>
      <c r="D334" s="63">
        <f>IF(B334&gt;0,B334,0)</f>
        <v>0</v>
      </c>
      <c r="E334" s="40">
        <f t="shared" si="26"/>
        <v>0</v>
      </c>
      <c r="F334" s="41"/>
      <c r="G334" s="65">
        <v>1.2999999999999999E-3</v>
      </c>
      <c r="H334" s="40">
        <f t="shared" si="27"/>
        <v>0</v>
      </c>
    </row>
    <row r="335" spans="1:8" s="23" customFormat="1" ht="19.899999999999999" customHeight="1" x14ac:dyDescent="0.3">
      <c r="A335" s="42">
        <f t="shared" si="28"/>
        <v>40858</v>
      </c>
      <c r="B335" s="64"/>
      <c r="C335" s="63">
        <f>IF(B335&lt;0,B335*-1,0)</f>
        <v>0</v>
      </c>
      <c r="D335" s="63">
        <f>IF(B335&gt;0,B335,0)</f>
        <v>0</v>
      </c>
      <c r="E335" s="40">
        <f t="shared" si="26"/>
        <v>0</v>
      </c>
      <c r="F335" s="41"/>
      <c r="G335" s="65">
        <v>1.2999999999999999E-3</v>
      </c>
      <c r="H335" s="40">
        <f t="shared" si="27"/>
        <v>0</v>
      </c>
    </row>
    <row r="336" spans="1:8" s="23" customFormat="1" ht="19.899999999999999" customHeight="1" x14ac:dyDescent="0.3">
      <c r="A336" s="42">
        <f t="shared" si="28"/>
        <v>40859</v>
      </c>
      <c r="B336" s="64"/>
      <c r="C336" s="63">
        <f>IF(B336&lt;0,B336*-1,0)</f>
        <v>0</v>
      </c>
      <c r="D336" s="63">
        <f>IF(B336&gt;0,B336,0)</f>
        <v>0</v>
      </c>
      <c r="E336" s="40">
        <f t="shared" si="26"/>
        <v>0</v>
      </c>
      <c r="F336" s="41"/>
      <c r="G336" s="65">
        <v>1.2999999999999999E-3</v>
      </c>
      <c r="H336" s="40">
        <f t="shared" si="27"/>
        <v>0</v>
      </c>
    </row>
    <row r="337" spans="1:8" s="23" customFormat="1" ht="19.899999999999999" customHeight="1" x14ac:dyDescent="0.3">
      <c r="A337" s="42">
        <f t="shared" si="28"/>
        <v>40860</v>
      </c>
      <c r="B337" s="64"/>
      <c r="C337" s="63">
        <f>IF(B337&lt;0,B337*-1,0)</f>
        <v>0</v>
      </c>
      <c r="D337" s="63">
        <f>IF(B337&gt;0,B337,0)</f>
        <v>0</v>
      </c>
      <c r="E337" s="40">
        <f t="shared" si="26"/>
        <v>0</v>
      </c>
      <c r="F337" s="41"/>
      <c r="G337" s="65">
        <v>1.2999999999999999E-3</v>
      </c>
      <c r="H337" s="40">
        <f t="shared" si="27"/>
        <v>0</v>
      </c>
    </row>
    <row r="338" spans="1:8" s="23" customFormat="1" ht="19.899999999999999" customHeight="1" x14ac:dyDescent="0.3">
      <c r="A338" s="42">
        <f t="shared" si="28"/>
        <v>40861</v>
      </c>
      <c r="B338" s="64"/>
      <c r="C338" s="63">
        <f>IF(B338&lt;0,B338*-1,0)</f>
        <v>0</v>
      </c>
      <c r="D338" s="63">
        <f>IF(B338&gt;0,B338,0)</f>
        <v>0</v>
      </c>
      <c r="E338" s="40">
        <f t="shared" si="26"/>
        <v>0</v>
      </c>
      <c r="F338" s="41"/>
      <c r="G338" s="65">
        <v>1.2999999999999999E-3</v>
      </c>
      <c r="H338" s="40">
        <f t="shared" si="27"/>
        <v>0</v>
      </c>
    </row>
    <row r="339" spans="1:8" s="23" customFormat="1" ht="19.899999999999999" customHeight="1" x14ac:dyDescent="0.3">
      <c r="A339" s="42">
        <f t="shared" si="28"/>
        <v>40862</v>
      </c>
      <c r="B339" s="64"/>
      <c r="C339" s="63">
        <f>IF(B339&lt;0,B339*-1,0)</f>
        <v>0</v>
      </c>
      <c r="D339" s="63">
        <f>IF(B339&gt;0,B339,0)</f>
        <v>0</v>
      </c>
      <c r="E339" s="40">
        <f t="shared" si="26"/>
        <v>0</v>
      </c>
      <c r="F339" s="41"/>
      <c r="G339" s="65">
        <v>1.2999999999999999E-3</v>
      </c>
      <c r="H339" s="40">
        <f t="shared" si="27"/>
        <v>0</v>
      </c>
    </row>
    <row r="340" spans="1:8" s="23" customFormat="1" ht="19.899999999999999" customHeight="1" x14ac:dyDescent="0.3">
      <c r="A340" s="42">
        <f t="shared" si="28"/>
        <v>40863</v>
      </c>
      <c r="B340" s="64"/>
      <c r="C340" s="63">
        <f>IF(B340&lt;0,B340*-1,0)</f>
        <v>0</v>
      </c>
      <c r="D340" s="63">
        <f>IF(B340&gt;0,B340,0)</f>
        <v>0</v>
      </c>
      <c r="E340" s="40">
        <f t="shared" si="26"/>
        <v>0</v>
      </c>
      <c r="F340" s="41"/>
      <c r="G340" s="65">
        <v>1.2999999999999999E-3</v>
      </c>
      <c r="H340" s="40">
        <f t="shared" si="27"/>
        <v>0</v>
      </c>
    </row>
    <row r="341" spans="1:8" s="23" customFormat="1" ht="19.899999999999999" customHeight="1" x14ac:dyDescent="0.3">
      <c r="A341" s="42">
        <f t="shared" si="28"/>
        <v>40864</v>
      </c>
      <c r="B341" s="64"/>
      <c r="C341" s="63">
        <f>IF(B341&lt;0,B341*-1,0)</f>
        <v>0</v>
      </c>
      <c r="D341" s="63">
        <f>IF(B341&gt;0,B341,0)</f>
        <v>0</v>
      </c>
      <c r="E341" s="40">
        <f t="shared" si="26"/>
        <v>0</v>
      </c>
      <c r="F341" s="41"/>
      <c r="G341" s="65">
        <v>1.2999999999999999E-3</v>
      </c>
      <c r="H341" s="40">
        <f t="shared" si="27"/>
        <v>0</v>
      </c>
    </row>
    <row r="342" spans="1:8" s="23" customFormat="1" ht="19.899999999999999" customHeight="1" x14ac:dyDescent="0.3">
      <c r="A342" s="42">
        <f t="shared" si="28"/>
        <v>40865</v>
      </c>
      <c r="B342" s="64"/>
      <c r="C342" s="63">
        <f>IF(B342&lt;0,B342*-1,0)</f>
        <v>0</v>
      </c>
      <c r="D342" s="63">
        <f>IF(B342&gt;0,B342,0)</f>
        <v>0</v>
      </c>
      <c r="E342" s="40">
        <f t="shared" si="26"/>
        <v>0</v>
      </c>
      <c r="F342" s="41"/>
      <c r="G342" s="65">
        <v>1.2999999999999999E-3</v>
      </c>
      <c r="H342" s="40">
        <f t="shared" si="27"/>
        <v>0</v>
      </c>
    </row>
    <row r="343" spans="1:8" s="23" customFormat="1" ht="19.899999999999999" customHeight="1" x14ac:dyDescent="0.3">
      <c r="A343" s="42">
        <f t="shared" si="28"/>
        <v>40866</v>
      </c>
      <c r="B343" s="64"/>
      <c r="C343" s="63">
        <f>IF(B343&lt;0,B343*-1,0)</f>
        <v>0</v>
      </c>
      <c r="D343" s="63">
        <f>IF(B343&gt;0,B343,0)</f>
        <v>0</v>
      </c>
      <c r="E343" s="40">
        <f t="shared" si="26"/>
        <v>0</v>
      </c>
      <c r="F343" s="41"/>
      <c r="G343" s="65">
        <v>1.2999999999999999E-3</v>
      </c>
      <c r="H343" s="40">
        <f t="shared" si="27"/>
        <v>0</v>
      </c>
    </row>
    <row r="344" spans="1:8" s="23" customFormat="1" ht="19.899999999999999" customHeight="1" x14ac:dyDescent="0.3">
      <c r="A344" s="42">
        <f t="shared" si="28"/>
        <v>40867</v>
      </c>
      <c r="B344" s="64"/>
      <c r="C344" s="63">
        <f>IF(B344&lt;0,B344*-1,0)</f>
        <v>0</v>
      </c>
      <c r="D344" s="63">
        <f>IF(B344&gt;0,B344,0)</f>
        <v>0</v>
      </c>
      <c r="E344" s="40">
        <f t="shared" si="26"/>
        <v>0</v>
      </c>
      <c r="F344" s="41"/>
      <c r="G344" s="65">
        <v>1.2999999999999999E-3</v>
      </c>
      <c r="H344" s="40">
        <f t="shared" si="27"/>
        <v>0</v>
      </c>
    </row>
    <row r="345" spans="1:8" s="23" customFormat="1" ht="19.899999999999999" customHeight="1" x14ac:dyDescent="0.3">
      <c r="A345" s="42">
        <f t="shared" si="28"/>
        <v>40868</v>
      </c>
      <c r="B345" s="64"/>
      <c r="C345" s="63">
        <f>IF(B345&lt;0,B345*-1,0)</f>
        <v>0</v>
      </c>
      <c r="D345" s="63">
        <f>IF(B345&gt;0,B345,0)</f>
        <v>0</v>
      </c>
      <c r="E345" s="40">
        <f t="shared" si="26"/>
        <v>0</v>
      </c>
      <c r="F345" s="41"/>
      <c r="G345" s="65">
        <v>1.2999999999999999E-3</v>
      </c>
      <c r="H345" s="40">
        <f t="shared" si="27"/>
        <v>0</v>
      </c>
    </row>
    <row r="346" spans="1:8" s="23" customFormat="1" ht="19.899999999999999" customHeight="1" x14ac:dyDescent="0.3">
      <c r="A346" s="42">
        <f t="shared" si="28"/>
        <v>40869</v>
      </c>
      <c r="B346" s="64"/>
      <c r="C346" s="63">
        <f>IF(B346&lt;0,B346*-1,0)</f>
        <v>0</v>
      </c>
      <c r="D346" s="63">
        <f>IF(B346&gt;0,B346,0)</f>
        <v>0</v>
      </c>
      <c r="E346" s="40">
        <f t="shared" si="26"/>
        <v>0</v>
      </c>
      <c r="F346" s="41"/>
      <c r="G346" s="65">
        <v>1.2999999999999999E-3</v>
      </c>
      <c r="H346" s="40">
        <f t="shared" si="27"/>
        <v>0</v>
      </c>
    </row>
    <row r="347" spans="1:8" s="23" customFormat="1" ht="19.899999999999999" customHeight="1" x14ac:dyDescent="0.3">
      <c r="A347" s="42">
        <f t="shared" si="28"/>
        <v>40870</v>
      </c>
      <c r="B347" s="64"/>
      <c r="C347" s="63">
        <f>IF(B347&lt;0,B347*-1,0)</f>
        <v>0</v>
      </c>
      <c r="D347" s="63">
        <f>IF(B347&gt;0,B347,0)</f>
        <v>0</v>
      </c>
      <c r="E347" s="40">
        <f t="shared" si="26"/>
        <v>0</v>
      </c>
      <c r="F347" s="41"/>
      <c r="G347" s="65">
        <v>1.2999999999999999E-3</v>
      </c>
      <c r="H347" s="40">
        <f t="shared" si="27"/>
        <v>0</v>
      </c>
    </row>
    <row r="348" spans="1:8" s="23" customFormat="1" ht="19.899999999999999" customHeight="1" x14ac:dyDescent="0.3">
      <c r="A348" s="42">
        <f t="shared" si="28"/>
        <v>40871</v>
      </c>
      <c r="B348" s="64"/>
      <c r="C348" s="63">
        <f>IF(B348&lt;0,B348*-1,0)</f>
        <v>0</v>
      </c>
      <c r="D348" s="63">
        <f>IF(B348&gt;0,B348,0)</f>
        <v>0</v>
      </c>
      <c r="E348" s="40">
        <f t="shared" si="26"/>
        <v>0</v>
      </c>
      <c r="F348" s="41"/>
      <c r="G348" s="65">
        <v>1.2999999999999999E-3</v>
      </c>
      <c r="H348" s="40">
        <f t="shared" si="27"/>
        <v>0</v>
      </c>
    </row>
    <row r="349" spans="1:8" s="23" customFormat="1" ht="19.899999999999999" customHeight="1" x14ac:dyDescent="0.3">
      <c r="A349" s="42">
        <f t="shared" si="28"/>
        <v>40872</v>
      </c>
      <c r="B349" s="64"/>
      <c r="C349" s="63">
        <f>IF(B349&lt;0,B349*-1,0)</f>
        <v>0</v>
      </c>
      <c r="D349" s="63">
        <f>IF(B349&gt;0,B349,0)</f>
        <v>0</v>
      </c>
      <c r="E349" s="40">
        <f t="shared" si="26"/>
        <v>0</v>
      </c>
      <c r="F349" s="41"/>
      <c r="G349" s="65">
        <v>1.2999999999999999E-3</v>
      </c>
      <c r="H349" s="40">
        <f t="shared" si="27"/>
        <v>0</v>
      </c>
    </row>
    <row r="350" spans="1:8" s="23" customFormat="1" ht="19.899999999999999" customHeight="1" x14ac:dyDescent="0.3">
      <c r="A350" s="42">
        <f t="shared" si="28"/>
        <v>40873</v>
      </c>
      <c r="B350" s="64"/>
      <c r="C350" s="63">
        <f>IF(B350&lt;0,B350*-1,0)</f>
        <v>0</v>
      </c>
      <c r="D350" s="63">
        <f>IF(B350&gt;0,B350,0)</f>
        <v>0</v>
      </c>
      <c r="E350" s="40">
        <f t="shared" si="26"/>
        <v>0</v>
      </c>
      <c r="F350" s="41"/>
      <c r="G350" s="65">
        <v>1.2999999999999999E-3</v>
      </c>
      <c r="H350" s="40">
        <f t="shared" si="27"/>
        <v>0</v>
      </c>
    </row>
    <row r="351" spans="1:8" s="23" customFormat="1" ht="19.899999999999999" customHeight="1" x14ac:dyDescent="0.3">
      <c r="A351" s="42">
        <f t="shared" si="28"/>
        <v>40874</v>
      </c>
      <c r="B351" s="64"/>
      <c r="C351" s="63">
        <f>IF(B351&lt;0,B351*-1,0)</f>
        <v>0</v>
      </c>
      <c r="D351" s="63">
        <f>IF(B351&gt;0,B351,0)</f>
        <v>0</v>
      </c>
      <c r="E351" s="40">
        <f t="shared" si="26"/>
        <v>0</v>
      </c>
      <c r="F351" s="41"/>
      <c r="G351" s="65">
        <v>1.2999999999999999E-3</v>
      </c>
      <c r="H351" s="40">
        <f t="shared" si="27"/>
        <v>0</v>
      </c>
    </row>
    <row r="352" spans="1:8" s="23" customFormat="1" ht="19.899999999999999" customHeight="1" x14ac:dyDescent="0.3">
      <c r="A352" s="42">
        <f t="shared" si="28"/>
        <v>40875</v>
      </c>
      <c r="B352" s="64"/>
      <c r="C352" s="63">
        <f>IF(B352&lt;0,B352*-1,0)</f>
        <v>0</v>
      </c>
      <c r="D352" s="63">
        <f>IF(B352&gt;0,B352,0)</f>
        <v>0</v>
      </c>
      <c r="E352" s="40">
        <f t="shared" si="26"/>
        <v>0</v>
      </c>
      <c r="F352" s="41"/>
      <c r="G352" s="65">
        <v>1.2999999999999999E-3</v>
      </c>
      <c r="H352" s="40">
        <f t="shared" si="27"/>
        <v>0</v>
      </c>
    </row>
    <row r="353" spans="1:8" s="23" customFormat="1" ht="19.899999999999999" customHeight="1" x14ac:dyDescent="0.3">
      <c r="A353" s="42">
        <f t="shared" si="28"/>
        <v>40876</v>
      </c>
      <c r="B353" s="64"/>
      <c r="C353" s="63">
        <f>IF(B353&lt;0,B353*-1,0)</f>
        <v>0</v>
      </c>
      <c r="D353" s="63">
        <f>IF(B353&gt;0,B353,0)</f>
        <v>0</v>
      </c>
      <c r="E353" s="40">
        <f t="shared" si="26"/>
        <v>0</v>
      </c>
      <c r="F353" s="41"/>
      <c r="G353" s="65">
        <v>1.2999999999999999E-3</v>
      </c>
      <c r="H353" s="40">
        <f t="shared" si="27"/>
        <v>0</v>
      </c>
    </row>
    <row r="354" spans="1:8" s="23" customFormat="1" ht="19.899999999999999" customHeight="1" x14ac:dyDescent="0.3">
      <c r="A354" s="42">
        <f t="shared" si="28"/>
        <v>40877</v>
      </c>
      <c r="B354" s="64"/>
      <c r="C354" s="63">
        <f>IF(B354&lt;0,B354*-1,0)</f>
        <v>0</v>
      </c>
      <c r="D354" s="63">
        <f>IF(B354&gt;0,B354,0)</f>
        <v>0</v>
      </c>
      <c r="E354" s="40">
        <f t="shared" si="26"/>
        <v>0</v>
      </c>
      <c r="F354" s="41"/>
      <c r="G354" s="65">
        <v>1.2999999999999999E-3</v>
      </c>
      <c r="H354" s="40">
        <f t="shared" si="27"/>
        <v>0</v>
      </c>
    </row>
    <row r="355" spans="1:8" s="23" customFormat="1" ht="19.899999999999999" customHeight="1" x14ac:dyDescent="0.25">
      <c r="A355" s="27"/>
      <c r="B355" s="27"/>
      <c r="C355" s="29"/>
      <c r="D355" s="29"/>
      <c r="E355" s="24"/>
      <c r="G355" s="28"/>
      <c r="H355" s="24"/>
    </row>
    <row r="356" spans="1:8" s="23" customFormat="1" ht="19.899999999999999" customHeight="1" x14ac:dyDescent="0.25">
      <c r="A356" s="27"/>
      <c r="B356" s="27"/>
      <c r="C356" s="51">
        <f>SUM(C325:C354)</f>
        <v>0</v>
      </c>
      <c r="D356" s="51">
        <f>SUM(D325:D354)</f>
        <v>0</v>
      </c>
      <c r="E356" s="53">
        <f>C356-D356</f>
        <v>0</v>
      </c>
      <c r="F356" s="31"/>
      <c r="G356" s="32">
        <f>G354</f>
        <v>1.2999999999999999E-3</v>
      </c>
      <c r="H356" s="33">
        <f>SUM(H325:H354)</f>
        <v>0</v>
      </c>
    </row>
    <row r="357" spans="1:8" s="23" customFormat="1" ht="19.899999999999999" customHeight="1" x14ac:dyDescent="0.25">
      <c r="A357" s="15" t="s">
        <v>9</v>
      </c>
      <c r="B357" s="15"/>
      <c r="C357" s="15"/>
      <c r="D357" s="16"/>
      <c r="E357" s="16"/>
      <c r="F357" s="17"/>
      <c r="G357" s="17"/>
      <c r="H357" s="18" t="s">
        <v>21</v>
      </c>
    </row>
    <row r="358" spans="1:8" s="23" customFormat="1" ht="19.899999999999999" customHeight="1" x14ac:dyDescent="0.25">
      <c r="A358" s="19" t="s">
        <v>10</v>
      </c>
      <c r="B358" s="19"/>
      <c r="C358" s="19"/>
      <c r="D358" s="20"/>
      <c r="E358" s="20"/>
      <c r="F358" s="21"/>
      <c r="G358" s="21"/>
      <c r="H358" s="22"/>
    </row>
    <row r="359" spans="1:8" s="23" customFormat="1" ht="19.899999999999999" customHeight="1" x14ac:dyDescent="0.25">
      <c r="A359" s="31"/>
      <c r="B359" s="31"/>
      <c r="C359" s="72"/>
      <c r="D359" s="72"/>
      <c r="E359" s="31"/>
      <c r="F359" s="31"/>
      <c r="G359" s="36" t="s">
        <v>0</v>
      </c>
      <c r="H359" s="31"/>
    </row>
    <row r="360" spans="1:8" s="23" customFormat="1" ht="19.899999999999999" customHeight="1" x14ac:dyDescent="0.25">
      <c r="A360" s="31"/>
      <c r="B360" s="31"/>
      <c r="C360" s="77"/>
      <c r="D360" s="77"/>
      <c r="E360" s="31"/>
      <c r="F360" s="31"/>
      <c r="G360" s="36" t="s">
        <v>1</v>
      </c>
      <c r="H360" s="31"/>
    </row>
    <row r="361" spans="1:8" s="23" customFormat="1" ht="19.899999999999999" customHeight="1" x14ac:dyDescent="0.25">
      <c r="A361" s="35" t="s">
        <v>2</v>
      </c>
      <c r="B361" s="35" t="s">
        <v>3</v>
      </c>
      <c r="C361" s="72" t="s">
        <v>4</v>
      </c>
      <c r="D361" s="72" t="s">
        <v>5</v>
      </c>
      <c r="E361" s="36" t="s">
        <v>6</v>
      </c>
      <c r="F361" s="31"/>
      <c r="G361" s="36" t="s">
        <v>7</v>
      </c>
      <c r="H361" s="36" t="s">
        <v>8</v>
      </c>
    </row>
    <row r="362" spans="1:8" s="23" customFormat="1" ht="19.899999999999999" customHeight="1" x14ac:dyDescent="0.25">
      <c r="C362" s="26"/>
      <c r="D362" s="26"/>
    </row>
    <row r="363" spans="1:8" s="41" customFormat="1" ht="19.899999999999999" customHeight="1" x14ac:dyDescent="0.25">
      <c r="A363" s="44" t="s">
        <v>11</v>
      </c>
      <c r="B363" s="38"/>
      <c r="C363" s="39"/>
      <c r="D363" s="39"/>
      <c r="E363" s="40">
        <v>0</v>
      </c>
    </row>
    <row r="364" spans="1:8" s="41" customFormat="1" ht="19.899999999999999" customHeight="1" x14ac:dyDescent="0.25">
      <c r="A364" s="42">
        <v>40878</v>
      </c>
      <c r="B364" s="45"/>
      <c r="C364" s="56">
        <f>IF(B364&lt;0,B364*-1,0)</f>
        <v>0</v>
      </c>
      <c r="D364" s="56">
        <f>IF(B364&gt;0,B364,0)</f>
        <v>0</v>
      </c>
      <c r="E364" s="40">
        <f>E363-C364+D364</f>
        <v>0</v>
      </c>
      <c r="G364" s="46">
        <v>4.4999999999999997E-3</v>
      </c>
      <c r="H364" s="40">
        <f>ROUND(+E364*G364/360,5)</f>
        <v>0</v>
      </c>
    </row>
    <row r="365" spans="1:8" s="41" customFormat="1" ht="19.899999999999999" customHeight="1" x14ac:dyDescent="0.25">
      <c r="A365" s="42">
        <f>A364+1</f>
        <v>40879</v>
      </c>
      <c r="B365" s="45"/>
      <c r="C365" s="56">
        <f>IF(B365&lt;0,B365*-1,0)</f>
        <v>0</v>
      </c>
      <c r="D365" s="56">
        <v>0</v>
      </c>
      <c r="E365" s="40">
        <f t="shared" ref="E365:E394" si="29">E364-C365+D365</f>
        <v>0</v>
      </c>
      <c r="G365" s="46">
        <v>4.4999999999999997E-3</v>
      </c>
      <c r="H365" s="40">
        <f t="shared" ref="H365:H394" si="30">ROUND(+E365*G365/360,5)</f>
        <v>0</v>
      </c>
    </row>
    <row r="366" spans="1:8" s="41" customFormat="1" ht="19.899999999999999" customHeight="1" x14ac:dyDescent="0.25">
      <c r="A366" s="42">
        <f t="shared" ref="A366:A394" si="31">A365+1</f>
        <v>40880</v>
      </c>
      <c r="B366" s="45"/>
      <c r="C366" s="56">
        <f>IF(B366&lt;0,B366*-1,0)</f>
        <v>0</v>
      </c>
      <c r="D366" s="56">
        <v>0</v>
      </c>
      <c r="E366" s="40">
        <f t="shared" si="29"/>
        <v>0</v>
      </c>
      <c r="G366" s="46">
        <v>4.4999999999999997E-3</v>
      </c>
      <c r="H366" s="40">
        <f t="shared" si="30"/>
        <v>0</v>
      </c>
    </row>
    <row r="367" spans="1:8" s="41" customFormat="1" ht="19.899999999999999" customHeight="1" x14ac:dyDescent="0.25">
      <c r="A367" s="42">
        <f t="shared" si="31"/>
        <v>40881</v>
      </c>
      <c r="B367" s="45"/>
      <c r="C367" s="56">
        <f>IF(B367&lt;0,B367*-1,0)</f>
        <v>0</v>
      </c>
      <c r="D367" s="56">
        <f>IF(B367&gt;0,B367,0)</f>
        <v>0</v>
      </c>
      <c r="E367" s="40">
        <f t="shared" si="29"/>
        <v>0</v>
      </c>
      <c r="G367" s="46">
        <v>4.4999999999999997E-3</v>
      </c>
      <c r="H367" s="40">
        <f t="shared" si="30"/>
        <v>0</v>
      </c>
    </row>
    <row r="368" spans="1:8" s="41" customFormat="1" ht="19.899999999999999" customHeight="1" x14ac:dyDescent="0.25">
      <c r="A368" s="42">
        <f t="shared" si="31"/>
        <v>40882</v>
      </c>
      <c r="B368" s="45"/>
      <c r="C368" s="56">
        <f>IF(B368&lt;0,B368*-1,0)</f>
        <v>0</v>
      </c>
      <c r="D368" s="56">
        <f>IF(B368&gt;0,B368,0)</f>
        <v>0</v>
      </c>
      <c r="E368" s="40">
        <f t="shared" si="29"/>
        <v>0</v>
      </c>
      <c r="G368" s="46">
        <v>4.4999999999999997E-3</v>
      </c>
      <c r="H368" s="40">
        <f t="shared" si="30"/>
        <v>0</v>
      </c>
    </row>
    <row r="369" spans="1:8" s="41" customFormat="1" ht="19.899999999999999" customHeight="1" x14ac:dyDescent="0.25">
      <c r="A369" s="42">
        <f t="shared" si="31"/>
        <v>40883</v>
      </c>
      <c r="B369" s="45"/>
      <c r="C369" s="56">
        <f>IF(B369&lt;0,B369*-1,0)</f>
        <v>0</v>
      </c>
      <c r="D369" s="56">
        <f>IF(B369&gt;0,B369,0)</f>
        <v>0</v>
      </c>
      <c r="E369" s="40">
        <f t="shared" si="29"/>
        <v>0</v>
      </c>
      <c r="G369" s="46">
        <v>4.4999999999999997E-3</v>
      </c>
      <c r="H369" s="40">
        <f t="shared" si="30"/>
        <v>0</v>
      </c>
    </row>
    <row r="370" spans="1:8" s="41" customFormat="1" ht="19.899999999999999" customHeight="1" x14ac:dyDescent="0.25">
      <c r="A370" s="42">
        <f t="shared" si="31"/>
        <v>40884</v>
      </c>
      <c r="B370" s="45"/>
      <c r="C370" s="56">
        <f>IF(B370&lt;0,B370*-1,0)</f>
        <v>0</v>
      </c>
      <c r="D370" s="56">
        <f>IF(B370&gt;0,B370,0)</f>
        <v>0</v>
      </c>
      <c r="E370" s="40">
        <f t="shared" si="29"/>
        <v>0</v>
      </c>
      <c r="G370" s="46">
        <v>4.4999999999999997E-3</v>
      </c>
      <c r="H370" s="40">
        <f t="shared" si="30"/>
        <v>0</v>
      </c>
    </row>
    <row r="371" spans="1:8" s="41" customFormat="1" ht="19.899999999999999" customHeight="1" x14ac:dyDescent="0.25">
      <c r="A371" s="42">
        <f t="shared" si="31"/>
        <v>40885</v>
      </c>
      <c r="B371" s="45"/>
      <c r="C371" s="56">
        <f>IF(B371&lt;0,B371*-1,0)</f>
        <v>0</v>
      </c>
      <c r="D371" s="56">
        <f>IF(B371&gt;0,B371,0)</f>
        <v>0</v>
      </c>
      <c r="E371" s="40">
        <f t="shared" si="29"/>
        <v>0</v>
      </c>
      <c r="G371" s="46">
        <v>4.4999999999999997E-3</v>
      </c>
      <c r="H371" s="40">
        <f t="shared" si="30"/>
        <v>0</v>
      </c>
    </row>
    <row r="372" spans="1:8" s="41" customFormat="1" ht="19.899999999999999" customHeight="1" x14ac:dyDescent="0.25">
      <c r="A372" s="42">
        <f t="shared" si="31"/>
        <v>40886</v>
      </c>
      <c r="B372" s="45"/>
      <c r="C372" s="56">
        <f>IF(B372&lt;0,B372*-1,0)</f>
        <v>0</v>
      </c>
      <c r="D372" s="56">
        <f>IF(B372&gt;0,B372,0)</f>
        <v>0</v>
      </c>
      <c r="E372" s="40">
        <f t="shared" si="29"/>
        <v>0</v>
      </c>
      <c r="G372" s="46">
        <v>4.4999999999999997E-3</v>
      </c>
      <c r="H372" s="40">
        <f t="shared" si="30"/>
        <v>0</v>
      </c>
    </row>
    <row r="373" spans="1:8" s="41" customFormat="1" ht="19.899999999999999" customHeight="1" x14ac:dyDescent="0.25">
      <c r="A373" s="42">
        <f t="shared" si="31"/>
        <v>40887</v>
      </c>
      <c r="B373" s="45"/>
      <c r="C373" s="56">
        <f>IF(B373&lt;0,B373*-1,0)</f>
        <v>0</v>
      </c>
      <c r="D373" s="56">
        <f>IF(B373&gt;0,B373,0)</f>
        <v>0</v>
      </c>
      <c r="E373" s="40">
        <f t="shared" si="29"/>
        <v>0</v>
      </c>
      <c r="G373" s="46">
        <v>4.4999999999999997E-3</v>
      </c>
      <c r="H373" s="40">
        <f t="shared" si="30"/>
        <v>0</v>
      </c>
    </row>
    <row r="374" spans="1:8" s="41" customFormat="1" ht="19.899999999999999" customHeight="1" x14ac:dyDescent="0.25">
      <c r="A374" s="42">
        <f t="shared" si="31"/>
        <v>40888</v>
      </c>
      <c r="B374" s="45"/>
      <c r="C374" s="56">
        <f>IF(B374&lt;0,B374*-1,0)</f>
        <v>0</v>
      </c>
      <c r="D374" s="56">
        <f>IF(B374&gt;0,B374,0)</f>
        <v>0</v>
      </c>
      <c r="E374" s="40">
        <f t="shared" si="29"/>
        <v>0</v>
      </c>
      <c r="G374" s="46">
        <v>4.4999999999999997E-3</v>
      </c>
      <c r="H374" s="40">
        <f t="shared" si="30"/>
        <v>0</v>
      </c>
    </row>
    <row r="375" spans="1:8" s="41" customFormat="1" ht="19.899999999999999" customHeight="1" x14ac:dyDescent="0.25">
      <c r="A375" s="42">
        <f t="shared" si="31"/>
        <v>40889</v>
      </c>
      <c r="B375" s="45"/>
      <c r="C375" s="56">
        <f>IF(B375&lt;0,B375*-1,0)</f>
        <v>0</v>
      </c>
      <c r="D375" s="56">
        <f>IF(B375&gt;0,B375,0)</f>
        <v>0</v>
      </c>
      <c r="E375" s="40">
        <f t="shared" si="29"/>
        <v>0</v>
      </c>
      <c r="G375" s="46">
        <v>4.4999999999999997E-3</v>
      </c>
      <c r="H375" s="40">
        <f t="shared" si="30"/>
        <v>0</v>
      </c>
    </row>
    <row r="376" spans="1:8" s="41" customFormat="1" ht="19.899999999999999" customHeight="1" x14ac:dyDescent="0.25">
      <c r="A376" s="42">
        <f t="shared" si="31"/>
        <v>40890</v>
      </c>
      <c r="B376" s="45"/>
      <c r="C376" s="56">
        <f>IF(B376&lt;0,B376*-1,0)</f>
        <v>0</v>
      </c>
      <c r="D376" s="56">
        <f>IF(B376&gt;0,B376,0)</f>
        <v>0</v>
      </c>
      <c r="E376" s="40">
        <f t="shared" si="29"/>
        <v>0</v>
      </c>
      <c r="G376" s="46">
        <v>4.4999999999999997E-3</v>
      </c>
      <c r="H376" s="40">
        <f t="shared" si="30"/>
        <v>0</v>
      </c>
    </row>
    <row r="377" spans="1:8" s="41" customFormat="1" ht="19.899999999999999" customHeight="1" x14ac:dyDescent="0.25">
      <c r="A377" s="42">
        <f t="shared" si="31"/>
        <v>40891</v>
      </c>
      <c r="B377" s="45"/>
      <c r="C377" s="56">
        <f>IF(B377&lt;0,B377*-1,0)</f>
        <v>0</v>
      </c>
      <c r="D377" s="56">
        <f>IF(B377&gt;0,B377,0)</f>
        <v>0</v>
      </c>
      <c r="E377" s="40">
        <f t="shared" si="29"/>
        <v>0</v>
      </c>
      <c r="G377" s="46">
        <v>4.4999999999999997E-3</v>
      </c>
      <c r="H377" s="40">
        <f t="shared" si="30"/>
        <v>0</v>
      </c>
    </row>
    <row r="378" spans="1:8" s="41" customFormat="1" ht="19.899999999999999" customHeight="1" x14ac:dyDescent="0.25">
      <c r="A378" s="42">
        <f t="shared" si="31"/>
        <v>40892</v>
      </c>
      <c r="B378" s="45"/>
      <c r="C378" s="56">
        <f>IF(B378&lt;0,B378*-1,0)</f>
        <v>0</v>
      </c>
      <c r="D378" s="56">
        <f>IF(B378&gt;0,B378,0)</f>
        <v>0</v>
      </c>
      <c r="E378" s="40">
        <f t="shared" si="29"/>
        <v>0</v>
      </c>
      <c r="G378" s="46">
        <v>4.4999999999999997E-3</v>
      </c>
      <c r="H378" s="40">
        <f t="shared" si="30"/>
        <v>0</v>
      </c>
    </row>
    <row r="379" spans="1:8" s="41" customFormat="1" ht="19.899999999999999" customHeight="1" x14ac:dyDescent="0.25">
      <c r="A379" s="42">
        <f t="shared" si="31"/>
        <v>40893</v>
      </c>
      <c r="B379" s="45"/>
      <c r="C379" s="56">
        <f>IF(B379&lt;0,B379*-1,0)</f>
        <v>0</v>
      </c>
      <c r="D379" s="56">
        <f>IF(B379&gt;0,B379,0)</f>
        <v>0</v>
      </c>
      <c r="E379" s="40">
        <f t="shared" si="29"/>
        <v>0</v>
      </c>
      <c r="G379" s="46">
        <v>4.4999999999999997E-3</v>
      </c>
      <c r="H379" s="40">
        <f t="shared" si="30"/>
        <v>0</v>
      </c>
    </row>
    <row r="380" spans="1:8" s="41" customFormat="1" ht="19.899999999999999" customHeight="1" x14ac:dyDescent="0.25">
      <c r="A380" s="42">
        <f t="shared" si="31"/>
        <v>40894</v>
      </c>
      <c r="B380" s="45"/>
      <c r="C380" s="56">
        <f>IF(B380&lt;0,B380*-1,0)</f>
        <v>0</v>
      </c>
      <c r="D380" s="56">
        <f>IF(B380&gt;0,B380,0)</f>
        <v>0</v>
      </c>
      <c r="E380" s="40">
        <f t="shared" si="29"/>
        <v>0</v>
      </c>
      <c r="G380" s="46">
        <v>4.4999999999999997E-3</v>
      </c>
      <c r="H380" s="40">
        <f t="shared" si="30"/>
        <v>0</v>
      </c>
    </row>
    <row r="381" spans="1:8" s="41" customFormat="1" ht="19.899999999999999" customHeight="1" x14ac:dyDescent="0.25">
      <c r="A381" s="42">
        <f t="shared" si="31"/>
        <v>40895</v>
      </c>
      <c r="B381" s="45"/>
      <c r="C381" s="56">
        <f>IF(B381&lt;0,B381*-1,0)</f>
        <v>0</v>
      </c>
      <c r="D381" s="56">
        <f>IF(B381&gt;0,B381,0)</f>
        <v>0</v>
      </c>
      <c r="E381" s="40">
        <f t="shared" si="29"/>
        <v>0</v>
      </c>
      <c r="G381" s="46">
        <v>4.4999999999999997E-3</v>
      </c>
      <c r="H381" s="40">
        <f t="shared" si="30"/>
        <v>0</v>
      </c>
    </row>
    <row r="382" spans="1:8" s="41" customFormat="1" ht="19.899999999999999" customHeight="1" x14ac:dyDescent="0.25">
      <c r="A382" s="42">
        <f t="shared" si="31"/>
        <v>40896</v>
      </c>
      <c r="B382" s="45"/>
      <c r="C382" s="56">
        <f>IF(B382&lt;0,B382*-1,0)</f>
        <v>0</v>
      </c>
      <c r="D382" s="56">
        <f>IF(B382&gt;0,B382,0)</f>
        <v>0</v>
      </c>
      <c r="E382" s="40">
        <f t="shared" si="29"/>
        <v>0</v>
      </c>
      <c r="G382" s="46">
        <v>4.4999999999999997E-3</v>
      </c>
      <c r="H382" s="40">
        <f t="shared" si="30"/>
        <v>0</v>
      </c>
    </row>
    <row r="383" spans="1:8" s="41" customFormat="1" ht="19.899999999999999" customHeight="1" x14ac:dyDescent="0.25">
      <c r="A383" s="42">
        <f t="shared" si="31"/>
        <v>40897</v>
      </c>
      <c r="B383" s="45"/>
      <c r="C383" s="56">
        <f>IF(B383&lt;0,B383*-1,0)</f>
        <v>0</v>
      </c>
      <c r="D383" s="56">
        <f>IF(B383&gt;0,B383,0)</f>
        <v>0</v>
      </c>
      <c r="E383" s="40">
        <f t="shared" si="29"/>
        <v>0</v>
      </c>
      <c r="G383" s="46">
        <v>4.4999999999999997E-3</v>
      </c>
      <c r="H383" s="40">
        <f t="shared" si="30"/>
        <v>0</v>
      </c>
    </row>
    <row r="384" spans="1:8" s="41" customFormat="1" ht="19.899999999999999" customHeight="1" x14ac:dyDescent="0.25">
      <c r="A384" s="42">
        <f t="shared" si="31"/>
        <v>40898</v>
      </c>
      <c r="B384" s="45"/>
      <c r="C384" s="56">
        <f>IF(B384&lt;0,B384*-1,0)</f>
        <v>0</v>
      </c>
      <c r="D384" s="56">
        <f>IF(B384&gt;0,B384,0)</f>
        <v>0</v>
      </c>
      <c r="E384" s="40">
        <f t="shared" si="29"/>
        <v>0</v>
      </c>
      <c r="G384" s="46">
        <v>4.4999999999999997E-3</v>
      </c>
      <c r="H384" s="40">
        <f t="shared" si="30"/>
        <v>0</v>
      </c>
    </row>
    <row r="385" spans="1:8" s="41" customFormat="1" ht="19.899999999999999" customHeight="1" x14ac:dyDescent="0.25">
      <c r="A385" s="42">
        <f t="shared" si="31"/>
        <v>40899</v>
      </c>
      <c r="B385" s="45"/>
      <c r="C385" s="56">
        <f>IF(B385&lt;0,B385*-1,0)</f>
        <v>0</v>
      </c>
      <c r="D385" s="56">
        <f>IF(B385&gt;0,B385,0)</f>
        <v>0</v>
      </c>
      <c r="E385" s="40">
        <f t="shared" si="29"/>
        <v>0</v>
      </c>
      <c r="G385" s="46">
        <v>4.4999999999999997E-3</v>
      </c>
      <c r="H385" s="40">
        <f t="shared" si="30"/>
        <v>0</v>
      </c>
    </row>
    <row r="386" spans="1:8" s="41" customFormat="1" ht="19.899999999999999" customHeight="1" x14ac:dyDescent="0.25">
      <c r="A386" s="42">
        <f t="shared" si="31"/>
        <v>40900</v>
      </c>
      <c r="B386" s="45"/>
      <c r="C386" s="56">
        <f>IF(B386&lt;0,B386*-1,0)</f>
        <v>0</v>
      </c>
      <c r="D386" s="56">
        <f>IF(B386&gt;0,B386,0)</f>
        <v>0</v>
      </c>
      <c r="E386" s="40">
        <f t="shared" si="29"/>
        <v>0</v>
      </c>
      <c r="G386" s="46">
        <v>4.4999999999999997E-3</v>
      </c>
      <c r="H386" s="40">
        <f t="shared" si="30"/>
        <v>0</v>
      </c>
    </row>
    <row r="387" spans="1:8" s="41" customFormat="1" ht="19.899999999999999" customHeight="1" x14ac:dyDescent="0.25">
      <c r="A387" s="42">
        <f t="shared" si="31"/>
        <v>40901</v>
      </c>
      <c r="B387" s="45"/>
      <c r="C387" s="56">
        <f>IF(B387&lt;0,B387*-1,0)</f>
        <v>0</v>
      </c>
      <c r="D387" s="56">
        <f>IF(B387&gt;0,B387,0)</f>
        <v>0</v>
      </c>
      <c r="E387" s="40">
        <f t="shared" si="29"/>
        <v>0</v>
      </c>
      <c r="G387" s="46">
        <v>4.4999999999999997E-3</v>
      </c>
      <c r="H387" s="40">
        <f t="shared" si="30"/>
        <v>0</v>
      </c>
    </row>
    <row r="388" spans="1:8" s="41" customFormat="1" ht="19.899999999999999" customHeight="1" x14ac:dyDescent="0.25">
      <c r="A388" s="42">
        <f t="shared" si="31"/>
        <v>40902</v>
      </c>
      <c r="B388" s="45"/>
      <c r="C388" s="56">
        <f>IF(B388&lt;0,B388*-1,0)</f>
        <v>0</v>
      </c>
      <c r="D388" s="56">
        <f>IF(B388&gt;0,B388,0)</f>
        <v>0</v>
      </c>
      <c r="E388" s="40">
        <f t="shared" si="29"/>
        <v>0</v>
      </c>
      <c r="G388" s="46">
        <v>4.4999999999999997E-3</v>
      </c>
      <c r="H388" s="40">
        <f t="shared" si="30"/>
        <v>0</v>
      </c>
    </row>
    <row r="389" spans="1:8" s="41" customFormat="1" ht="19.899999999999999" customHeight="1" x14ac:dyDescent="0.25">
      <c r="A389" s="42">
        <f t="shared" si="31"/>
        <v>40903</v>
      </c>
      <c r="B389" s="45"/>
      <c r="C389" s="56">
        <f>IF(B389&lt;0,B389*-1,0)</f>
        <v>0</v>
      </c>
      <c r="D389" s="56">
        <f>IF(B389&gt;0,B389,0)</f>
        <v>0</v>
      </c>
      <c r="E389" s="40">
        <f t="shared" si="29"/>
        <v>0</v>
      </c>
      <c r="G389" s="46">
        <v>4.4999999999999997E-3</v>
      </c>
      <c r="H389" s="40">
        <f t="shared" si="30"/>
        <v>0</v>
      </c>
    </row>
    <row r="390" spans="1:8" s="41" customFormat="1" ht="19.899999999999999" customHeight="1" x14ac:dyDescent="0.25">
      <c r="A390" s="42">
        <f t="shared" si="31"/>
        <v>40904</v>
      </c>
      <c r="B390" s="45"/>
      <c r="C390" s="56">
        <f>IF(B390&lt;0,B390*-1,0)</f>
        <v>0</v>
      </c>
      <c r="D390" s="56">
        <f>IF(B390&gt;0,B390,0)</f>
        <v>0</v>
      </c>
      <c r="E390" s="40">
        <f t="shared" si="29"/>
        <v>0</v>
      </c>
      <c r="G390" s="46">
        <v>4.4999999999999997E-3</v>
      </c>
      <c r="H390" s="40">
        <f t="shared" si="30"/>
        <v>0</v>
      </c>
    </row>
    <row r="391" spans="1:8" s="41" customFormat="1" ht="19.899999999999999" customHeight="1" x14ac:dyDescent="0.25">
      <c r="A391" s="42">
        <f t="shared" si="31"/>
        <v>40905</v>
      </c>
      <c r="B391" s="45"/>
      <c r="C391" s="56">
        <f>IF(B391&lt;0,B391*-1,0)</f>
        <v>0</v>
      </c>
      <c r="D391" s="56">
        <f>IF(B391&gt;0,B391,0)</f>
        <v>0</v>
      </c>
      <c r="E391" s="40">
        <f t="shared" si="29"/>
        <v>0</v>
      </c>
      <c r="G391" s="46">
        <v>4.4999999999999997E-3</v>
      </c>
      <c r="H391" s="40">
        <f t="shared" si="30"/>
        <v>0</v>
      </c>
    </row>
    <row r="392" spans="1:8" s="41" customFormat="1" ht="19.899999999999999" customHeight="1" x14ac:dyDescent="0.25">
      <c r="A392" s="42">
        <f t="shared" si="31"/>
        <v>40906</v>
      </c>
      <c r="B392" s="45"/>
      <c r="C392" s="56">
        <f>IF(B392&lt;0,B392*-1,0)</f>
        <v>0</v>
      </c>
      <c r="D392" s="56">
        <f>IF(B392&gt;0,B392,0)</f>
        <v>0</v>
      </c>
      <c r="E392" s="40">
        <f t="shared" si="29"/>
        <v>0</v>
      </c>
      <c r="G392" s="46">
        <v>4.4999999999999997E-3</v>
      </c>
      <c r="H392" s="40">
        <f t="shared" si="30"/>
        <v>0</v>
      </c>
    </row>
    <row r="393" spans="1:8" s="41" customFormat="1" ht="19.899999999999999" customHeight="1" x14ac:dyDescent="0.25">
      <c r="A393" s="42">
        <f t="shared" si="31"/>
        <v>40907</v>
      </c>
      <c r="B393" s="45"/>
      <c r="C393" s="56">
        <f>IF(B393&lt;0,B393*-1,0)</f>
        <v>0</v>
      </c>
      <c r="D393" s="56">
        <f>IF(B393&gt;0,B393,0)</f>
        <v>0</v>
      </c>
      <c r="E393" s="40">
        <f t="shared" si="29"/>
        <v>0</v>
      </c>
      <c r="G393" s="46">
        <v>4.4999999999999997E-3</v>
      </c>
      <c r="H393" s="40">
        <f t="shared" si="30"/>
        <v>0</v>
      </c>
    </row>
    <row r="394" spans="1:8" s="41" customFormat="1" ht="19.899999999999999" customHeight="1" x14ac:dyDescent="0.25">
      <c r="A394" s="42">
        <f t="shared" si="31"/>
        <v>40908</v>
      </c>
      <c r="B394" s="45"/>
      <c r="C394" s="56">
        <f>IF(B394&lt;0,B394*-1,0)</f>
        <v>0</v>
      </c>
      <c r="D394" s="56">
        <f>IF(B394&gt;0,B394,0)</f>
        <v>0</v>
      </c>
      <c r="E394" s="40">
        <f t="shared" si="29"/>
        <v>0</v>
      </c>
      <c r="G394" s="46">
        <v>4.4999999999999997E-3</v>
      </c>
      <c r="H394" s="40">
        <f t="shared" si="30"/>
        <v>0</v>
      </c>
    </row>
    <row r="395" spans="1:8" s="41" customFormat="1" ht="19.899999999999999" customHeight="1" x14ac:dyDescent="0.25">
      <c r="A395" s="42"/>
      <c r="B395" s="42"/>
      <c r="C395" s="43"/>
      <c r="D395" s="43"/>
      <c r="E395" s="40"/>
      <c r="G395" s="46"/>
      <c r="H395" s="40"/>
    </row>
    <row r="396" spans="1:8" s="41" customFormat="1" ht="19.899999999999999" customHeight="1" x14ac:dyDescent="0.25">
      <c r="A396" s="42"/>
      <c r="B396" s="42"/>
      <c r="C396" s="57">
        <f>SUM(C364:C394)</f>
        <v>0</v>
      </c>
      <c r="D396" s="57">
        <f>SUM(D364:D394)</f>
        <v>0</v>
      </c>
      <c r="E396" s="58">
        <f>C396-D396</f>
        <v>0</v>
      </c>
      <c r="F396" s="48"/>
      <c r="G396" s="49">
        <f>G394</f>
        <v>4.4999999999999997E-3</v>
      </c>
      <c r="H396" s="50">
        <f>SUM(H364:H394)</f>
        <v>0</v>
      </c>
    </row>
    <row r="397" spans="1:8" s="41" customFormat="1" ht="19.899999999999999" customHeight="1" x14ac:dyDescent="0.25">
      <c r="A397" s="15" t="s">
        <v>9</v>
      </c>
      <c r="B397" s="15"/>
      <c r="C397" s="15"/>
      <c r="D397" s="16"/>
      <c r="E397" s="16"/>
      <c r="F397" s="17"/>
      <c r="G397" s="17"/>
      <c r="H397" s="18" t="s">
        <v>22</v>
      </c>
    </row>
    <row r="398" spans="1:8" s="41" customFormat="1" ht="19.899999999999999" customHeight="1" x14ac:dyDescent="0.25">
      <c r="A398" s="19" t="s">
        <v>10</v>
      </c>
      <c r="B398" s="19"/>
      <c r="C398" s="19"/>
      <c r="D398" s="20"/>
      <c r="E398" s="20"/>
      <c r="F398" s="21"/>
      <c r="G398" s="21"/>
      <c r="H398" s="22"/>
    </row>
    <row r="399" spans="1:8" s="41" customFormat="1" ht="19.899999999999999" customHeight="1" x14ac:dyDescent="0.25">
      <c r="A399" s="19"/>
      <c r="B399" s="19"/>
      <c r="C399" s="19"/>
      <c r="D399" s="20"/>
      <c r="E399" s="20"/>
      <c r="F399" s="21"/>
      <c r="G399" s="21"/>
      <c r="H399" s="22"/>
    </row>
    <row r="400" spans="1:8" s="23" customFormat="1" ht="19.899999999999999" customHeight="1" x14ac:dyDescent="0.25">
      <c r="A400" s="4"/>
      <c r="B400" s="4"/>
      <c r="C400" s="73"/>
      <c r="D400" s="73"/>
      <c r="E400" s="4"/>
      <c r="F400" s="4"/>
      <c r="G400" s="5" t="s">
        <v>0</v>
      </c>
      <c r="H400" s="4"/>
    </row>
    <row r="401" spans="1:8" ht="19.899999999999999" customHeight="1" x14ac:dyDescent="0.25">
      <c r="A401" s="4"/>
      <c r="B401" s="4"/>
      <c r="C401" s="75"/>
      <c r="D401" s="75"/>
      <c r="E401" s="4"/>
      <c r="F401" s="4"/>
      <c r="G401" s="5" t="s">
        <v>1</v>
      </c>
      <c r="H401" s="4"/>
    </row>
    <row r="402" spans="1:8" ht="19.899999999999999" customHeight="1" x14ac:dyDescent="0.25">
      <c r="A402" s="3" t="s">
        <v>2</v>
      </c>
      <c r="B402" s="3" t="s">
        <v>3</v>
      </c>
      <c r="C402" s="73" t="s">
        <v>4</v>
      </c>
      <c r="D402" s="73" t="s">
        <v>5</v>
      </c>
      <c r="E402" s="5" t="s">
        <v>6</v>
      </c>
      <c r="F402" s="4"/>
      <c r="G402" s="5" t="s">
        <v>7</v>
      </c>
      <c r="H402" s="5" t="s">
        <v>8</v>
      </c>
    </row>
    <row r="403" spans="1:8" ht="19.899999999999999" customHeight="1" x14ac:dyDescent="0.25">
      <c r="A403" s="23"/>
      <c r="B403" s="23"/>
      <c r="C403" s="26"/>
      <c r="D403" s="26"/>
      <c r="E403" s="23"/>
      <c r="F403" s="23"/>
      <c r="G403" s="23"/>
      <c r="H403" s="23"/>
    </row>
    <row r="404" spans="1:8" ht="19.899999999999999" customHeight="1" x14ac:dyDescent="0.25">
      <c r="A404" s="34" t="s">
        <v>11</v>
      </c>
      <c r="B404" s="25"/>
      <c r="C404" s="26"/>
      <c r="D404" s="26"/>
      <c r="E404" s="59">
        <v>0</v>
      </c>
      <c r="F404" s="23" t="s">
        <v>23</v>
      </c>
      <c r="G404" s="23"/>
      <c r="H404" s="23"/>
    </row>
    <row r="405" spans="1:8" ht="19.899999999999999" customHeight="1" x14ac:dyDescent="0.25">
      <c r="A405" s="42">
        <v>40909</v>
      </c>
      <c r="B405" s="45"/>
      <c r="C405" s="45">
        <f>IF(B405&lt;0,B405*-1,0)</f>
        <v>0</v>
      </c>
      <c r="D405" s="45">
        <f>IF(B405&gt;0,B405,0)</f>
        <v>0</v>
      </c>
      <c r="E405" s="40">
        <f>E404-C405+D405</f>
        <v>0</v>
      </c>
      <c r="F405" s="41"/>
      <c r="G405" s="46">
        <v>5.0000000000000001E-3</v>
      </c>
      <c r="H405" s="40">
        <f>ROUND(+E405*G405/360,5)</f>
        <v>0</v>
      </c>
    </row>
    <row r="406" spans="1:8" ht="19.899999999999999" customHeight="1" x14ac:dyDescent="0.25">
      <c r="A406" s="42">
        <f>A405+1</f>
        <v>40910</v>
      </c>
      <c r="B406" s="45"/>
      <c r="C406" s="45">
        <f>IF(B406&lt;0,B406*-1,0)</f>
        <v>0</v>
      </c>
      <c r="D406" s="45">
        <v>0</v>
      </c>
      <c r="E406" s="40">
        <f t="shared" ref="E406:E435" si="32">E405-C406+D406</f>
        <v>0</v>
      </c>
      <c r="F406" s="41"/>
      <c r="G406" s="46">
        <v>5.0000000000000001E-3</v>
      </c>
      <c r="H406" s="40">
        <f t="shared" ref="H406:H435" si="33">ROUND(+E406*G406/360,5)</f>
        <v>0</v>
      </c>
    </row>
    <row r="407" spans="1:8" ht="19.899999999999999" customHeight="1" x14ac:dyDescent="0.25">
      <c r="A407" s="42">
        <f t="shared" ref="A407:A435" si="34">A406+1</f>
        <v>40911</v>
      </c>
      <c r="B407" s="45"/>
      <c r="C407" s="45">
        <f>IF(B407&lt;0,B407*-1,0)</f>
        <v>0</v>
      </c>
      <c r="D407" s="45">
        <v>0</v>
      </c>
      <c r="E407" s="40">
        <f t="shared" si="32"/>
        <v>0</v>
      </c>
      <c r="F407" s="41"/>
      <c r="G407" s="46">
        <v>5.0000000000000001E-3</v>
      </c>
      <c r="H407" s="40">
        <f t="shared" si="33"/>
        <v>0</v>
      </c>
    </row>
    <row r="408" spans="1:8" ht="19.899999999999999" customHeight="1" x14ac:dyDescent="0.25">
      <c r="A408" s="42">
        <f t="shared" si="34"/>
        <v>40912</v>
      </c>
      <c r="B408" s="45"/>
      <c r="C408" s="45">
        <f>IF(B408&lt;0,B408*-1,0)</f>
        <v>0</v>
      </c>
      <c r="D408" s="45">
        <f>IF(B408&gt;0,B408,0)</f>
        <v>0</v>
      </c>
      <c r="E408" s="40">
        <f t="shared" si="32"/>
        <v>0</v>
      </c>
      <c r="F408" s="41"/>
      <c r="G408" s="46">
        <v>5.0000000000000001E-3</v>
      </c>
      <c r="H408" s="40">
        <f t="shared" si="33"/>
        <v>0</v>
      </c>
    </row>
    <row r="409" spans="1:8" ht="19.899999999999999" customHeight="1" x14ac:dyDescent="0.25">
      <c r="A409" s="42">
        <f t="shared" si="34"/>
        <v>40913</v>
      </c>
      <c r="B409" s="45"/>
      <c r="C409" s="45">
        <f>IF(B409&lt;0,B409*-1,0)</f>
        <v>0</v>
      </c>
      <c r="D409" s="45">
        <f>IF(B409&gt;0,B409,0)</f>
        <v>0</v>
      </c>
      <c r="E409" s="40">
        <f t="shared" si="32"/>
        <v>0</v>
      </c>
      <c r="F409" s="41"/>
      <c r="G409" s="46">
        <v>5.0000000000000001E-3</v>
      </c>
      <c r="H409" s="40">
        <f t="shared" si="33"/>
        <v>0</v>
      </c>
    </row>
    <row r="410" spans="1:8" ht="19.899999999999999" customHeight="1" x14ac:dyDescent="0.25">
      <c r="A410" s="42">
        <f t="shared" si="34"/>
        <v>40914</v>
      </c>
      <c r="B410" s="45"/>
      <c r="C410" s="45">
        <f>IF(B410&lt;0,B410*-1,0)</f>
        <v>0</v>
      </c>
      <c r="D410" s="45">
        <f>IF(B410&gt;0,B410,0)</f>
        <v>0</v>
      </c>
      <c r="E410" s="40">
        <f t="shared" si="32"/>
        <v>0</v>
      </c>
      <c r="F410" s="41"/>
      <c r="G410" s="46">
        <v>5.0000000000000001E-3</v>
      </c>
      <c r="H410" s="40">
        <f t="shared" si="33"/>
        <v>0</v>
      </c>
    </row>
    <row r="411" spans="1:8" ht="19.899999999999999" customHeight="1" x14ac:dyDescent="0.25">
      <c r="A411" s="42">
        <f t="shared" si="34"/>
        <v>40915</v>
      </c>
      <c r="B411" s="45"/>
      <c r="C411" s="45">
        <f>IF(B411&lt;0,B411*-1,0)</f>
        <v>0</v>
      </c>
      <c r="D411" s="45">
        <f>IF(B411&gt;0,B411,0)</f>
        <v>0</v>
      </c>
      <c r="E411" s="40">
        <f t="shared" si="32"/>
        <v>0</v>
      </c>
      <c r="F411" s="41"/>
      <c r="G411" s="46">
        <v>5.0000000000000001E-3</v>
      </c>
      <c r="H411" s="40">
        <f t="shared" si="33"/>
        <v>0</v>
      </c>
    </row>
    <row r="412" spans="1:8" ht="19.899999999999999" customHeight="1" x14ac:dyDescent="0.25">
      <c r="A412" s="42">
        <f t="shared" si="34"/>
        <v>40916</v>
      </c>
      <c r="B412" s="45"/>
      <c r="C412" s="45">
        <f>IF(B412&lt;0,B412*-1,0)</f>
        <v>0</v>
      </c>
      <c r="D412" s="45">
        <f>IF(B412&gt;0,B412,0)</f>
        <v>0</v>
      </c>
      <c r="E412" s="40">
        <f t="shared" si="32"/>
        <v>0</v>
      </c>
      <c r="F412" s="41"/>
      <c r="G412" s="46">
        <v>5.0000000000000001E-3</v>
      </c>
      <c r="H412" s="40">
        <f t="shared" si="33"/>
        <v>0</v>
      </c>
    </row>
    <row r="413" spans="1:8" ht="19.899999999999999" customHeight="1" x14ac:dyDescent="0.25">
      <c r="A413" s="42">
        <f t="shared" si="34"/>
        <v>40917</v>
      </c>
      <c r="B413" s="45"/>
      <c r="C413" s="45">
        <f>IF(B413&lt;0,B413*-1,0)</f>
        <v>0</v>
      </c>
      <c r="D413" s="45">
        <f>IF(B413&gt;0,B413,0)</f>
        <v>0</v>
      </c>
      <c r="E413" s="40">
        <f t="shared" si="32"/>
        <v>0</v>
      </c>
      <c r="F413" s="41"/>
      <c r="G413" s="46">
        <v>5.0000000000000001E-3</v>
      </c>
      <c r="H413" s="40">
        <f t="shared" si="33"/>
        <v>0</v>
      </c>
    </row>
    <row r="414" spans="1:8" ht="19.899999999999999" customHeight="1" x14ac:dyDescent="0.25">
      <c r="A414" s="42">
        <f t="shared" si="34"/>
        <v>40918</v>
      </c>
      <c r="B414" s="45"/>
      <c r="C414" s="45">
        <f>IF(B414&lt;0,B414*-1,0)</f>
        <v>0</v>
      </c>
      <c r="D414" s="45">
        <f>IF(B414&gt;0,B414,0)</f>
        <v>0</v>
      </c>
      <c r="E414" s="40">
        <f t="shared" si="32"/>
        <v>0</v>
      </c>
      <c r="F414" s="41"/>
      <c r="G414" s="46">
        <v>5.0000000000000001E-3</v>
      </c>
      <c r="H414" s="40">
        <f t="shared" si="33"/>
        <v>0</v>
      </c>
    </row>
    <row r="415" spans="1:8" ht="19.899999999999999" customHeight="1" x14ac:dyDescent="0.25">
      <c r="A415" s="42">
        <f t="shared" si="34"/>
        <v>40919</v>
      </c>
      <c r="B415" s="45"/>
      <c r="C415" s="45">
        <f>IF(B415&lt;0,B415*-1,0)</f>
        <v>0</v>
      </c>
      <c r="D415" s="45">
        <f>IF(B415&gt;0,B415,0)</f>
        <v>0</v>
      </c>
      <c r="E415" s="40">
        <f t="shared" si="32"/>
        <v>0</v>
      </c>
      <c r="F415" s="41"/>
      <c r="G415" s="46">
        <v>5.0000000000000001E-3</v>
      </c>
      <c r="H415" s="40">
        <f t="shared" si="33"/>
        <v>0</v>
      </c>
    </row>
    <row r="416" spans="1:8" ht="19.899999999999999" customHeight="1" x14ac:dyDescent="0.25">
      <c r="A416" s="42">
        <f t="shared" si="34"/>
        <v>40920</v>
      </c>
      <c r="B416" s="45"/>
      <c r="C416" s="45">
        <f>IF(B416&lt;0,B416*-1,0)</f>
        <v>0</v>
      </c>
      <c r="D416" s="45">
        <f>IF(B416&gt;0,B416,0)</f>
        <v>0</v>
      </c>
      <c r="E416" s="40">
        <f t="shared" si="32"/>
        <v>0</v>
      </c>
      <c r="F416" s="41"/>
      <c r="G416" s="46">
        <v>5.0000000000000001E-3</v>
      </c>
      <c r="H416" s="40">
        <f t="shared" si="33"/>
        <v>0</v>
      </c>
    </row>
    <row r="417" spans="1:8" ht="19.899999999999999" customHeight="1" x14ac:dyDescent="0.25">
      <c r="A417" s="42">
        <f t="shared" si="34"/>
        <v>40921</v>
      </c>
      <c r="B417" s="45"/>
      <c r="C417" s="45">
        <f>IF(B417&lt;0,B417*-1,0)</f>
        <v>0</v>
      </c>
      <c r="D417" s="45">
        <f>IF(B417&gt;0,B417,0)</f>
        <v>0</v>
      </c>
      <c r="E417" s="40">
        <f t="shared" si="32"/>
        <v>0</v>
      </c>
      <c r="F417" s="41"/>
      <c r="G417" s="46">
        <v>5.0000000000000001E-3</v>
      </c>
      <c r="H417" s="40">
        <f t="shared" si="33"/>
        <v>0</v>
      </c>
    </row>
    <row r="418" spans="1:8" ht="19.899999999999999" customHeight="1" x14ac:dyDescent="0.25">
      <c r="A418" s="42">
        <f t="shared" si="34"/>
        <v>40922</v>
      </c>
      <c r="B418" s="45"/>
      <c r="C418" s="45">
        <f>IF(B418&lt;0,B418*-1,0)</f>
        <v>0</v>
      </c>
      <c r="D418" s="45">
        <f>IF(B418&gt;0,B418,0)</f>
        <v>0</v>
      </c>
      <c r="E418" s="40">
        <f t="shared" si="32"/>
        <v>0</v>
      </c>
      <c r="F418" s="41"/>
      <c r="G418" s="46">
        <v>5.0000000000000001E-3</v>
      </c>
      <c r="H418" s="40">
        <f t="shared" si="33"/>
        <v>0</v>
      </c>
    </row>
    <row r="419" spans="1:8" ht="19.899999999999999" customHeight="1" x14ac:dyDescent="0.25">
      <c r="A419" s="42">
        <f t="shared" si="34"/>
        <v>40923</v>
      </c>
      <c r="B419" s="45"/>
      <c r="C419" s="45">
        <f>IF(B419&lt;0,B419*-1,0)</f>
        <v>0</v>
      </c>
      <c r="D419" s="45">
        <f>IF(B419&gt;0,B419,0)</f>
        <v>0</v>
      </c>
      <c r="E419" s="40">
        <f t="shared" si="32"/>
        <v>0</v>
      </c>
      <c r="F419" s="41"/>
      <c r="G419" s="46">
        <v>5.0000000000000001E-3</v>
      </c>
      <c r="H419" s="40">
        <f t="shared" si="33"/>
        <v>0</v>
      </c>
    </row>
    <row r="420" spans="1:8" ht="19.899999999999999" customHeight="1" x14ac:dyDescent="0.25">
      <c r="A420" s="42">
        <f t="shared" si="34"/>
        <v>40924</v>
      </c>
      <c r="B420" s="45"/>
      <c r="C420" s="45">
        <f>IF(B420&lt;0,B420*-1,0)</f>
        <v>0</v>
      </c>
      <c r="D420" s="45">
        <f>IF(B420&gt;0,B420,0)</f>
        <v>0</v>
      </c>
      <c r="E420" s="40">
        <f t="shared" si="32"/>
        <v>0</v>
      </c>
      <c r="F420" s="41"/>
      <c r="G420" s="46">
        <v>5.0000000000000001E-3</v>
      </c>
      <c r="H420" s="40">
        <f t="shared" si="33"/>
        <v>0</v>
      </c>
    </row>
    <row r="421" spans="1:8" ht="19.899999999999999" customHeight="1" x14ac:dyDescent="0.25">
      <c r="A421" s="42">
        <f t="shared" si="34"/>
        <v>40925</v>
      </c>
      <c r="B421" s="45"/>
      <c r="C421" s="45">
        <f>IF(B421&lt;0,B421*-1,0)</f>
        <v>0</v>
      </c>
      <c r="D421" s="45">
        <f>IF(B421&gt;0,B421,0)</f>
        <v>0</v>
      </c>
      <c r="E421" s="40">
        <f t="shared" si="32"/>
        <v>0</v>
      </c>
      <c r="F421" s="41"/>
      <c r="G421" s="46">
        <v>5.0000000000000001E-3</v>
      </c>
      <c r="H421" s="40">
        <f t="shared" si="33"/>
        <v>0</v>
      </c>
    </row>
    <row r="422" spans="1:8" ht="19.899999999999999" customHeight="1" x14ac:dyDescent="0.25">
      <c r="A422" s="42">
        <f t="shared" si="34"/>
        <v>40926</v>
      </c>
      <c r="B422" s="45"/>
      <c r="C422" s="45">
        <f>IF(B422&lt;0,B422*-1,0)</f>
        <v>0</v>
      </c>
      <c r="D422" s="45">
        <f>IF(B422&gt;0,B422,0)</f>
        <v>0</v>
      </c>
      <c r="E422" s="40">
        <f t="shared" si="32"/>
        <v>0</v>
      </c>
      <c r="F422" s="41"/>
      <c r="G422" s="46">
        <v>5.0000000000000001E-3</v>
      </c>
      <c r="H422" s="40">
        <f t="shared" si="33"/>
        <v>0</v>
      </c>
    </row>
    <row r="423" spans="1:8" ht="19.899999999999999" customHeight="1" x14ac:dyDescent="0.25">
      <c r="A423" s="42">
        <f t="shared" si="34"/>
        <v>40927</v>
      </c>
      <c r="B423" s="45"/>
      <c r="C423" s="45">
        <f>IF(B423&lt;0,B423*-1,0)</f>
        <v>0</v>
      </c>
      <c r="D423" s="45">
        <f>IF(B423&gt;0,B423,0)</f>
        <v>0</v>
      </c>
      <c r="E423" s="40">
        <f t="shared" si="32"/>
        <v>0</v>
      </c>
      <c r="F423" s="41"/>
      <c r="G423" s="46">
        <v>5.0000000000000001E-3</v>
      </c>
      <c r="H423" s="40">
        <f t="shared" si="33"/>
        <v>0</v>
      </c>
    </row>
    <row r="424" spans="1:8" ht="19.899999999999999" customHeight="1" x14ac:dyDescent="0.25">
      <c r="A424" s="42">
        <f t="shared" si="34"/>
        <v>40928</v>
      </c>
      <c r="B424" s="45"/>
      <c r="C424" s="45">
        <f>IF(B424&lt;0,B424*-1,0)</f>
        <v>0</v>
      </c>
      <c r="D424" s="45">
        <f>IF(B424&gt;0,B424,0)</f>
        <v>0</v>
      </c>
      <c r="E424" s="40">
        <f t="shared" si="32"/>
        <v>0</v>
      </c>
      <c r="F424" s="41"/>
      <c r="G424" s="46">
        <v>5.0000000000000001E-3</v>
      </c>
      <c r="H424" s="40">
        <f t="shared" si="33"/>
        <v>0</v>
      </c>
    </row>
    <row r="425" spans="1:8" ht="19.899999999999999" customHeight="1" x14ac:dyDescent="0.25">
      <c r="A425" s="42">
        <f t="shared" si="34"/>
        <v>40929</v>
      </c>
      <c r="B425" s="45"/>
      <c r="C425" s="45">
        <f>IF(B425&lt;0,B425*-1,0)</f>
        <v>0</v>
      </c>
      <c r="D425" s="45">
        <f>IF(B425&gt;0,B425,0)</f>
        <v>0</v>
      </c>
      <c r="E425" s="40">
        <f t="shared" si="32"/>
        <v>0</v>
      </c>
      <c r="F425" s="41"/>
      <c r="G425" s="46">
        <v>5.0000000000000001E-3</v>
      </c>
      <c r="H425" s="40">
        <f t="shared" si="33"/>
        <v>0</v>
      </c>
    </row>
    <row r="426" spans="1:8" ht="19.899999999999999" customHeight="1" x14ac:dyDescent="0.25">
      <c r="A426" s="42">
        <f t="shared" si="34"/>
        <v>40930</v>
      </c>
      <c r="B426" s="45"/>
      <c r="C426" s="45">
        <f>IF(B426&lt;0,B426*-1,0)</f>
        <v>0</v>
      </c>
      <c r="D426" s="45">
        <f>IF(B426&gt;0,B426,0)</f>
        <v>0</v>
      </c>
      <c r="E426" s="40">
        <f t="shared" si="32"/>
        <v>0</v>
      </c>
      <c r="F426" s="41"/>
      <c r="G426" s="46">
        <v>5.0000000000000001E-3</v>
      </c>
      <c r="H426" s="40">
        <f t="shared" si="33"/>
        <v>0</v>
      </c>
    </row>
    <row r="427" spans="1:8" ht="19.899999999999999" customHeight="1" x14ac:dyDescent="0.25">
      <c r="A427" s="42">
        <f t="shared" si="34"/>
        <v>40931</v>
      </c>
      <c r="B427" s="45"/>
      <c r="C427" s="45">
        <f>IF(B427&lt;0,B427*-1,0)</f>
        <v>0</v>
      </c>
      <c r="D427" s="45">
        <f>IF(B427&gt;0,B427,0)</f>
        <v>0</v>
      </c>
      <c r="E427" s="40">
        <f t="shared" si="32"/>
        <v>0</v>
      </c>
      <c r="F427" s="41"/>
      <c r="G427" s="46">
        <v>5.0000000000000001E-3</v>
      </c>
      <c r="H427" s="40">
        <f t="shared" si="33"/>
        <v>0</v>
      </c>
    </row>
    <row r="428" spans="1:8" ht="19.899999999999999" customHeight="1" x14ac:dyDescent="0.25">
      <c r="A428" s="42">
        <f t="shared" si="34"/>
        <v>40932</v>
      </c>
      <c r="B428" s="45"/>
      <c r="C428" s="45">
        <f>IF(B428&lt;0,B428*-1,0)</f>
        <v>0</v>
      </c>
      <c r="D428" s="45">
        <f>IF(B428&gt;0,B428,0)</f>
        <v>0</v>
      </c>
      <c r="E428" s="40">
        <f t="shared" si="32"/>
        <v>0</v>
      </c>
      <c r="F428" s="41"/>
      <c r="G428" s="46">
        <v>5.0000000000000001E-3</v>
      </c>
      <c r="H428" s="40">
        <f t="shared" si="33"/>
        <v>0</v>
      </c>
    </row>
    <row r="429" spans="1:8" ht="19.899999999999999" customHeight="1" x14ac:dyDescent="0.25">
      <c r="A429" s="42">
        <f t="shared" si="34"/>
        <v>40933</v>
      </c>
      <c r="B429" s="45">
        <v>-4000000</v>
      </c>
      <c r="C429" s="45">
        <f>IF(B429&lt;0,B429*-1,0)</f>
        <v>4000000</v>
      </c>
      <c r="D429" s="45">
        <f>IF(B429&gt;0,B429,0)</f>
        <v>0</v>
      </c>
      <c r="E429" s="40">
        <f t="shared" si="32"/>
        <v>-4000000</v>
      </c>
      <c r="F429" s="41"/>
      <c r="G429" s="46">
        <v>5.0000000000000001E-3</v>
      </c>
      <c r="H429" s="40">
        <f t="shared" si="33"/>
        <v>-55.55556</v>
      </c>
    </row>
    <row r="430" spans="1:8" ht="19.899999999999999" customHeight="1" x14ac:dyDescent="0.25">
      <c r="A430" s="42">
        <f t="shared" si="34"/>
        <v>40934</v>
      </c>
      <c r="B430" s="45">
        <v>4000000</v>
      </c>
      <c r="C430" s="45">
        <f>IF(B430&lt;0,B430*-1,0)</f>
        <v>0</v>
      </c>
      <c r="D430" s="45">
        <f>IF(B430&gt;0,B430,0)</f>
        <v>4000000</v>
      </c>
      <c r="E430" s="40">
        <f t="shared" si="32"/>
        <v>0</v>
      </c>
      <c r="F430" s="41"/>
      <c r="G430" s="46">
        <v>5.0000000000000001E-3</v>
      </c>
      <c r="H430" s="40">
        <f t="shared" si="33"/>
        <v>0</v>
      </c>
    </row>
    <row r="431" spans="1:8" ht="19.899999999999999" customHeight="1" x14ac:dyDescent="0.25">
      <c r="A431" s="42">
        <f t="shared" si="34"/>
        <v>40935</v>
      </c>
      <c r="B431" s="45"/>
      <c r="C431" s="45">
        <f>IF(B431&lt;0,B431*-1,0)</f>
        <v>0</v>
      </c>
      <c r="D431" s="45">
        <f>IF(B431&gt;0,B431,0)</f>
        <v>0</v>
      </c>
      <c r="E431" s="40">
        <f t="shared" si="32"/>
        <v>0</v>
      </c>
      <c r="F431" s="41"/>
      <c r="G431" s="46">
        <v>5.0000000000000001E-3</v>
      </c>
      <c r="H431" s="40">
        <f t="shared" si="33"/>
        <v>0</v>
      </c>
    </row>
    <row r="432" spans="1:8" ht="19.899999999999999" customHeight="1" x14ac:dyDescent="0.25">
      <c r="A432" s="42">
        <f t="shared" si="34"/>
        <v>40936</v>
      </c>
      <c r="B432" s="45"/>
      <c r="C432" s="45">
        <f>IF(B432&lt;0,B432*-1,0)</f>
        <v>0</v>
      </c>
      <c r="D432" s="45">
        <f>IF(B432&gt;0,B432,0)</f>
        <v>0</v>
      </c>
      <c r="E432" s="40">
        <f t="shared" si="32"/>
        <v>0</v>
      </c>
      <c r="F432" s="41"/>
      <c r="G432" s="46">
        <v>5.0000000000000001E-3</v>
      </c>
      <c r="H432" s="40">
        <f t="shared" si="33"/>
        <v>0</v>
      </c>
    </row>
    <row r="433" spans="1:8" ht="19.899999999999999" customHeight="1" x14ac:dyDescent="0.25">
      <c r="A433" s="42">
        <f t="shared" si="34"/>
        <v>40937</v>
      </c>
      <c r="B433" s="45"/>
      <c r="C433" s="45">
        <f>IF(B433&lt;0,B433*-1,0)</f>
        <v>0</v>
      </c>
      <c r="D433" s="45">
        <f>IF(B433&gt;0,B433,0)</f>
        <v>0</v>
      </c>
      <c r="E433" s="40">
        <f t="shared" si="32"/>
        <v>0</v>
      </c>
      <c r="F433" s="41"/>
      <c r="G433" s="46">
        <v>5.0000000000000001E-3</v>
      </c>
      <c r="H433" s="40">
        <f t="shared" si="33"/>
        <v>0</v>
      </c>
    </row>
    <row r="434" spans="1:8" ht="19.899999999999999" customHeight="1" x14ac:dyDescent="0.25">
      <c r="A434" s="42">
        <f t="shared" si="34"/>
        <v>40938</v>
      </c>
      <c r="B434" s="45"/>
      <c r="C434" s="45">
        <f>IF(B434&lt;0,B434*-1,0)</f>
        <v>0</v>
      </c>
      <c r="D434" s="45">
        <f>IF(B434&gt;0,B434,0)</f>
        <v>0</v>
      </c>
      <c r="E434" s="40">
        <f t="shared" si="32"/>
        <v>0</v>
      </c>
      <c r="F434" s="41"/>
      <c r="G434" s="46">
        <v>5.0000000000000001E-3</v>
      </c>
      <c r="H434" s="40">
        <f t="shared" si="33"/>
        <v>0</v>
      </c>
    </row>
    <row r="435" spans="1:8" ht="19.899999999999999" customHeight="1" x14ac:dyDescent="0.25">
      <c r="A435" s="42">
        <f t="shared" si="34"/>
        <v>40939</v>
      </c>
      <c r="B435" s="45"/>
      <c r="C435" s="45">
        <f>IF(B435&lt;0,B435*-1,0)</f>
        <v>0</v>
      </c>
      <c r="D435" s="45">
        <f>IF(B435&gt;0,B435,0)</f>
        <v>0</v>
      </c>
      <c r="E435" s="40">
        <f t="shared" si="32"/>
        <v>0</v>
      </c>
      <c r="F435" s="41"/>
      <c r="G435" s="46">
        <v>5.0000000000000001E-3</v>
      </c>
      <c r="H435" s="40">
        <f t="shared" si="33"/>
        <v>0</v>
      </c>
    </row>
    <row r="436" spans="1:8" ht="19.899999999999999" customHeight="1" x14ac:dyDescent="0.25">
      <c r="A436" s="23"/>
      <c r="B436" s="42"/>
      <c r="C436" s="43"/>
      <c r="D436" s="43"/>
      <c r="E436" s="40"/>
      <c r="F436" s="41"/>
      <c r="G436" s="46"/>
      <c r="H436" s="40"/>
    </row>
    <row r="437" spans="1:8" ht="19.899999999999999" customHeight="1" x14ac:dyDescent="0.25">
      <c r="A437" s="42"/>
      <c r="B437" s="42"/>
      <c r="C437" s="57">
        <f>SUM(C405:C435)</f>
        <v>4000000</v>
      </c>
      <c r="D437" s="57">
        <f>SUM(D405:D435)</f>
        <v>4000000</v>
      </c>
      <c r="E437" s="58">
        <f>C437-D437</f>
        <v>0</v>
      </c>
      <c r="F437" s="48"/>
      <c r="G437" s="49">
        <f>G435</f>
        <v>5.0000000000000001E-3</v>
      </c>
      <c r="H437" s="50">
        <f>SUM(H405:H435)</f>
        <v>-55.55556</v>
      </c>
    </row>
    <row r="438" spans="1:8" ht="19.899999999999999" customHeight="1" x14ac:dyDescent="0.25">
      <c r="A438" s="60"/>
      <c r="B438" s="42"/>
      <c r="C438" s="57"/>
      <c r="D438" s="57"/>
      <c r="E438" s="58"/>
      <c r="F438" s="48"/>
      <c r="G438" s="49"/>
      <c r="H438" s="50"/>
    </row>
    <row r="439" spans="1:8" ht="19.899999999999999" customHeight="1" x14ac:dyDescent="0.25">
      <c r="A439" s="15" t="s">
        <v>9</v>
      </c>
      <c r="B439" s="15"/>
      <c r="C439" s="15"/>
      <c r="D439" s="16"/>
      <c r="E439" s="16"/>
      <c r="F439" s="17"/>
      <c r="G439" s="17"/>
      <c r="H439" s="18" t="s">
        <v>24</v>
      </c>
    </row>
    <row r="440" spans="1:8" ht="19.899999999999999" customHeight="1" x14ac:dyDescent="0.25">
      <c r="A440" s="19" t="s">
        <v>10</v>
      </c>
      <c r="B440" s="19"/>
      <c r="C440" s="19"/>
      <c r="D440" s="20"/>
      <c r="E440" s="20"/>
      <c r="F440" s="21"/>
      <c r="G440" s="21"/>
      <c r="H440" s="22"/>
    </row>
    <row r="441" spans="1:8" ht="19.899999999999999" customHeight="1" x14ac:dyDescent="0.25">
      <c r="A441" s="19"/>
      <c r="B441" s="19"/>
      <c r="C441" s="19"/>
      <c r="D441" s="20"/>
      <c r="E441" s="20"/>
      <c r="F441" s="21"/>
      <c r="G441" s="21"/>
      <c r="H441" s="22"/>
    </row>
    <row r="442" spans="1:8" ht="19.899999999999999" customHeight="1" x14ac:dyDescent="0.25">
      <c r="A442" s="4"/>
      <c r="B442" s="4"/>
      <c r="C442" s="73"/>
      <c r="D442" s="73"/>
      <c r="E442" s="4"/>
      <c r="F442" s="4"/>
      <c r="G442" s="5" t="s">
        <v>0</v>
      </c>
      <c r="H442" s="4"/>
    </row>
    <row r="443" spans="1:8" ht="19.899999999999999" customHeight="1" x14ac:dyDescent="0.25">
      <c r="A443" s="4"/>
      <c r="B443" s="4"/>
      <c r="C443" s="75"/>
      <c r="D443" s="75"/>
      <c r="E443" s="4"/>
      <c r="F443" s="4"/>
      <c r="G443" s="5" t="s">
        <v>1</v>
      </c>
      <c r="H443" s="4"/>
    </row>
    <row r="444" spans="1:8" ht="19.899999999999999" customHeight="1" x14ac:dyDescent="0.25">
      <c r="A444" s="3" t="s">
        <v>2</v>
      </c>
      <c r="B444" s="3" t="s">
        <v>3</v>
      </c>
      <c r="C444" s="73" t="s">
        <v>4</v>
      </c>
      <c r="D444" s="73" t="s">
        <v>5</v>
      </c>
      <c r="E444" s="5" t="s">
        <v>6</v>
      </c>
      <c r="F444" s="4"/>
      <c r="G444" s="5" t="s">
        <v>7</v>
      </c>
      <c r="H444" s="5" t="s">
        <v>8</v>
      </c>
    </row>
    <row r="445" spans="1:8" ht="19.899999999999999" customHeight="1" x14ac:dyDescent="0.25">
      <c r="A445" s="3"/>
      <c r="B445" s="3"/>
      <c r="C445" s="73"/>
      <c r="D445" s="73"/>
      <c r="E445" s="5"/>
      <c r="F445" s="4"/>
      <c r="G445" s="5"/>
      <c r="H445" s="5"/>
    </row>
    <row r="446" spans="1:8" ht="19.899999999999999" customHeight="1" x14ac:dyDescent="0.25">
      <c r="A446" s="34" t="s">
        <v>11</v>
      </c>
      <c r="B446" s="25"/>
      <c r="C446" s="26"/>
      <c r="D446" s="26"/>
      <c r="E446" s="59">
        <v>0</v>
      </c>
      <c r="F446" s="23"/>
      <c r="G446" s="23"/>
      <c r="H446" s="23"/>
    </row>
    <row r="447" spans="1:8" ht="19.899999999999999" customHeight="1" x14ac:dyDescent="0.25">
      <c r="A447" s="42">
        <v>40940</v>
      </c>
      <c r="B447" s="45"/>
      <c r="C447" s="45">
        <f>IF(B447&lt;0,B447*-1,0)</f>
        <v>0</v>
      </c>
      <c r="D447" s="45">
        <f>IF(B447&gt;0,B447,0)</f>
        <v>0</v>
      </c>
      <c r="E447" s="40">
        <f>E446-C447+D447</f>
        <v>0</v>
      </c>
      <c r="F447" s="41"/>
      <c r="G447" s="46">
        <v>4.3E-3</v>
      </c>
      <c r="H447" s="40">
        <f>ROUND(+E447*G447/360,5)</f>
        <v>0</v>
      </c>
    </row>
    <row r="448" spans="1:8" ht="19.899999999999999" customHeight="1" x14ac:dyDescent="0.25">
      <c r="A448" s="42">
        <f>A447+1</f>
        <v>40941</v>
      </c>
      <c r="B448" s="45"/>
      <c r="C448" s="45">
        <f>IF(B448&lt;0,B448*-1,0)</f>
        <v>0</v>
      </c>
      <c r="D448" s="45">
        <v>0</v>
      </c>
      <c r="E448" s="40">
        <f t="shared" ref="E448:E475" si="35">E447-C448+D448</f>
        <v>0</v>
      </c>
      <c r="F448" s="41"/>
      <c r="G448" s="46">
        <f>$G$13</f>
        <v>2.5000000000000001E-3</v>
      </c>
      <c r="H448" s="40">
        <f t="shared" ref="H448:H475" si="36">ROUND(+E448*G448/360,5)</f>
        <v>0</v>
      </c>
    </row>
    <row r="449" spans="1:8" ht="19.899999999999999" customHeight="1" x14ac:dyDescent="0.25">
      <c r="A449" s="42">
        <f t="shared" ref="A449:A475" si="37">A448+1</f>
        <v>40942</v>
      </c>
      <c r="B449" s="45"/>
      <c r="C449" s="45">
        <f>IF(B449&lt;0,B449*-1,0)</f>
        <v>0</v>
      </c>
      <c r="D449" s="45">
        <v>0</v>
      </c>
      <c r="E449" s="40">
        <f t="shared" si="35"/>
        <v>0</v>
      </c>
      <c r="F449" s="41"/>
      <c r="G449" s="46">
        <f t="shared" ref="G449:G475" si="38">$G$13</f>
        <v>2.5000000000000001E-3</v>
      </c>
      <c r="H449" s="40">
        <f t="shared" si="36"/>
        <v>0</v>
      </c>
    </row>
    <row r="450" spans="1:8" ht="19.899999999999999" customHeight="1" x14ac:dyDescent="0.25">
      <c r="A450" s="42">
        <f t="shared" si="37"/>
        <v>40943</v>
      </c>
      <c r="B450" s="45"/>
      <c r="C450" s="45">
        <f>IF(B450&lt;0,B450*-1,0)</f>
        <v>0</v>
      </c>
      <c r="D450" s="45">
        <f>IF(B450&gt;0,B450,0)</f>
        <v>0</v>
      </c>
      <c r="E450" s="40">
        <f t="shared" si="35"/>
        <v>0</v>
      </c>
      <c r="F450" s="41"/>
      <c r="G450" s="46">
        <f t="shared" si="38"/>
        <v>2.5000000000000001E-3</v>
      </c>
      <c r="H450" s="40">
        <f t="shared" si="36"/>
        <v>0</v>
      </c>
    </row>
    <row r="451" spans="1:8" ht="19.899999999999999" customHeight="1" x14ac:dyDescent="0.25">
      <c r="A451" s="42">
        <f t="shared" si="37"/>
        <v>40944</v>
      </c>
      <c r="B451" s="45"/>
      <c r="C451" s="45">
        <f>IF(B451&lt;0,B451*-1,0)</f>
        <v>0</v>
      </c>
      <c r="D451" s="45">
        <f>IF(B451&gt;0,B451,0)</f>
        <v>0</v>
      </c>
      <c r="E451" s="40">
        <f t="shared" si="35"/>
        <v>0</v>
      </c>
      <c r="F451" s="41"/>
      <c r="G451" s="46">
        <f t="shared" si="38"/>
        <v>2.5000000000000001E-3</v>
      </c>
      <c r="H451" s="40">
        <f t="shared" si="36"/>
        <v>0</v>
      </c>
    </row>
    <row r="452" spans="1:8" ht="19.899999999999999" customHeight="1" x14ac:dyDescent="0.25">
      <c r="A452" s="42">
        <f t="shared" si="37"/>
        <v>40945</v>
      </c>
      <c r="B452" s="45"/>
      <c r="C452" s="45">
        <f>IF(B452&lt;0,B452*-1,0)</f>
        <v>0</v>
      </c>
      <c r="D452" s="45">
        <f>IF(B452&gt;0,B452,0)</f>
        <v>0</v>
      </c>
      <c r="E452" s="40">
        <f t="shared" si="35"/>
        <v>0</v>
      </c>
      <c r="F452" s="41"/>
      <c r="G452" s="46">
        <f t="shared" si="38"/>
        <v>2.5000000000000001E-3</v>
      </c>
      <c r="H452" s="40">
        <f t="shared" si="36"/>
        <v>0</v>
      </c>
    </row>
    <row r="453" spans="1:8" ht="19.899999999999999" customHeight="1" x14ac:dyDescent="0.25">
      <c r="A453" s="42">
        <f t="shared" si="37"/>
        <v>40946</v>
      </c>
      <c r="B453" s="45"/>
      <c r="C453" s="45">
        <f>IF(B453&lt;0,B453*-1,0)</f>
        <v>0</v>
      </c>
      <c r="D453" s="45">
        <f>IF(B453&gt;0,B453,0)</f>
        <v>0</v>
      </c>
      <c r="E453" s="40">
        <f t="shared" si="35"/>
        <v>0</v>
      </c>
      <c r="F453" s="41"/>
      <c r="G453" s="46">
        <f t="shared" si="38"/>
        <v>2.5000000000000001E-3</v>
      </c>
      <c r="H453" s="40">
        <f t="shared" si="36"/>
        <v>0</v>
      </c>
    </row>
    <row r="454" spans="1:8" ht="19.899999999999999" customHeight="1" x14ac:dyDescent="0.25">
      <c r="A454" s="42">
        <f t="shared" si="37"/>
        <v>40947</v>
      </c>
      <c r="B454" s="45"/>
      <c r="C454" s="45">
        <f>IF(B454&lt;0,B454*-1,0)</f>
        <v>0</v>
      </c>
      <c r="D454" s="45">
        <f>IF(B454&gt;0,B454,0)</f>
        <v>0</v>
      </c>
      <c r="E454" s="40">
        <f t="shared" si="35"/>
        <v>0</v>
      </c>
      <c r="F454" s="41"/>
      <c r="G454" s="46">
        <f t="shared" si="38"/>
        <v>2.5000000000000001E-3</v>
      </c>
      <c r="H454" s="40">
        <f t="shared" si="36"/>
        <v>0</v>
      </c>
    </row>
    <row r="455" spans="1:8" ht="19.899999999999999" customHeight="1" x14ac:dyDescent="0.25">
      <c r="A455" s="42">
        <f t="shared" si="37"/>
        <v>40948</v>
      </c>
      <c r="B455" s="45"/>
      <c r="C455" s="45">
        <f>IF(B455&lt;0,B455*-1,0)</f>
        <v>0</v>
      </c>
      <c r="D455" s="45">
        <f>IF(B455&gt;0,B455,0)</f>
        <v>0</v>
      </c>
      <c r="E455" s="40">
        <f t="shared" si="35"/>
        <v>0</v>
      </c>
      <c r="F455" s="41"/>
      <c r="G455" s="46">
        <f t="shared" si="38"/>
        <v>2.5000000000000001E-3</v>
      </c>
      <c r="H455" s="40">
        <f t="shared" si="36"/>
        <v>0</v>
      </c>
    </row>
    <row r="456" spans="1:8" ht="19.899999999999999" customHeight="1" x14ac:dyDescent="0.25">
      <c r="A456" s="42">
        <f t="shared" si="37"/>
        <v>40949</v>
      </c>
      <c r="B456" s="45"/>
      <c r="C456" s="45">
        <f>IF(B456&lt;0,B456*-1,0)</f>
        <v>0</v>
      </c>
      <c r="D456" s="45">
        <f>IF(B456&gt;0,B456,0)</f>
        <v>0</v>
      </c>
      <c r="E456" s="40">
        <f t="shared" si="35"/>
        <v>0</v>
      </c>
      <c r="F456" s="41"/>
      <c r="G456" s="46">
        <f t="shared" si="38"/>
        <v>2.5000000000000001E-3</v>
      </c>
      <c r="H456" s="40">
        <f t="shared" si="36"/>
        <v>0</v>
      </c>
    </row>
    <row r="457" spans="1:8" ht="19.899999999999999" customHeight="1" x14ac:dyDescent="0.25">
      <c r="A457" s="42">
        <f t="shared" si="37"/>
        <v>40950</v>
      </c>
      <c r="B457" s="45"/>
      <c r="C457" s="45">
        <f>IF(B457&lt;0,B457*-1,0)</f>
        <v>0</v>
      </c>
      <c r="D457" s="45">
        <f>IF(B457&gt;0,B457,0)</f>
        <v>0</v>
      </c>
      <c r="E457" s="40">
        <f t="shared" si="35"/>
        <v>0</v>
      </c>
      <c r="F457" s="41"/>
      <c r="G457" s="46">
        <f t="shared" si="38"/>
        <v>2.5000000000000001E-3</v>
      </c>
      <c r="H457" s="40">
        <f t="shared" si="36"/>
        <v>0</v>
      </c>
    </row>
    <row r="458" spans="1:8" ht="19.899999999999999" customHeight="1" x14ac:dyDescent="0.25">
      <c r="A458" s="42">
        <f t="shared" si="37"/>
        <v>40951</v>
      </c>
      <c r="B458" s="45"/>
      <c r="C458" s="45">
        <f>IF(B458&lt;0,B458*-1,0)</f>
        <v>0</v>
      </c>
      <c r="D458" s="45">
        <f>IF(B458&gt;0,B458,0)</f>
        <v>0</v>
      </c>
      <c r="E458" s="40">
        <f t="shared" si="35"/>
        <v>0</v>
      </c>
      <c r="F458" s="41"/>
      <c r="G458" s="46">
        <f t="shared" si="38"/>
        <v>2.5000000000000001E-3</v>
      </c>
      <c r="H458" s="40">
        <f t="shared" si="36"/>
        <v>0</v>
      </c>
    </row>
    <row r="459" spans="1:8" ht="19.899999999999999" customHeight="1" x14ac:dyDescent="0.25">
      <c r="A459" s="42">
        <f t="shared" si="37"/>
        <v>40952</v>
      </c>
      <c r="B459" s="45"/>
      <c r="C459" s="45">
        <f>IF(B459&lt;0,B459*-1,0)</f>
        <v>0</v>
      </c>
      <c r="D459" s="45">
        <f>IF(B459&gt;0,B459,0)</f>
        <v>0</v>
      </c>
      <c r="E459" s="40">
        <f t="shared" si="35"/>
        <v>0</v>
      </c>
      <c r="F459" s="41"/>
      <c r="G459" s="46">
        <f t="shared" si="38"/>
        <v>2.5000000000000001E-3</v>
      </c>
      <c r="H459" s="40">
        <f t="shared" si="36"/>
        <v>0</v>
      </c>
    </row>
    <row r="460" spans="1:8" ht="19.899999999999999" customHeight="1" x14ac:dyDescent="0.25">
      <c r="A460" s="42">
        <f t="shared" si="37"/>
        <v>40953</v>
      </c>
      <c r="B460" s="45"/>
      <c r="C460" s="45">
        <f>IF(B460&lt;0,B460*-1,0)</f>
        <v>0</v>
      </c>
      <c r="D460" s="45">
        <f>IF(B460&gt;0,B460,0)</f>
        <v>0</v>
      </c>
      <c r="E460" s="40">
        <f t="shared" si="35"/>
        <v>0</v>
      </c>
      <c r="F460" s="41"/>
      <c r="G460" s="46">
        <f t="shared" si="38"/>
        <v>2.5000000000000001E-3</v>
      </c>
      <c r="H460" s="40">
        <f t="shared" si="36"/>
        <v>0</v>
      </c>
    </row>
    <row r="461" spans="1:8" ht="19.899999999999999" customHeight="1" x14ac:dyDescent="0.25">
      <c r="A461" s="42">
        <f t="shared" si="37"/>
        <v>40954</v>
      </c>
      <c r="B461" s="45"/>
      <c r="C461" s="45">
        <f>IF(B461&lt;0,B461*-1,0)</f>
        <v>0</v>
      </c>
      <c r="D461" s="45">
        <f>IF(B461&gt;0,B461,0)</f>
        <v>0</v>
      </c>
      <c r="E461" s="40">
        <f t="shared" si="35"/>
        <v>0</v>
      </c>
      <c r="F461" s="41"/>
      <c r="G461" s="46">
        <f t="shared" si="38"/>
        <v>2.5000000000000001E-3</v>
      </c>
      <c r="H461" s="40">
        <f t="shared" si="36"/>
        <v>0</v>
      </c>
    </row>
    <row r="462" spans="1:8" ht="19.899999999999999" customHeight="1" x14ac:dyDescent="0.25">
      <c r="A462" s="42">
        <f t="shared" si="37"/>
        <v>40955</v>
      </c>
      <c r="B462" s="45"/>
      <c r="C462" s="45">
        <f>IF(B462&lt;0,B462*-1,0)</f>
        <v>0</v>
      </c>
      <c r="D462" s="45">
        <f>IF(B462&gt;0,B462,0)</f>
        <v>0</v>
      </c>
      <c r="E462" s="40">
        <f t="shared" si="35"/>
        <v>0</v>
      </c>
      <c r="F462" s="41"/>
      <c r="G462" s="46">
        <f t="shared" si="38"/>
        <v>2.5000000000000001E-3</v>
      </c>
      <c r="H462" s="40">
        <f t="shared" si="36"/>
        <v>0</v>
      </c>
    </row>
    <row r="463" spans="1:8" ht="19.899999999999999" customHeight="1" x14ac:dyDescent="0.25">
      <c r="A463" s="42">
        <f t="shared" si="37"/>
        <v>40956</v>
      </c>
      <c r="B463" s="45"/>
      <c r="C463" s="45">
        <f>IF(B463&lt;0,B463*-1,0)</f>
        <v>0</v>
      </c>
      <c r="D463" s="45">
        <f>IF(B463&gt;0,B463,0)</f>
        <v>0</v>
      </c>
      <c r="E463" s="40">
        <f t="shared" si="35"/>
        <v>0</v>
      </c>
      <c r="F463" s="41"/>
      <c r="G463" s="46">
        <f t="shared" si="38"/>
        <v>2.5000000000000001E-3</v>
      </c>
      <c r="H463" s="40">
        <f t="shared" si="36"/>
        <v>0</v>
      </c>
    </row>
    <row r="464" spans="1:8" ht="19.899999999999999" customHeight="1" x14ac:dyDescent="0.25">
      <c r="A464" s="42">
        <f t="shared" si="37"/>
        <v>40957</v>
      </c>
      <c r="B464" s="45"/>
      <c r="C464" s="45">
        <f>IF(B464&lt;0,B464*-1,0)</f>
        <v>0</v>
      </c>
      <c r="D464" s="45">
        <f>IF(B464&gt;0,B464,0)</f>
        <v>0</v>
      </c>
      <c r="E464" s="40">
        <f t="shared" si="35"/>
        <v>0</v>
      </c>
      <c r="F464" s="41"/>
      <c r="G464" s="46">
        <f t="shared" si="38"/>
        <v>2.5000000000000001E-3</v>
      </c>
      <c r="H464" s="40">
        <f t="shared" si="36"/>
        <v>0</v>
      </c>
    </row>
    <row r="465" spans="1:8" ht="19.899999999999999" customHeight="1" x14ac:dyDescent="0.25">
      <c r="A465" s="42">
        <f t="shared" si="37"/>
        <v>40958</v>
      </c>
      <c r="B465" s="45"/>
      <c r="C465" s="45">
        <f>IF(B465&lt;0,B465*-1,0)</f>
        <v>0</v>
      </c>
      <c r="D465" s="45">
        <f>IF(B465&gt;0,B465,0)</f>
        <v>0</v>
      </c>
      <c r="E465" s="40">
        <f t="shared" si="35"/>
        <v>0</v>
      </c>
      <c r="F465" s="41"/>
      <c r="G465" s="46">
        <f t="shared" si="38"/>
        <v>2.5000000000000001E-3</v>
      </c>
      <c r="H465" s="40">
        <f t="shared" si="36"/>
        <v>0</v>
      </c>
    </row>
    <row r="466" spans="1:8" ht="19.899999999999999" customHeight="1" x14ac:dyDescent="0.25">
      <c r="A466" s="42">
        <f t="shared" si="37"/>
        <v>40959</v>
      </c>
      <c r="B466" s="45"/>
      <c r="C466" s="45">
        <f>IF(B466&lt;0,B466*-1,0)</f>
        <v>0</v>
      </c>
      <c r="D466" s="45">
        <f>IF(B466&gt;0,B466,0)</f>
        <v>0</v>
      </c>
      <c r="E466" s="40">
        <f t="shared" si="35"/>
        <v>0</v>
      </c>
      <c r="F466" s="41"/>
      <c r="G466" s="46">
        <f t="shared" si="38"/>
        <v>2.5000000000000001E-3</v>
      </c>
      <c r="H466" s="40">
        <f t="shared" si="36"/>
        <v>0</v>
      </c>
    </row>
    <row r="467" spans="1:8" ht="19.899999999999999" customHeight="1" x14ac:dyDescent="0.25">
      <c r="A467" s="42">
        <f t="shared" si="37"/>
        <v>40960</v>
      </c>
      <c r="B467" s="45"/>
      <c r="C467" s="45">
        <f>IF(B467&lt;0,B467*-1,0)</f>
        <v>0</v>
      </c>
      <c r="D467" s="45">
        <f>IF(B467&gt;0,B467,0)</f>
        <v>0</v>
      </c>
      <c r="E467" s="40">
        <f t="shared" si="35"/>
        <v>0</v>
      </c>
      <c r="F467" s="41"/>
      <c r="G467" s="46">
        <f t="shared" si="38"/>
        <v>2.5000000000000001E-3</v>
      </c>
      <c r="H467" s="40">
        <f t="shared" si="36"/>
        <v>0</v>
      </c>
    </row>
    <row r="468" spans="1:8" ht="19.899999999999999" customHeight="1" x14ac:dyDescent="0.25">
      <c r="A468" s="42">
        <f t="shared" si="37"/>
        <v>40961</v>
      </c>
      <c r="B468" s="45"/>
      <c r="C468" s="45">
        <f>IF(B468&lt;0,B468*-1,0)</f>
        <v>0</v>
      </c>
      <c r="D468" s="45">
        <f>IF(B468&gt;0,B468,0)</f>
        <v>0</v>
      </c>
      <c r="E468" s="40">
        <f t="shared" si="35"/>
        <v>0</v>
      </c>
      <c r="F468" s="41"/>
      <c r="G468" s="46">
        <f t="shared" si="38"/>
        <v>2.5000000000000001E-3</v>
      </c>
      <c r="H468" s="40">
        <f t="shared" si="36"/>
        <v>0</v>
      </c>
    </row>
    <row r="469" spans="1:8" ht="19.899999999999999" customHeight="1" x14ac:dyDescent="0.25">
      <c r="A469" s="42">
        <f t="shared" si="37"/>
        <v>40962</v>
      </c>
      <c r="B469" s="45"/>
      <c r="C469" s="45">
        <f>IF(B469&lt;0,B469*-1,0)</f>
        <v>0</v>
      </c>
      <c r="D469" s="45">
        <f>IF(B469&gt;0,B469,0)</f>
        <v>0</v>
      </c>
      <c r="E469" s="40">
        <f t="shared" si="35"/>
        <v>0</v>
      </c>
      <c r="F469" s="41"/>
      <c r="G469" s="46">
        <f t="shared" si="38"/>
        <v>2.5000000000000001E-3</v>
      </c>
      <c r="H469" s="40">
        <f t="shared" si="36"/>
        <v>0</v>
      </c>
    </row>
    <row r="470" spans="1:8" ht="19.899999999999999" customHeight="1" x14ac:dyDescent="0.25">
      <c r="A470" s="42">
        <f t="shared" si="37"/>
        <v>40963</v>
      </c>
      <c r="B470" s="45"/>
      <c r="C470" s="45">
        <f>IF(B470&lt;0,B470*-1,0)</f>
        <v>0</v>
      </c>
      <c r="D470" s="45">
        <f>IF(B470&gt;0,B470,0)</f>
        <v>0</v>
      </c>
      <c r="E470" s="40">
        <f t="shared" si="35"/>
        <v>0</v>
      </c>
      <c r="F470" s="41"/>
      <c r="G470" s="46">
        <f t="shared" si="38"/>
        <v>2.5000000000000001E-3</v>
      </c>
      <c r="H470" s="40">
        <f t="shared" si="36"/>
        <v>0</v>
      </c>
    </row>
    <row r="471" spans="1:8" ht="19.899999999999999" customHeight="1" x14ac:dyDescent="0.25">
      <c r="A471" s="42">
        <f t="shared" si="37"/>
        <v>40964</v>
      </c>
      <c r="B471" s="45"/>
      <c r="C471" s="45">
        <f>IF(B471&lt;0,B471*-1,0)</f>
        <v>0</v>
      </c>
      <c r="D471" s="45">
        <f>IF(B471&gt;0,B471,0)</f>
        <v>0</v>
      </c>
      <c r="E471" s="40">
        <f t="shared" si="35"/>
        <v>0</v>
      </c>
      <c r="F471" s="41"/>
      <c r="G471" s="46">
        <f t="shared" si="38"/>
        <v>2.5000000000000001E-3</v>
      </c>
      <c r="H471" s="40">
        <f t="shared" si="36"/>
        <v>0</v>
      </c>
    </row>
    <row r="472" spans="1:8" ht="19.899999999999999" customHeight="1" x14ac:dyDescent="0.25">
      <c r="A472" s="42">
        <f t="shared" si="37"/>
        <v>40965</v>
      </c>
      <c r="B472" s="45"/>
      <c r="C472" s="45">
        <f>IF(B472&lt;0,B472*-1,0)</f>
        <v>0</v>
      </c>
      <c r="D472" s="45">
        <f>IF(B472&gt;0,B472,0)</f>
        <v>0</v>
      </c>
      <c r="E472" s="40">
        <f t="shared" si="35"/>
        <v>0</v>
      </c>
      <c r="F472" s="41"/>
      <c r="G472" s="46">
        <f t="shared" si="38"/>
        <v>2.5000000000000001E-3</v>
      </c>
      <c r="H472" s="40">
        <f t="shared" si="36"/>
        <v>0</v>
      </c>
    </row>
    <row r="473" spans="1:8" ht="19.899999999999999" customHeight="1" x14ac:dyDescent="0.25">
      <c r="A473" s="42">
        <f t="shared" si="37"/>
        <v>40966</v>
      </c>
      <c r="B473" s="45"/>
      <c r="C473" s="45">
        <f>IF(B473&lt;0,B473*-1,0)</f>
        <v>0</v>
      </c>
      <c r="D473" s="45">
        <f>IF(B473&gt;0,B473,0)</f>
        <v>0</v>
      </c>
      <c r="E473" s="40">
        <f t="shared" si="35"/>
        <v>0</v>
      </c>
      <c r="F473" s="41"/>
      <c r="G473" s="46">
        <f t="shared" si="38"/>
        <v>2.5000000000000001E-3</v>
      </c>
      <c r="H473" s="40">
        <f t="shared" si="36"/>
        <v>0</v>
      </c>
    </row>
    <row r="474" spans="1:8" ht="19.899999999999999" customHeight="1" x14ac:dyDescent="0.25">
      <c r="A474" s="42">
        <f t="shared" si="37"/>
        <v>40967</v>
      </c>
      <c r="B474" s="45"/>
      <c r="C474" s="45">
        <f>IF(B474&lt;0,B474*-1,0)</f>
        <v>0</v>
      </c>
      <c r="D474" s="45">
        <f>IF(B474&gt;0,B474,0)</f>
        <v>0</v>
      </c>
      <c r="E474" s="40">
        <f t="shared" si="35"/>
        <v>0</v>
      </c>
      <c r="F474" s="41"/>
      <c r="G474" s="46">
        <f t="shared" si="38"/>
        <v>2.5000000000000001E-3</v>
      </c>
      <c r="H474" s="40">
        <f t="shared" si="36"/>
        <v>0</v>
      </c>
    </row>
    <row r="475" spans="1:8" ht="19.899999999999999" customHeight="1" x14ac:dyDescent="0.25">
      <c r="A475" s="42">
        <f t="shared" si="37"/>
        <v>40968</v>
      </c>
      <c r="B475" s="45"/>
      <c r="C475" s="45">
        <f>IF(B475&lt;0,B475*-1,0)</f>
        <v>0</v>
      </c>
      <c r="D475" s="45">
        <f>IF(B475&gt;0,B475,0)</f>
        <v>0</v>
      </c>
      <c r="E475" s="40">
        <f t="shared" si="35"/>
        <v>0</v>
      </c>
      <c r="F475" s="41"/>
      <c r="G475" s="46">
        <f t="shared" si="38"/>
        <v>2.5000000000000001E-3</v>
      </c>
      <c r="H475" s="40">
        <f t="shared" si="36"/>
        <v>0</v>
      </c>
    </row>
    <row r="476" spans="1:8" ht="19.899999999999999" customHeight="1" x14ac:dyDescent="0.25">
      <c r="A476" s="42"/>
      <c r="B476" s="42"/>
      <c r="C476" s="43"/>
      <c r="D476" s="43"/>
      <c r="E476" s="40"/>
      <c r="F476" s="41"/>
      <c r="G476" s="46"/>
      <c r="H476" s="40"/>
    </row>
    <row r="477" spans="1:8" ht="19.899999999999999" customHeight="1" x14ac:dyDescent="0.25">
      <c r="A477" s="42"/>
      <c r="B477" s="42"/>
      <c r="C477" s="47">
        <f>SUM(C447:C475)</f>
        <v>0</v>
      </c>
      <c r="D477" s="47">
        <f>SUM(D447:D475)</f>
        <v>0</v>
      </c>
      <c r="E477" s="61">
        <f>C477-D477</f>
        <v>0</v>
      </c>
      <c r="F477" s="48"/>
      <c r="G477" s="49">
        <v>2.5000000000000001E-3</v>
      </c>
      <c r="H477" s="50">
        <f>SUM(H447:H475)</f>
        <v>0</v>
      </c>
    </row>
    <row r="478" spans="1:8" ht="19.899999999999999" customHeight="1" x14ac:dyDescent="0.25">
      <c r="A478" s="15" t="s">
        <v>9</v>
      </c>
      <c r="B478" s="15"/>
      <c r="C478" s="15"/>
      <c r="D478" s="16"/>
      <c r="E478" s="16"/>
      <c r="F478" s="17"/>
      <c r="G478" s="17"/>
      <c r="H478" s="18" t="s">
        <v>25</v>
      </c>
    </row>
    <row r="479" spans="1:8" ht="19.899999999999999" customHeight="1" x14ac:dyDescent="0.25">
      <c r="A479" s="19" t="s">
        <v>10</v>
      </c>
      <c r="B479" s="19"/>
      <c r="C479" s="19"/>
      <c r="D479" s="20"/>
      <c r="E479" s="20"/>
      <c r="F479" s="21"/>
      <c r="G479" s="21"/>
      <c r="H479" s="22"/>
    </row>
    <row r="480" spans="1:8" ht="19.899999999999999" customHeight="1" x14ac:dyDescent="0.25">
      <c r="A480" s="19"/>
      <c r="B480" s="19"/>
      <c r="C480" s="19"/>
      <c r="D480" s="20"/>
      <c r="E480" s="20"/>
      <c r="F480" s="21"/>
      <c r="G480" s="21"/>
      <c r="H480" s="22"/>
    </row>
    <row r="481" spans="1:8" ht="19.899999999999999" customHeight="1" x14ac:dyDescent="0.25">
      <c r="A481" s="31"/>
      <c r="B481" s="31"/>
      <c r="C481" s="74"/>
      <c r="D481" s="74"/>
      <c r="E481" s="31"/>
      <c r="F481" s="31"/>
      <c r="G481" s="36" t="s">
        <v>0</v>
      </c>
      <c r="H481" s="31"/>
    </row>
    <row r="482" spans="1:8" ht="19.899999999999999" customHeight="1" x14ac:dyDescent="0.25">
      <c r="A482" s="31"/>
      <c r="B482" s="31"/>
      <c r="C482" s="76"/>
      <c r="D482" s="76"/>
      <c r="E482" s="31"/>
      <c r="F482" s="31"/>
      <c r="G482" s="36" t="s">
        <v>1</v>
      </c>
      <c r="H482" s="31"/>
    </row>
    <row r="483" spans="1:8" ht="19.899999999999999" customHeight="1" x14ac:dyDescent="0.25">
      <c r="A483" s="35" t="s">
        <v>2</v>
      </c>
      <c r="B483" s="35" t="s">
        <v>3</v>
      </c>
      <c r="C483" s="74" t="s">
        <v>4</v>
      </c>
      <c r="D483" s="74" t="s">
        <v>5</v>
      </c>
      <c r="E483" s="36" t="s">
        <v>6</v>
      </c>
      <c r="F483" s="31"/>
      <c r="G483" s="36" t="s">
        <v>7</v>
      </c>
      <c r="H483" s="36" t="s">
        <v>8</v>
      </c>
    </row>
    <row r="484" spans="1:8" ht="19.899999999999999" customHeight="1" x14ac:dyDescent="0.25">
      <c r="A484" s="23"/>
      <c r="B484" s="23"/>
      <c r="C484" s="26"/>
      <c r="D484" s="26"/>
      <c r="E484" s="23"/>
      <c r="F484" s="23"/>
      <c r="G484" s="23"/>
      <c r="H484" s="23"/>
    </row>
    <row r="485" spans="1:8" ht="19.899999999999999" customHeight="1" x14ac:dyDescent="0.25">
      <c r="A485" s="34" t="s">
        <v>11</v>
      </c>
      <c r="B485" s="25"/>
      <c r="C485" s="26"/>
      <c r="D485" s="26"/>
      <c r="E485" s="62">
        <v>0</v>
      </c>
      <c r="F485" s="23"/>
      <c r="G485" s="23"/>
      <c r="H485" s="23"/>
    </row>
    <row r="486" spans="1:8" ht="19.899999999999999" customHeight="1" x14ac:dyDescent="0.25">
      <c r="A486" s="42">
        <v>40969</v>
      </c>
      <c r="B486" s="45"/>
      <c r="C486" s="45">
        <f>IF(B486&lt;0,B486*-1,0)</f>
        <v>0</v>
      </c>
      <c r="D486" s="45">
        <f>IF(B486&gt;0,B486*1,0)</f>
        <v>0</v>
      </c>
      <c r="E486" s="40">
        <f>E485-C486+D486</f>
        <v>0</v>
      </c>
      <c r="F486" s="41"/>
      <c r="G486" s="46">
        <v>4.1000000000000003E-3</v>
      </c>
      <c r="H486" s="40">
        <f>ROUND(+E486*G486/360,5)</f>
        <v>0</v>
      </c>
    </row>
    <row r="487" spans="1:8" ht="19.899999999999999" customHeight="1" x14ac:dyDescent="0.25">
      <c r="A487" s="42">
        <f>A486+1</f>
        <v>40970</v>
      </c>
      <c r="B487" s="45"/>
      <c r="C487" s="45">
        <f>IF(B487&lt;0,B487*-1,0)</f>
        <v>0</v>
      </c>
      <c r="D487" s="45">
        <f>IF(B487&gt;0,B487*1,0)</f>
        <v>0</v>
      </c>
      <c r="E487" s="40">
        <f t="shared" ref="E487:E514" si="39">E486-C487+D487</f>
        <v>0</v>
      </c>
      <c r="F487" s="41"/>
      <c r="G487" s="46">
        <f>G486</f>
        <v>4.1000000000000003E-3</v>
      </c>
      <c r="H487" s="40">
        <f t="shared" ref="H487:H514" si="40">ROUND(+E487*G487/360,5)</f>
        <v>0</v>
      </c>
    </row>
    <row r="488" spans="1:8" ht="19.899999999999999" customHeight="1" x14ac:dyDescent="0.25">
      <c r="A488" s="42">
        <f t="shared" ref="A488:A514" si="41">A487+1</f>
        <v>40971</v>
      </c>
      <c r="B488" s="45"/>
      <c r="C488" s="45">
        <f>IF(B488&lt;0,B488*-1,0)</f>
        <v>0</v>
      </c>
      <c r="D488" s="45">
        <f>IF(B488&gt;0,B488*1,0)</f>
        <v>0</v>
      </c>
      <c r="E488" s="40">
        <f t="shared" si="39"/>
        <v>0</v>
      </c>
      <c r="F488" s="41"/>
      <c r="G488" s="46">
        <f t="shared" ref="G488:G514" si="42">G487</f>
        <v>4.1000000000000003E-3</v>
      </c>
      <c r="H488" s="40">
        <f t="shared" si="40"/>
        <v>0</v>
      </c>
    </row>
    <row r="489" spans="1:8" ht="19.899999999999999" customHeight="1" x14ac:dyDescent="0.25">
      <c r="A489" s="42">
        <f t="shared" si="41"/>
        <v>40972</v>
      </c>
      <c r="B489" s="45"/>
      <c r="C489" s="45">
        <f>IF(B489&lt;0,B489*-1,0)</f>
        <v>0</v>
      </c>
      <c r="D489" s="45">
        <f>IF(B489&gt;0,B489*1,0)</f>
        <v>0</v>
      </c>
      <c r="E489" s="40">
        <f t="shared" si="39"/>
        <v>0</v>
      </c>
      <c r="F489" s="41"/>
      <c r="G489" s="46">
        <f t="shared" si="42"/>
        <v>4.1000000000000003E-3</v>
      </c>
      <c r="H489" s="40">
        <f t="shared" si="40"/>
        <v>0</v>
      </c>
    </row>
    <row r="490" spans="1:8" ht="19.899999999999999" customHeight="1" x14ac:dyDescent="0.25">
      <c r="A490" s="42">
        <f t="shared" si="41"/>
        <v>40973</v>
      </c>
      <c r="B490" s="45"/>
      <c r="C490" s="45">
        <f>IF(B490&lt;0,B490*-1,0)</f>
        <v>0</v>
      </c>
      <c r="D490" s="45">
        <f>IF(B490&gt;0,B490*1,0)</f>
        <v>0</v>
      </c>
      <c r="E490" s="40">
        <f t="shared" si="39"/>
        <v>0</v>
      </c>
      <c r="F490" s="41"/>
      <c r="G490" s="46">
        <f t="shared" si="42"/>
        <v>4.1000000000000003E-3</v>
      </c>
      <c r="H490" s="40">
        <f t="shared" si="40"/>
        <v>0</v>
      </c>
    </row>
    <row r="491" spans="1:8" ht="19.899999999999999" customHeight="1" x14ac:dyDescent="0.25">
      <c r="A491" s="42">
        <f t="shared" si="41"/>
        <v>40974</v>
      </c>
      <c r="B491" s="45"/>
      <c r="C491" s="45">
        <f>IF(B491&lt;0,B491*-1,0)</f>
        <v>0</v>
      </c>
      <c r="D491" s="45">
        <f>IF(B491&gt;0,B491*1,0)</f>
        <v>0</v>
      </c>
      <c r="E491" s="40">
        <f t="shared" si="39"/>
        <v>0</v>
      </c>
      <c r="F491" s="41"/>
      <c r="G491" s="46">
        <f t="shared" si="42"/>
        <v>4.1000000000000003E-3</v>
      </c>
      <c r="H491" s="40">
        <f t="shared" si="40"/>
        <v>0</v>
      </c>
    </row>
    <row r="492" spans="1:8" ht="19.899999999999999" customHeight="1" x14ac:dyDescent="0.25">
      <c r="A492" s="42">
        <f t="shared" si="41"/>
        <v>40975</v>
      </c>
      <c r="B492" s="45"/>
      <c r="C492" s="45">
        <f>IF(B492&lt;0,B492*-1,0)</f>
        <v>0</v>
      </c>
      <c r="D492" s="45">
        <f>IF(B492&gt;0,B492*1,0)</f>
        <v>0</v>
      </c>
      <c r="E492" s="40">
        <f t="shared" si="39"/>
        <v>0</v>
      </c>
      <c r="F492" s="41"/>
      <c r="G492" s="46">
        <f t="shared" si="42"/>
        <v>4.1000000000000003E-3</v>
      </c>
      <c r="H492" s="40">
        <f t="shared" si="40"/>
        <v>0</v>
      </c>
    </row>
    <row r="493" spans="1:8" ht="19.899999999999999" customHeight="1" x14ac:dyDescent="0.25">
      <c r="A493" s="42">
        <f t="shared" si="41"/>
        <v>40976</v>
      </c>
      <c r="B493" s="45"/>
      <c r="C493" s="45">
        <f>IF(B493&lt;0,B493*-1,0)</f>
        <v>0</v>
      </c>
      <c r="D493" s="45">
        <f>IF(B493&gt;0,B493*1,0)</f>
        <v>0</v>
      </c>
      <c r="E493" s="40">
        <f t="shared" si="39"/>
        <v>0</v>
      </c>
      <c r="F493" s="41"/>
      <c r="G493" s="46">
        <f t="shared" si="42"/>
        <v>4.1000000000000003E-3</v>
      </c>
      <c r="H493" s="40">
        <f t="shared" si="40"/>
        <v>0</v>
      </c>
    </row>
    <row r="494" spans="1:8" ht="19.899999999999999" customHeight="1" x14ac:dyDescent="0.25">
      <c r="A494" s="42">
        <f t="shared" si="41"/>
        <v>40977</v>
      </c>
      <c r="B494" s="45"/>
      <c r="C494" s="45">
        <f>IF(B494&lt;0,B494*-1,0)</f>
        <v>0</v>
      </c>
      <c r="D494" s="45">
        <f>IF(B494&gt;0,B494*1,0)</f>
        <v>0</v>
      </c>
      <c r="E494" s="40">
        <f t="shared" si="39"/>
        <v>0</v>
      </c>
      <c r="F494" s="41"/>
      <c r="G494" s="46">
        <f t="shared" si="42"/>
        <v>4.1000000000000003E-3</v>
      </c>
      <c r="H494" s="40">
        <f t="shared" si="40"/>
        <v>0</v>
      </c>
    </row>
    <row r="495" spans="1:8" ht="19.899999999999999" customHeight="1" x14ac:dyDescent="0.25">
      <c r="A495" s="42">
        <f t="shared" si="41"/>
        <v>40978</v>
      </c>
      <c r="B495" s="45"/>
      <c r="C495" s="45">
        <f>IF(B495&lt;0,B495*-1,0)</f>
        <v>0</v>
      </c>
      <c r="D495" s="45">
        <f>IF(B495&gt;0,B495*1,0)</f>
        <v>0</v>
      </c>
      <c r="E495" s="40">
        <f t="shared" si="39"/>
        <v>0</v>
      </c>
      <c r="F495" s="41"/>
      <c r="G495" s="46">
        <f t="shared" si="42"/>
        <v>4.1000000000000003E-3</v>
      </c>
      <c r="H495" s="40">
        <f t="shared" si="40"/>
        <v>0</v>
      </c>
    </row>
    <row r="496" spans="1:8" ht="19.899999999999999" customHeight="1" x14ac:dyDescent="0.25">
      <c r="A496" s="42">
        <f t="shared" si="41"/>
        <v>40979</v>
      </c>
      <c r="B496" s="45"/>
      <c r="C496" s="45">
        <f>IF(B496&lt;0,B496*-1,0)</f>
        <v>0</v>
      </c>
      <c r="D496" s="45">
        <f>IF(B496&gt;0,B496*1,0)</f>
        <v>0</v>
      </c>
      <c r="E496" s="40">
        <f t="shared" si="39"/>
        <v>0</v>
      </c>
      <c r="F496" s="41"/>
      <c r="G496" s="46">
        <f t="shared" si="42"/>
        <v>4.1000000000000003E-3</v>
      </c>
      <c r="H496" s="40">
        <f t="shared" si="40"/>
        <v>0</v>
      </c>
    </row>
    <row r="497" spans="1:8" ht="19.899999999999999" customHeight="1" x14ac:dyDescent="0.25">
      <c r="A497" s="42">
        <f t="shared" si="41"/>
        <v>40980</v>
      </c>
      <c r="B497" s="45"/>
      <c r="C497" s="45">
        <f>IF(B497&lt;0,B497*-1,0)</f>
        <v>0</v>
      </c>
      <c r="D497" s="45">
        <f>IF(B497&gt;0,B497*1,0)</f>
        <v>0</v>
      </c>
      <c r="E497" s="40">
        <f t="shared" si="39"/>
        <v>0</v>
      </c>
      <c r="F497" s="41"/>
      <c r="G497" s="46">
        <f t="shared" si="42"/>
        <v>4.1000000000000003E-3</v>
      </c>
      <c r="H497" s="40">
        <f t="shared" si="40"/>
        <v>0</v>
      </c>
    </row>
    <row r="498" spans="1:8" ht="19.899999999999999" customHeight="1" x14ac:dyDescent="0.25">
      <c r="A498" s="42">
        <f t="shared" si="41"/>
        <v>40981</v>
      </c>
      <c r="B498" s="45"/>
      <c r="C498" s="45">
        <f>IF(B498&lt;0,B498*-1,0)</f>
        <v>0</v>
      </c>
      <c r="D498" s="45">
        <f>IF(B498&gt;0,B498*1,0)</f>
        <v>0</v>
      </c>
      <c r="E498" s="40">
        <f t="shared" si="39"/>
        <v>0</v>
      </c>
      <c r="F498" s="41"/>
      <c r="G498" s="46">
        <f t="shared" si="42"/>
        <v>4.1000000000000003E-3</v>
      </c>
      <c r="H498" s="40">
        <f t="shared" si="40"/>
        <v>0</v>
      </c>
    </row>
    <row r="499" spans="1:8" ht="19.899999999999999" customHeight="1" x14ac:dyDescent="0.25">
      <c r="A499" s="42">
        <f t="shared" si="41"/>
        <v>40982</v>
      </c>
      <c r="B499" s="45"/>
      <c r="C499" s="45">
        <f>IF(B499&lt;0,B499*-1,0)</f>
        <v>0</v>
      </c>
      <c r="D499" s="45">
        <f>IF(B499&gt;0,B499*1,0)</f>
        <v>0</v>
      </c>
      <c r="E499" s="40">
        <f t="shared" si="39"/>
        <v>0</v>
      </c>
      <c r="F499" s="41"/>
      <c r="G499" s="46">
        <f t="shared" si="42"/>
        <v>4.1000000000000003E-3</v>
      </c>
      <c r="H499" s="40">
        <f t="shared" si="40"/>
        <v>0</v>
      </c>
    </row>
    <row r="500" spans="1:8" ht="19.899999999999999" customHeight="1" x14ac:dyDescent="0.25">
      <c r="A500" s="42">
        <f t="shared" si="41"/>
        <v>40983</v>
      </c>
      <c r="B500" s="45"/>
      <c r="C500" s="45">
        <f>IF(B500&lt;0,B500*-1,0)</f>
        <v>0</v>
      </c>
      <c r="D500" s="45">
        <f>IF(B500&gt;0,B500*1,0)</f>
        <v>0</v>
      </c>
      <c r="E500" s="40">
        <f t="shared" si="39"/>
        <v>0</v>
      </c>
      <c r="F500" s="41"/>
      <c r="G500" s="46">
        <f t="shared" si="42"/>
        <v>4.1000000000000003E-3</v>
      </c>
      <c r="H500" s="40">
        <f t="shared" si="40"/>
        <v>0</v>
      </c>
    </row>
    <row r="501" spans="1:8" ht="19.899999999999999" customHeight="1" x14ac:dyDescent="0.25">
      <c r="A501" s="42">
        <f t="shared" si="41"/>
        <v>40984</v>
      </c>
      <c r="B501" s="45"/>
      <c r="C501" s="45">
        <f>IF(B501&lt;0,B501*-1,0)</f>
        <v>0</v>
      </c>
      <c r="D501" s="45">
        <f>IF(B501&gt;0,B501*1,0)</f>
        <v>0</v>
      </c>
      <c r="E501" s="40">
        <f t="shared" si="39"/>
        <v>0</v>
      </c>
      <c r="F501" s="41"/>
      <c r="G501" s="46">
        <f t="shared" si="42"/>
        <v>4.1000000000000003E-3</v>
      </c>
      <c r="H501" s="40">
        <f t="shared" si="40"/>
        <v>0</v>
      </c>
    </row>
    <row r="502" spans="1:8" ht="19.899999999999999" customHeight="1" x14ac:dyDescent="0.25">
      <c r="A502" s="42">
        <f t="shared" si="41"/>
        <v>40985</v>
      </c>
      <c r="B502" s="45"/>
      <c r="C502" s="45">
        <f>IF(B502&lt;0,B502*-1,0)</f>
        <v>0</v>
      </c>
      <c r="D502" s="45">
        <f>IF(B502&gt;0,B502*1,0)</f>
        <v>0</v>
      </c>
      <c r="E502" s="40">
        <f t="shared" si="39"/>
        <v>0</v>
      </c>
      <c r="F502" s="41"/>
      <c r="G502" s="46">
        <f t="shared" si="42"/>
        <v>4.1000000000000003E-3</v>
      </c>
      <c r="H502" s="40">
        <f t="shared" si="40"/>
        <v>0</v>
      </c>
    </row>
    <row r="503" spans="1:8" ht="19.899999999999999" customHeight="1" x14ac:dyDescent="0.25">
      <c r="A503" s="42">
        <f t="shared" si="41"/>
        <v>40986</v>
      </c>
      <c r="B503" s="45"/>
      <c r="C503" s="45">
        <f>IF(B503&lt;0,B503*-1,0)</f>
        <v>0</v>
      </c>
      <c r="D503" s="45">
        <f>IF(B503&gt;0,B503*1,0)</f>
        <v>0</v>
      </c>
      <c r="E503" s="40">
        <f t="shared" si="39"/>
        <v>0</v>
      </c>
      <c r="F503" s="41"/>
      <c r="G503" s="46">
        <f t="shared" si="42"/>
        <v>4.1000000000000003E-3</v>
      </c>
      <c r="H503" s="40">
        <f t="shared" si="40"/>
        <v>0</v>
      </c>
    </row>
    <row r="504" spans="1:8" ht="19.899999999999999" customHeight="1" x14ac:dyDescent="0.25">
      <c r="A504" s="42">
        <f t="shared" si="41"/>
        <v>40987</v>
      </c>
      <c r="B504" s="45"/>
      <c r="C504" s="45">
        <f>IF(B504&lt;0,B504*-1,0)</f>
        <v>0</v>
      </c>
      <c r="D504" s="45">
        <f>IF(B504&gt;0,B504*1,0)</f>
        <v>0</v>
      </c>
      <c r="E504" s="40">
        <f t="shared" si="39"/>
        <v>0</v>
      </c>
      <c r="F504" s="41"/>
      <c r="G504" s="46">
        <f t="shared" si="42"/>
        <v>4.1000000000000003E-3</v>
      </c>
      <c r="H504" s="40">
        <f t="shared" si="40"/>
        <v>0</v>
      </c>
    </row>
    <row r="505" spans="1:8" ht="19.899999999999999" customHeight="1" x14ac:dyDescent="0.25">
      <c r="A505" s="42">
        <f t="shared" si="41"/>
        <v>40988</v>
      </c>
      <c r="B505" s="45"/>
      <c r="C505" s="45">
        <f>IF(B505&lt;0,B505*-1,0)</f>
        <v>0</v>
      </c>
      <c r="D505" s="45">
        <f>IF(B505&gt;0,B505*1,0)</f>
        <v>0</v>
      </c>
      <c r="E505" s="40">
        <f t="shared" si="39"/>
        <v>0</v>
      </c>
      <c r="F505" s="41"/>
      <c r="G505" s="46">
        <f t="shared" si="42"/>
        <v>4.1000000000000003E-3</v>
      </c>
      <c r="H505" s="40">
        <f t="shared" si="40"/>
        <v>0</v>
      </c>
    </row>
    <row r="506" spans="1:8" ht="19.899999999999999" customHeight="1" x14ac:dyDescent="0.25">
      <c r="A506" s="42">
        <f t="shared" si="41"/>
        <v>40989</v>
      </c>
      <c r="B506" s="45"/>
      <c r="C506" s="45">
        <f>IF(B506&lt;0,B506*-1,0)</f>
        <v>0</v>
      </c>
      <c r="D506" s="45">
        <f>IF(B506&gt;0,B506*1,0)</f>
        <v>0</v>
      </c>
      <c r="E506" s="40">
        <f t="shared" si="39"/>
        <v>0</v>
      </c>
      <c r="F506" s="41"/>
      <c r="G506" s="46">
        <f t="shared" si="42"/>
        <v>4.1000000000000003E-3</v>
      </c>
      <c r="H506" s="40">
        <f t="shared" si="40"/>
        <v>0</v>
      </c>
    </row>
    <row r="507" spans="1:8" ht="19.899999999999999" customHeight="1" x14ac:dyDescent="0.25">
      <c r="A507" s="42">
        <f t="shared" si="41"/>
        <v>40990</v>
      </c>
      <c r="B507" s="45"/>
      <c r="C507" s="45">
        <f>IF(B507&lt;0,B507*-1,0)</f>
        <v>0</v>
      </c>
      <c r="D507" s="45">
        <f>IF(B507&gt;0,B507*1,0)</f>
        <v>0</v>
      </c>
      <c r="E507" s="40">
        <f t="shared" si="39"/>
        <v>0</v>
      </c>
      <c r="F507" s="41"/>
      <c r="G507" s="46">
        <f t="shared" si="42"/>
        <v>4.1000000000000003E-3</v>
      </c>
      <c r="H507" s="40">
        <f t="shared" si="40"/>
        <v>0</v>
      </c>
    </row>
    <row r="508" spans="1:8" ht="19.899999999999999" customHeight="1" x14ac:dyDescent="0.25">
      <c r="A508" s="42">
        <f t="shared" si="41"/>
        <v>40991</v>
      </c>
      <c r="B508" s="45"/>
      <c r="C508" s="45">
        <f>IF(B508&lt;0,B508*-1,0)</f>
        <v>0</v>
      </c>
      <c r="D508" s="45">
        <f>IF(B508&gt;0,B508*1,0)</f>
        <v>0</v>
      </c>
      <c r="E508" s="40">
        <f t="shared" si="39"/>
        <v>0</v>
      </c>
      <c r="F508" s="41"/>
      <c r="G508" s="46">
        <f t="shared" si="42"/>
        <v>4.1000000000000003E-3</v>
      </c>
      <c r="H508" s="40">
        <f t="shared" si="40"/>
        <v>0</v>
      </c>
    </row>
    <row r="509" spans="1:8" ht="19.899999999999999" customHeight="1" x14ac:dyDescent="0.25">
      <c r="A509" s="42">
        <f t="shared" si="41"/>
        <v>40992</v>
      </c>
      <c r="B509" s="45"/>
      <c r="C509" s="45">
        <f>IF(B509&lt;0,B509*-1,0)</f>
        <v>0</v>
      </c>
      <c r="D509" s="45">
        <f>IF(B509&gt;0,B509*1,0)</f>
        <v>0</v>
      </c>
      <c r="E509" s="40">
        <f t="shared" si="39"/>
        <v>0</v>
      </c>
      <c r="F509" s="41"/>
      <c r="G509" s="46">
        <f t="shared" si="42"/>
        <v>4.1000000000000003E-3</v>
      </c>
      <c r="H509" s="40">
        <f t="shared" si="40"/>
        <v>0</v>
      </c>
    </row>
    <row r="510" spans="1:8" ht="19.899999999999999" customHeight="1" x14ac:dyDescent="0.25">
      <c r="A510" s="42">
        <f t="shared" si="41"/>
        <v>40993</v>
      </c>
      <c r="B510" s="45"/>
      <c r="C510" s="45">
        <f>IF(B510&lt;0,B510*-1,0)</f>
        <v>0</v>
      </c>
      <c r="D510" s="45">
        <f>IF(B510&gt;0,B510*1,0)</f>
        <v>0</v>
      </c>
      <c r="E510" s="40">
        <f t="shared" si="39"/>
        <v>0</v>
      </c>
      <c r="F510" s="41"/>
      <c r="G510" s="46">
        <f t="shared" si="42"/>
        <v>4.1000000000000003E-3</v>
      </c>
      <c r="H510" s="40">
        <f t="shared" si="40"/>
        <v>0</v>
      </c>
    </row>
    <row r="511" spans="1:8" ht="19.899999999999999" customHeight="1" x14ac:dyDescent="0.25">
      <c r="A511" s="42">
        <f t="shared" si="41"/>
        <v>40994</v>
      </c>
      <c r="B511" s="45"/>
      <c r="C511" s="45">
        <f>IF(B511&lt;0,B511*-1,0)</f>
        <v>0</v>
      </c>
      <c r="D511" s="45">
        <f>IF(B511&gt;0,B511*1,0)</f>
        <v>0</v>
      </c>
      <c r="E511" s="40">
        <f t="shared" si="39"/>
        <v>0</v>
      </c>
      <c r="F511" s="41"/>
      <c r="G511" s="46">
        <f t="shared" si="42"/>
        <v>4.1000000000000003E-3</v>
      </c>
      <c r="H511" s="40">
        <f t="shared" si="40"/>
        <v>0</v>
      </c>
    </row>
    <row r="512" spans="1:8" ht="19.899999999999999" customHeight="1" x14ac:dyDescent="0.25">
      <c r="A512" s="42">
        <f t="shared" si="41"/>
        <v>40995</v>
      </c>
      <c r="B512" s="45"/>
      <c r="C512" s="45">
        <f>IF(B512&lt;0,B512*-1,0)</f>
        <v>0</v>
      </c>
      <c r="D512" s="45">
        <f>IF(B512&gt;0,B512*1,0)</f>
        <v>0</v>
      </c>
      <c r="E512" s="40">
        <f t="shared" si="39"/>
        <v>0</v>
      </c>
      <c r="F512" s="41"/>
      <c r="G512" s="46">
        <f t="shared" si="42"/>
        <v>4.1000000000000003E-3</v>
      </c>
      <c r="H512" s="40">
        <f t="shared" si="40"/>
        <v>0</v>
      </c>
    </row>
    <row r="513" spans="1:8" ht="19.899999999999999" customHeight="1" x14ac:dyDescent="0.25">
      <c r="A513" s="42">
        <f t="shared" si="41"/>
        <v>40996</v>
      </c>
      <c r="B513" s="45"/>
      <c r="C513" s="45">
        <f>IF(B513&lt;0,B513*-1,0)</f>
        <v>0</v>
      </c>
      <c r="D513" s="45">
        <f>IF(B513&gt;0,B513*1,0)</f>
        <v>0</v>
      </c>
      <c r="E513" s="40">
        <f t="shared" si="39"/>
        <v>0</v>
      </c>
      <c r="F513" s="41"/>
      <c r="G513" s="46">
        <f t="shared" si="42"/>
        <v>4.1000000000000003E-3</v>
      </c>
      <c r="H513" s="40">
        <f t="shared" si="40"/>
        <v>0</v>
      </c>
    </row>
    <row r="514" spans="1:8" ht="19.899999999999999" customHeight="1" x14ac:dyDescent="0.25">
      <c r="A514" s="42">
        <f t="shared" si="41"/>
        <v>40997</v>
      </c>
      <c r="B514" s="45"/>
      <c r="C514" s="45">
        <f>IF(B514&lt;0,B514*-1,0)</f>
        <v>0</v>
      </c>
      <c r="D514" s="45">
        <f>IF(B514&gt;0,B514*1,0)</f>
        <v>0</v>
      </c>
      <c r="E514" s="40">
        <f t="shared" si="39"/>
        <v>0</v>
      </c>
      <c r="F514" s="41"/>
      <c r="G514" s="46">
        <f t="shared" si="42"/>
        <v>4.1000000000000003E-3</v>
      </c>
      <c r="H514" s="40">
        <f t="shared" si="40"/>
        <v>0</v>
      </c>
    </row>
    <row r="515" spans="1:8" ht="19.899999999999999" customHeight="1" x14ac:dyDescent="0.25">
      <c r="A515" s="42">
        <f>A514+1</f>
        <v>40998</v>
      </c>
      <c r="B515" s="45"/>
      <c r="C515" s="45">
        <f>IF(B515&lt;0,B515*-1,0)</f>
        <v>0</v>
      </c>
      <c r="D515" s="45">
        <f>IF(B515&gt;0,B515*1,0)</f>
        <v>0</v>
      </c>
      <c r="E515" s="40">
        <f>E514-C515+D515</f>
        <v>0</v>
      </c>
      <c r="F515" s="41"/>
      <c r="G515" s="46">
        <f>G514</f>
        <v>4.1000000000000003E-3</v>
      </c>
      <c r="H515" s="40">
        <f>ROUND(+E515*G515/360,5)</f>
        <v>0</v>
      </c>
    </row>
    <row r="516" spans="1:8" ht="19.899999999999999" customHeight="1" x14ac:dyDescent="0.25">
      <c r="A516" s="42">
        <f>A515+1</f>
        <v>40999</v>
      </c>
      <c r="B516" s="45"/>
      <c r="C516" s="45">
        <f>IF(B516&lt;0,B516*-1,0)</f>
        <v>0</v>
      </c>
      <c r="D516" s="45">
        <f>IF(B516&gt;0,B516*1,0)</f>
        <v>0</v>
      </c>
      <c r="E516" s="40">
        <f>E515-C516+D516</f>
        <v>0</v>
      </c>
      <c r="F516" s="41"/>
      <c r="G516" s="46">
        <f>G515</f>
        <v>4.1000000000000003E-3</v>
      </c>
      <c r="H516" s="40">
        <f>ROUND(+E516*G516/360,5)</f>
        <v>0</v>
      </c>
    </row>
    <row r="517" spans="1:8" ht="19.899999999999999" customHeight="1" x14ac:dyDescent="0.25">
      <c r="A517" s="42"/>
      <c r="B517" s="42"/>
      <c r="C517" s="43"/>
      <c r="D517" s="43"/>
      <c r="E517" s="40"/>
      <c r="F517" s="41"/>
      <c r="G517" s="46"/>
      <c r="H517" s="40"/>
    </row>
    <row r="518" spans="1:8" ht="19.899999999999999" customHeight="1" x14ac:dyDescent="0.25">
      <c r="A518" s="42"/>
      <c r="B518" s="42"/>
      <c r="C518" s="47">
        <f>SUM(C486:C516)</f>
        <v>0</v>
      </c>
      <c r="D518" s="47">
        <f>SUM(D486:D516)</f>
        <v>0</v>
      </c>
      <c r="E518" s="61">
        <f>C518-D518</f>
        <v>0</v>
      </c>
      <c r="F518" s="48"/>
      <c r="G518" s="49">
        <v>4.1000000000000003E-3</v>
      </c>
      <c r="H518" s="50">
        <f>SUM(H486:H516)</f>
        <v>0</v>
      </c>
    </row>
  </sheetData>
  <mergeCells count="13">
    <mergeCell ref="C4:D4"/>
    <mergeCell ref="C44:D44"/>
    <mergeCell ref="C83:D83"/>
    <mergeCell ref="C281:D281"/>
    <mergeCell ref="C242:D242"/>
    <mergeCell ref="C202:D202"/>
    <mergeCell ref="C162:D162"/>
    <mergeCell ref="C123:D123"/>
    <mergeCell ref="C401:D401"/>
    <mergeCell ref="C443:D443"/>
    <mergeCell ref="C482:D482"/>
    <mergeCell ref="C360:D360"/>
    <mergeCell ref="C321:D321"/>
  </mergeCells>
  <pageMargins left="1.5" right="0.90833333333333299" top="0.80833333333333302" bottom="0.75" header="0.3" footer="0.3"/>
  <pageSetup scale="80" orientation="portrait" r:id="rId1"/>
  <headerFooter>
    <oddHeader xml:space="preserve">&amp;RAttachment to Response to LG&amp;'E AG-1 Question No. 285 (1)
 Page &amp;P of &amp;N
Arbough&amp;E
</oddHeader>
  </headerFooter>
  <rowBreaks count="12" manualBreakCount="12">
    <brk id="40" max="16383" man="1"/>
    <brk id="79" max="16383" man="1"/>
    <brk id="119" max="16383" man="1"/>
    <brk id="158" max="16383" man="1"/>
    <brk id="198" max="16383" man="1"/>
    <brk id="238" max="16383" man="1"/>
    <brk id="277" max="16383" man="1"/>
    <brk id="317" max="16383" man="1"/>
    <brk id="356" max="16383" man="1"/>
    <brk id="396" max="7" man="1"/>
    <brk id="438" max="7" man="1"/>
    <brk id="4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Pool Balance and Interest</vt:lpstr>
      <vt:lpstr>'Money Pool Balance and Interest'!Print_Area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2012-08-03T21:25:11Z</dcterms:created>
  <dcterms:modified xsi:type="dcterms:W3CDTF">2012-08-13T18:03:08Z</dcterms:modified>
</cp:coreProperties>
</file>