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7400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E29" s="1"/>
  <c r="D28"/>
  <c r="E28" s="1"/>
  <c r="D27"/>
  <c r="C27"/>
  <c r="E21"/>
  <c r="D21"/>
  <c r="E20"/>
  <c r="D20"/>
  <c r="C19"/>
  <c r="D19" s="1"/>
  <c r="C11"/>
  <c r="D11" s="1"/>
  <c r="E11" s="1"/>
  <c r="C3"/>
  <c r="E13"/>
  <c r="D13"/>
  <c r="D12"/>
  <c r="E12" s="1"/>
  <c r="E5"/>
  <c r="D5"/>
  <c r="D4"/>
  <c r="E4" s="1"/>
  <c r="E19" l="1"/>
  <c r="D3"/>
  <c r="E3" s="1"/>
  <c r="E6" s="1"/>
  <c r="E27"/>
  <c r="E30" s="1"/>
  <c r="E22"/>
  <c r="E14"/>
</calcChain>
</file>

<file path=xl/sharedStrings.xml><?xml version="1.0" encoding="utf-8"?>
<sst xmlns="http://schemas.openxmlformats.org/spreadsheetml/2006/main" count="43" uniqueCount="19">
  <si>
    <t>Item</t>
  </si>
  <si>
    <t>#1/0 Triplex Wire</t>
  </si>
  <si>
    <t>Connectors</t>
  </si>
  <si>
    <t>Total</t>
  </si>
  <si>
    <t>60'</t>
  </si>
  <si>
    <t>#795 Alum. Poly</t>
  </si>
  <si>
    <t>64'</t>
  </si>
  <si>
    <t>Connectors, Grips &amp; Misc hardware</t>
  </si>
  <si>
    <t>Quanity</t>
  </si>
  <si>
    <t>Cost</t>
  </si>
  <si>
    <t>Overheads</t>
  </si>
  <si>
    <t>Rate RS: 200A. Overhead service - #1/0 Triplex</t>
  </si>
  <si>
    <t>Rate GS: 400A. Overhead service - #4/0 Quadrapulex</t>
  </si>
  <si>
    <t>Rate PS: 400A-800A.120/208V 4-W Overhead Service - (4) #795 Alum Poly</t>
  </si>
  <si>
    <t>100'</t>
  </si>
  <si>
    <t>Rate TOD-S: 1200A. 480V 3-W Overhead Service - (3) #795 Alum Poly 2 per Phase</t>
  </si>
  <si>
    <t>Labor (units)</t>
  </si>
  <si>
    <t>#4/0 Quadraplex Wire</t>
  </si>
  <si>
    <t>Labor (T&amp;E)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</si>
</sst>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Normal="100" workbookViewId="0">
      <selection activeCell="E30" sqref="E30"/>
    </sheetView>
  </sheetViews>
  <sheetFormatPr defaultRowHeight="15"/>
  <cols>
    <col min="1" max="1" width="36.85546875" customWidth="1"/>
    <col min="3" max="3" width="9.28515625" bestFit="1" customWidth="1"/>
    <col min="4" max="4" width="10.5703125" customWidth="1"/>
    <col min="5" max="6" width="10.5703125" bestFit="1" customWidth="1"/>
  </cols>
  <sheetData>
    <row r="1" spans="1:6" ht="15.75" thickBot="1">
      <c r="A1" s="1" t="s">
        <v>11</v>
      </c>
    </row>
    <row r="2" spans="1:6" ht="15.75" thickTop="1">
      <c r="A2" s="2" t="s">
        <v>0</v>
      </c>
      <c r="B2" s="2" t="s">
        <v>8</v>
      </c>
      <c r="C2" s="2" t="s">
        <v>9</v>
      </c>
      <c r="D2" s="2" t="s">
        <v>10</v>
      </c>
      <c r="E2" s="2" t="s">
        <v>3</v>
      </c>
    </row>
    <row r="3" spans="1:6">
      <c r="A3" t="s">
        <v>16</v>
      </c>
      <c r="B3" s="3">
        <v>2.5</v>
      </c>
      <c r="C3" s="5">
        <f>B3*68.23</f>
        <v>170.57500000000002</v>
      </c>
      <c r="D3" s="5">
        <f>C3*0.158</f>
        <v>26.950850000000003</v>
      </c>
      <c r="E3" s="5">
        <f>C3+D3</f>
        <v>197.52585000000002</v>
      </c>
    </row>
    <row r="4" spans="1:6">
      <c r="A4" t="s">
        <v>1</v>
      </c>
      <c r="B4" s="3" t="s">
        <v>14</v>
      </c>
      <c r="C4" s="5">
        <v>81</v>
      </c>
      <c r="D4" s="5">
        <f>C4*0.323</f>
        <v>26.163</v>
      </c>
      <c r="E4" s="5">
        <f t="shared" ref="E4:E5" si="0">C4+D4</f>
        <v>107.163</v>
      </c>
    </row>
    <row r="5" spans="1:6">
      <c r="A5" t="s">
        <v>2</v>
      </c>
      <c r="B5" s="3">
        <v>6</v>
      </c>
      <c r="C5" s="5">
        <v>9</v>
      </c>
      <c r="D5" s="5">
        <f>C5*0.323</f>
        <v>2.907</v>
      </c>
      <c r="E5" s="5">
        <f t="shared" si="0"/>
        <v>11.907</v>
      </c>
      <c r="F5" s="6"/>
    </row>
    <row r="6" spans="1:6">
      <c r="A6" t="s">
        <v>3</v>
      </c>
      <c r="B6" s="3"/>
      <c r="C6" s="5"/>
      <c r="D6" s="5"/>
      <c r="E6" s="5">
        <f>SUM(E3:E5)</f>
        <v>316.59584999999998</v>
      </c>
    </row>
    <row r="7" spans="1:6">
      <c r="B7" s="3"/>
    </row>
    <row r="8" spans="1:6">
      <c r="B8" s="3"/>
    </row>
    <row r="9" spans="1:6" ht="15.75" thickBot="1">
      <c r="A9" s="1" t="s">
        <v>12</v>
      </c>
      <c r="B9" s="3"/>
    </row>
    <row r="10" spans="1:6" ht="15.75" thickTop="1">
      <c r="A10" s="2" t="s">
        <v>0</v>
      </c>
      <c r="B10" s="4" t="s">
        <v>8</v>
      </c>
      <c r="C10" s="2" t="s">
        <v>9</v>
      </c>
      <c r="D10" s="2" t="s">
        <v>10</v>
      </c>
      <c r="E10" s="2" t="s">
        <v>3</v>
      </c>
    </row>
    <row r="11" spans="1:6">
      <c r="A11" t="s">
        <v>16</v>
      </c>
      <c r="B11" s="3">
        <v>2.5</v>
      </c>
      <c r="C11" s="5">
        <f>B11*68.23</f>
        <v>170.57500000000002</v>
      </c>
      <c r="D11" s="5">
        <f>C11*0.158</f>
        <v>26.950850000000003</v>
      </c>
      <c r="E11" s="5">
        <f>C11+D11</f>
        <v>197.52585000000002</v>
      </c>
    </row>
    <row r="12" spans="1:6">
      <c r="A12" t="s">
        <v>17</v>
      </c>
      <c r="B12" s="3" t="s">
        <v>4</v>
      </c>
      <c r="C12" s="5">
        <v>159.6</v>
      </c>
      <c r="D12" s="5">
        <f>C12*0.323</f>
        <v>51.550800000000002</v>
      </c>
      <c r="E12" s="5">
        <f t="shared" ref="E12:E13" si="1">C12+D12</f>
        <v>211.1508</v>
      </c>
      <c r="F12" s="6"/>
    </row>
    <row r="13" spans="1:6">
      <c r="A13" t="s">
        <v>2</v>
      </c>
      <c r="B13" s="3">
        <v>6</v>
      </c>
      <c r="C13" s="5">
        <v>9</v>
      </c>
      <c r="D13" s="5">
        <f>C13*0.323</f>
        <v>2.907</v>
      </c>
      <c r="E13" s="5">
        <f t="shared" si="1"/>
        <v>11.907</v>
      </c>
    </row>
    <row r="14" spans="1:6">
      <c r="A14" t="s">
        <v>3</v>
      </c>
      <c r="C14" s="5"/>
      <c r="D14" s="5"/>
      <c r="E14" s="5">
        <f>SUM(E11:E13)</f>
        <v>420.58364999999998</v>
      </c>
    </row>
    <row r="17" spans="1:6" ht="15.75" thickBot="1">
      <c r="A17" s="1" t="s">
        <v>13</v>
      </c>
      <c r="B17" s="3"/>
    </row>
    <row r="18" spans="1:6" ht="15.75" thickTop="1">
      <c r="A18" s="2" t="s">
        <v>0</v>
      </c>
      <c r="B18" s="4" t="s">
        <v>8</v>
      </c>
      <c r="C18" s="2" t="s">
        <v>9</v>
      </c>
      <c r="D18" s="2" t="s">
        <v>10</v>
      </c>
      <c r="E18" s="2" t="s">
        <v>3</v>
      </c>
    </row>
    <row r="19" spans="1:6">
      <c r="A19" t="s">
        <v>18</v>
      </c>
      <c r="B19" s="3">
        <v>8</v>
      </c>
      <c r="C19" s="5">
        <f>B19*68.23</f>
        <v>545.84</v>
      </c>
      <c r="D19" s="5">
        <f>C19*0.158</f>
        <v>86.242720000000006</v>
      </c>
      <c r="E19" s="5">
        <f>C19+D19</f>
        <v>632.08271999999999</v>
      </c>
    </row>
    <row r="20" spans="1:6">
      <c r="A20" t="s">
        <v>5</v>
      </c>
      <c r="B20" s="3" t="s">
        <v>6</v>
      </c>
      <c r="C20" s="5">
        <v>185.6</v>
      </c>
      <c r="D20" s="5">
        <f>C20*0.323</f>
        <v>59.948799999999999</v>
      </c>
      <c r="E20" s="5">
        <f t="shared" ref="E20:E21" si="2">C20+D20</f>
        <v>245.5488</v>
      </c>
      <c r="F20" s="6"/>
    </row>
    <row r="21" spans="1:6">
      <c r="A21" t="s">
        <v>7</v>
      </c>
      <c r="B21" s="3">
        <v>8</v>
      </c>
      <c r="C21" s="5">
        <v>375</v>
      </c>
      <c r="D21" s="5">
        <f>C21*0.323</f>
        <v>121.125</v>
      </c>
      <c r="E21" s="5">
        <f t="shared" si="2"/>
        <v>496.125</v>
      </c>
    </row>
    <row r="22" spans="1:6">
      <c r="A22" t="s">
        <v>3</v>
      </c>
      <c r="C22" s="5"/>
      <c r="D22" s="5"/>
      <c r="E22" s="5">
        <f>SUM(E19:E21)</f>
        <v>1373.7565199999999</v>
      </c>
    </row>
    <row r="25" spans="1:6" ht="15.75" thickBot="1">
      <c r="A25" s="1" t="s">
        <v>15</v>
      </c>
      <c r="B25" s="3"/>
    </row>
    <row r="26" spans="1:6" ht="15.75" thickTop="1">
      <c r="A26" s="2" t="s">
        <v>0</v>
      </c>
      <c r="B26" s="4" t="s">
        <v>8</v>
      </c>
      <c r="C26" s="2" t="s">
        <v>9</v>
      </c>
      <c r="D26" s="2" t="s">
        <v>10</v>
      </c>
      <c r="E26" s="2" t="s">
        <v>3</v>
      </c>
    </row>
    <row r="27" spans="1:6">
      <c r="A27" t="s">
        <v>18</v>
      </c>
      <c r="B27" s="3">
        <v>11.5</v>
      </c>
      <c r="C27" s="5">
        <f>B27*68.23</f>
        <v>784.6450000000001</v>
      </c>
      <c r="D27" s="5">
        <f>C27*0.158</f>
        <v>123.97391000000002</v>
      </c>
      <c r="E27" s="5">
        <f>C27+D27</f>
        <v>908.61891000000014</v>
      </c>
    </row>
    <row r="28" spans="1:6">
      <c r="A28" t="s">
        <v>5</v>
      </c>
      <c r="B28" s="3">
        <v>96</v>
      </c>
      <c r="C28" s="5">
        <v>278</v>
      </c>
      <c r="D28" s="5">
        <f>C28*0.323</f>
        <v>89.793999999999997</v>
      </c>
      <c r="E28" s="5">
        <f t="shared" ref="E28:E29" si="3">C28+D28</f>
        <v>367.79399999999998</v>
      </c>
      <c r="F28" s="6"/>
    </row>
    <row r="29" spans="1:6">
      <c r="A29" t="s">
        <v>7</v>
      </c>
      <c r="B29" s="3">
        <v>12</v>
      </c>
      <c r="C29" s="5">
        <v>562</v>
      </c>
      <c r="D29" s="5">
        <f>C29*0.323</f>
        <v>181.52600000000001</v>
      </c>
      <c r="E29" s="5">
        <f t="shared" si="3"/>
        <v>743.52600000000007</v>
      </c>
    </row>
    <row r="30" spans="1:6">
      <c r="A30" t="s">
        <v>3</v>
      </c>
      <c r="C30" s="5"/>
      <c r="D30" s="5"/>
      <c r="E30" s="5">
        <f>SUM(E27:E29)</f>
        <v>2019.9389100000001</v>
      </c>
    </row>
  </sheetData>
  <printOptions gridLines="1"/>
  <pageMargins left="0.7" right="0.7" top="0.75" bottom="0.75" header="0.3" footer="0.3"/>
  <pageSetup orientation="portrait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E.ON U.S.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Holderman, Jim</dc:creator>
  <cp:lastModifiedBy> </cp:lastModifiedBy>
  <cp:lastPrinted>2012-04-26T19:30:36Z</cp:lastPrinted>
  <dcterms:created xsi:type="dcterms:W3CDTF">2012-04-26T18:02:49Z</dcterms:created>
  <dcterms:modified xsi:type="dcterms:W3CDTF">2012-05-02T14:34:42Z</dcterms:modified>
</cp:coreProperties>
</file>