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615" yWindow="1920" windowWidth="21180" windowHeight="12570"/>
  </bookViews>
  <sheets>
    <sheet name="LGE Electric" sheetId="1" r:id="rId1"/>
  </sheets>
  <definedNames>
    <definedName name="_xlnm.Print_Area" localSheetId="0">'LGE Electric'!$A$1:$O$348</definedName>
    <definedName name="_xlnm.Print_Titles" localSheetId="0">'LGE Electric'!$1:$13</definedName>
  </definedNames>
  <calcPr calcId="145621" iterate="1"/>
</workbook>
</file>

<file path=xl/calcChain.xml><?xml version="1.0" encoding="utf-8"?>
<calcChain xmlns="http://schemas.openxmlformats.org/spreadsheetml/2006/main">
  <c r="M263" i="1" l="1"/>
  <c r="M173" i="1"/>
  <c r="M162" i="1"/>
  <c r="M157" i="1"/>
  <c r="M152" i="1"/>
  <c r="M147" i="1"/>
  <c r="M136" i="1"/>
  <c r="M77" i="1"/>
  <c r="M71" i="1"/>
  <c r="K325" i="1"/>
  <c r="K157" i="1"/>
  <c r="K152" i="1"/>
  <c r="K147" i="1"/>
  <c r="K71" i="1"/>
  <c r="K173" i="1"/>
  <c r="K162" i="1"/>
  <c r="M40" i="1" l="1"/>
  <c r="M117" i="1"/>
  <c r="K194" i="1"/>
  <c r="M278" i="1"/>
  <c r="M325" i="1"/>
  <c r="M213" i="1"/>
  <c r="M65" i="1"/>
  <c r="M93" i="1"/>
  <c r="M294" i="1"/>
  <c r="M168" i="1"/>
  <c r="M175" i="1" s="1"/>
  <c r="K168" i="1"/>
  <c r="K312" i="1"/>
  <c r="M312" i="1"/>
  <c r="M227" i="1"/>
  <c r="K77" i="1"/>
  <c r="K213" i="1"/>
  <c r="K263" i="1"/>
  <c r="M194" i="1"/>
  <c r="M245" i="1"/>
  <c r="K227" i="1"/>
  <c r="K278" i="1"/>
  <c r="K65" i="1"/>
  <c r="K93" i="1"/>
  <c r="K117" i="1"/>
  <c r="K245" i="1"/>
  <c r="K294" i="1"/>
  <c r="K136" i="1"/>
  <c r="K175" i="1"/>
  <c r="K40" i="1"/>
  <c r="K280" i="1" l="1"/>
  <c r="M280" i="1"/>
  <c r="M138" i="1"/>
  <c r="M327" i="1" s="1"/>
  <c r="K138" i="1"/>
  <c r="K327" i="1" s="1"/>
  <c r="I340" i="1" l="1"/>
  <c r="I173" i="1" l="1"/>
  <c r="I162" i="1"/>
  <c r="I157" i="1"/>
  <c r="I152" i="1"/>
  <c r="I194" i="1" l="1"/>
  <c r="I227" i="1"/>
  <c r="I263" i="1"/>
  <c r="I40" i="1"/>
  <c r="I278" i="1"/>
  <c r="I65" i="1"/>
  <c r="I93" i="1"/>
  <c r="I213" i="1"/>
  <c r="I294" i="1"/>
  <c r="I312" i="1"/>
  <c r="I117" i="1"/>
  <c r="I168" i="1"/>
  <c r="I77" i="1"/>
  <c r="I245" i="1"/>
  <c r="I136" i="1"/>
  <c r="I147" i="1"/>
  <c r="I71" i="1"/>
  <c r="I325" i="1"/>
  <c r="I138" i="1" l="1"/>
  <c r="I175" i="1"/>
  <c r="I280" i="1"/>
  <c r="I327" i="1" l="1"/>
  <c r="I344" i="1" s="1"/>
</calcChain>
</file>

<file path=xl/sharedStrings.xml><?xml version="1.0" encoding="utf-8"?>
<sst xmlns="http://schemas.openxmlformats.org/spreadsheetml/2006/main" count="675" uniqueCount="192">
  <si>
    <t xml:space="preserve"> </t>
  </si>
  <si>
    <t>NET</t>
  </si>
  <si>
    <t>SURVIVOR</t>
  </si>
  <si>
    <t>SALVAGE</t>
  </si>
  <si>
    <t>ORIGINAL</t>
  </si>
  <si>
    <t>ACCRUAL</t>
  </si>
  <si>
    <t>ACCOUNT</t>
  </si>
  <si>
    <t>CURVE</t>
  </si>
  <si>
    <t>PERCENT</t>
  </si>
  <si>
    <t>COST</t>
  </si>
  <si>
    <t>AMOUNT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</si>
  <si>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</si>
  <si>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</si>
  <si>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</si>
  <si>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</si>
  <si>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</si>
  <si>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</si>
  <si>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</si>
  <si>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</si>
  <si>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</si>
  <si>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</si>
  <si>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</si>
  <si>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</si>
  <si>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</si>
  <si>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</si>
  <si>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</si>
  <si>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</si>
  <si>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</si>
  <si>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</si>
  <si>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STATION EQUIPMENT                             </t>
  </si>
  <si>
    <t xml:space="preserve">OVERHEAD CONDUCTORS AND DEVICES               </t>
  </si>
  <si>
    <t xml:space="preserve">    TOTAL TRANSMISSION PLANT </t>
  </si>
  <si>
    <t xml:space="preserve">DISTRIBUTION PLANT </t>
  </si>
  <si>
    <t xml:space="preserve">UNDERGROUND CONDUCTORS AND DEVICES            </t>
  </si>
  <si>
    <t xml:space="preserve">LINE TRANSFORMERS                             </t>
  </si>
  <si>
    <t xml:space="preserve">METERS                                       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</si>
  <si>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</si>
  <si>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</si>
  <si>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</si>
  <si>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</si>
  <si>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</si>
  <si>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LAND</t>
  </si>
  <si>
    <t xml:space="preserve">LAND </t>
  </si>
  <si>
    <t xml:space="preserve">    TOTAL NONDEPRECIABLE PLANT </t>
  </si>
  <si>
    <t>*  LIFE SPAN PROCEDURE IS USED.  CURVE SHOWN IS INTERIM SURVIVOR CURVE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</si>
  <si>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</si>
  <si>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</si>
  <si>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</si>
  <si>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</si>
  <si>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CANE RUN UNIT 5            </t>
  </si>
  <si>
    <t xml:space="preserve">  CANE RUN UNIT 6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</si>
  <si>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</si>
  <si>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</si>
  <si>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</si>
  <si>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</si>
  <si>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CANE RUN LOCOMOTIVE           </t>
  </si>
  <si>
    <t xml:space="preserve">  CANE RUN UNIT 1         </t>
  </si>
  <si>
    <t xml:space="preserve">  CANE RUN UNIT 3         </t>
  </si>
  <si>
    <t xml:space="preserve">  CANE RUN UNIT 4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</si>
  <si>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</si>
  <si>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</si>
  <si>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</si>
  <si>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</si>
  <si>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  OHIO FALLS - NON-PROJECT </t>
  </si>
  <si>
    <t xml:space="preserve">  OHIO FALLS - PROJECT 289 </t>
  </si>
  <si>
    <t xml:space="preserve">  OHIO FALLS - PROJECT 289         </t>
  </si>
  <si>
    <t>ACCESSORY ELECTRIC EQUIPMENT</t>
  </si>
  <si>
    <t xml:space="preserve">  OHIO FALLS - PROJECT 289  </t>
  </si>
  <si>
    <t xml:space="preserve">  OHIO FALLS - NON-PROJECT         </t>
  </si>
  <si>
    <t xml:space="preserve">  CANE RUN GT 11                           </t>
  </si>
  <si>
    <t xml:space="preserve">FUEL HOLDERS, PRODUCERS AND ACCESSORIES    </t>
  </si>
  <si>
    <t xml:space="preserve">  TRIMBLE COUNTY CT PIPELINE               </t>
  </si>
  <si>
    <t xml:space="preserve">PRIME MOVERS                 </t>
  </si>
  <si>
    <t xml:space="preserve">GENERATORS                                 </t>
  </si>
  <si>
    <t xml:space="preserve">STRUCTURES AND IMPROVEMENTS       </t>
  </si>
  <si>
    <t xml:space="preserve">STATION EQUIPMENT                 </t>
  </si>
  <si>
    <t xml:space="preserve">TOWERS AND FIXTURES               </t>
  </si>
  <si>
    <t xml:space="preserve">POLES AND FIXTURES                </t>
  </si>
  <si>
    <t xml:space="preserve">OVERHEAD CONDUCTORS AND DEVICES   </t>
  </si>
  <si>
    <t xml:space="preserve">UNDERGROUND CONDUIT               </t>
  </si>
  <si>
    <t>UNDERGROUND CONDUCTORS AND DEVICES</t>
  </si>
  <si>
    <t xml:space="preserve">SERVICES - UNDERGROUND                        </t>
  </si>
  <si>
    <t xml:space="preserve">SERVICES - OVERHEAD                           </t>
  </si>
  <si>
    <t xml:space="preserve">STREET LIGHTING AND SIGNAL SYSTEMS - OVERHEAD </t>
  </si>
  <si>
    <t>TRANSPORTATION EQUIPMENT - TRAILERS</t>
  </si>
  <si>
    <t xml:space="preserve">TOOLS, SHOP AND GARAGE EQUIPMENT   </t>
  </si>
  <si>
    <t xml:space="preserve">    TOTAL DEPRECIABLE PLANT </t>
  </si>
  <si>
    <t xml:space="preserve">DEPRECIABLE PLANT </t>
  </si>
  <si>
    <t>TOTAL ACCOUNT 331 - STRUCTURES AND IMPROVEMENTS</t>
  </si>
  <si>
    <t>TOTAL ACCOUNT 334 - ACCESSORY ELECTRIC EQUIPMENT</t>
  </si>
  <si>
    <t>STREET LIGHTING AND SIGNAL SYSTEMS - UNDERGROUND</t>
  </si>
  <si>
    <t>ORGANIZATION</t>
  </si>
  <si>
    <t>*</t>
  </si>
  <si>
    <t>TOTAL ACCOUNT 342 - FUEL HOLDERS, PRODUCERS AND ACCESSORIES</t>
  </si>
  <si>
    <t xml:space="preserve">  ZORN AND RIVER ROAD GAS TURBINE</t>
  </si>
  <si>
    <t>TOTAL ACCOUNT 343 - PRIME MOVERS</t>
  </si>
  <si>
    <t>ELECTRIC PLANT</t>
  </si>
  <si>
    <t>BOILER PLANT EQUIPMENT - LOCOMOTIVE</t>
  </si>
  <si>
    <t>TOTAL ACCOUNT 312.01 - BOILER PLANT EQUIPMENT - LOCOMOTIVE</t>
  </si>
  <si>
    <t>BOILER PLANT EQUIPMENT - RAIL CARS</t>
  </si>
  <si>
    <t>TOTAL ACCOUNT 312.02 - BOILER PLANT EQUIPMENT - RAIL CARS</t>
  </si>
  <si>
    <t>100-S2.5</t>
  </si>
  <si>
    <t>80-S4</t>
  </si>
  <si>
    <t>55-R3</t>
  </si>
  <si>
    <t>30-R2</t>
  </si>
  <si>
    <t>60-S3</t>
  </si>
  <si>
    <t>50-S3</t>
  </si>
  <si>
    <t>55-R2.5</t>
  </si>
  <si>
    <t>55-R1.5</t>
  </si>
  <si>
    <t>50-R2.5</t>
  </si>
  <si>
    <t>FULLY ACCRUED</t>
  </si>
  <si>
    <t xml:space="preserve">STRUCTURES AND IMPROVEMENTS                    </t>
  </si>
  <si>
    <t xml:space="preserve">UNDERGROUND CONDUIT                            </t>
  </si>
  <si>
    <t>TRANSPORTATION EQUIPMENT - CARS AND LIGHT TRUCKS</t>
  </si>
  <si>
    <t>TRANSPORTATION EQUIPMENT - HEAVY TRUCKS AND OTHER</t>
  </si>
  <si>
    <t>POWER OPERATED EQUIPMENT - SMALL MACHINERY</t>
  </si>
  <si>
    <t>POWER OPERATED EQUIPMENT - OTHER</t>
  </si>
  <si>
    <t>POWER OPERATED EQUIPMENT - LARGE MACHINERY</t>
  </si>
  <si>
    <t>HYDRAULIC PRODUCTION PLANT</t>
  </si>
  <si>
    <t xml:space="preserve">    TOTAL HYDRAULIC PRODUCTION PLANT </t>
  </si>
  <si>
    <t xml:space="preserve">MISCELLANEOUS POWER PLANT EQUIPMENT </t>
  </si>
  <si>
    <t>TOTAL ACCOUNT 316 - MISCELLANEOUS POWER PLANT EQUIPMENT</t>
  </si>
  <si>
    <t>MISCELLANEOUS POWER PLANT EQUIPMENT</t>
  </si>
  <si>
    <t>TOTAL ACCOUNT 335 - MISCELLANEOUS POWER PLANT EQUIPMENT</t>
  </si>
  <si>
    <t xml:space="preserve">MISCELLANEOUS POWER PLANT EQUIPMENT                 </t>
  </si>
  <si>
    <t>TOTAL ACCOUNT 346 - MISCELLANEOUS POWER PLANT EQUIPMENT</t>
  </si>
  <si>
    <t xml:space="preserve">LAND RIGHTS              </t>
  </si>
  <si>
    <t>LOUISVILLE GAS AND ELECTRIC COMPANY</t>
  </si>
  <si>
    <t xml:space="preserve">  CANE RUN UNIT 4 SCRUBBER       </t>
  </si>
  <si>
    <t xml:space="preserve">  CANE RUN UNIT 5 SCRUBBER       </t>
  </si>
  <si>
    <t xml:space="preserve">  CANE RUN UNIT 6 SCRUBBER       </t>
  </si>
  <si>
    <t xml:space="preserve">  MILL CREEK UNIT 1 SCRUBBER     </t>
  </si>
  <si>
    <t xml:space="preserve">  MILL CREEK UNIT 2 SCRUBBER     </t>
  </si>
  <si>
    <t xml:space="preserve">  MILL CREEK UNIT 3 SCRUBBER     </t>
  </si>
  <si>
    <t xml:space="preserve">  MILL CREEK UNIT 4 SCRUBBER     </t>
  </si>
  <si>
    <t xml:space="preserve">  TRIMBLE COUNTY UNIT 1 SCRUBBER</t>
  </si>
  <si>
    <t xml:space="preserve">  TRIMBLE COUNTY UNIT 1    </t>
  </si>
  <si>
    <t xml:space="preserve">  TRIMBLE COUNTY UNIT 2</t>
  </si>
  <si>
    <t xml:space="preserve">  TRIMBLE COUNTY UNIT 2 SCRUBBER </t>
  </si>
  <si>
    <t xml:space="preserve">  MILL CREEK LOCOMOTIVE         </t>
  </si>
  <si>
    <t xml:space="preserve">  CANE RUN RAIL CARS</t>
  </si>
  <si>
    <t xml:space="preserve">  MILL CREEK RAIL CARS</t>
  </si>
  <si>
    <t xml:space="preserve">  PADDY'S RUN GENERATOR 12                 </t>
  </si>
  <si>
    <t xml:space="preserve">  PADDY'S RUN GENERATOR 13                 </t>
  </si>
  <si>
    <t xml:space="preserve">  BROWN CT 5              </t>
  </si>
  <si>
    <t xml:space="preserve">  BROWN CT 6</t>
  </si>
  <si>
    <t xml:space="preserve">  BROWN CT 7</t>
  </si>
  <si>
    <t xml:space="preserve">  TRIMBLE COUNTY CT 5                        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</si>
  <si>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</si>
  <si>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</si>
  <si>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</si>
  <si>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</si>
  <si>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</si>
  <si>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PADDY'S RUN GENERATOR 11                 </t>
  </si>
  <si>
    <t>RESERVOIRS, DAMS AND WATERWAY</t>
  </si>
  <si>
    <t>TOTAL ACCOUNT 332 - RESERVOIRS, DAMS AND WATERWAY</t>
  </si>
  <si>
    <t>WATER WHEELS, TURBINES AND GENERATORS</t>
  </si>
  <si>
    <t>TOTAL ACCOUNT 333 - WATER WHEELS, TURBINES AND GENERATORS</t>
  </si>
  <si>
    <t>ROADS, RAILROADS AND BRIDGES</t>
  </si>
  <si>
    <t>TOTAL ACCOUNT 336 - ROADS, RAILROADS AND BRIDGES</t>
  </si>
  <si>
    <t xml:space="preserve">POLES, TOWERS AND FIXTURES                   </t>
  </si>
  <si>
    <t>100-S1</t>
  </si>
  <si>
    <t>50-R1.5</t>
  </si>
  <si>
    <t>25-R2.5</t>
  </si>
  <si>
    <t>60-S1.5</t>
  </si>
  <si>
    <t>55-S2</t>
  </si>
  <si>
    <t>45-R2.5</t>
  </si>
  <si>
    <t>100-S2</t>
  </si>
  <si>
    <t>80-S1.5</t>
  </si>
  <si>
    <t>45-R3</t>
  </si>
  <si>
    <t>60-R3</t>
  </si>
  <si>
    <t>70-R3</t>
  </si>
  <si>
    <t>53-R2</t>
  </si>
  <si>
    <t>50-R2</t>
  </si>
  <si>
    <t>35-R3</t>
  </si>
  <si>
    <t>50-L1.5</t>
  </si>
  <si>
    <t>70-R4</t>
  </si>
  <si>
    <t>30-R2.5</t>
  </si>
  <si>
    <t>28-L0.5</t>
  </si>
  <si>
    <t>35-R2</t>
  </si>
  <si>
    <t>7-L2.5</t>
  </si>
  <si>
    <t>20-S1</t>
  </si>
  <si>
    <t>14-S1.5</t>
  </si>
  <si>
    <t>25-SQ</t>
  </si>
  <si>
    <t>8-L2</t>
  </si>
  <si>
    <t>17-L3</t>
  </si>
  <si>
    <t>12-L1.5</t>
  </si>
  <si>
    <t>COST OF</t>
  </si>
  <si>
    <t>REMOVAL</t>
  </si>
  <si>
    <t>GROSS</t>
  </si>
  <si>
    <t>ANNUAL COST OF REMOVAL AND GROSS SALVAGE IN DEPRECIATION RATES</t>
  </si>
  <si>
    <t>CALCULATED AS OF DECEMBER 31,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</si>
</sst>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5" x14ac:knownFonts="1">
    <font>
      <sz val="12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 applyAlignme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/>
    <xf numFmtId="0" fontId="2" fillId="0" borderId="0" xfId="0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2" fillId="0" borderId="1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0" xfId="0" applyFont="1" applyFill="1" applyAlignme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9" fontId="3" fillId="0" borderId="0" xfId="2" applyNumberFormat="1" applyFont="1" applyFill="1"/>
    <xf numFmtId="0" fontId="3" fillId="0" borderId="0" xfId="2" applyFont="1"/>
    <xf numFmtId="37" fontId="3" fillId="0" borderId="0" xfId="2" applyNumberFormat="1" applyFont="1" applyFill="1"/>
    <xf numFmtId="37" fontId="3" fillId="0" borderId="0" xfId="2" applyNumberFormat="1" applyFont="1"/>
    <xf numFmtId="39" fontId="3" fillId="0" borderId="3" xfId="2" applyNumberFormat="1" applyFont="1" applyFill="1" applyBorder="1"/>
    <xf numFmtId="37" fontId="3" fillId="0" borderId="3" xfId="2" applyNumberFormat="1" applyFont="1" applyFill="1" applyBorder="1"/>
    <xf numFmtId="37" fontId="3" fillId="0" borderId="0" xfId="0" applyNumberFormat="1" applyFont="1" applyAlignment="1"/>
    <xf numFmtId="0" fontId="4" fillId="0" borderId="0" xfId="0" applyNumberFormat="1" applyFont="1" applyAlignment="1"/>
    <xf numFmtId="0" fontId="3" fillId="0" borderId="0" xfId="0" applyNumberFormat="1" applyFont="1"/>
    <xf numFmtId="39" fontId="3" fillId="0" borderId="0" xfId="2" applyNumberFormat="1" applyFont="1"/>
    <xf numFmtId="39" fontId="3" fillId="0" borderId="3" xfId="2" applyNumberFormat="1" applyFont="1" applyBorder="1"/>
    <xf numFmtId="37" fontId="3" fillId="0" borderId="3" xfId="2" applyNumberFormat="1" applyFont="1" applyBorder="1"/>
    <xf numFmtId="39" fontId="2" fillId="0" borderId="0" xfId="2" applyNumberFormat="1" applyFont="1"/>
    <xf numFmtId="37" fontId="2" fillId="0" borderId="0" xfId="2" applyNumberFormat="1" applyFont="1"/>
    <xf numFmtId="37" fontId="2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/>
    <xf numFmtId="37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2" fontId="3" fillId="0" borderId="0" xfId="0" applyNumberFormat="1" applyFont="1" applyFill="1"/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/>
    <xf numFmtId="2" fontId="3" fillId="0" borderId="0" xfId="0" applyNumberFormat="1" applyFont="1" applyAlignment="1">
      <alignment horizontal="right"/>
    </xf>
    <xf numFmtId="39" fontId="2" fillId="0" borderId="3" xfId="2" applyNumberFormat="1" applyFont="1" applyBorder="1"/>
    <xf numFmtId="37" fontId="2" fillId="0" borderId="3" xfId="2" applyNumberFormat="1" applyFont="1" applyBorder="1"/>
    <xf numFmtId="39" fontId="2" fillId="0" borderId="4" xfId="2" applyNumberFormat="1" applyFont="1" applyBorder="1"/>
    <xf numFmtId="37" fontId="2" fillId="0" borderId="4" xfId="2" applyNumberFormat="1" applyFont="1" applyBorder="1"/>
    <xf numFmtId="3" fontId="3" fillId="0" borderId="0" xfId="0" applyNumberFormat="1" applyFont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3" fontId="2" fillId="0" borderId="0" xfId="0" applyNumberFormat="1" applyFont="1" applyAlignment="1"/>
    <xf numFmtId="3" fontId="3" fillId="0" borderId="0" xfId="0" applyNumberFormat="1" applyFont="1" applyAlignment="1"/>
    <xf numFmtId="4" fontId="2" fillId="0" borderId="2" xfId="0" applyNumberFormat="1" applyFont="1" applyBorder="1" applyAlignment="1"/>
    <xf numFmtId="4" fontId="2" fillId="0" borderId="0" xfId="0" applyNumberFormat="1" applyFont="1" applyBorder="1" applyAlignment="1"/>
    <xf numFmtId="3" fontId="2" fillId="0" borderId="0" xfId="0" applyNumberFormat="1" applyFont="1" applyBorder="1" applyAlignment="1"/>
    <xf numFmtId="37" fontId="2" fillId="0" borderId="0" xfId="0" applyNumberFormat="1" applyFont="1" applyBorder="1" applyAlignment="1"/>
    <xf numFmtId="43" fontId="3" fillId="0" borderId="0" xfId="1" applyFont="1"/>
    <xf numFmtId="37" fontId="3" fillId="0" borderId="0" xfId="1" applyNumberFormat="1" applyFont="1"/>
  </cellXfs>
  <cellStyles count="4">
    <cellStyle name="Comma" xfId="1" builtinId="3"/>
    <cellStyle name="Normal" xfId="0" builtinId="0"/>
    <cellStyle name="Normal 3" xfId="3"/>
    <cellStyle name="Normal_Iowa ASL GPAMO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O561"/>
  <sheetViews>
    <sheetView tabSelected="1" zoomScale="70" zoomScaleNormal="70" workbookViewId="0">
      <selection activeCell="C27" sqref="C27"/>
    </sheetView>
  </sheetViews>
  <sheetFormatPr defaultColWidth="9.77734375" defaultRowHeight="15.75" x14ac:dyDescent="0.25"/>
  <cols>
    <col min="1" max="1" width="9.77734375" style="3" customWidth="1"/>
    <col min="2" max="2" width="2.77734375" style="3" customWidth="1"/>
    <col min="3" max="3" width="51.77734375" style="3" customWidth="1"/>
    <col min="4" max="4" width="5.6640625" style="3" bestFit="1" customWidth="1"/>
    <col min="5" max="5" width="15.6640625" style="3" customWidth="1"/>
    <col min="6" max="6" width="3.77734375" style="3" customWidth="1"/>
    <col min="7" max="7" width="9.77734375" style="18" customWidth="1"/>
    <col min="8" max="8" width="3.77734375" style="3" customWidth="1"/>
    <col min="9" max="9" width="16" style="3" customWidth="1"/>
    <col min="10" max="10" width="3.77734375" style="3" customWidth="1"/>
    <col min="11" max="11" width="10.109375" style="3" customWidth="1"/>
    <col min="12" max="12" width="3.77734375" style="3" customWidth="1"/>
    <col min="13" max="13" width="15.5546875" style="3" customWidth="1"/>
    <col min="14" max="15" width="3.77734375" style="3" customWidth="1"/>
    <col min="16" max="16384" width="9.77734375" style="3"/>
  </cols>
  <sheetData>
    <row r="1" spans="1:15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x14ac:dyDescent="0.25">
      <c r="A2" s="4" t="s">
        <v>127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96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" t="s">
        <v>190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4" t="s">
        <v>191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5"/>
      <c r="B8" s="6"/>
      <c r="C8" s="6"/>
      <c r="D8" s="6"/>
      <c r="E8" s="6"/>
      <c r="F8" s="6"/>
      <c r="G8" s="7"/>
      <c r="H8" s="6"/>
      <c r="I8" s="6"/>
      <c r="J8" s="6"/>
      <c r="K8" s="8" t="s">
        <v>187</v>
      </c>
      <c r="L8" s="6"/>
      <c r="M8" s="8" t="s">
        <v>189</v>
      </c>
      <c r="N8" s="6"/>
      <c r="O8" s="6"/>
    </row>
    <row r="9" spans="1:15" x14ac:dyDescent="0.25">
      <c r="A9" s="1"/>
      <c r="B9" s="9"/>
      <c r="C9" s="10"/>
      <c r="D9" s="8"/>
      <c r="E9" s="8"/>
      <c r="F9" s="8"/>
      <c r="G9" s="11" t="s">
        <v>1</v>
      </c>
      <c r="H9" s="8"/>
      <c r="I9" s="8"/>
      <c r="J9" s="8"/>
      <c r="K9" s="8" t="s">
        <v>188</v>
      </c>
      <c r="L9" s="8"/>
      <c r="M9" s="8" t="s">
        <v>3</v>
      </c>
      <c r="N9" s="8"/>
      <c r="O9" s="8"/>
    </row>
    <row r="10" spans="1:15" x14ac:dyDescent="0.25">
      <c r="A10" s="1"/>
      <c r="B10" s="9"/>
      <c r="C10" s="8"/>
      <c r="D10" s="8"/>
      <c r="E10" s="8" t="s">
        <v>2</v>
      </c>
      <c r="F10" s="8"/>
      <c r="G10" s="11" t="s">
        <v>3</v>
      </c>
      <c r="H10" s="8"/>
      <c r="I10" s="8" t="s">
        <v>4</v>
      </c>
      <c r="J10" s="8"/>
      <c r="K10" s="8" t="s">
        <v>5</v>
      </c>
      <c r="L10" s="8"/>
      <c r="M10" s="8" t="s">
        <v>5</v>
      </c>
      <c r="N10" s="8"/>
      <c r="O10" s="8"/>
    </row>
    <row r="11" spans="1:15" x14ac:dyDescent="0.25">
      <c r="A11" s="1"/>
      <c r="B11" s="9"/>
      <c r="C11" s="8" t="s">
        <v>6</v>
      </c>
      <c r="D11" s="8"/>
      <c r="E11" s="8" t="s">
        <v>7</v>
      </c>
      <c r="F11" s="8"/>
      <c r="G11" s="11" t="s">
        <v>8</v>
      </c>
      <c r="H11" s="8"/>
      <c r="I11" s="8" t="s">
        <v>9</v>
      </c>
      <c r="J11" s="8"/>
      <c r="K11" s="12" t="s">
        <v>10</v>
      </c>
      <c r="L11" s="8"/>
      <c r="M11" s="12" t="s">
        <v>10</v>
      </c>
      <c r="N11" s="8"/>
      <c r="O11" s="8"/>
    </row>
    <row r="12" spans="1:15" x14ac:dyDescent="0.25">
      <c r="A12" s="1"/>
      <c r="B12" s="9"/>
      <c r="C12" s="13">
        <v>-1</v>
      </c>
      <c r="D12" s="14"/>
      <c r="E12" s="13">
        <v>-2</v>
      </c>
      <c r="F12" s="14"/>
      <c r="G12" s="15">
        <v>-3</v>
      </c>
      <c r="H12" s="14"/>
      <c r="I12" s="13">
        <v>-4</v>
      </c>
      <c r="J12" s="14"/>
      <c r="K12" s="16">
        <v>-5</v>
      </c>
      <c r="L12" s="14"/>
      <c r="M12" s="16">
        <v>-6</v>
      </c>
      <c r="N12" s="14"/>
      <c r="O12" s="14"/>
    </row>
    <row r="13" spans="1:15" x14ac:dyDescent="0.25">
      <c r="A13" s="1"/>
      <c r="B13" s="9"/>
      <c r="C13" s="14"/>
      <c r="D13" s="14"/>
      <c r="E13" s="14"/>
      <c r="F13" s="14"/>
      <c r="G13" s="11"/>
      <c r="H13" s="14"/>
      <c r="I13" s="14"/>
      <c r="J13" s="14"/>
      <c r="K13" s="14"/>
      <c r="L13" s="14"/>
      <c r="M13" s="14"/>
      <c r="N13" s="14"/>
      <c r="O13" s="14"/>
    </row>
    <row r="14" spans="1:15" x14ac:dyDescent="0.25">
      <c r="A14" s="1"/>
      <c r="C14" s="17" t="s">
        <v>87</v>
      </c>
    </row>
    <row r="15" spans="1:15" x14ac:dyDescent="0.25">
      <c r="A15" s="1"/>
    </row>
    <row r="16" spans="1:15" x14ac:dyDescent="0.25">
      <c r="A16" s="1"/>
      <c r="C16" s="10" t="s">
        <v>11</v>
      </c>
    </row>
    <row r="17" spans="1:15" x14ac:dyDescent="0.25">
      <c r="A17" s="1"/>
      <c r="C17" s="19"/>
    </row>
    <row r="18" spans="1:15" x14ac:dyDescent="0.25">
      <c r="A18" s="20">
        <v>311</v>
      </c>
      <c r="C18" s="3" t="s">
        <v>12</v>
      </c>
      <c r="I18" s="21"/>
    </row>
    <row r="19" spans="1:15" x14ac:dyDescent="0.25">
      <c r="A19" s="20"/>
      <c r="C19" s="22" t="s">
        <v>45</v>
      </c>
      <c r="E19" s="23" t="s">
        <v>110</v>
      </c>
      <c r="F19" s="23" t="s">
        <v>92</v>
      </c>
      <c r="G19" s="24">
        <v>-10</v>
      </c>
      <c r="I19" s="25">
        <v>4233239.4800000004</v>
      </c>
      <c r="J19" s="26"/>
      <c r="K19" s="27">
        <v>0</v>
      </c>
      <c r="L19" s="28"/>
      <c r="M19" s="27">
        <v>0</v>
      </c>
      <c r="N19" s="26"/>
      <c r="O19" s="26"/>
    </row>
    <row r="20" spans="1:15" x14ac:dyDescent="0.25">
      <c r="A20" s="20"/>
      <c r="C20" s="22" t="s">
        <v>46</v>
      </c>
      <c r="E20" s="23" t="s">
        <v>110</v>
      </c>
      <c r="F20" s="23" t="s">
        <v>92</v>
      </c>
      <c r="G20" s="24">
        <v>-10</v>
      </c>
      <c r="I20" s="25">
        <v>2102422.4500000002</v>
      </c>
      <c r="J20" s="26"/>
      <c r="K20" s="27">
        <v>0</v>
      </c>
      <c r="L20" s="28"/>
      <c r="M20" s="27">
        <v>0</v>
      </c>
      <c r="N20" s="26"/>
      <c r="O20" s="26"/>
    </row>
    <row r="21" spans="1:15" x14ac:dyDescent="0.25">
      <c r="A21" s="20"/>
      <c r="C21" s="22" t="s">
        <v>47</v>
      </c>
      <c r="E21" s="23" t="s">
        <v>110</v>
      </c>
      <c r="F21" s="23" t="s">
        <v>92</v>
      </c>
      <c r="G21" s="24">
        <v>-10</v>
      </c>
      <c r="I21" s="25">
        <v>3536934.45</v>
      </c>
      <c r="J21" s="26"/>
      <c r="K21" s="27">
        <v>0</v>
      </c>
      <c r="L21" s="28"/>
      <c r="M21" s="27">
        <v>0</v>
      </c>
      <c r="N21" s="26"/>
      <c r="O21" s="26"/>
    </row>
    <row r="22" spans="1:15" x14ac:dyDescent="0.25">
      <c r="A22" s="20"/>
      <c r="C22" s="22" t="s">
        <v>48</v>
      </c>
      <c r="E22" s="23" t="s">
        <v>161</v>
      </c>
      <c r="F22" s="23" t="s">
        <v>92</v>
      </c>
      <c r="G22" s="24">
        <v>-10</v>
      </c>
      <c r="I22" s="25">
        <v>4084601.8</v>
      </c>
      <c r="J22" s="26"/>
      <c r="K22" s="27">
        <v>0</v>
      </c>
      <c r="L22" s="28"/>
      <c r="M22" s="27">
        <v>0</v>
      </c>
      <c r="N22" s="26"/>
      <c r="O22" s="26"/>
    </row>
    <row r="23" spans="1:15" x14ac:dyDescent="0.25">
      <c r="A23" s="20"/>
      <c r="C23" s="22" t="s">
        <v>128</v>
      </c>
      <c r="E23" s="23" t="s">
        <v>161</v>
      </c>
      <c r="F23" s="23" t="s">
        <v>92</v>
      </c>
      <c r="G23" s="24">
        <v>-10</v>
      </c>
      <c r="I23" s="25">
        <v>760360</v>
      </c>
      <c r="J23" s="26"/>
      <c r="K23" s="27">
        <v>0</v>
      </c>
      <c r="L23" s="28"/>
      <c r="M23" s="27">
        <v>0</v>
      </c>
      <c r="N23" s="26"/>
      <c r="O23" s="26"/>
    </row>
    <row r="24" spans="1:15" x14ac:dyDescent="0.25">
      <c r="A24" s="20"/>
      <c r="C24" s="22" t="s">
        <v>49</v>
      </c>
      <c r="E24" s="23" t="s">
        <v>161</v>
      </c>
      <c r="F24" s="23" t="s">
        <v>92</v>
      </c>
      <c r="G24" s="24">
        <v>-10</v>
      </c>
      <c r="I24" s="25">
        <v>6266327.4100000001</v>
      </c>
      <c r="J24" s="26"/>
      <c r="K24" s="27">
        <v>14165</v>
      </c>
      <c r="L24" s="28"/>
      <c r="M24" s="27">
        <v>0</v>
      </c>
      <c r="N24" s="26"/>
      <c r="O24" s="26"/>
    </row>
    <row r="25" spans="1:15" x14ac:dyDescent="0.25">
      <c r="A25" s="20"/>
      <c r="C25" s="22" t="s">
        <v>129</v>
      </c>
      <c r="E25" s="23" t="s">
        <v>161</v>
      </c>
      <c r="F25" s="23" t="s">
        <v>92</v>
      </c>
      <c r="G25" s="24">
        <v>-10</v>
      </c>
      <c r="I25" s="25">
        <v>1696435</v>
      </c>
      <c r="J25" s="26"/>
      <c r="K25" s="27">
        <v>0</v>
      </c>
      <c r="L25" s="28"/>
      <c r="M25" s="27">
        <v>0</v>
      </c>
      <c r="N25" s="26"/>
      <c r="O25" s="26"/>
    </row>
    <row r="26" spans="1:15" x14ac:dyDescent="0.25">
      <c r="A26" s="20"/>
      <c r="C26" s="22" t="s">
        <v>50</v>
      </c>
      <c r="E26" s="23" t="s">
        <v>161</v>
      </c>
      <c r="F26" s="23" t="s">
        <v>92</v>
      </c>
      <c r="G26" s="24">
        <v>-10</v>
      </c>
      <c r="I26" s="25">
        <v>27476428.510000002</v>
      </c>
      <c r="J26" s="26"/>
      <c r="K26" s="27">
        <v>224886</v>
      </c>
      <c r="L26" s="28"/>
      <c r="M26" s="27">
        <v>0</v>
      </c>
      <c r="N26" s="26"/>
      <c r="O26" s="26"/>
    </row>
    <row r="27" spans="1:15" x14ac:dyDescent="0.25">
      <c r="A27" s="20"/>
      <c r="C27" s="22" t="s">
        <v>130</v>
      </c>
      <c r="E27" s="23" t="s">
        <v>161</v>
      </c>
      <c r="F27" s="23" t="s">
        <v>92</v>
      </c>
      <c r="G27" s="24">
        <v>-10</v>
      </c>
      <c r="I27" s="25">
        <v>2004301.46</v>
      </c>
      <c r="J27" s="26"/>
      <c r="K27" s="27">
        <v>0</v>
      </c>
      <c r="L27" s="28"/>
      <c r="M27" s="27">
        <v>0</v>
      </c>
      <c r="N27" s="26"/>
      <c r="O27" s="26"/>
    </row>
    <row r="28" spans="1:15" x14ac:dyDescent="0.25">
      <c r="A28" s="20"/>
      <c r="C28" s="22" t="s">
        <v>51</v>
      </c>
      <c r="E28" s="23" t="s">
        <v>161</v>
      </c>
      <c r="F28" s="23" t="s">
        <v>92</v>
      </c>
      <c r="G28" s="24">
        <v>-14</v>
      </c>
      <c r="I28" s="25">
        <v>19891316.239999998</v>
      </c>
      <c r="J28" s="26"/>
      <c r="K28" s="27">
        <v>31225</v>
      </c>
      <c r="L28" s="28"/>
      <c r="M28" s="27">
        <v>0</v>
      </c>
      <c r="N28" s="26"/>
      <c r="O28" s="26"/>
    </row>
    <row r="29" spans="1:15" x14ac:dyDescent="0.25">
      <c r="A29" s="20"/>
      <c r="C29" s="22" t="s">
        <v>131</v>
      </c>
      <c r="E29" s="23" t="s">
        <v>161</v>
      </c>
      <c r="F29" s="23" t="s">
        <v>92</v>
      </c>
      <c r="G29" s="24">
        <v>-14</v>
      </c>
      <c r="I29" s="25">
        <v>1709710.55</v>
      </c>
      <c r="J29" s="26"/>
      <c r="K29" s="27">
        <v>0</v>
      </c>
      <c r="L29" s="28"/>
      <c r="M29" s="27">
        <v>0</v>
      </c>
      <c r="N29" s="26"/>
      <c r="O29" s="26"/>
    </row>
    <row r="30" spans="1:15" x14ac:dyDescent="0.25">
      <c r="A30" s="20"/>
      <c r="C30" s="22" t="s">
        <v>52</v>
      </c>
      <c r="E30" s="23" t="s">
        <v>161</v>
      </c>
      <c r="F30" s="23" t="s">
        <v>92</v>
      </c>
      <c r="G30" s="24">
        <v>-14</v>
      </c>
      <c r="I30" s="25">
        <v>11532774.58</v>
      </c>
      <c r="J30" s="26"/>
      <c r="K30" s="27">
        <v>17956</v>
      </c>
      <c r="L30" s="28"/>
      <c r="M30" s="27">
        <v>0</v>
      </c>
      <c r="N30" s="26"/>
      <c r="O30" s="26"/>
    </row>
    <row r="31" spans="1:15" x14ac:dyDescent="0.25">
      <c r="A31" s="20"/>
      <c r="C31" s="22" t="s">
        <v>132</v>
      </c>
      <c r="E31" s="23" t="s">
        <v>161</v>
      </c>
      <c r="F31" s="23" t="s">
        <v>92</v>
      </c>
      <c r="G31" s="24">
        <v>-14</v>
      </c>
      <c r="I31" s="25">
        <v>1393404</v>
      </c>
      <c r="J31" s="26"/>
      <c r="K31" s="27">
        <v>0</v>
      </c>
      <c r="L31" s="28"/>
      <c r="M31" s="27">
        <v>0</v>
      </c>
      <c r="N31" s="26"/>
      <c r="O31" s="26"/>
    </row>
    <row r="32" spans="1:15" x14ac:dyDescent="0.25">
      <c r="A32" s="20"/>
      <c r="C32" s="22" t="s">
        <v>53</v>
      </c>
      <c r="E32" s="23" t="s">
        <v>161</v>
      </c>
      <c r="F32" s="23" t="s">
        <v>92</v>
      </c>
      <c r="G32" s="24">
        <v>-14</v>
      </c>
      <c r="I32" s="25">
        <v>24500220.48</v>
      </c>
      <c r="J32" s="26"/>
      <c r="K32" s="27">
        <v>35911</v>
      </c>
      <c r="L32" s="28"/>
      <c r="M32" s="27">
        <v>0</v>
      </c>
      <c r="N32" s="26"/>
      <c r="O32" s="26"/>
    </row>
    <row r="33" spans="1:15" x14ac:dyDescent="0.25">
      <c r="A33" s="20"/>
      <c r="C33" s="22" t="s">
        <v>133</v>
      </c>
      <c r="E33" s="23" t="s">
        <v>161</v>
      </c>
      <c r="F33" s="23" t="s">
        <v>92</v>
      </c>
      <c r="G33" s="24">
        <v>-14</v>
      </c>
      <c r="I33" s="25">
        <v>362867</v>
      </c>
      <c r="J33" s="26"/>
      <c r="K33" s="27">
        <v>0</v>
      </c>
      <c r="L33" s="28"/>
      <c r="M33" s="27">
        <v>0</v>
      </c>
      <c r="N33" s="26"/>
      <c r="O33" s="26"/>
    </row>
    <row r="34" spans="1:15" x14ac:dyDescent="0.25">
      <c r="A34" s="20"/>
      <c r="C34" s="22" t="s">
        <v>54</v>
      </c>
      <c r="E34" s="23" t="s">
        <v>161</v>
      </c>
      <c r="F34" s="23" t="s">
        <v>92</v>
      </c>
      <c r="G34" s="24">
        <v>-14</v>
      </c>
      <c r="I34" s="25">
        <v>64262882.75</v>
      </c>
      <c r="J34" s="26"/>
      <c r="K34" s="27">
        <v>146324</v>
      </c>
      <c r="L34" s="28"/>
      <c r="M34" s="27">
        <v>0</v>
      </c>
      <c r="N34" s="26"/>
      <c r="O34" s="26"/>
    </row>
    <row r="35" spans="1:15" x14ac:dyDescent="0.25">
      <c r="A35" s="20"/>
      <c r="C35" s="22" t="s">
        <v>134</v>
      </c>
      <c r="E35" s="23" t="s">
        <v>161</v>
      </c>
      <c r="F35" s="23" t="s">
        <v>92</v>
      </c>
      <c r="G35" s="24">
        <v>-14</v>
      </c>
      <c r="I35" s="25">
        <v>5330551.76</v>
      </c>
      <c r="J35" s="26"/>
      <c r="K35" s="27">
        <v>4619</v>
      </c>
      <c r="L35" s="28"/>
      <c r="M35" s="27">
        <v>0</v>
      </c>
      <c r="N35" s="26"/>
      <c r="O35" s="26"/>
    </row>
    <row r="36" spans="1:15" x14ac:dyDescent="0.25">
      <c r="A36" s="20"/>
      <c r="C36" s="22" t="s">
        <v>136</v>
      </c>
      <c r="E36" s="23" t="s">
        <v>161</v>
      </c>
      <c r="F36" s="23" t="s">
        <v>92</v>
      </c>
      <c r="G36" s="24">
        <v>-15</v>
      </c>
      <c r="I36" s="25">
        <v>115104803.3</v>
      </c>
      <c r="J36" s="26"/>
      <c r="K36" s="27">
        <v>255872</v>
      </c>
      <c r="L36" s="28"/>
      <c r="M36" s="27">
        <v>0</v>
      </c>
      <c r="N36" s="26"/>
      <c r="O36" s="26"/>
    </row>
    <row r="37" spans="1:15" x14ac:dyDescent="0.25">
      <c r="A37" s="20"/>
      <c r="C37" s="22" t="s">
        <v>135</v>
      </c>
      <c r="E37" s="23" t="s">
        <v>161</v>
      </c>
      <c r="F37" s="23" t="s">
        <v>92</v>
      </c>
      <c r="G37" s="24">
        <v>-15</v>
      </c>
      <c r="I37" s="25">
        <v>493909.75</v>
      </c>
      <c r="J37" s="26"/>
      <c r="K37" s="27">
        <v>719</v>
      </c>
      <c r="L37" s="28"/>
      <c r="M37" s="27">
        <v>0</v>
      </c>
      <c r="N37" s="26"/>
      <c r="O37" s="26"/>
    </row>
    <row r="38" spans="1:15" x14ac:dyDescent="0.25">
      <c r="A38" s="20"/>
      <c r="C38" s="22" t="s">
        <v>137</v>
      </c>
      <c r="E38" s="23" t="s">
        <v>161</v>
      </c>
      <c r="F38" s="23" t="s">
        <v>92</v>
      </c>
      <c r="G38" s="24">
        <v>-15</v>
      </c>
      <c r="I38" s="29">
        <v>25993297.870000001</v>
      </c>
      <c r="J38" s="26"/>
      <c r="K38" s="30">
        <v>73781</v>
      </c>
      <c r="L38" s="28"/>
      <c r="M38" s="30">
        <v>0</v>
      </c>
      <c r="N38" s="26"/>
      <c r="O38" s="26"/>
    </row>
    <row r="39" spans="1:15" x14ac:dyDescent="0.25">
      <c r="A39" s="20"/>
      <c r="E39" s="23"/>
      <c r="F39" s="23"/>
      <c r="G39" s="24"/>
      <c r="I39" s="25"/>
      <c r="K39" s="27"/>
      <c r="L39" s="31"/>
      <c r="M39" s="27"/>
    </row>
    <row r="40" spans="1:15" x14ac:dyDescent="0.25">
      <c r="A40" s="20"/>
      <c r="C40" s="32" t="s">
        <v>13</v>
      </c>
      <c r="E40" s="23"/>
      <c r="F40" s="23"/>
      <c r="G40" s="24"/>
      <c r="I40" s="25">
        <f>+SUBTOTAL(9,I19:I39)</f>
        <v>322736788.83999997</v>
      </c>
      <c r="K40" s="27">
        <f>+SUBTOTAL(9,K19:K39)</f>
        <v>805458</v>
      </c>
      <c r="L40" s="31"/>
      <c r="M40" s="27">
        <f>+SUBTOTAL(9,M19:M39)</f>
        <v>0</v>
      </c>
    </row>
    <row r="41" spans="1:15" x14ac:dyDescent="0.25">
      <c r="A41" s="20"/>
      <c r="E41" s="23"/>
      <c r="F41" s="23"/>
      <c r="G41" s="24"/>
      <c r="I41" s="25"/>
      <c r="K41" s="27"/>
      <c r="L41" s="31"/>
      <c r="M41" s="27"/>
    </row>
    <row r="42" spans="1:15" x14ac:dyDescent="0.25">
      <c r="A42" s="20">
        <v>312</v>
      </c>
      <c r="C42" s="3" t="s">
        <v>14</v>
      </c>
      <c r="I42" s="25"/>
      <c r="K42" s="27"/>
      <c r="L42" s="31"/>
      <c r="M42" s="27"/>
    </row>
    <row r="43" spans="1:15" x14ac:dyDescent="0.25">
      <c r="A43" s="20"/>
      <c r="C43" s="22" t="s">
        <v>45</v>
      </c>
      <c r="E43" s="23" t="s">
        <v>110</v>
      </c>
      <c r="F43" s="23" t="s">
        <v>92</v>
      </c>
      <c r="G43" s="24">
        <v>-10</v>
      </c>
      <c r="I43" s="25">
        <v>1052270.58</v>
      </c>
      <c r="J43" s="26"/>
      <c r="K43" s="27">
        <v>0</v>
      </c>
      <c r="L43" s="28"/>
      <c r="M43" s="27">
        <v>0</v>
      </c>
      <c r="N43" s="26"/>
      <c r="O43" s="26"/>
    </row>
    <row r="44" spans="1:15" x14ac:dyDescent="0.25">
      <c r="A44" s="20"/>
      <c r="C44" s="22" t="s">
        <v>46</v>
      </c>
      <c r="E44" s="23" t="s">
        <v>110</v>
      </c>
      <c r="F44" s="23" t="s">
        <v>92</v>
      </c>
      <c r="G44" s="24">
        <v>-10</v>
      </c>
      <c r="I44" s="25">
        <v>132275.78</v>
      </c>
      <c r="J44" s="26"/>
      <c r="K44" s="27">
        <v>0</v>
      </c>
      <c r="L44" s="28"/>
      <c r="M44" s="27">
        <v>0</v>
      </c>
      <c r="N44" s="26"/>
      <c r="O44" s="26"/>
    </row>
    <row r="45" spans="1:15" x14ac:dyDescent="0.25">
      <c r="A45" s="20"/>
      <c r="C45" s="22" t="s">
        <v>47</v>
      </c>
      <c r="E45" s="23" t="s">
        <v>110</v>
      </c>
      <c r="F45" s="23" t="s">
        <v>92</v>
      </c>
      <c r="G45" s="24">
        <v>-10</v>
      </c>
      <c r="I45" s="25">
        <v>705480.33</v>
      </c>
      <c r="J45" s="26"/>
      <c r="K45" s="27">
        <v>0</v>
      </c>
      <c r="L45" s="28"/>
      <c r="M45" s="27">
        <v>0</v>
      </c>
      <c r="N45" s="26"/>
      <c r="O45" s="26"/>
    </row>
    <row r="46" spans="1:15" x14ac:dyDescent="0.25">
      <c r="A46" s="20"/>
      <c r="C46" s="22" t="s">
        <v>48</v>
      </c>
      <c r="E46" s="23" t="s">
        <v>162</v>
      </c>
      <c r="F46" s="23" t="s">
        <v>92</v>
      </c>
      <c r="G46" s="24">
        <v>-10</v>
      </c>
      <c r="I46" s="25">
        <v>31327230.07</v>
      </c>
      <c r="J46" s="26"/>
      <c r="K46" s="27">
        <v>359450</v>
      </c>
      <c r="L46" s="28"/>
      <c r="M46" s="27">
        <v>-82950</v>
      </c>
      <c r="N46" s="26"/>
      <c r="O46" s="26"/>
    </row>
    <row r="47" spans="1:15" ht="17.25" customHeight="1" x14ac:dyDescent="0.25">
      <c r="A47" s="20"/>
      <c r="C47" s="22" t="s">
        <v>128</v>
      </c>
      <c r="E47" s="23" t="s">
        <v>162</v>
      </c>
      <c r="F47" s="23" t="s">
        <v>92</v>
      </c>
      <c r="G47" s="24">
        <v>-10</v>
      </c>
      <c r="I47" s="25">
        <v>17050367.5</v>
      </c>
      <c r="J47" s="26"/>
      <c r="K47" s="27">
        <v>0</v>
      </c>
      <c r="L47" s="28"/>
      <c r="M47" s="27">
        <v>0</v>
      </c>
      <c r="N47" s="26"/>
      <c r="O47" s="26"/>
    </row>
    <row r="48" spans="1:15" x14ac:dyDescent="0.25">
      <c r="A48" s="20"/>
      <c r="C48" s="22" t="s">
        <v>49</v>
      </c>
      <c r="E48" s="23" t="s">
        <v>162</v>
      </c>
      <c r="F48" s="23" t="s">
        <v>92</v>
      </c>
      <c r="G48" s="24">
        <v>-10</v>
      </c>
      <c r="I48" s="25">
        <v>38533317.450000003</v>
      </c>
      <c r="J48" s="26"/>
      <c r="K48" s="27">
        <v>709397</v>
      </c>
      <c r="L48" s="28"/>
      <c r="M48" s="27">
        <v>-163707</v>
      </c>
      <c r="N48" s="26"/>
      <c r="O48" s="26"/>
    </row>
    <row r="49" spans="1:15" x14ac:dyDescent="0.25">
      <c r="A49" s="20"/>
      <c r="C49" s="22" t="s">
        <v>129</v>
      </c>
      <c r="E49" s="23" t="s">
        <v>162</v>
      </c>
      <c r="F49" s="23" t="s">
        <v>92</v>
      </c>
      <c r="G49" s="24">
        <v>-10</v>
      </c>
      <c r="I49" s="25">
        <v>27977906.370000001</v>
      </c>
      <c r="J49" s="26"/>
      <c r="K49" s="27">
        <v>4305</v>
      </c>
      <c r="L49" s="28"/>
      <c r="M49" s="27">
        <v>-993</v>
      </c>
      <c r="N49" s="26"/>
      <c r="O49" s="26"/>
    </row>
    <row r="50" spans="1:15" x14ac:dyDescent="0.25">
      <c r="A50" s="20"/>
      <c r="C50" s="22" t="s">
        <v>50</v>
      </c>
      <c r="E50" s="23" t="s">
        <v>162</v>
      </c>
      <c r="F50" s="23" t="s">
        <v>92</v>
      </c>
      <c r="G50" s="24">
        <v>-10</v>
      </c>
      <c r="I50" s="25">
        <v>56536729.43</v>
      </c>
      <c r="J50" s="26"/>
      <c r="K50" s="27">
        <v>1051219</v>
      </c>
      <c r="L50" s="28"/>
      <c r="M50" s="27">
        <v>-242589</v>
      </c>
      <c r="N50" s="26"/>
      <c r="O50" s="26"/>
    </row>
    <row r="51" spans="1:15" x14ac:dyDescent="0.25">
      <c r="A51" s="20"/>
      <c r="C51" s="22" t="s">
        <v>130</v>
      </c>
      <c r="E51" s="23" t="s">
        <v>162</v>
      </c>
      <c r="F51" s="23" t="s">
        <v>92</v>
      </c>
      <c r="G51" s="24">
        <v>-10</v>
      </c>
      <c r="I51" s="25">
        <v>32458666.050000001</v>
      </c>
      <c r="J51" s="26"/>
      <c r="K51" s="27">
        <v>220228</v>
      </c>
      <c r="L51" s="28"/>
      <c r="M51" s="27">
        <v>-50822</v>
      </c>
      <c r="N51" s="26"/>
      <c r="O51" s="26"/>
    </row>
    <row r="52" spans="1:15" x14ac:dyDescent="0.25">
      <c r="A52" s="20"/>
      <c r="C52" s="22" t="s">
        <v>51</v>
      </c>
      <c r="E52" s="23" t="s">
        <v>162</v>
      </c>
      <c r="F52" s="23" t="s">
        <v>92</v>
      </c>
      <c r="G52" s="24">
        <v>-14</v>
      </c>
      <c r="I52" s="25">
        <v>56221452.310000002</v>
      </c>
      <c r="J52" s="26"/>
      <c r="K52" s="27">
        <v>240426</v>
      </c>
      <c r="L52" s="28"/>
      <c r="M52" s="27">
        <v>-42428</v>
      </c>
      <c r="N52" s="26"/>
      <c r="O52" s="26"/>
    </row>
    <row r="53" spans="1:15" x14ac:dyDescent="0.25">
      <c r="A53" s="20"/>
      <c r="C53" s="22" t="s">
        <v>131</v>
      </c>
      <c r="E53" s="23" t="s">
        <v>162</v>
      </c>
      <c r="F53" s="23" t="s">
        <v>92</v>
      </c>
      <c r="G53" s="24">
        <v>-14</v>
      </c>
      <c r="I53" s="25">
        <v>43569500.630000003</v>
      </c>
      <c r="J53" s="26"/>
      <c r="K53" s="27">
        <v>136118</v>
      </c>
      <c r="L53" s="28"/>
      <c r="M53" s="27">
        <v>-24021</v>
      </c>
      <c r="N53" s="26"/>
      <c r="O53" s="26"/>
    </row>
    <row r="54" spans="1:15" x14ac:dyDescent="0.25">
      <c r="A54" s="20"/>
      <c r="C54" s="22" t="s">
        <v>52</v>
      </c>
      <c r="E54" s="23" t="s">
        <v>162</v>
      </c>
      <c r="F54" s="23" t="s">
        <v>92</v>
      </c>
      <c r="G54" s="24">
        <v>-14</v>
      </c>
      <c r="I54" s="25">
        <v>53298846.200000003</v>
      </c>
      <c r="J54" s="26"/>
      <c r="K54" s="27">
        <v>250249</v>
      </c>
      <c r="L54" s="28"/>
      <c r="M54" s="27">
        <v>-44162</v>
      </c>
      <c r="N54" s="26"/>
      <c r="O54" s="26"/>
    </row>
    <row r="55" spans="1:15" x14ac:dyDescent="0.25">
      <c r="A55" s="20"/>
      <c r="C55" s="22" t="s">
        <v>132</v>
      </c>
      <c r="E55" s="23" t="s">
        <v>162</v>
      </c>
      <c r="F55" s="23" t="s">
        <v>92</v>
      </c>
      <c r="G55" s="24">
        <v>-14</v>
      </c>
      <c r="I55" s="25">
        <v>35719947.710000001</v>
      </c>
      <c r="J55" s="26"/>
      <c r="K55" s="27">
        <v>91150</v>
      </c>
      <c r="L55" s="28"/>
      <c r="M55" s="27">
        <v>-16085</v>
      </c>
      <c r="N55" s="26"/>
      <c r="O55" s="26"/>
    </row>
    <row r="56" spans="1:15" x14ac:dyDescent="0.25">
      <c r="A56" s="20"/>
      <c r="C56" s="22" t="s">
        <v>53</v>
      </c>
      <c r="E56" s="23" t="s">
        <v>162</v>
      </c>
      <c r="F56" s="23" t="s">
        <v>92</v>
      </c>
      <c r="G56" s="24">
        <v>-14</v>
      </c>
      <c r="I56" s="25">
        <v>143156558.12</v>
      </c>
      <c r="J56" s="26"/>
      <c r="K56" s="27">
        <v>620666</v>
      </c>
      <c r="L56" s="28"/>
      <c r="M56" s="27">
        <v>-109529</v>
      </c>
      <c r="N56" s="26"/>
      <c r="O56" s="26"/>
    </row>
    <row r="57" spans="1:15" x14ac:dyDescent="0.25">
      <c r="A57" s="20"/>
      <c r="C57" s="22" t="s">
        <v>133</v>
      </c>
      <c r="E57" s="23" t="s">
        <v>162</v>
      </c>
      <c r="F57" s="23" t="s">
        <v>92</v>
      </c>
      <c r="G57" s="24">
        <v>-14</v>
      </c>
      <c r="I57" s="25">
        <v>63237310.850000001</v>
      </c>
      <c r="J57" s="26"/>
      <c r="K57" s="27">
        <v>229449</v>
      </c>
      <c r="L57" s="28"/>
      <c r="M57" s="27">
        <v>-40491</v>
      </c>
      <c r="N57" s="26"/>
      <c r="O57" s="26"/>
    </row>
    <row r="58" spans="1:15" x14ac:dyDescent="0.25">
      <c r="A58" s="20"/>
      <c r="C58" s="22" t="s">
        <v>54</v>
      </c>
      <c r="E58" s="23" t="s">
        <v>162</v>
      </c>
      <c r="F58" s="23" t="s">
        <v>92</v>
      </c>
      <c r="G58" s="24">
        <v>-14</v>
      </c>
      <c r="I58" s="25">
        <v>249825281.75</v>
      </c>
      <c r="J58" s="26"/>
      <c r="K58" s="27">
        <v>1034908</v>
      </c>
      <c r="L58" s="28"/>
      <c r="M58" s="27">
        <v>-182631</v>
      </c>
      <c r="N58" s="26"/>
      <c r="O58" s="26"/>
    </row>
    <row r="59" spans="1:15" x14ac:dyDescent="0.25">
      <c r="A59" s="20"/>
      <c r="C59" s="22" t="s">
        <v>134</v>
      </c>
      <c r="E59" s="23" t="s">
        <v>162</v>
      </c>
      <c r="F59" s="23" t="s">
        <v>92</v>
      </c>
      <c r="G59" s="24">
        <v>-14</v>
      </c>
      <c r="I59" s="25">
        <v>114224524.76000001</v>
      </c>
      <c r="J59" s="26"/>
      <c r="K59" s="27">
        <v>305886</v>
      </c>
      <c r="L59" s="28"/>
      <c r="M59" s="27">
        <v>-53980</v>
      </c>
      <c r="N59" s="26"/>
      <c r="O59" s="26"/>
    </row>
    <row r="60" spans="1:15" x14ac:dyDescent="0.25">
      <c r="A60" s="20"/>
      <c r="C60" s="22" t="s">
        <v>136</v>
      </c>
      <c r="E60" s="23" t="s">
        <v>162</v>
      </c>
      <c r="F60" s="23" t="s">
        <v>92</v>
      </c>
      <c r="G60" s="24">
        <v>-15</v>
      </c>
      <c r="I60" s="25">
        <v>217217963.00999999</v>
      </c>
      <c r="J60" s="26"/>
      <c r="K60" s="27">
        <v>907514</v>
      </c>
      <c r="L60" s="28"/>
      <c r="M60" s="27">
        <v>-151252</v>
      </c>
      <c r="N60" s="26"/>
      <c r="O60" s="26"/>
    </row>
    <row r="61" spans="1:15" x14ac:dyDescent="0.25">
      <c r="A61" s="20"/>
      <c r="C61" s="22" t="s">
        <v>135</v>
      </c>
      <c r="E61" s="23" t="s">
        <v>162</v>
      </c>
      <c r="F61" s="23" t="s">
        <v>92</v>
      </c>
      <c r="G61" s="24">
        <v>-15</v>
      </c>
      <c r="I61" s="25">
        <v>63774643.009999998</v>
      </c>
      <c r="J61" s="26"/>
      <c r="K61" s="27">
        <v>138589</v>
      </c>
      <c r="L61" s="28"/>
      <c r="M61" s="27">
        <v>-23098</v>
      </c>
      <c r="N61" s="26"/>
      <c r="O61" s="26"/>
    </row>
    <row r="62" spans="1:15" x14ac:dyDescent="0.25">
      <c r="A62" s="20"/>
      <c r="C62" s="22" t="s">
        <v>137</v>
      </c>
      <c r="E62" s="23" t="s">
        <v>162</v>
      </c>
      <c r="F62" s="23" t="s">
        <v>92</v>
      </c>
      <c r="G62" s="24">
        <v>-15</v>
      </c>
      <c r="I62" s="25">
        <v>121585784.34</v>
      </c>
      <c r="J62" s="26"/>
      <c r="K62" s="27">
        <v>486390</v>
      </c>
      <c r="L62" s="28"/>
      <c r="M62" s="27">
        <v>-81065</v>
      </c>
      <c r="N62" s="26"/>
      <c r="O62" s="26"/>
    </row>
    <row r="63" spans="1:15" x14ac:dyDescent="0.25">
      <c r="A63" s="20"/>
      <c r="C63" s="22" t="s">
        <v>138</v>
      </c>
      <c r="E63" s="23" t="s">
        <v>162</v>
      </c>
      <c r="F63" s="23" t="s">
        <v>92</v>
      </c>
      <c r="G63" s="24">
        <v>-15</v>
      </c>
      <c r="I63" s="29">
        <v>14269003.460000001</v>
      </c>
      <c r="J63" s="26"/>
      <c r="K63" s="30">
        <v>57137</v>
      </c>
      <c r="L63" s="28"/>
      <c r="M63" s="30">
        <v>-9523</v>
      </c>
      <c r="N63" s="26"/>
      <c r="O63" s="26"/>
    </row>
    <row r="64" spans="1:15" x14ac:dyDescent="0.25">
      <c r="A64" s="20"/>
      <c r="E64" s="23"/>
      <c r="F64" s="23"/>
      <c r="G64" s="24"/>
      <c r="I64" s="25"/>
      <c r="K64" s="27"/>
      <c r="L64" s="31"/>
      <c r="M64" s="27"/>
    </row>
    <row r="65" spans="1:15" x14ac:dyDescent="0.25">
      <c r="A65" s="20"/>
      <c r="C65" s="32" t="s">
        <v>15</v>
      </c>
      <c r="E65" s="23"/>
      <c r="F65" s="23"/>
      <c r="G65" s="24"/>
      <c r="I65" s="25">
        <f>+SUBTOTAL(9,I43:I64)</f>
        <v>1381875059.71</v>
      </c>
      <c r="K65" s="27">
        <f>+SUBTOTAL(9,K43:K64)</f>
        <v>6843081</v>
      </c>
      <c r="L65" s="31"/>
      <c r="M65" s="27">
        <f>+SUBTOTAL(9,M43:M64)</f>
        <v>-1319326</v>
      </c>
    </row>
    <row r="66" spans="1:15" x14ac:dyDescent="0.25">
      <c r="A66" s="20"/>
      <c r="C66" s="32"/>
      <c r="E66" s="23"/>
      <c r="F66" s="23"/>
      <c r="G66" s="24"/>
      <c r="I66" s="25"/>
      <c r="K66" s="27"/>
      <c r="L66" s="31"/>
      <c r="M66" s="27"/>
    </row>
    <row r="67" spans="1:15" x14ac:dyDescent="0.25">
      <c r="A67" s="20">
        <v>312.01</v>
      </c>
      <c r="C67" s="3" t="s">
        <v>97</v>
      </c>
      <c r="E67" s="23"/>
      <c r="F67" s="23"/>
      <c r="G67" s="24"/>
      <c r="I67" s="25"/>
      <c r="K67" s="27"/>
      <c r="L67" s="31"/>
      <c r="M67" s="27"/>
    </row>
    <row r="68" spans="1:15" x14ac:dyDescent="0.25">
      <c r="A68" s="20"/>
      <c r="C68" s="22" t="s">
        <v>55</v>
      </c>
      <c r="E68" s="23" t="s">
        <v>163</v>
      </c>
      <c r="F68" s="23" t="s">
        <v>92</v>
      </c>
      <c r="G68" s="24">
        <v>0</v>
      </c>
      <c r="I68" s="25">
        <v>51549.42</v>
      </c>
      <c r="J68" s="26"/>
      <c r="K68" s="27">
        <v>0</v>
      </c>
      <c r="L68" s="28"/>
      <c r="M68" s="27">
        <v>0</v>
      </c>
      <c r="N68" s="26"/>
      <c r="O68" s="26"/>
    </row>
    <row r="69" spans="1:15" x14ac:dyDescent="0.25">
      <c r="A69" s="20"/>
      <c r="C69" s="22" t="s">
        <v>139</v>
      </c>
      <c r="E69" s="23" t="s">
        <v>163</v>
      </c>
      <c r="F69" s="23" t="s">
        <v>92</v>
      </c>
      <c r="G69" s="24">
        <v>0</v>
      </c>
      <c r="I69" s="29">
        <v>613424.43000000005</v>
      </c>
      <c r="J69" s="26"/>
      <c r="K69" s="30">
        <v>0</v>
      </c>
      <c r="L69" s="28"/>
      <c r="M69" s="30">
        <v>0</v>
      </c>
      <c r="N69" s="26"/>
      <c r="O69" s="26"/>
    </row>
    <row r="70" spans="1:15" x14ac:dyDescent="0.25">
      <c r="A70" s="20"/>
      <c r="C70" s="32"/>
      <c r="E70" s="23"/>
      <c r="F70" s="23"/>
      <c r="G70" s="24"/>
      <c r="I70" s="25"/>
      <c r="K70" s="27"/>
      <c r="L70" s="31"/>
      <c r="M70" s="27"/>
    </row>
    <row r="71" spans="1:15" x14ac:dyDescent="0.25">
      <c r="A71" s="20"/>
      <c r="C71" s="32" t="s">
        <v>98</v>
      </c>
      <c r="E71" s="23"/>
      <c r="F71" s="23"/>
      <c r="G71" s="24"/>
      <c r="I71" s="25">
        <f>+SUBTOTAL(9,I68:I70)</f>
        <v>664973.85000000009</v>
      </c>
      <c r="K71" s="27">
        <f>+SUBTOTAL(9,K68:K70)</f>
        <v>0</v>
      </c>
      <c r="L71" s="31"/>
      <c r="M71" s="27">
        <f>+SUBTOTAL(9,M68:M70)</f>
        <v>0</v>
      </c>
    </row>
    <row r="72" spans="1:15" x14ac:dyDescent="0.25">
      <c r="A72" s="20"/>
      <c r="C72" s="32"/>
      <c r="E72" s="23"/>
      <c r="F72" s="23"/>
      <c r="G72" s="24"/>
      <c r="I72" s="25"/>
      <c r="K72" s="27"/>
      <c r="L72" s="31"/>
      <c r="M72" s="27"/>
    </row>
    <row r="73" spans="1:15" x14ac:dyDescent="0.25">
      <c r="A73" s="20">
        <v>312.02</v>
      </c>
      <c r="C73" s="3" t="s">
        <v>99</v>
      </c>
      <c r="E73" s="23"/>
      <c r="F73" s="23"/>
      <c r="G73" s="24"/>
      <c r="I73" s="25"/>
      <c r="K73" s="27"/>
      <c r="L73" s="31"/>
      <c r="M73" s="27"/>
    </row>
    <row r="74" spans="1:15" x14ac:dyDescent="0.25">
      <c r="A74" s="20"/>
      <c r="C74" s="22" t="s">
        <v>140</v>
      </c>
      <c r="E74" s="23" t="s">
        <v>163</v>
      </c>
      <c r="F74" s="23" t="s">
        <v>92</v>
      </c>
      <c r="G74" s="24">
        <v>0</v>
      </c>
      <c r="I74" s="25">
        <v>1501772.81</v>
      </c>
      <c r="J74" s="26"/>
      <c r="K74" s="27">
        <v>0</v>
      </c>
      <c r="L74" s="28"/>
      <c r="M74" s="27">
        <v>0</v>
      </c>
      <c r="N74" s="26"/>
      <c r="O74" s="26"/>
    </row>
    <row r="75" spans="1:15" x14ac:dyDescent="0.25">
      <c r="A75" s="20"/>
      <c r="C75" s="22" t="s">
        <v>141</v>
      </c>
      <c r="E75" s="23" t="s">
        <v>163</v>
      </c>
      <c r="F75" s="23" t="s">
        <v>92</v>
      </c>
      <c r="G75" s="24">
        <v>0</v>
      </c>
      <c r="I75" s="29">
        <v>2298377.65</v>
      </c>
      <c r="J75" s="26"/>
      <c r="K75" s="30">
        <v>0</v>
      </c>
      <c r="L75" s="28"/>
      <c r="M75" s="30">
        <v>0</v>
      </c>
      <c r="N75" s="26"/>
      <c r="O75" s="26"/>
    </row>
    <row r="76" spans="1:15" x14ac:dyDescent="0.25">
      <c r="A76" s="20"/>
      <c r="C76" s="32"/>
      <c r="E76" s="23"/>
      <c r="F76" s="23"/>
      <c r="G76" s="24"/>
      <c r="I76" s="25"/>
      <c r="K76" s="27"/>
      <c r="L76" s="31"/>
      <c r="M76" s="27"/>
    </row>
    <row r="77" spans="1:15" x14ac:dyDescent="0.25">
      <c r="A77" s="20"/>
      <c r="C77" s="32" t="s">
        <v>100</v>
      </c>
      <c r="E77" s="23"/>
      <c r="F77" s="23"/>
      <c r="G77" s="24"/>
      <c r="I77" s="25">
        <f>+SUBTOTAL(9,I74:I76)</f>
        <v>3800150.46</v>
      </c>
      <c r="K77" s="27">
        <f>+SUBTOTAL(9,K74:K76)</f>
        <v>0</v>
      </c>
      <c r="L77" s="31"/>
      <c r="M77" s="27">
        <f>+SUBTOTAL(9,M74:M76)</f>
        <v>0</v>
      </c>
    </row>
    <row r="78" spans="1:15" x14ac:dyDescent="0.25">
      <c r="A78" s="20"/>
      <c r="C78" s="32"/>
      <c r="E78" s="23"/>
      <c r="F78" s="23"/>
      <c r="G78" s="24"/>
      <c r="I78" s="25"/>
      <c r="K78" s="27"/>
      <c r="L78" s="31"/>
      <c r="M78" s="27"/>
    </row>
    <row r="79" spans="1:15" x14ac:dyDescent="0.25">
      <c r="A79" s="20">
        <v>314</v>
      </c>
      <c r="C79" s="3" t="s">
        <v>16</v>
      </c>
      <c r="I79" s="25"/>
      <c r="K79" s="27"/>
      <c r="L79" s="31"/>
      <c r="M79" s="27"/>
    </row>
    <row r="80" spans="1:15" x14ac:dyDescent="0.25">
      <c r="A80" s="20"/>
      <c r="C80" s="22" t="s">
        <v>45</v>
      </c>
      <c r="E80" s="23" t="s">
        <v>110</v>
      </c>
      <c r="F80" s="23" t="s">
        <v>92</v>
      </c>
      <c r="G80" s="24">
        <v>-10</v>
      </c>
      <c r="I80" s="25">
        <v>106008.99</v>
      </c>
      <c r="J80" s="26"/>
      <c r="K80" s="27">
        <v>0</v>
      </c>
      <c r="L80" s="28"/>
      <c r="M80" s="27">
        <v>0</v>
      </c>
      <c r="N80" s="26"/>
      <c r="O80" s="26"/>
    </row>
    <row r="81" spans="1:15" x14ac:dyDescent="0.25">
      <c r="A81" s="20"/>
      <c r="C81" s="22" t="s">
        <v>46</v>
      </c>
      <c r="E81" s="23" t="s">
        <v>110</v>
      </c>
      <c r="F81" s="23" t="s">
        <v>92</v>
      </c>
      <c r="G81" s="24">
        <v>-10</v>
      </c>
      <c r="I81" s="25">
        <v>19999</v>
      </c>
      <c r="J81" s="26"/>
      <c r="K81" s="27">
        <v>0</v>
      </c>
      <c r="L81" s="28"/>
      <c r="M81" s="27">
        <v>0</v>
      </c>
      <c r="N81" s="26"/>
      <c r="O81" s="26"/>
    </row>
    <row r="82" spans="1:15" x14ac:dyDescent="0.25">
      <c r="A82" s="20"/>
      <c r="C82" s="22" t="s">
        <v>47</v>
      </c>
      <c r="E82" s="23" t="s">
        <v>110</v>
      </c>
      <c r="F82" s="23" t="s">
        <v>92</v>
      </c>
      <c r="G82" s="24">
        <v>-10</v>
      </c>
      <c r="I82" s="25">
        <v>581177</v>
      </c>
      <c r="J82" s="26"/>
      <c r="K82" s="27">
        <v>0</v>
      </c>
      <c r="L82" s="28"/>
      <c r="M82" s="27">
        <v>0</v>
      </c>
      <c r="N82" s="26"/>
      <c r="O82" s="26"/>
    </row>
    <row r="83" spans="1:15" x14ac:dyDescent="0.25">
      <c r="A83" s="20"/>
      <c r="C83" s="22" t="s">
        <v>48</v>
      </c>
      <c r="E83" s="23" t="s">
        <v>164</v>
      </c>
      <c r="F83" s="23" t="s">
        <v>92</v>
      </c>
      <c r="G83" s="24">
        <v>-10</v>
      </c>
      <c r="I83" s="25">
        <v>9318503.0500000007</v>
      </c>
      <c r="J83" s="26"/>
      <c r="K83" s="27">
        <v>41381</v>
      </c>
      <c r="L83" s="28"/>
      <c r="M83" s="27">
        <v>-11823</v>
      </c>
      <c r="N83" s="26"/>
      <c r="O83" s="26"/>
    </row>
    <row r="84" spans="1:15" x14ac:dyDescent="0.25">
      <c r="A84" s="20"/>
      <c r="C84" s="22" t="s">
        <v>49</v>
      </c>
      <c r="E84" s="23" t="s">
        <v>164</v>
      </c>
      <c r="F84" s="23" t="s">
        <v>92</v>
      </c>
      <c r="G84" s="24">
        <v>-10</v>
      </c>
      <c r="I84" s="25">
        <v>7931771.7400000002</v>
      </c>
      <c r="J84" s="26"/>
      <c r="K84" s="27">
        <v>28707</v>
      </c>
      <c r="L84" s="28"/>
      <c r="M84" s="27">
        <v>-8202</v>
      </c>
      <c r="N84" s="26"/>
      <c r="O84" s="26"/>
    </row>
    <row r="85" spans="1:15" x14ac:dyDescent="0.25">
      <c r="A85" s="20"/>
      <c r="C85" s="22" t="s">
        <v>50</v>
      </c>
      <c r="E85" s="23" t="s">
        <v>164</v>
      </c>
      <c r="F85" s="23" t="s">
        <v>92</v>
      </c>
      <c r="G85" s="24">
        <v>-10</v>
      </c>
      <c r="I85" s="25">
        <v>16728286.689999999</v>
      </c>
      <c r="J85" s="26"/>
      <c r="K85" s="27">
        <v>221335</v>
      </c>
      <c r="L85" s="28"/>
      <c r="M85" s="27">
        <v>-63238</v>
      </c>
      <c r="N85" s="26"/>
      <c r="O85" s="26"/>
    </row>
    <row r="86" spans="1:15" x14ac:dyDescent="0.25">
      <c r="A86" s="20"/>
      <c r="C86" s="22" t="s">
        <v>51</v>
      </c>
      <c r="E86" s="23" t="s">
        <v>164</v>
      </c>
      <c r="F86" s="23" t="s">
        <v>92</v>
      </c>
      <c r="G86" s="24">
        <v>-14</v>
      </c>
      <c r="I86" s="25">
        <v>14686467.07</v>
      </c>
      <c r="J86" s="26"/>
      <c r="K86" s="27">
        <v>31857</v>
      </c>
      <c r="L86" s="28"/>
      <c r="M86" s="27">
        <v>-7079</v>
      </c>
      <c r="N86" s="26"/>
      <c r="O86" s="26"/>
    </row>
    <row r="87" spans="1:15" x14ac:dyDescent="0.25">
      <c r="A87" s="20"/>
      <c r="C87" s="22" t="s">
        <v>52</v>
      </c>
      <c r="E87" s="23" t="s">
        <v>164</v>
      </c>
      <c r="F87" s="23" t="s">
        <v>92</v>
      </c>
      <c r="G87" s="24">
        <v>-14</v>
      </c>
      <c r="I87" s="25">
        <v>17091026.539999999</v>
      </c>
      <c r="J87" s="26"/>
      <c r="K87" s="27">
        <v>48753</v>
      </c>
      <c r="L87" s="28"/>
      <c r="M87" s="27">
        <v>-10834</v>
      </c>
      <c r="N87" s="26"/>
      <c r="O87" s="26"/>
    </row>
    <row r="88" spans="1:15" x14ac:dyDescent="0.25">
      <c r="A88" s="20"/>
      <c r="C88" s="22" t="s">
        <v>53</v>
      </c>
      <c r="E88" s="23" t="s">
        <v>164</v>
      </c>
      <c r="F88" s="23" t="s">
        <v>92</v>
      </c>
      <c r="G88" s="24">
        <v>-14</v>
      </c>
      <c r="I88" s="25">
        <v>31675230.079999998</v>
      </c>
      <c r="J88" s="26"/>
      <c r="K88" s="27">
        <v>108929</v>
      </c>
      <c r="L88" s="28"/>
      <c r="M88" s="27">
        <v>-24207</v>
      </c>
      <c r="N88" s="26"/>
      <c r="O88" s="26"/>
    </row>
    <row r="89" spans="1:15" x14ac:dyDescent="0.25">
      <c r="A89" s="20"/>
      <c r="B89" s="33"/>
      <c r="C89" s="22" t="s">
        <v>54</v>
      </c>
      <c r="D89" s="1"/>
      <c r="E89" s="23" t="s">
        <v>164</v>
      </c>
      <c r="F89" s="23" t="s">
        <v>92</v>
      </c>
      <c r="G89" s="24">
        <v>-14</v>
      </c>
      <c r="I89" s="25">
        <v>42573105.700000003</v>
      </c>
      <c r="J89" s="26"/>
      <c r="K89" s="27">
        <v>121594</v>
      </c>
      <c r="L89" s="28"/>
      <c r="M89" s="27">
        <v>-27021</v>
      </c>
      <c r="N89" s="26"/>
      <c r="O89" s="26"/>
    </row>
    <row r="90" spans="1:15" x14ac:dyDescent="0.25">
      <c r="A90" s="20"/>
      <c r="C90" s="22" t="s">
        <v>136</v>
      </c>
      <c r="D90" s="1"/>
      <c r="E90" s="23" t="s">
        <v>164</v>
      </c>
      <c r="F90" s="23" t="s">
        <v>92</v>
      </c>
      <c r="G90" s="24">
        <v>-15</v>
      </c>
      <c r="I90" s="25">
        <v>57000938.710000001</v>
      </c>
      <c r="J90" s="26"/>
      <c r="K90" s="27">
        <v>216688</v>
      </c>
      <c r="L90" s="28"/>
      <c r="M90" s="27">
        <v>-45619</v>
      </c>
      <c r="N90" s="26"/>
      <c r="O90" s="26"/>
    </row>
    <row r="91" spans="1:15" x14ac:dyDescent="0.25">
      <c r="A91" s="20"/>
      <c r="C91" s="22" t="s">
        <v>137</v>
      </c>
      <c r="E91" s="23" t="s">
        <v>164</v>
      </c>
      <c r="F91" s="23" t="s">
        <v>92</v>
      </c>
      <c r="G91" s="24">
        <v>-15</v>
      </c>
      <c r="I91" s="29">
        <v>20447426.609999999</v>
      </c>
      <c r="J91" s="26"/>
      <c r="K91" s="30">
        <v>74238</v>
      </c>
      <c r="L91" s="28"/>
      <c r="M91" s="30">
        <v>-15629</v>
      </c>
      <c r="N91" s="26"/>
      <c r="O91" s="26"/>
    </row>
    <row r="92" spans="1:15" x14ac:dyDescent="0.25">
      <c r="A92" s="20"/>
      <c r="E92" s="23"/>
      <c r="F92" s="23"/>
      <c r="G92" s="24"/>
      <c r="I92" s="25"/>
      <c r="K92" s="27"/>
      <c r="L92" s="31"/>
      <c r="M92" s="27"/>
    </row>
    <row r="93" spans="1:15" x14ac:dyDescent="0.25">
      <c r="A93" s="20"/>
      <c r="C93" s="32" t="s">
        <v>17</v>
      </c>
      <c r="E93" s="23"/>
      <c r="F93" s="23"/>
      <c r="G93" s="24"/>
      <c r="I93" s="25">
        <f>+SUBTOTAL(9,I80:I92)</f>
        <v>218159941.18000001</v>
      </c>
      <c r="K93" s="27">
        <f>+SUBTOTAL(9,K80:K92)</f>
        <v>893482</v>
      </c>
      <c r="L93" s="31"/>
      <c r="M93" s="27">
        <f>+SUBTOTAL(9,M80:M92)</f>
        <v>-213652</v>
      </c>
    </row>
    <row r="94" spans="1:15" x14ac:dyDescent="0.25">
      <c r="A94" s="20"/>
      <c r="E94" s="23"/>
      <c r="F94" s="23"/>
      <c r="G94" s="24"/>
      <c r="I94" s="25"/>
      <c r="K94" s="27"/>
      <c r="L94" s="31"/>
      <c r="M94" s="27"/>
    </row>
    <row r="95" spans="1:15" x14ac:dyDescent="0.25">
      <c r="A95" s="20">
        <v>315</v>
      </c>
      <c r="C95" s="3" t="s">
        <v>18</v>
      </c>
      <c r="I95" s="25"/>
      <c r="K95" s="27"/>
      <c r="L95" s="31"/>
      <c r="M95" s="27"/>
    </row>
    <row r="96" spans="1:15" x14ac:dyDescent="0.25">
      <c r="A96" s="20"/>
      <c r="C96" s="22" t="s">
        <v>45</v>
      </c>
      <c r="E96" s="23" t="s">
        <v>110</v>
      </c>
      <c r="F96" s="23" t="s">
        <v>92</v>
      </c>
      <c r="G96" s="24">
        <v>-10</v>
      </c>
      <c r="I96" s="25">
        <v>1883656.22</v>
      </c>
      <c r="J96" s="26"/>
      <c r="K96" s="27">
        <v>0</v>
      </c>
      <c r="L96" s="28"/>
      <c r="M96" s="27">
        <v>0</v>
      </c>
      <c r="N96" s="26"/>
      <c r="O96" s="26"/>
    </row>
    <row r="97" spans="1:15" x14ac:dyDescent="0.25">
      <c r="A97" s="20"/>
      <c r="C97" s="22" t="s">
        <v>46</v>
      </c>
      <c r="E97" s="23" t="s">
        <v>110</v>
      </c>
      <c r="F97" s="23" t="s">
        <v>92</v>
      </c>
      <c r="G97" s="24">
        <v>-10</v>
      </c>
      <c r="I97" s="25">
        <v>1238068.1499999999</v>
      </c>
      <c r="J97" s="26"/>
      <c r="K97" s="27">
        <v>0</v>
      </c>
      <c r="L97" s="28"/>
      <c r="M97" s="27">
        <v>0</v>
      </c>
      <c r="N97" s="26"/>
      <c r="O97" s="26"/>
    </row>
    <row r="98" spans="1:15" x14ac:dyDescent="0.25">
      <c r="A98" s="20"/>
      <c r="C98" s="22" t="s">
        <v>47</v>
      </c>
      <c r="E98" s="23" t="s">
        <v>110</v>
      </c>
      <c r="F98" s="23" t="s">
        <v>92</v>
      </c>
      <c r="G98" s="24">
        <v>-10</v>
      </c>
      <c r="I98" s="25">
        <v>766540.94</v>
      </c>
      <c r="J98" s="26"/>
      <c r="K98" s="27">
        <v>0</v>
      </c>
      <c r="L98" s="28"/>
      <c r="M98" s="27">
        <v>0</v>
      </c>
      <c r="N98" s="26"/>
      <c r="O98" s="26"/>
    </row>
    <row r="99" spans="1:15" x14ac:dyDescent="0.25">
      <c r="A99" s="20"/>
      <c r="C99" s="22" t="s">
        <v>48</v>
      </c>
      <c r="E99" s="23" t="s">
        <v>165</v>
      </c>
      <c r="F99" s="23" t="s">
        <v>92</v>
      </c>
      <c r="G99" s="24">
        <v>-10</v>
      </c>
      <c r="I99" s="25">
        <v>5920913.9800000004</v>
      </c>
      <c r="J99" s="26"/>
      <c r="K99" s="27">
        <v>31556</v>
      </c>
      <c r="L99" s="28"/>
      <c r="M99" s="27">
        <v>-2869</v>
      </c>
      <c r="N99" s="26"/>
      <c r="O99" s="26"/>
    </row>
    <row r="100" spans="1:15" x14ac:dyDescent="0.25">
      <c r="A100" s="20"/>
      <c r="C100" s="22" t="s">
        <v>128</v>
      </c>
      <c r="E100" s="23" t="s">
        <v>165</v>
      </c>
      <c r="F100" s="23" t="s">
        <v>92</v>
      </c>
      <c r="G100" s="24">
        <v>-10</v>
      </c>
      <c r="I100" s="25">
        <v>987949</v>
      </c>
      <c r="J100" s="26"/>
      <c r="K100" s="27">
        <v>0</v>
      </c>
      <c r="L100" s="28"/>
      <c r="M100" s="27">
        <v>0</v>
      </c>
      <c r="N100" s="26"/>
      <c r="O100" s="26"/>
    </row>
    <row r="101" spans="1:15" x14ac:dyDescent="0.25">
      <c r="A101" s="20"/>
      <c r="C101" s="22" t="s">
        <v>49</v>
      </c>
      <c r="E101" s="23" t="s">
        <v>165</v>
      </c>
      <c r="F101" s="23" t="s">
        <v>92</v>
      </c>
      <c r="G101" s="24">
        <v>-10</v>
      </c>
      <c r="I101" s="25">
        <v>9434824.7699999996</v>
      </c>
      <c r="J101" s="26"/>
      <c r="K101" s="27">
        <v>124963</v>
      </c>
      <c r="L101" s="28"/>
      <c r="M101" s="27">
        <v>-11360</v>
      </c>
      <c r="N101" s="26"/>
      <c r="O101" s="26"/>
    </row>
    <row r="102" spans="1:15" x14ac:dyDescent="0.25">
      <c r="A102" s="20"/>
      <c r="C102" s="22" t="s">
        <v>129</v>
      </c>
      <c r="E102" s="23" t="s">
        <v>165</v>
      </c>
      <c r="F102" s="23" t="s">
        <v>92</v>
      </c>
      <c r="G102" s="24">
        <v>-10</v>
      </c>
      <c r="I102" s="25">
        <v>2216498.98</v>
      </c>
      <c r="J102" s="26"/>
      <c r="K102" s="27">
        <v>0</v>
      </c>
      <c r="L102" s="28"/>
      <c r="M102" s="27">
        <v>0</v>
      </c>
      <c r="N102" s="26"/>
      <c r="O102" s="26"/>
    </row>
    <row r="103" spans="1:15" x14ac:dyDescent="0.25">
      <c r="A103" s="20"/>
      <c r="C103" s="22" t="s">
        <v>50</v>
      </c>
      <c r="E103" s="23" t="s">
        <v>165</v>
      </c>
      <c r="F103" s="23" t="s">
        <v>92</v>
      </c>
      <c r="G103" s="24">
        <v>-10</v>
      </c>
      <c r="I103" s="25">
        <v>12602452.9</v>
      </c>
      <c r="J103" s="26"/>
      <c r="K103" s="27">
        <v>161312</v>
      </c>
      <c r="L103" s="28"/>
      <c r="M103" s="27">
        <v>-14665</v>
      </c>
      <c r="N103" s="26"/>
      <c r="O103" s="26"/>
    </row>
    <row r="104" spans="1:15" x14ac:dyDescent="0.25">
      <c r="A104" s="20"/>
      <c r="C104" s="22" t="s">
        <v>130</v>
      </c>
      <c r="E104" s="23" t="s">
        <v>165</v>
      </c>
      <c r="F104" s="23" t="s">
        <v>92</v>
      </c>
      <c r="G104" s="24">
        <v>-10</v>
      </c>
      <c r="I104" s="25">
        <v>2199914.33</v>
      </c>
      <c r="J104" s="26"/>
      <c r="K104" s="27">
        <v>0</v>
      </c>
      <c r="L104" s="28"/>
      <c r="M104" s="27">
        <v>0</v>
      </c>
      <c r="N104" s="26"/>
      <c r="O104" s="26"/>
    </row>
    <row r="105" spans="1:15" x14ac:dyDescent="0.25">
      <c r="A105" s="20"/>
      <c r="C105" s="22" t="s">
        <v>51</v>
      </c>
      <c r="E105" s="23" t="s">
        <v>165</v>
      </c>
      <c r="F105" s="23" t="s">
        <v>92</v>
      </c>
      <c r="G105" s="24">
        <v>-14</v>
      </c>
      <c r="I105" s="25">
        <v>15688648.699999999</v>
      </c>
      <c r="J105" s="26"/>
      <c r="K105" s="27">
        <v>63712</v>
      </c>
      <c r="L105" s="28"/>
      <c r="M105" s="27">
        <v>-4247</v>
      </c>
      <c r="N105" s="26"/>
      <c r="O105" s="26"/>
    </row>
    <row r="106" spans="1:15" x14ac:dyDescent="0.25">
      <c r="A106" s="20"/>
      <c r="C106" s="22" t="s">
        <v>131</v>
      </c>
      <c r="E106" s="23" t="s">
        <v>165</v>
      </c>
      <c r="F106" s="23" t="s">
        <v>92</v>
      </c>
      <c r="G106" s="24">
        <v>-14</v>
      </c>
      <c r="I106" s="25">
        <v>5541695</v>
      </c>
      <c r="J106" s="26"/>
      <c r="K106" s="27">
        <v>0</v>
      </c>
      <c r="L106" s="28"/>
      <c r="M106" s="27">
        <v>0</v>
      </c>
      <c r="N106" s="26"/>
      <c r="O106" s="26"/>
    </row>
    <row r="107" spans="1:15" x14ac:dyDescent="0.25">
      <c r="A107" s="20"/>
      <c r="C107" s="22" t="s">
        <v>52</v>
      </c>
      <c r="E107" s="23" t="s">
        <v>165</v>
      </c>
      <c r="F107" s="23" t="s">
        <v>92</v>
      </c>
      <c r="G107" s="24">
        <v>-14</v>
      </c>
      <c r="I107" s="25">
        <v>7415271.5099999998</v>
      </c>
      <c r="J107" s="26"/>
      <c r="K107" s="27">
        <v>20559</v>
      </c>
      <c r="L107" s="28"/>
      <c r="M107" s="27">
        <v>-1371</v>
      </c>
      <c r="N107" s="26"/>
      <c r="O107" s="26"/>
    </row>
    <row r="108" spans="1:15" x14ac:dyDescent="0.25">
      <c r="A108" s="20"/>
      <c r="C108" s="22" t="s">
        <v>132</v>
      </c>
      <c r="E108" s="23" t="s">
        <v>165</v>
      </c>
      <c r="F108" s="23" t="s">
        <v>92</v>
      </c>
      <c r="G108" s="24">
        <v>-14</v>
      </c>
      <c r="I108" s="25">
        <v>4505053.4000000004</v>
      </c>
      <c r="J108" s="26"/>
      <c r="K108" s="27">
        <v>0</v>
      </c>
      <c r="L108" s="28"/>
      <c r="M108" s="27">
        <v>0</v>
      </c>
      <c r="N108" s="26"/>
      <c r="O108" s="26"/>
    </row>
    <row r="109" spans="1:15" x14ac:dyDescent="0.25">
      <c r="A109" s="20"/>
      <c r="C109" s="22" t="s">
        <v>53</v>
      </c>
      <c r="E109" s="23" t="s">
        <v>165</v>
      </c>
      <c r="F109" s="23" t="s">
        <v>92</v>
      </c>
      <c r="G109" s="24">
        <v>-14</v>
      </c>
      <c r="I109" s="25">
        <v>15049879.17</v>
      </c>
      <c r="J109" s="26"/>
      <c r="K109" s="27">
        <v>24016</v>
      </c>
      <c r="L109" s="28"/>
      <c r="M109" s="27">
        <v>-1601</v>
      </c>
      <c r="N109" s="26"/>
      <c r="O109" s="26"/>
    </row>
    <row r="110" spans="1:15" x14ac:dyDescent="0.25">
      <c r="A110" s="20"/>
      <c r="C110" s="22" t="s">
        <v>133</v>
      </c>
      <c r="E110" s="23" t="s">
        <v>165</v>
      </c>
      <c r="F110" s="23" t="s">
        <v>92</v>
      </c>
      <c r="G110" s="24">
        <v>-14</v>
      </c>
      <c r="I110" s="25">
        <v>2531773</v>
      </c>
      <c r="J110" s="26"/>
      <c r="K110" s="27">
        <v>0</v>
      </c>
      <c r="L110" s="28"/>
      <c r="M110" s="27">
        <v>0</v>
      </c>
      <c r="N110" s="26"/>
      <c r="O110" s="26"/>
    </row>
    <row r="111" spans="1:15" x14ac:dyDescent="0.25">
      <c r="A111" s="20"/>
      <c r="C111" s="22" t="s">
        <v>54</v>
      </c>
      <c r="E111" s="23" t="s">
        <v>165</v>
      </c>
      <c r="F111" s="23" t="s">
        <v>92</v>
      </c>
      <c r="G111" s="24">
        <v>-14</v>
      </c>
      <c r="I111" s="25">
        <v>24032537.030000001</v>
      </c>
      <c r="J111" s="26"/>
      <c r="K111" s="27">
        <v>55232</v>
      </c>
      <c r="L111" s="28"/>
      <c r="M111" s="27">
        <v>-3682</v>
      </c>
      <c r="N111" s="26"/>
      <c r="O111" s="26"/>
    </row>
    <row r="112" spans="1:15" x14ac:dyDescent="0.25">
      <c r="A112" s="20"/>
      <c r="C112" s="22" t="s">
        <v>134</v>
      </c>
      <c r="E112" s="23" t="s">
        <v>165</v>
      </c>
      <c r="F112" s="23" t="s">
        <v>92</v>
      </c>
      <c r="G112" s="24">
        <v>-14</v>
      </c>
      <c r="I112" s="25">
        <v>5864978.5199999996</v>
      </c>
      <c r="J112" s="26"/>
      <c r="K112" s="27">
        <v>5004</v>
      </c>
      <c r="L112" s="28"/>
      <c r="M112" s="27">
        <v>-334</v>
      </c>
      <c r="N112" s="26"/>
      <c r="O112" s="26"/>
    </row>
    <row r="113" spans="1:15" x14ac:dyDescent="0.25">
      <c r="A113" s="20"/>
      <c r="C113" s="22" t="s">
        <v>136</v>
      </c>
      <c r="E113" s="23" t="s">
        <v>165</v>
      </c>
      <c r="F113" s="23" t="s">
        <v>92</v>
      </c>
      <c r="G113" s="24">
        <v>-15</v>
      </c>
      <c r="I113" s="25">
        <v>49158784.469999999</v>
      </c>
      <c r="J113" s="26"/>
      <c r="K113" s="27">
        <v>146313</v>
      </c>
      <c r="L113" s="28"/>
      <c r="M113" s="27">
        <v>-9145</v>
      </c>
      <c r="N113" s="26"/>
      <c r="O113" s="26"/>
    </row>
    <row r="114" spans="1:15" x14ac:dyDescent="0.25">
      <c r="A114" s="20"/>
      <c r="C114" s="22" t="s">
        <v>135</v>
      </c>
      <c r="E114" s="23" t="s">
        <v>165</v>
      </c>
      <c r="F114" s="23" t="s">
        <v>92</v>
      </c>
      <c r="G114" s="24">
        <v>-15</v>
      </c>
      <c r="I114" s="25">
        <v>2736920</v>
      </c>
      <c r="J114" s="26"/>
      <c r="K114" s="27">
        <v>3877</v>
      </c>
      <c r="L114" s="28"/>
      <c r="M114" s="27">
        <v>-242</v>
      </c>
      <c r="N114" s="26"/>
      <c r="O114" s="26"/>
    </row>
    <row r="115" spans="1:15" x14ac:dyDescent="0.25">
      <c r="A115" s="20"/>
      <c r="C115" s="22" t="s">
        <v>137</v>
      </c>
      <c r="E115" s="23" t="s">
        <v>165</v>
      </c>
      <c r="F115" s="23" t="s">
        <v>92</v>
      </c>
      <c r="G115" s="24">
        <v>-15</v>
      </c>
      <c r="I115" s="29">
        <v>8302486.2999999998</v>
      </c>
      <c r="J115" s="26"/>
      <c r="K115" s="30">
        <v>27388</v>
      </c>
      <c r="L115" s="28"/>
      <c r="M115" s="30">
        <v>-1712</v>
      </c>
      <c r="N115" s="26"/>
      <c r="O115" s="26"/>
    </row>
    <row r="116" spans="1:15" x14ac:dyDescent="0.25">
      <c r="A116" s="20"/>
      <c r="E116" s="23"/>
      <c r="F116" s="23"/>
      <c r="G116" s="24"/>
      <c r="I116" s="25"/>
      <c r="K116" s="27"/>
      <c r="L116" s="31"/>
      <c r="M116" s="27"/>
    </row>
    <row r="117" spans="1:15" x14ac:dyDescent="0.25">
      <c r="A117" s="20"/>
      <c r="C117" s="32" t="s">
        <v>19</v>
      </c>
      <c r="E117" s="23"/>
      <c r="F117" s="23"/>
      <c r="G117" s="24"/>
      <c r="I117" s="25">
        <f>+SUBTOTAL(9,I96:I116)</f>
        <v>178078846.37</v>
      </c>
      <c r="K117" s="27">
        <f>+SUBTOTAL(9,K96:K116)</f>
        <v>663932</v>
      </c>
      <c r="L117" s="31"/>
      <c r="M117" s="27">
        <f>+SUBTOTAL(9,M96:M116)</f>
        <v>-51228</v>
      </c>
    </row>
    <row r="118" spans="1:15" x14ac:dyDescent="0.25">
      <c r="A118" s="20"/>
      <c r="E118" s="23"/>
      <c r="F118" s="23"/>
      <c r="G118" s="24"/>
      <c r="I118" s="25"/>
      <c r="K118" s="27"/>
      <c r="L118" s="31"/>
      <c r="M118" s="27"/>
    </row>
    <row r="119" spans="1:15" x14ac:dyDescent="0.25">
      <c r="A119" s="20">
        <v>316</v>
      </c>
      <c r="B119" s="3" t="s">
        <v>0</v>
      </c>
      <c r="C119" s="3" t="s">
        <v>120</v>
      </c>
      <c r="I119" s="25"/>
      <c r="K119" s="27"/>
      <c r="L119" s="31"/>
      <c r="M119" s="27"/>
    </row>
    <row r="120" spans="1:15" x14ac:dyDescent="0.25">
      <c r="A120" s="20"/>
      <c r="C120" s="22" t="s">
        <v>56</v>
      </c>
      <c r="E120" s="23" t="s">
        <v>110</v>
      </c>
      <c r="F120" s="23" t="s">
        <v>92</v>
      </c>
      <c r="G120" s="24">
        <v>-10</v>
      </c>
      <c r="I120" s="25">
        <v>38745.620000000003</v>
      </c>
      <c r="J120" s="26"/>
      <c r="K120" s="27">
        <v>0</v>
      </c>
      <c r="L120" s="28"/>
      <c r="M120" s="27">
        <v>0</v>
      </c>
      <c r="N120" s="26"/>
      <c r="O120" s="26"/>
    </row>
    <row r="121" spans="1:15" x14ac:dyDescent="0.25">
      <c r="A121" s="20"/>
      <c r="C121" s="22" t="s">
        <v>57</v>
      </c>
      <c r="E121" s="23" t="s">
        <v>110</v>
      </c>
      <c r="F121" s="23" t="s">
        <v>92</v>
      </c>
      <c r="G121" s="24">
        <v>-10</v>
      </c>
      <c r="I121" s="25">
        <v>11664.48</v>
      </c>
      <c r="J121" s="26"/>
      <c r="K121" s="27">
        <v>0</v>
      </c>
      <c r="L121" s="28"/>
      <c r="M121" s="27">
        <v>0</v>
      </c>
      <c r="N121" s="26"/>
      <c r="O121" s="26"/>
    </row>
    <row r="122" spans="1:15" x14ac:dyDescent="0.25">
      <c r="A122" s="20"/>
      <c r="C122" s="22" t="s">
        <v>58</v>
      </c>
      <c r="E122" s="23" t="s">
        <v>166</v>
      </c>
      <c r="F122" s="23" t="s">
        <v>92</v>
      </c>
      <c r="G122" s="24">
        <v>-10</v>
      </c>
      <c r="I122" s="25">
        <v>87249.03</v>
      </c>
      <c r="J122" s="26"/>
      <c r="K122" s="27">
        <v>1641</v>
      </c>
      <c r="L122" s="28"/>
      <c r="M122" s="27">
        <v>-149</v>
      </c>
      <c r="N122" s="26"/>
      <c r="O122" s="26"/>
    </row>
    <row r="123" spans="1:15" x14ac:dyDescent="0.25">
      <c r="A123" s="20"/>
      <c r="C123" s="22" t="s">
        <v>128</v>
      </c>
      <c r="E123" s="23" t="s">
        <v>166</v>
      </c>
      <c r="F123" s="23" t="s">
        <v>92</v>
      </c>
      <c r="G123" s="24">
        <v>-10</v>
      </c>
      <c r="I123" s="25">
        <v>6464.3</v>
      </c>
      <c r="J123" s="26"/>
      <c r="K123" s="27">
        <v>0</v>
      </c>
      <c r="L123" s="28"/>
      <c r="M123" s="27">
        <v>0</v>
      </c>
      <c r="N123" s="26"/>
      <c r="O123" s="26"/>
    </row>
    <row r="124" spans="1:15" x14ac:dyDescent="0.25">
      <c r="A124" s="20"/>
      <c r="C124" s="22" t="s">
        <v>49</v>
      </c>
      <c r="E124" s="23" t="s">
        <v>166</v>
      </c>
      <c r="F124" s="23" t="s">
        <v>92</v>
      </c>
      <c r="G124" s="24">
        <v>-10</v>
      </c>
      <c r="I124" s="25">
        <v>96972.33</v>
      </c>
      <c r="J124" s="26"/>
      <c r="K124" s="27">
        <v>1687</v>
      </c>
      <c r="L124" s="28"/>
      <c r="M124" s="27">
        <v>-153</v>
      </c>
      <c r="N124" s="26"/>
      <c r="O124" s="26"/>
    </row>
    <row r="125" spans="1:15" x14ac:dyDescent="0.25">
      <c r="A125" s="20"/>
      <c r="C125" s="22" t="s">
        <v>129</v>
      </c>
      <c r="E125" s="23" t="s">
        <v>166</v>
      </c>
      <c r="F125" s="23" t="s">
        <v>92</v>
      </c>
      <c r="G125" s="24">
        <v>-10</v>
      </c>
      <c r="I125" s="25">
        <v>47299.47</v>
      </c>
      <c r="J125" s="26"/>
      <c r="K125" s="27">
        <v>0</v>
      </c>
      <c r="L125" s="28"/>
      <c r="M125" s="27">
        <v>0</v>
      </c>
      <c r="N125" s="26"/>
      <c r="O125" s="26"/>
    </row>
    <row r="126" spans="1:15" x14ac:dyDescent="0.25">
      <c r="A126" s="20"/>
      <c r="C126" s="22" t="s">
        <v>50</v>
      </c>
      <c r="E126" s="23" t="s">
        <v>166</v>
      </c>
      <c r="F126" s="23" t="s">
        <v>92</v>
      </c>
      <c r="G126" s="24">
        <v>-10</v>
      </c>
      <c r="I126" s="25">
        <v>2930864.12</v>
      </c>
      <c r="J126" s="26"/>
      <c r="K126" s="27">
        <v>46133</v>
      </c>
      <c r="L126" s="28"/>
      <c r="M126" s="27">
        <v>-4194</v>
      </c>
      <c r="N126" s="26"/>
      <c r="O126" s="26"/>
    </row>
    <row r="127" spans="1:15" x14ac:dyDescent="0.25">
      <c r="A127" s="20"/>
      <c r="C127" s="22" t="s">
        <v>130</v>
      </c>
      <c r="E127" s="23" t="s">
        <v>166</v>
      </c>
      <c r="F127" s="23" t="s">
        <v>92</v>
      </c>
      <c r="G127" s="24">
        <v>-10</v>
      </c>
      <c r="I127" s="25">
        <v>31568.91</v>
      </c>
      <c r="J127" s="26"/>
      <c r="K127" s="27">
        <v>0</v>
      </c>
      <c r="L127" s="28"/>
      <c r="M127" s="27">
        <v>0</v>
      </c>
      <c r="N127" s="26"/>
      <c r="O127" s="26"/>
    </row>
    <row r="128" spans="1:15" x14ac:dyDescent="0.25">
      <c r="A128" s="20"/>
      <c r="C128" s="22" t="s">
        <v>59</v>
      </c>
      <c r="E128" s="23" t="s">
        <v>166</v>
      </c>
      <c r="F128" s="23" t="s">
        <v>92</v>
      </c>
      <c r="G128" s="24">
        <v>-14</v>
      </c>
      <c r="I128" s="25">
        <v>740548.61</v>
      </c>
      <c r="J128" s="26"/>
      <c r="K128" s="27">
        <v>2850</v>
      </c>
      <c r="L128" s="28"/>
      <c r="M128" s="27">
        <v>-190</v>
      </c>
      <c r="N128" s="26"/>
      <c r="O128" s="26"/>
    </row>
    <row r="129" spans="1:15" x14ac:dyDescent="0.25">
      <c r="A129" s="20"/>
      <c r="C129" s="22" t="s">
        <v>60</v>
      </c>
      <c r="E129" s="23" t="s">
        <v>166</v>
      </c>
      <c r="F129" s="23" t="s">
        <v>92</v>
      </c>
      <c r="G129" s="24">
        <v>-14</v>
      </c>
      <c r="I129" s="25">
        <v>125820.55</v>
      </c>
      <c r="J129" s="26"/>
      <c r="K129" s="27">
        <v>353</v>
      </c>
      <c r="L129" s="28"/>
      <c r="M129" s="27">
        <v>-24</v>
      </c>
      <c r="N129" s="26"/>
      <c r="O129" s="26"/>
    </row>
    <row r="130" spans="1:15" x14ac:dyDescent="0.25">
      <c r="A130" s="20"/>
      <c r="C130" s="22" t="s">
        <v>61</v>
      </c>
      <c r="E130" s="23" t="s">
        <v>166</v>
      </c>
      <c r="F130" s="23" t="s">
        <v>92</v>
      </c>
      <c r="G130" s="24">
        <v>-14</v>
      </c>
      <c r="I130" s="25">
        <v>410061.13</v>
      </c>
      <c r="J130" s="26"/>
      <c r="K130" s="27">
        <v>834</v>
      </c>
      <c r="L130" s="28"/>
      <c r="M130" s="27">
        <v>-56</v>
      </c>
      <c r="N130" s="26"/>
      <c r="O130" s="26"/>
    </row>
    <row r="131" spans="1:15" x14ac:dyDescent="0.25">
      <c r="A131" s="20"/>
      <c r="C131" s="22" t="s">
        <v>62</v>
      </c>
      <c r="E131" s="23" t="s">
        <v>166</v>
      </c>
      <c r="F131" s="23" t="s">
        <v>92</v>
      </c>
      <c r="G131" s="24">
        <v>-14</v>
      </c>
      <c r="I131" s="25">
        <v>7285291.6799999997</v>
      </c>
      <c r="J131" s="26"/>
      <c r="K131" s="27">
        <v>28190</v>
      </c>
      <c r="L131" s="28"/>
      <c r="M131" s="27">
        <v>-1879</v>
      </c>
      <c r="N131" s="26"/>
      <c r="O131" s="26"/>
    </row>
    <row r="132" spans="1:15" x14ac:dyDescent="0.25">
      <c r="A132" s="20"/>
      <c r="C132" s="22" t="s">
        <v>134</v>
      </c>
      <c r="E132" s="23" t="s">
        <v>166</v>
      </c>
      <c r="F132" s="23" t="s">
        <v>92</v>
      </c>
      <c r="G132" s="24">
        <v>-14</v>
      </c>
      <c r="I132" s="34">
        <v>74850.91</v>
      </c>
      <c r="J132" s="26"/>
      <c r="K132" s="28">
        <v>228</v>
      </c>
      <c r="L132" s="28"/>
      <c r="M132" s="28">
        <v>-15</v>
      </c>
      <c r="N132" s="26"/>
      <c r="O132" s="26"/>
    </row>
    <row r="133" spans="1:15" x14ac:dyDescent="0.25">
      <c r="A133" s="20"/>
      <c r="C133" s="22" t="s">
        <v>136</v>
      </c>
      <c r="E133" s="23" t="s">
        <v>166</v>
      </c>
      <c r="F133" s="23" t="s">
        <v>92</v>
      </c>
      <c r="G133" s="24">
        <v>-15</v>
      </c>
      <c r="I133" s="34">
        <v>2917559.67</v>
      </c>
      <c r="J133" s="26"/>
      <c r="K133" s="28">
        <v>10622</v>
      </c>
      <c r="L133" s="28"/>
      <c r="M133" s="28">
        <v>-664</v>
      </c>
      <c r="N133" s="26"/>
      <c r="O133" s="26"/>
    </row>
    <row r="134" spans="1:15" x14ac:dyDescent="0.25">
      <c r="A134" s="20"/>
      <c r="C134" s="22" t="s">
        <v>137</v>
      </c>
      <c r="E134" s="23" t="s">
        <v>166</v>
      </c>
      <c r="F134" s="23" t="s">
        <v>92</v>
      </c>
      <c r="G134" s="24">
        <v>-15</v>
      </c>
      <c r="I134" s="35">
        <v>1540223.39</v>
      </c>
      <c r="J134" s="26"/>
      <c r="K134" s="36">
        <v>5635</v>
      </c>
      <c r="L134" s="28"/>
      <c r="M134" s="36">
        <v>-352</v>
      </c>
      <c r="N134" s="26"/>
      <c r="O134" s="26"/>
    </row>
    <row r="135" spans="1:15" x14ac:dyDescent="0.25">
      <c r="A135" s="20"/>
      <c r="E135" s="23"/>
      <c r="F135" s="23"/>
      <c r="G135" s="24"/>
      <c r="I135" s="34"/>
      <c r="K135" s="28"/>
      <c r="L135" s="31"/>
      <c r="M135" s="28"/>
    </row>
    <row r="136" spans="1:15" x14ac:dyDescent="0.25">
      <c r="A136" s="20"/>
      <c r="C136" s="32" t="s">
        <v>121</v>
      </c>
      <c r="E136" s="23"/>
      <c r="F136" s="23"/>
      <c r="G136" s="24"/>
      <c r="I136" s="34">
        <f>+SUBTOTAL(9,I120:I135)</f>
        <v>16345184.200000001</v>
      </c>
      <c r="K136" s="28">
        <f>+SUBTOTAL(9,K120:K135)</f>
        <v>98173</v>
      </c>
      <c r="L136" s="31"/>
      <c r="M136" s="28">
        <f>+SUBTOTAL(9,M120:M135)</f>
        <v>-7676</v>
      </c>
    </row>
    <row r="137" spans="1:15" x14ac:dyDescent="0.25">
      <c r="A137" s="20"/>
      <c r="C137" s="32"/>
      <c r="E137" s="23"/>
      <c r="F137" s="23"/>
      <c r="G137" s="24"/>
      <c r="I137" s="34"/>
      <c r="K137" s="28"/>
      <c r="L137" s="31"/>
      <c r="M137" s="28"/>
    </row>
    <row r="138" spans="1:15" x14ac:dyDescent="0.25">
      <c r="A138" s="20"/>
      <c r="C138" s="17" t="s">
        <v>20</v>
      </c>
      <c r="F138" s="23"/>
      <c r="G138" s="24"/>
      <c r="I138" s="37">
        <f>+SUBTOTAL(9,I18:I137)</f>
        <v>2121660944.6100004</v>
      </c>
      <c r="J138" s="9"/>
      <c r="K138" s="38">
        <f>+SUBTOTAL(9,K18:K137)</f>
        <v>9304126</v>
      </c>
      <c r="L138" s="39"/>
      <c r="M138" s="38">
        <f>+SUBTOTAL(9,M18:M137)</f>
        <v>-1591882</v>
      </c>
      <c r="N138" s="9"/>
      <c r="O138" s="9"/>
    </row>
    <row r="139" spans="1:15" x14ac:dyDescent="0.25">
      <c r="A139" s="20"/>
      <c r="C139" s="17"/>
      <c r="F139" s="23"/>
      <c r="G139" s="24"/>
      <c r="I139" s="37"/>
      <c r="J139" s="9"/>
      <c r="K139" s="38"/>
      <c r="L139" s="39"/>
      <c r="M139" s="38"/>
      <c r="N139" s="9"/>
      <c r="O139" s="9"/>
    </row>
    <row r="140" spans="1:15" x14ac:dyDescent="0.25">
      <c r="A140" s="20"/>
      <c r="C140" s="17"/>
      <c r="F140" s="23"/>
      <c r="G140" s="24"/>
      <c r="I140" s="37"/>
      <c r="J140" s="9"/>
      <c r="K140" s="38"/>
      <c r="L140" s="39"/>
      <c r="M140" s="38"/>
      <c r="N140" s="9"/>
      <c r="O140" s="9"/>
    </row>
    <row r="141" spans="1:15" x14ac:dyDescent="0.25">
      <c r="A141" s="20"/>
      <c r="C141" s="40" t="s">
        <v>118</v>
      </c>
      <c r="E141" s="23"/>
      <c r="F141" s="23"/>
      <c r="G141" s="24"/>
      <c r="I141" s="37"/>
      <c r="J141" s="9"/>
      <c r="K141" s="38"/>
      <c r="L141" s="39"/>
      <c r="M141" s="38"/>
      <c r="N141" s="9"/>
      <c r="O141" s="9"/>
    </row>
    <row r="142" spans="1:15" x14ac:dyDescent="0.25">
      <c r="A142" s="20"/>
      <c r="C142" s="17"/>
      <c r="E142" s="23"/>
      <c r="F142" s="23"/>
      <c r="G142" s="24"/>
      <c r="I142" s="37"/>
      <c r="J142" s="9"/>
      <c r="K142" s="38"/>
      <c r="L142" s="39"/>
      <c r="M142" s="38"/>
      <c r="N142" s="9"/>
      <c r="O142" s="9"/>
    </row>
    <row r="143" spans="1:15" x14ac:dyDescent="0.25">
      <c r="A143" s="20">
        <v>331</v>
      </c>
      <c r="C143" s="41" t="s">
        <v>22</v>
      </c>
      <c r="E143" s="23"/>
      <c r="F143" s="23"/>
      <c r="G143" s="24"/>
      <c r="I143" s="37"/>
      <c r="J143" s="9"/>
      <c r="K143" s="38"/>
      <c r="L143" s="39"/>
      <c r="M143" s="38"/>
      <c r="N143" s="9"/>
      <c r="O143" s="9"/>
    </row>
    <row r="144" spans="1:15" x14ac:dyDescent="0.25">
      <c r="A144" s="20"/>
      <c r="C144" s="41" t="s">
        <v>63</v>
      </c>
      <c r="E144" s="23" t="s">
        <v>167</v>
      </c>
      <c r="F144" s="23" t="s">
        <v>92</v>
      </c>
      <c r="G144" s="24">
        <v>-6</v>
      </c>
      <c r="I144" s="34">
        <v>65796.14</v>
      </c>
      <c r="J144" s="26"/>
      <c r="K144" s="28">
        <v>58</v>
      </c>
      <c r="L144" s="28"/>
      <c r="M144" s="28">
        <v>0</v>
      </c>
      <c r="N144" s="26"/>
      <c r="O144" s="26"/>
    </row>
    <row r="145" spans="1:15" x14ac:dyDescent="0.25">
      <c r="A145" s="20"/>
      <c r="C145" s="41" t="s">
        <v>64</v>
      </c>
      <c r="E145" s="23" t="s">
        <v>167</v>
      </c>
      <c r="F145" s="23" t="s">
        <v>92</v>
      </c>
      <c r="G145" s="24">
        <v>-6</v>
      </c>
      <c r="I145" s="35">
        <v>4897579.6900000004</v>
      </c>
      <c r="J145" s="26"/>
      <c r="K145" s="36">
        <v>1554</v>
      </c>
      <c r="L145" s="28"/>
      <c r="M145" s="36">
        <v>0</v>
      </c>
      <c r="N145" s="26"/>
      <c r="O145" s="26"/>
    </row>
    <row r="146" spans="1:15" x14ac:dyDescent="0.25">
      <c r="A146" s="20"/>
      <c r="C146" s="41"/>
      <c r="E146" s="23"/>
      <c r="F146" s="23"/>
      <c r="G146" s="24"/>
      <c r="I146" s="34"/>
      <c r="K146" s="28"/>
      <c r="L146" s="31"/>
      <c r="M146" s="28"/>
    </row>
    <row r="147" spans="1:15" x14ac:dyDescent="0.25">
      <c r="A147" s="20"/>
      <c r="C147" s="42" t="s">
        <v>88</v>
      </c>
      <c r="E147" s="23"/>
      <c r="F147" s="23"/>
      <c r="G147" s="24"/>
      <c r="I147" s="34">
        <f>+SUBTOTAL(9,I144:I146)</f>
        <v>4963375.83</v>
      </c>
      <c r="K147" s="28">
        <f>+SUBTOTAL(9,K144:K146)</f>
        <v>1612</v>
      </c>
      <c r="L147" s="31"/>
      <c r="M147" s="28">
        <f>+SUBTOTAL(9,M144:M146)</f>
        <v>0</v>
      </c>
    </row>
    <row r="148" spans="1:15" x14ac:dyDescent="0.25">
      <c r="A148" s="20"/>
      <c r="C148" s="41"/>
      <c r="E148" s="23"/>
      <c r="F148" s="23"/>
      <c r="G148" s="24"/>
      <c r="I148" s="34"/>
      <c r="K148" s="28"/>
      <c r="L148" s="31"/>
      <c r="M148" s="28"/>
    </row>
    <row r="149" spans="1:15" x14ac:dyDescent="0.25">
      <c r="A149" s="20">
        <v>332</v>
      </c>
      <c r="C149" s="41" t="s">
        <v>154</v>
      </c>
      <c r="E149" s="23"/>
      <c r="F149" s="23"/>
      <c r="G149" s="24"/>
      <c r="I149" s="34"/>
      <c r="K149" s="28"/>
      <c r="L149" s="31"/>
      <c r="M149" s="28"/>
    </row>
    <row r="150" spans="1:15" x14ac:dyDescent="0.25">
      <c r="A150" s="20"/>
      <c r="C150" s="41" t="s">
        <v>64</v>
      </c>
      <c r="E150" s="23" t="s">
        <v>101</v>
      </c>
      <c r="F150" s="23" t="s">
        <v>92</v>
      </c>
      <c r="G150" s="24">
        <v>-6</v>
      </c>
      <c r="I150" s="35">
        <v>11690251.609999999</v>
      </c>
      <c r="J150" s="26"/>
      <c r="K150" s="36">
        <v>17940</v>
      </c>
      <c r="L150" s="28"/>
      <c r="M150" s="36">
        <v>0</v>
      </c>
      <c r="N150" s="26"/>
      <c r="O150" s="26"/>
    </row>
    <row r="151" spans="1:15" x14ac:dyDescent="0.25">
      <c r="A151" s="20"/>
      <c r="C151" s="41"/>
      <c r="E151" s="23"/>
      <c r="F151" s="23"/>
      <c r="G151" s="24"/>
      <c r="I151" s="34"/>
      <c r="K151" s="28"/>
      <c r="L151" s="31"/>
      <c r="M151" s="28"/>
    </row>
    <row r="152" spans="1:15" x14ac:dyDescent="0.25">
      <c r="A152" s="20"/>
      <c r="C152" s="42" t="s">
        <v>155</v>
      </c>
      <c r="E152" s="23"/>
      <c r="F152" s="23"/>
      <c r="G152" s="24"/>
      <c r="I152" s="34">
        <f>+SUBTOTAL(9,I150:I151)</f>
        <v>11690251.609999999</v>
      </c>
      <c r="K152" s="28">
        <f>+SUBTOTAL(9,K150:K151)</f>
        <v>17940</v>
      </c>
      <c r="L152" s="31"/>
      <c r="M152" s="28">
        <f>+SUBTOTAL(9,M150:M151)</f>
        <v>0</v>
      </c>
    </row>
    <row r="153" spans="1:15" x14ac:dyDescent="0.25">
      <c r="A153" s="20"/>
      <c r="C153" s="41"/>
      <c r="E153" s="23"/>
      <c r="F153" s="23"/>
      <c r="G153" s="24"/>
      <c r="I153" s="34"/>
      <c r="K153" s="28"/>
      <c r="L153" s="31"/>
      <c r="M153" s="28"/>
    </row>
    <row r="154" spans="1:15" x14ac:dyDescent="0.25">
      <c r="A154" s="20">
        <v>333</v>
      </c>
      <c r="C154" s="41" t="s">
        <v>156</v>
      </c>
      <c r="E154" s="23"/>
      <c r="F154" s="23"/>
      <c r="G154" s="24"/>
      <c r="I154" s="34"/>
      <c r="K154" s="28"/>
      <c r="L154" s="31"/>
      <c r="M154" s="28"/>
    </row>
    <row r="155" spans="1:15" x14ac:dyDescent="0.25">
      <c r="A155" s="20"/>
      <c r="C155" s="41" t="s">
        <v>65</v>
      </c>
      <c r="E155" s="23" t="s">
        <v>101</v>
      </c>
      <c r="F155" s="23" t="s">
        <v>92</v>
      </c>
      <c r="G155" s="24">
        <v>-6</v>
      </c>
      <c r="I155" s="35">
        <v>19945213.620000001</v>
      </c>
      <c r="J155" s="26"/>
      <c r="K155" s="36">
        <v>40134</v>
      </c>
      <c r="L155" s="28"/>
      <c r="M155" s="36">
        <v>-5733</v>
      </c>
      <c r="N155" s="26"/>
      <c r="O155" s="26"/>
    </row>
    <row r="156" spans="1:15" x14ac:dyDescent="0.25">
      <c r="A156" s="20"/>
      <c r="C156" s="41"/>
      <c r="E156" s="23"/>
      <c r="F156" s="23"/>
      <c r="G156" s="24"/>
      <c r="I156" s="34"/>
      <c r="K156" s="28"/>
      <c r="L156" s="31"/>
      <c r="M156" s="28"/>
    </row>
    <row r="157" spans="1:15" x14ac:dyDescent="0.25">
      <c r="A157" s="20"/>
      <c r="C157" s="42" t="s">
        <v>157</v>
      </c>
      <c r="E157" s="23"/>
      <c r="F157" s="23"/>
      <c r="G157" s="24"/>
      <c r="I157" s="34">
        <f>+SUBTOTAL(9,I155:I156)</f>
        <v>19945213.620000001</v>
      </c>
      <c r="K157" s="28">
        <f>+SUBTOTAL(9,K155:K156)</f>
        <v>40134</v>
      </c>
      <c r="L157" s="31"/>
      <c r="M157" s="28">
        <f>+SUBTOTAL(9,M155:M156)</f>
        <v>-5733</v>
      </c>
    </row>
    <row r="158" spans="1:15" x14ac:dyDescent="0.25">
      <c r="A158" s="20"/>
      <c r="C158" s="41"/>
      <c r="E158" s="23"/>
      <c r="F158" s="23"/>
      <c r="G158" s="24"/>
      <c r="I158" s="34"/>
      <c r="K158" s="28"/>
      <c r="L158" s="31"/>
      <c r="M158" s="28"/>
    </row>
    <row r="159" spans="1:15" x14ac:dyDescent="0.25">
      <c r="A159" s="20">
        <v>334</v>
      </c>
      <c r="C159" s="41" t="s">
        <v>66</v>
      </c>
      <c r="E159" s="23"/>
      <c r="F159" s="23"/>
      <c r="G159" s="24"/>
      <c r="I159" s="34"/>
      <c r="K159" s="28"/>
      <c r="L159" s="31"/>
      <c r="M159" s="28"/>
    </row>
    <row r="160" spans="1:15" x14ac:dyDescent="0.25">
      <c r="A160" s="20"/>
      <c r="C160" s="41" t="s">
        <v>67</v>
      </c>
      <c r="E160" s="23" t="s">
        <v>102</v>
      </c>
      <c r="F160" s="23" t="s">
        <v>92</v>
      </c>
      <c r="G160" s="24">
        <v>-6</v>
      </c>
      <c r="I160" s="35">
        <v>5509836.2199999997</v>
      </c>
      <c r="J160" s="26"/>
      <c r="K160" s="36">
        <v>6538</v>
      </c>
      <c r="L160" s="28"/>
      <c r="M160" s="36">
        <v>0</v>
      </c>
      <c r="N160" s="26"/>
      <c r="O160" s="26"/>
    </row>
    <row r="161" spans="1:15" x14ac:dyDescent="0.25">
      <c r="A161" s="20"/>
      <c r="C161" s="41"/>
      <c r="E161" s="23"/>
      <c r="F161" s="23"/>
      <c r="G161" s="24"/>
      <c r="I161" s="34"/>
      <c r="K161" s="28"/>
      <c r="L161" s="31"/>
      <c r="M161" s="28"/>
    </row>
    <row r="162" spans="1:15" x14ac:dyDescent="0.25">
      <c r="A162" s="20"/>
      <c r="C162" s="42" t="s">
        <v>89</v>
      </c>
      <c r="E162" s="23"/>
      <c r="F162" s="23"/>
      <c r="G162" s="24"/>
      <c r="I162" s="34">
        <f>+SUBTOTAL(9,I160:I161)</f>
        <v>5509836.2199999997</v>
      </c>
      <c r="K162" s="28">
        <f>+SUBTOTAL(9,K160:K161)</f>
        <v>6538</v>
      </c>
      <c r="L162" s="31"/>
      <c r="M162" s="28">
        <f>+SUBTOTAL(9,M160:M161)</f>
        <v>0</v>
      </c>
    </row>
    <row r="163" spans="1:15" x14ac:dyDescent="0.25">
      <c r="A163" s="20"/>
      <c r="C163" s="41"/>
      <c r="E163" s="23"/>
      <c r="F163" s="23"/>
      <c r="G163" s="24"/>
      <c r="I163" s="34"/>
      <c r="K163" s="28"/>
      <c r="L163" s="31"/>
      <c r="M163" s="28"/>
    </row>
    <row r="164" spans="1:15" x14ac:dyDescent="0.25">
      <c r="A164" s="20">
        <v>335</v>
      </c>
      <c r="C164" s="41" t="s">
        <v>122</v>
      </c>
      <c r="E164" s="23"/>
      <c r="F164" s="23"/>
      <c r="G164" s="24"/>
      <c r="I164" s="34"/>
      <c r="K164" s="28"/>
      <c r="L164" s="31"/>
      <c r="M164" s="28"/>
    </row>
    <row r="165" spans="1:15" x14ac:dyDescent="0.25">
      <c r="A165" s="20"/>
      <c r="C165" s="41" t="s">
        <v>68</v>
      </c>
      <c r="E165" s="23" t="s">
        <v>168</v>
      </c>
      <c r="F165" s="23" t="s">
        <v>92</v>
      </c>
      <c r="G165" s="24">
        <v>-6</v>
      </c>
      <c r="I165" s="34">
        <v>25458.41</v>
      </c>
      <c r="J165" s="26"/>
      <c r="K165" s="28">
        <v>42</v>
      </c>
      <c r="L165" s="28"/>
      <c r="M165" s="28">
        <v>0</v>
      </c>
      <c r="N165" s="26"/>
      <c r="O165" s="26"/>
    </row>
    <row r="166" spans="1:15" x14ac:dyDescent="0.25">
      <c r="A166" s="20"/>
      <c r="C166" s="41" t="s">
        <v>65</v>
      </c>
      <c r="E166" s="23" t="s">
        <v>168</v>
      </c>
      <c r="F166" s="23" t="s">
        <v>92</v>
      </c>
      <c r="G166" s="24">
        <v>-6</v>
      </c>
      <c r="I166" s="35">
        <v>284788.68</v>
      </c>
      <c r="J166" s="26"/>
      <c r="K166" s="36">
        <v>439</v>
      </c>
      <c r="L166" s="28"/>
      <c r="M166" s="36">
        <v>0</v>
      </c>
      <c r="N166" s="26"/>
      <c r="O166" s="26"/>
    </row>
    <row r="167" spans="1:15" x14ac:dyDescent="0.25">
      <c r="A167" s="20"/>
      <c r="C167" s="41"/>
      <c r="E167" s="23"/>
      <c r="F167" s="23"/>
      <c r="G167" s="24"/>
      <c r="I167" s="34"/>
      <c r="K167" s="28"/>
      <c r="L167" s="31"/>
      <c r="M167" s="28"/>
    </row>
    <row r="168" spans="1:15" x14ac:dyDescent="0.25">
      <c r="A168" s="20"/>
      <c r="C168" s="42" t="s">
        <v>123</v>
      </c>
      <c r="E168" s="23"/>
      <c r="F168" s="23"/>
      <c r="G168" s="24"/>
      <c r="I168" s="34">
        <f>+SUBTOTAL(9,I165:I167)</f>
        <v>310247.08999999997</v>
      </c>
      <c r="K168" s="28">
        <f>+SUBTOTAL(9,K165:K167)</f>
        <v>481</v>
      </c>
      <c r="L168" s="31"/>
      <c r="M168" s="28">
        <f>+SUBTOTAL(9,M165:M167)</f>
        <v>0</v>
      </c>
    </row>
    <row r="169" spans="1:15" x14ac:dyDescent="0.25">
      <c r="A169" s="20"/>
      <c r="C169" s="41"/>
      <c r="E169" s="23"/>
      <c r="F169" s="23"/>
      <c r="G169" s="24"/>
      <c r="I169" s="34"/>
      <c r="K169" s="28"/>
      <c r="L169" s="31"/>
      <c r="M169" s="28"/>
    </row>
    <row r="170" spans="1:15" x14ac:dyDescent="0.25">
      <c r="A170" s="20">
        <v>336</v>
      </c>
      <c r="C170" s="41" t="s">
        <v>158</v>
      </c>
      <c r="E170" s="23"/>
      <c r="F170" s="23"/>
      <c r="G170" s="24"/>
      <c r="I170" s="34"/>
      <c r="K170" s="28"/>
      <c r="L170" s="31"/>
      <c r="M170" s="28"/>
    </row>
    <row r="171" spans="1:15" x14ac:dyDescent="0.25">
      <c r="A171" s="20"/>
      <c r="C171" s="41" t="s">
        <v>64</v>
      </c>
      <c r="E171" s="23" t="s">
        <v>102</v>
      </c>
      <c r="F171" s="23" t="s">
        <v>92</v>
      </c>
      <c r="G171" s="24">
        <v>-6</v>
      </c>
      <c r="I171" s="35">
        <v>29930.61</v>
      </c>
      <c r="J171" s="26"/>
      <c r="K171" s="36">
        <v>42</v>
      </c>
      <c r="L171" s="28"/>
      <c r="M171" s="36">
        <v>0</v>
      </c>
      <c r="N171" s="26"/>
      <c r="O171" s="26"/>
    </row>
    <row r="172" spans="1:15" x14ac:dyDescent="0.25">
      <c r="A172" s="20"/>
      <c r="C172" s="41"/>
      <c r="E172" s="23"/>
      <c r="F172" s="23"/>
      <c r="G172" s="24"/>
      <c r="I172" s="34"/>
      <c r="K172" s="28"/>
      <c r="L172" s="31"/>
      <c r="M172" s="28"/>
    </row>
    <row r="173" spans="1:15" x14ac:dyDescent="0.25">
      <c r="A173" s="20"/>
      <c r="C173" s="42" t="s">
        <v>159</v>
      </c>
      <c r="E173" s="23"/>
      <c r="F173" s="23"/>
      <c r="G173" s="24"/>
      <c r="I173" s="34">
        <f>+SUBTOTAL(9,I171:I172)</f>
        <v>29930.61</v>
      </c>
      <c r="K173" s="28">
        <f>+SUBTOTAL(9,K171:K172)</f>
        <v>42</v>
      </c>
      <c r="L173" s="31"/>
      <c r="M173" s="28">
        <f>+SUBTOTAL(9,M171:M172)</f>
        <v>0</v>
      </c>
    </row>
    <row r="174" spans="1:15" x14ac:dyDescent="0.25">
      <c r="A174" s="20"/>
      <c r="C174" s="41"/>
      <c r="E174" s="23"/>
      <c r="F174" s="23"/>
      <c r="G174" s="24"/>
      <c r="I174" s="37"/>
      <c r="J174" s="9"/>
      <c r="K174" s="38"/>
      <c r="L174" s="39"/>
      <c r="M174" s="38"/>
      <c r="N174" s="9"/>
      <c r="O174" s="9"/>
    </row>
    <row r="175" spans="1:15" x14ac:dyDescent="0.25">
      <c r="A175" s="20"/>
      <c r="C175" s="43" t="s">
        <v>119</v>
      </c>
      <c r="E175" s="23"/>
      <c r="F175" s="23"/>
      <c r="G175" s="24"/>
      <c r="I175" s="37">
        <f>+SUBTOTAL(9,I143:I174)</f>
        <v>42448854.979999997</v>
      </c>
      <c r="J175" s="9"/>
      <c r="K175" s="38">
        <f>+SUBTOTAL(9,K143:K174)</f>
        <v>66747</v>
      </c>
      <c r="L175" s="39"/>
      <c r="M175" s="38">
        <f>+SUBTOTAL(9,M143:M174)</f>
        <v>-5733</v>
      </c>
      <c r="N175" s="9"/>
      <c r="O175" s="9"/>
    </row>
    <row r="176" spans="1:15" x14ac:dyDescent="0.25">
      <c r="A176" s="20"/>
      <c r="C176" s="41"/>
      <c r="E176" s="23"/>
      <c r="F176" s="23"/>
      <c r="G176" s="24"/>
      <c r="I176" s="37"/>
      <c r="J176" s="9"/>
      <c r="K176" s="38"/>
      <c r="L176" s="39"/>
      <c r="M176" s="38"/>
      <c r="N176" s="9"/>
      <c r="O176" s="9"/>
    </row>
    <row r="177" spans="1:15" x14ac:dyDescent="0.25">
      <c r="A177" s="20"/>
      <c r="B177" s="1"/>
      <c r="C177" s="10" t="s">
        <v>21</v>
      </c>
      <c r="D177" s="1"/>
      <c r="E177" s="23"/>
      <c r="F177" s="23"/>
      <c r="G177" s="24"/>
      <c r="H177" s="1"/>
      <c r="I177" s="34"/>
      <c r="J177" s="1"/>
      <c r="K177" s="28"/>
      <c r="L177" s="44"/>
      <c r="M177" s="28"/>
      <c r="N177" s="1"/>
      <c r="O177" s="1"/>
    </row>
    <row r="178" spans="1:15" x14ac:dyDescent="0.25">
      <c r="A178" s="20"/>
      <c r="C178" s="45"/>
      <c r="E178" s="23"/>
      <c r="F178" s="23"/>
      <c r="G178" s="24"/>
      <c r="I178" s="34"/>
      <c r="K178" s="28"/>
      <c r="L178" s="31"/>
      <c r="M178" s="28"/>
    </row>
    <row r="179" spans="1:15" x14ac:dyDescent="0.25">
      <c r="A179" s="20">
        <v>341</v>
      </c>
      <c r="C179" s="22" t="s">
        <v>22</v>
      </c>
      <c r="I179" s="34"/>
      <c r="K179" s="28"/>
      <c r="L179" s="31"/>
      <c r="M179" s="28"/>
    </row>
    <row r="180" spans="1:15" x14ac:dyDescent="0.25">
      <c r="A180" s="20"/>
      <c r="C180" s="22" t="s">
        <v>69</v>
      </c>
      <c r="E180" s="23" t="s">
        <v>103</v>
      </c>
      <c r="F180" s="23" t="s">
        <v>92</v>
      </c>
      <c r="G180" s="24">
        <v>-5</v>
      </c>
      <c r="I180" s="34">
        <v>211518.43</v>
      </c>
      <c r="J180" s="26"/>
      <c r="K180" s="28">
        <v>1443</v>
      </c>
      <c r="L180" s="28"/>
      <c r="M180" s="28">
        <v>0</v>
      </c>
      <c r="N180" s="26"/>
      <c r="O180" s="26"/>
    </row>
    <row r="181" spans="1:15" x14ac:dyDescent="0.25">
      <c r="A181" s="20"/>
      <c r="C181" s="22" t="s">
        <v>94</v>
      </c>
      <c r="E181" s="23" t="s">
        <v>103</v>
      </c>
      <c r="F181" s="23" t="s">
        <v>92</v>
      </c>
      <c r="G181" s="24">
        <v>-5</v>
      </c>
      <c r="I181" s="34">
        <v>8241.14</v>
      </c>
      <c r="J181" s="26"/>
      <c r="K181" s="28">
        <v>0</v>
      </c>
      <c r="L181" s="28"/>
      <c r="M181" s="28">
        <v>0</v>
      </c>
      <c r="N181" s="26"/>
      <c r="O181" s="26"/>
    </row>
    <row r="182" spans="1:15" x14ac:dyDescent="0.25">
      <c r="A182" s="20"/>
      <c r="C182" s="22" t="s">
        <v>142</v>
      </c>
      <c r="E182" s="23" t="s">
        <v>103</v>
      </c>
      <c r="F182" s="23" t="s">
        <v>92</v>
      </c>
      <c r="G182" s="24">
        <v>-5</v>
      </c>
      <c r="I182" s="34">
        <v>64113.35</v>
      </c>
      <c r="J182" s="26"/>
      <c r="K182" s="28">
        <v>108</v>
      </c>
      <c r="L182" s="28"/>
      <c r="M182" s="28">
        <v>0</v>
      </c>
      <c r="N182" s="26"/>
      <c r="O182" s="26"/>
    </row>
    <row r="183" spans="1:15" x14ac:dyDescent="0.25">
      <c r="A183" s="20"/>
      <c r="C183" s="22" t="s">
        <v>143</v>
      </c>
      <c r="E183" s="23" t="s">
        <v>103</v>
      </c>
      <c r="F183" s="23" t="s">
        <v>92</v>
      </c>
      <c r="G183" s="24">
        <v>-5</v>
      </c>
      <c r="I183" s="34">
        <v>2158698.12</v>
      </c>
      <c r="J183" s="26"/>
      <c r="K183" s="28">
        <v>3783</v>
      </c>
      <c r="L183" s="28"/>
      <c r="M183" s="28">
        <v>0</v>
      </c>
      <c r="N183" s="26"/>
      <c r="O183" s="26"/>
    </row>
    <row r="184" spans="1:15" x14ac:dyDescent="0.25">
      <c r="A184" s="20"/>
      <c r="C184" s="22" t="s">
        <v>144</v>
      </c>
      <c r="E184" s="23" t="s">
        <v>103</v>
      </c>
      <c r="F184" s="23" t="s">
        <v>92</v>
      </c>
      <c r="G184" s="24">
        <v>-5</v>
      </c>
      <c r="I184" s="34">
        <v>858538.64</v>
      </c>
      <c r="J184" s="26"/>
      <c r="K184" s="28">
        <v>1504</v>
      </c>
      <c r="L184" s="28"/>
      <c r="M184" s="28">
        <v>0</v>
      </c>
      <c r="N184" s="26"/>
      <c r="O184" s="26"/>
    </row>
    <row r="185" spans="1:15" x14ac:dyDescent="0.25">
      <c r="A185" s="20"/>
      <c r="C185" s="22" t="s">
        <v>145</v>
      </c>
      <c r="E185" s="23" t="s">
        <v>103</v>
      </c>
      <c r="F185" s="23" t="s">
        <v>92</v>
      </c>
      <c r="G185" s="24">
        <v>-5</v>
      </c>
      <c r="I185" s="34">
        <v>105977.86</v>
      </c>
      <c r="J185" s="26"/>
      <c r="K185" s="28">
        <v>212</v>
      </c>
      <c r="L185" s="28"/>
      <c r="M185" s="28">
        <v>0</v>
      </c>
      <c r="N185" s="26"/>
      <c r="O185" s="26"/>
    </row>
    <row r="186" spans="1:15" x14ac:dyDescent="0.25">
      <c r="A186" s="20"/>
      <c r="C186" s="22" t="s">
        <v>146</v>
      </c>
      <c r="E186" s="23" t="s">
        <v>103</v>
      </c>
      <c r="F186" s="23" t="s">
        <v>92</v>
      </c>
      <c r="G186" s="24">
        <v>-5</v>
      </c>
      <c r="I186" s="34">
        <v>144356.29</v>
      </c>
      <c r="J186" s="26"/>
      <c r="K186" s="28">
        <v>289</v>
      </c>
      <c r="L186" s="28"/>
      <c r="M186" s="28">
        <v>0</v>
      </c>
      <c r="N186" s="26"/>
      <c r="O186" s="26"/>
    </row>
    <row r="187" spans="1:15" x14ac:dyDescent="0.25">
      <c r="A187" s="20"/>
      <c r="C187" s="22" t="s">
        <v>147</v>
      </c>
      <c r="E187" s="23" t="s">
        <v>103</v>
      </c>
      <c r="F187" s="23" t="s">
        <v>92</v>
      </c>
      <c r="G187" s="24">
        <v>-5</v>
      </c>
      <c r="I187" s="34">
        <v>1555655.08</v>
      </c>
      <c r="J187" s="26"/>
      <c r="K187" s="28">
        <v>2727</v>
      </c>
      <c r="L187" s="28"/>
      <c r="M187" s="28">
        <v>0</v>
      </c>
      <c r="N187" s="26"/>
      <c r="O187" s="26"/>
    </row>
    <row r="188" spans="1:15" x14ac:dyDescent="0.25">
      <c r="A188" s="20"/>
      <c r="C188" s="22" t="s">
        <v>148</v>
      </c>
      <c r="E188" s="23" t="s">
        <v>103</v>
      </c>
      <c r="F188" s="23" t="s">
        <v>92</v>
      </c>
      <c r="G188" s="24">
        <v>-5</v>
      </c>
      <c r="I188" s="34">
        <v>1467923.89</v>
      </c>
      <c r="J188" s="26"/>
      <c r="K188" s="28">
        <v>2564</v>
      </c>
      <c r="L188" s="28"/>
      <c r="M188" s="28">
        <v>0</v>
      </c>
      <c r="N188" s="26"/>
      <c r="O188" s="26"/>
    </row>
    <row r="189" spans="1:15" x14ac:dyDescent="0.25">
      <c r="A189" s="20"/>
      <c r="C189" s="22" t="s">
        <v>149</v>
      </c>
      <c r="E189" s="23" t="s">
        <v>103</v>
      </c>
      <c r="F189" s="23" t="s">
        <v>92</v>
      </c>
      <c r="G189" s="24">
        <v>-5</v>
      </c>
      <c r="I189" s="34">
        <v>2083698.13</v>
      </c>
      <c r="J189" s="26"/>
      <c r="K189" s="28">
        <v>3582</v>
      </c>
      <c r="L189" s="28"/>
      <c r="M189" s="28">
        <v>0</v>
      </c>
      <c r="N189" s="26"/>
      <c r="O189" s="26"/>
    </row>
    <row r="190" spans="1:15" x14ac:dyDescent="0.25">
      <c r="A190" s="20"/>
      <c r="C190" s="22" t="s">
        <v>150</v>
      </c>
      <c r="E190" s="23" t="s">
        <v>103</v>
      </c>
      <c r="F190" s="23" t="s">
        <v>92</v>
      </c>
      <c r="G190" s="24">
        <v>-5</v>
      </c>
      <c r="I190" s="34">
        <v>2075526.5</v>
      </c>
      <c r="J190" s="26"/>
      <c r="K190" s="28">
        <v>3568</v>
      </c>
      <c r="L190" s="28"/>
      <c r="M190" s="28">
        <v>0</v>
      </c>
      <c r="N190" s="26"/>
      <c r="O190" s="26"/>
    </row>
    <row r="191" spans="1:15" x14ac:dyDescent="0.25">
      <c r="A191" s="20"/>
      <c r="C191" s="22" t="s">
        <v>151</v>
      </c>
      <c r="E191" s="23" t="s">
        <v>103</v>
      </c>
      <c r="F191" s="23" t="s">
        <v>92</v>
      </c>
      <c r="G191" s="24">
        <v>-5</v>
      </c>
      <c r="I191" s="34">
        <v>2137402.33</v>
      </c>
      <c r="J191" s="26"/>
      <c r="K191" s="28">
        <v>3688</v>
      </c>
      <c r="L191" s="28"/>
      <c r="M191" s="28">
        <v>0</v>
      </c>
      <c r="N191" s="26"/>
      <c r="O191" s="26"/>
    </row>
    <row r="192" spans="1:15" x14ac:dyDescent="0.25">
      <c r="A192" s="20"/>
      <c r="C192" s="22" t="s">
        <v>152</v>
      </c>
      <c r="E192" s="23" t="s">
        <v>103</v>
      </c>
      <c r="F192" s="23" t="s">
        <v>92</v>
      </c>
      <c r="G192" s="24">
        <v>-5</v>
      </c>
      <c r="I192" s="35">
        <v>2132789.69</v>
      </c>
      <c r="J192" s="26"/>
      <c r="K192" s="36">
        <v>3680</v>
      </c>
      <c r="L192" s="28"/>
      <c r="M192" s="36">
        <v>0</v>
      </c>
      <c r="N192" s="26"/>
      <c r="O192" s="26"/>
    </row>
    <row r="193" spans="1:15" x14ac:dyDescent="0.25">
      <c r="A193" s="20"/>
      <c r="C193" s="22"/>
      <c r="E193" s="23"/>
      <c r="F193" s="23"/>
      <c r="G193" s="24"/>
      <c r="I193" s="34"/>
      <c r="K193" s="28"/>
      <c r="L193" s="31"/>
      <c r="M193" s="28"/>
    </row>
    <row r="194" spans="1:15" x14ac:dyDescent="0.25">
      <c r="A194" s="20"/>
      <c r="C194" s="32" t="s">
        <v>23</v>
      </c>
      <c r="E194" s="23"/>
      <c r="F194" s="23"/>
      <c r="G194" s="24"/>
      <c r="I194" s="34">
        <f>+SUBTOTAL(9,I180:I193)</f>
        <v>15004439.449999999</v>
      </c>
      <c r="K194" s="28">
        <f>+SUBTOTAL(9,K180:K193)</f>
        <v>27148</v>
      </c>
      <c r="L194" s="31"/>
      <c r="M194" s="28">
        <f>+SUBTOTAL(9,M180:M193)</f>
        <v>0</v>
      </c>
    </row>
    <row r="195" spans="1:15" x14ac:dyDescent="0.25">
      <c r="A195" s="20"/>
      <c r="C195" s="22"/>
      <c r="E195" s="23"/>
      <c r="F195" s="23"/>
      <c r="G195" s="24"/>
      <c r="I195" s="34"/>
      <c r="K195" s="28"/>
      <c r="L195" s="31"/>
      <c r="M195" s="28"/>
    </row>
    <row r="196" spans="1:15" x14ac:dyDescent="0.25">
      <c r="A196" s="20">
        <v>342</v>
      </c>
      <c r="C196" s="3" t="s">
        <v>70</v>
      </c>
      <c r="I196" s="34"/>
      <c r="K196" s="28"/>
      <c r="L196" s="31"/>
      <c r="M196" s="28"/>
    </row>
    <row r="197" spans="1:15" x14ac:dyDescent="0.25">
      <c r="A197" s="20"/>
      <c r="C197" s="22" t="s">
        <v>69</v>
      </c>
      <c r="E197" s="23" t="s">
        <v>166</v>
      </c>
      <c r="F197" s="23" t="s">
        <v>92</v>
      </c>
      <c r="G197" s="24">
        <v>-5</v>
      </c>
      <c r="I197" s="34">
        <v>319042.17</v>
      </c>
      <c r="J197" s="26"/>
      <c r="K197" s="28">
        <v>2226</v>
      </c>
      <c r="L197" s="28"/>
      <c r="M197" s="28">
        <v>0</v>
      </c>
      <c r="N197" s="26"/>
      <c r="O197" s="26"/>
    </row>
    <row r="198" spans="1:15" x14ac:dyDescent="0.25">
      <c r="A198" s="20"/>
      <c r="C198" s="22" t="s">
        <v>94</v>
      </c>
      <c r="E198" s="23" t="s">
        <v>166</v>
      </c>
      <c r="F198" s="23" t="s">
        <v>92</v>
      </c>
      <c r="G198" s="24">
        <v>-5</v>
      </c>
      <c r="I198" s="34">
        <v>23433.81</v>
      </c>
      <c r="J198" s="26"/>
      <c r="K198" s="28">
        <v>46</v>
      </c>
      <c r="L198" s="28"/>
      <c r="M198" s="28">
        <v>0</v>
      </c>
      <c r="N198" s="26"/>
      <c r="O198" s="26"/>
    </row>
    <row r="199" spans="1:15" x14ac:dyDescent="0.25">
      <c r="A199" s="20"/>
      <c r="C199" s="22" t="s">
        <v>153</v>
      </c>
      <c r="E199" s="23" t="s">
        <v>166</v>
      </c>
      <c r="F199" s="23" t="s">
        <v>92</v>
      </c>
      <c r="G199" s="24">
        <v>-5</v>
      </c>
      <c r="I199" s="34">
        <v>9237.57</v>
      </c>
      <c r="J199" s="26"/>
      <c r="K199" s="28">
        <v>0</v>
      </c>
      <c r="L199" s="28"/>
      <c r="M199" s="28">
        <v>0</v>
      </c>
      <c r="N199" s="26"/>
      <c r="O199" s="26"/>
    </row>
    <row r="200" spans="1:15" x14ac:dyDescent="0.25">
      <c r="A200" s="20"/>
      <c r="C200" s="22" t="s">
        <v>142</v>
      </c>
      <c r="E200" s="23" t="s">
        <v>166</v>
      </c>
      <c r="F200" s="23" t="s">
        <v>92</v>
      </c>
      <c r="G200" s="24">
        <v>-5</v>
      </c>
      <c r="I200" s="34">
        <v>21667.08</v>
      </c>
      <c r="J200" s="26"/>
      <c r="K200" s="28">
        <v>54</v>
      </c>
      <c r="L200" s="28"/>
      <c r="M200" s="28">
        <v>0</v>
      </c>
      <c r="N200" s="26"/>
      <c r="O200" s="26"/>
    </row>
    <row r="201" spans="1:15" x14ac:dyDescent="0.25">
      <c r="A201" s="20"/>
      <c r="C201" s="22" t="s">
        <v>143</v>
      </c>
      <c r="E201" s="23" t="s">
        <v>166</v>
      </c>
      <c r="F201" s="23" t="s">
        <v>92</v>
      </c>
      <c r="G201" s="24">
        <v>-5</v>
      </c>
      <c r="I201" s="34">
        <v>2255338.17</v>
      </c>
      <c r="J201" s="26"/>
      <c r="K201" s="28">
        <v>4085</v>
      </c>
      <c r="L201" s="28"/>
      <c r="M201" s="28">
        <v>0</v>
      </c>
      <c r="N201" s="26"/>
      <c r="O201" s="26"/>
    </row>
    <row r="202" spans="1:15" x14ac:dyDescent="0.25">
      <c r="A202" s="20"/>
      <c r="C202" s="22" t="s">
        <v>144</v>
      </c>
      <c r="E202" s="23" t="s">
        <v>166</v>
      </c>
      <c r="F202" s="23" t="s">
        <v>92</v>
      </c>
      <c r="G202" s="24">
        <v>-5</v>
      </c>
      <c r="I202" s="34">
        <v>846906.63</v>
      </c>
      <c r="J202" s="26"/>
      <c r="K202" s="28">
        <v>1700</v>
      </c>
      <c r="L202" s="28"/>
      <c r="M202" s="28">
        <v>0</v>
      </c>
      <c r="N202" s="26"/>
      <c r="O202" s="26"/>
    </row>
    <row r="203" spans="1:15" x14ac:dyDescent="0.25">
      <c r="A203" s="20"/>
      <c r="C203" s="22" t="s">
        <v>145</v>
      </c>
      <c r="E203" s="23" t="s">
        <v>166</v>
      </c>
      <c r="F203" s="23" t="s">
        <v>92</v>
      </c>
      <c r="G203" s="24">
        <v>-5</v>
      </c>
      <c r="I203" s="34">
        <v>403060.13</v>
      </c>
      <c r="J203" s="26"/>
      <c r="K203" s="28">
        <v>1059</v>
      </c>
      <c r="L203" s="28"/>
      <c r="M203" s="28">
        <v>0</v>
      </c>
      <c r="N203" s="26"/>
      <c r="O203" s="26"/>
    </row>
    <row r="204" spans="1:15" x14ac:dyDescent="0.25">
      <c r="A204" s="20"/>
      <c r="C204" s="22" t="s">
        <v>146</v>
      </c>
      <c r="E204" s="23" t="s">
        <v>166</v>
      </c>
      <c r="F204" s="23" t="s">
        <v>92</v>
      </c>
      <c r="G204" s="24">
        <v>-5</v>
      </c>
      <c r="I204" s="34">
        <v>141363.16</v>
      </c>
      <c r="J204" s="26"/>
      <c r="K204" s="28">
        <v>551</v>
      </c>
      <c r="L204" s="28"/>
      <c r="M204" s="28">
        <v>0</v>
      </c>
      <c r="N204" s="26"/>
      <c r="O204" s="26"/>
    </row>
    <row r="205" spans="1:15" x14ac:dyDescent="0.25">
      <c r="A205" s="20"/>
      <c r="C205" s="22" t="s">
        <v>147</v>
      </c>
      <c r="E205" s="23" t="s">
        <v>166</v>
      </c>
      <c r="F205" s="23" t="s">
        <v>92</v>
      </c>
      <c r="G205" s="24">
        <v>-5</v>
      </c>
      <c r="I205" s="34">
        <v>97996.9</v>
      </c>
      <c r="J205" s="26"/>
      <c r="K205" s="28">
        <v>177</v>
      </c>
      <c r="L205" s="28"/>
      <c r="M205" s="28">
        <v>0</v>
      </c>
      <c r="N205" s="26"/>
      <c r="O205" s="26"/>
    </row>
    <row r="206" spans="1:15" x14ac:dyDescent="0.25">
      <c r="A206" s="20"/>
      <c r="C206" s="22" t="s">
        <v>148</v>
      </c>
      <c r="E206" s="23" t="s">
        <v>166</v>
      </c>
      <c r="F206" s="23" t="s">
        <v>92</v>
      </c>
      <c r="G206" s="24">
        <v>-5</v>
      </c>
      <c r="I206" s="34">
        <v>97861.58</v>
      </c>
      <c r="J206" s="26"/>
      <c r="K206" s="28">
        <v>176</v>
      </c>
      <c r="L206" s="28"/>
      <c r="M206" s="28">
        <v>0</v>
      </c>
      <c r="N206" s="26"/>
      <c r="O206" s="26"/>
    </row>
    <row r="207" spans="1:15" x14ac:dyDescent="0.25">
      <c r="A207" s="20"/>
      <c r="C207" s="22" t="s">
        <v>71</v>
      </c>
      <c r="E207" s="23" t="s">
        <v>166</v>
      </c>
      <c r="F207" s="23" t="s">
        <v>92</v>
      </c>
      <c r="G207" s="24">
        <v>-5</v>
      </c>
      <c r="I207" s="34">
        <v>1998390.62</v>
      </c>
      <c r="J207" s="26"/>
      <c r="K207" s="28">
        <v>3277</v>
      </c>
      <c r="L207" s="28"/>
      <c r="M207" s="28">
        <v>0</v>
      </c>
      <c r="N207" s="26"/>
      <c r="O207" s="26"/>
    </row>
    <row r="208" spans="1:15" x14ac:dyDescent="0.25">
      <c r="A208" s="20"/>
      <c r="C208" s="22" t="s">
        <v>149</v>
      </c>
      <c r="E208" s="23" t="s">
        <v>166</v>
      </c>
      <c r="F208" s="23" t="s">
        <v>92</v>
      </c>
      <c r="G208" s="24">
        <v>-5</v>
      </c>
      <c r="I208" s="34">
        <v>338423.07</v>
      </c>
      <c r="J208" s="26"/>
      <c r="K208" s="28">
        <v>601</v>
      </c>
      <c r="L208" s="28"/>
      <c r="M208" s="28">
        <v>0</v>
      </c>
      <c r="N208" s="26"/>
      <c r="O208" s="26"/>
    </row>
    <row r="209" spans="1:15" x14ac:dyDescent="0.25">
      <c r="A209" s="20"/>
      <c r="C209" s="22" t="s">
        <v>150</v>
      </c>
      <c r="E209" s="23" t="s">
        <v>166</v>
      </c>
      <c r="F209" s="23" t="s">
        <v>92</v>
      </c>
      <c r="G209" s="24">
        <v>-5</v>
      </c>
      <c r="I209" s="34">
        <v>337096.18</v>
      </c>
      <c r="J209" s="26"/>
      <c r="K209" s="28">
        <v>598</v>
      </c>
      <c r="L209" s="28"/>
      <c r="M209" s="28">
        <v>0</v>
      </c>
      <c r="N209" s="26"/>
      <c r="O209" s="26"/>
    </row>
    <row r="210" spans="1:15" x14ac:dyDescent="0.25">
      <c r="A210" s="20"/>
      <c r="C210" s="22" t="s">
        <v>151</v>
      </c>
      <c r="E210" s="23" t="s">
        <v>166</v>
      </c>
      <c r="F210" s="23" t="s">
        <v>92</v>
      </c>
      <c r="G210" s="24">
        <v>-5</v>
      </c>
      <c r="I210" s="34">
        <v>347146.53</v>
      </c>
      <c r="J210" s="26"/>
      <c r="K210" s="28">
        <v>618</v>
      </c>
      <c r="L210" s="28"/>
      <c r="M210" s="28">
        <v>0</v>
      </c>
      <c r="N210" s="26"/>
      <c r="O210" s="26"/>
    </row>
    <row r="211" spans="1:15" x14ac:dyDescent="0.25">
      <c r="A211" s="20"/>
      <c r="C211" s="22" t="s">
        <v>152</v>
      </c>
      <c r="E211" s="23" t="s">
        <v>166</v>
      </c>
      <c r="F211" s="23" t="s">
        <v>92</v>
      </c>
      <c r="G211" s="24">
        <v>-5</v>
      </c>
      <c r="I211" s="35">
        <v>361860.02</v>
      </c>
      <c r="J211" s="26"/>
      <c r="K211" s="36">
        <v>646</v>
      </c>
      <c r="L211" s="28"/>
      <c r="M211" s="36">
        <v>0</v>
      </c>
      <c r="N211" s="26"/>
      <c r="O211" s="26"/>
    </row>
    <row r="212" spans="1:15" x14ac:dyDescent="0.25">
      <c r="A212" s="20"/>
      <c r="E212" s="23"/>
      <c r="F212" s="23"/>
      <c r="G212" s="24"/>
      <c r="I212" s="34"/>
      <c r="K212" s="28"/>
      <c r="L212" s="31"/>
      <c r="M212" s="28"/>
    </row>
    <row r="213" spans="1:15" x14ac:dyDescent="0.25">
      <c r="A213" s="20"/>
      <c r="C213" s="32" t="s">
        <v>93</v>
      </c>
      <c r="E213" s="23"/>
      <c r="F213" s="23"/>
      <c r="G213" s="24"/>
      <c r="I213" s="34">
        <f>+SUBTOTAL(9,I197:I212)</f>
        <v>7598823.6199999992</v>
      </c>
      <c r="K213" s="28">
        <f>+SUBTOTAL(9,K197:K212)</f>
        <v>15814</v>
      </c>
      <c r="L213" s="31"/>
      <c r="M213" s="28">
        <f>+SUBTOTAL(9,M197:M212)</f>
        <v>0</v>
      </c>
    </row>
    <row r="214" spans="1:15" x14ac:dyDescent="0.25">
      <c r="A214" s="20"/>
      <c r="E214" s="23"/>
      <c r="F214" s="23"/>
      <c r="G214" s="24"/>
      <c r="I214" s="34"/>
      <c r="K214" s="28"/>
      <c r="L214" s="31"/>
      <c r="M214" s="28"/>
    </row>
    <row r="215" spans="1:15" x14ac:dyDescent="0.25">
      <c r="A215" s="20">
        <v>343</v>
      </c>
      <c r="C215" s="3" t="s">
        <v>72</v>
      </c>
      <c r="I215" s="34"/>
      <c r="K215" s="28"/>
      <c r="L215" s="31"/>
      <c r="M215" s="28"/>
    </row>
    <row r="216" spans="1:15" x14ac:dyDescent="0.25">
      <c r="A216" s="20"/>
      <c r="C216" s="22" t="s">
        <v>143</v>
      </c>
      <c r="E216" s="23" t="s">
        <v>104</v>
      </c>
      <c r="F216" s="23" t="s">
        <v>92</v>
      </c>
      <c r="G216" s="24">
        <v>-5</v>
      </c>
      <c r="I216" s="34">
        <v>20146190.989999998</v>
      </c>
      <c r="J216" s="26"/>
      <c r="K216" s="28">
        <v>53948</v>
      </c>
      <c r="L216" s="28"/>
      <c r="M216" s="28">
        <v>-8991</v>
      </c>
      <c r="N216" s="26"/>
      <c r="O216" s="26"/>
    </row>
    <row r="217" spans="1:15" x14ac:dyDescent="0.25">
      <c r="A217" s="20"/>
      <c r="C217" s="22" t="s">
        <v>144</v>
      </c>
      <c r="E217" s="23" t="s">
        <v>104</v>
      </c>
      <c r="F217" s="23" t="s">
        <v>92</v>
      </c>
      <c r="G217" s="24">
        <v>-5</v>
      </c>
      <c r="I217" s="34">
        <v>15877891</v>
      </c>
      <c r="J217" s="26"/>
      <c r="K217" s="28">
        <v>40407</v>
      </c>
      <c r="L217" s="28"/>
      <c r="M217" s="28">
        <v>-6734</v>
      </c>
      <c r="N217" s="26"/>
      <c r="O217" s="26"/>
    </row>
    <row r="218" spans="1:15" x14ac:dyDescent="0.25">
      <c r="A218" s="20"/>
      <c r="C218" s="22" t="s">
        <v>145</v>
      </c>
      <c r="E218" s="23" t="s">
        <v>104</v>
      </c>
      <c r="F218" s="23" t="s">
        <v>92</v>
      </c>
      <c r="G218" s="24">
        <v>-5</v>
      </c>
      <c r="I218" s="34">
        <v>19951721.960000001</v>
      </c>
      <c r="J218" s="26"/>
      <c r="K218" s="28">
        <v>69749</v>
      </c>
      <c r="L218" s="28"/>
      <c r="M218" s="28">
        <v>-11625</v>
      </c>
      <c r="N218" s="26"/>
      <c r="O218" s="26"/>
    </row>
    <row r="219" spans="1:15" x14ac:dyDescent="0.25">
      <c r="A219" s="20"/>
      <c r="C219" s="22" t="s">
        <v>146</v>
      </c>
      <c r="E219" s="23" t="s">
        <v>104</v>
      </c>
      <c r="F219" s="23" t="s">
        <v>92</v>
      </c>
      <c r="G219" s="24">
        <v>-5</v>
      </c>
      <c r="I219" s="34">
        <v>18239647.010000002</v>
      </c>
      <c r="J219" s="26"/>
      <c r="K219" s="28">
        <v>54019</v>
      </c>
      <c r="L219" s="28"/>
      <c r="M219" s="28">
        <v>-9003</v>
      </c>
      <c r="N219" s="26"/>
      <c r="O219" s="26"/>
    </row>
    <row r="220" spans="1:15" x14ac:dyDescent="0.25">
      <c r="A220" s="20"/>
      <c r="C220" s="22" t="s">
        <v>147</v>
      </c>
      <c r="E220" s="23" t="s">
        <v>104</v>
      </c>
      <c r="F220" s="23" t="s">
        <v>92</v>
      </c>
      <c r="G220" s="24">
        <v>-5</v>
      </c>
      <c r="I220" s="34">
        <v>16268197.67</v>
      </c>
      <c r="J220" s="26"/>
      <c r="K220" s="28">
        <v>41715</v>
      </c>
      <c r="L220" s="28"/>
      <c r="M220" s="28">
        <v>-6952</v>
      </c>
      <c r="N220" s="26"/>
      <c r="O220" s="26"/>
    </row>
    <row r="221" spans="1:15" x14ac:dyDescent="0.25">
      <c r="A221" s="20"/>
      <c r="C221" s="22" t="s">
        <v>148</v>
      </c>
      <c r="E221" s="23" t="s">
        <v>104</v>
      </c>
      <c r="F221" s="23" t="s">
        <v>92</v>
      </c>
      <c r="G221" s="24">
        <v>-5</v>
      </c>
      <c r="I221" s="34">
        <v>13120484.41</v>
      </c>
      <c r="J221" s="26"/>
      <c r="K221" s="28">
        <v>34552</v>
      </c>
      <c r="L221" s="28"/>
      <c r="M221" s="28">
        <v>-5759</v>
      </c>
      <c r="N221" s="26"/>
      <c r="O221" s="26"/>
    </row>
    <row r="222" spans="1:15" x14ac:dyDescent="0.25">
      <c r="A222" s="20"/>
      <c r="C222" s="22" t="s">
        <v>149</v>
      </c>
      <c r="E222" s="23" t="s">
        <v>104</v>
      </c>
      <c r="F222" s="23" t="s">
        <v>92</v>
      </c>
      <c r="G222" s="24">
        <v>-5</v>
      </c>
      <c r="I222" s="34">
        <v>13611692.25</v>
      </c>
      <c r="J222" s="26"/>
      <c r="K222" s="28">
        <v>32183</v>
      </c>
      <c r="L222" s="28"/>
      <c r="M222" s="28">
        <v>-5364</v>
      </c>
      <c r="N222" s="26"/>
      <c r="O222" s="26"/>
    </row>
    <row r="223" spans="1:15" x14ac:dyDescent="0.25">
      <c r="A223" s="20"/>
      <c r="C223" s="22" t="s">
        <v>150</v>
      </c>
      <c r="E223" s="23" t="s">
        <v>104</v>
      </c>
      <c r="F223" s="23" t="s">
        <v>92</v>
      </c>
      <c r="G223" s="24">
        <v>-5</v>
      </c>
      <c r="I223" s="34">
        <v>13496647.460000001</v>
      </c>
      <c r="J223" s="26"/>
      <c r="K223" s="28">
        <v>31913</v>
      </c>
      <c r="L223" s="28"/>
      <c r="M223" s="28">
        <v>-5319</v>
      </c>
      <c r="N223" s="26"/>
      <c r="O223" s="26"/>
    </row>
    <row r="224" spans="1:15" x14ac:dyDescent="0.25">
      <c r="A224" s="20"/>
      <c r="C224" s="22" t="s">
        <v>151</v>
      </c>
      <c r="E224" s="23" t="s">
        <v>104</v>
      </c>
      <c r="F224" s="23" t="s">
        <v>92</v>
      </c>
      <c r="G224" s="24">
        <v>-5</v>
      </c>
      <c r="I224" s="34">
        <v>13407237.42</v>
      </c>
      <c r="J224" s="26"/>
      <c r="K224" s="28">
        <v>32094</v>
      </c>
      <c r="L224" s="28"/>
      <c r="M224" s="28">
        <v>-5349</v>
      </c>
      <c r="N224" s="26"/>
      <c r="O224" s="26"/>
    </row>
    <row r="225" spans="1:15" x14ac:dyDescent="0.25">
      <c r="A225" s="20"/>
      <c r="C225" s="22" t="s">
        <v>152</v>
      </c>
      <c r="E225" s="23" t="s">
        <v>104</v>
      </c>
      <c r="F225" s="23" t="s">
        <v>92</v>
      </c>
      <c r="G225" s="24">
        <v>-5</v>
      </c>
      <c r="I225" s="35">
        <v>13352629.949999999</v>
      </c>
      <c r="J225" s="26"/>
      <c r="K225" s="36">
        <v>31976</v>
      </c>
      <c r="L225" s="28"/>
      <c r="M225" s="36">
        <v>-5329</v>
      </c>
      <c r="N225" s="26"/>
      <c r="O225" s="26"/>
    </row>
    <row r="226" spans="1:15" x14ac:dyDescent="0.25">
      <c r="A226" s="20"/>
      <c r="E226" s="23"/>
      <c r="F226" s="23"/>
      <c r="G226" s="24"/>
      <c r="I226" s="34"/>
      <c r="J226" s="26"/>
      <c r="K226" s="28"/>
      <c r="L226" s="28"/>
      <c r="M226" s="28"/>
      <c r="N226" s="26"/>
      <c r="O226" s="26"/>
    </row>
    <row r="227" spans="1:15" x14ac:dyDescent="0.25">
      <c r="A227" s="20"/>
      <c r="C227" s="32" t="s">
        <v>95</v>
      </c>
      <c r="E227" s="23"/>
      <c r="F227" s="23"/>
      <c r="G227" s="24"/>
      <c r="I227" s="34">
        <f>+SUBTOTAL(9,I216:I226)</f>
        <v>157472340.11999997</v>
      </c>
      <c r="K227" s="28">
        <f>+SUBTOTAL(9,K216:K226)</f>
        <v>422556</v>
      </c>
      <c r="L227" s="31"/>
      <c r="M227" s="28">
        <f>+SUBTOTAL(9,M216:M226)</f>
        <v>-70425</v>
      </c>
    </row>
    <row r="228" spans="1:15" x14ac:dyDescent="0.25">
      <c r="A228" s="20"/>
      <c r="E228" s="23"/>
      <c r="F228" s="23"/>
      <c r="G228" s="24"/>
      <c r="I228" s="34"/>
      <c r="K228" s="28"/>
      <c r="L228" s="31"/>
      <c r="M228" s="28"/>
    </row>
    <row r="229" spans="1:15" x14ac:dyDescent="0.25">
      <c r="A229" s="20">
        <v>344</v>
      </c>
      <c r="C229" s="3" t="s">
        <v>73</v>
      </c>
      <c r="I229" s="34"/>
      <c r="K229" s="28"/>
      <c r="L229" s="31"/>
      <c r="M229" s="28"/>
    </row>
    <row r="230" spans="1:15" x14ac:dyDescent="0.25">
      <c r="A230" s="20"/>
      <c r="C230" s="22" t="s">
        <v>69</v>
      </c>
      <c r="E230" s="23" t="s">
        <v>105</v>
      </c>
      <c r="F230" s="23" t="s">
        <v>92</v>
      </c>
      <c r="G230" s="24">
        <v>-5</v>
      </c>
      <c r="I230" s="34">
        <v>2910123.6</v>
      </c>
      <c r="J230" s="26"/>
      <c r="K230" s="28">
        <v>8695</v>
      </c>
      <c r="L230" s="28"/>
      <c r="M230" s="28">
        <v>-1449</v>
      </c>
      <c r="N230" s="26"/>
      <c r="O230" s="26"/>
    </row>
    <row r="231" spans="1:15" x14ac:dyDescent="0.25">
      <c r="A231" s="20"/>
      <c r="C231" s="22" t="s">
        <v>94</v>
      </c>
      <c r="E231" s="23" t="s">
        <v>105</v>
      </c>
      <c r="F231" s="23" t="s">
        <v>92</v>
      </c>
      <c r="G231" s="24">
        <v>-5</v>
      </c>
      <c r="I231" s="34">
        <v>1827580.88</v>
      </c>
      <c r="J231" s="26"/>
      <c r="K231" s="28">
        <v>0</v>
      </c>
      <c r="L231" s="28"/>
      <c r="M231" s="28">
        <v>0</v>
      </c>
      <c r="N231" s="26"/>
      <c r="O231" s="26"/>
    </row>
    <row r="232" spans="1:15" x14ac:dyDescent="0.25">
      <c r="A232" s="20"/>
      <c r="C232" s="22" t="s">
        <v>153</v>
      </c>
      <c r="E232" s="23" t="s">
        <v>105</v>
      </c>
      <c r="F232" s="23" t="s">
        <v>92</v>
      </c>
      <c r="G232" s="24">
        <v>-5</v>
      </c>
      <c r="I232" s="34">
        <v>1523115.56</v>
      </c>
      <c r="J232" s="26"/>
      <c r="K232" s="28">
        <v>0</v>
      </c>
      <c r="L232" s="28"/>
      <c r="M232" s="28">
        <v>0</v>
      </c>
      <c r="N232" s="26"/>
      <c r="O232" s="26"/>
    </row>
    <row r="233" spans="1:15" x14ac:dyDescent="0.25">
      <c r="A233" s="20"/>
      <c r="C233" s="22" t="s">
        <v>142</v>
      </c>
      <c r="E233" s="23" t="s">
        <v>105</v>
      </c>
      <c r="F233" s="23" t="s">
        <v>92</v>
      </c>
      <c r="G233" s="24">
        <v>-5</v>
      </c>
      <c r="I233" s="34">
        <v>2991589.41</v>
      </c>
      <c r="J233" s="26"/>
      <c r="K233" s="28">
        <v>0</v>
      </c>
      <c r="L233" s="28"/>
      <c r="M233" s="28">
        <v>0</v>
      </c>
      <c r="N233" s="26"/>
      <c r="O233" s="26"/>
    </row>
    <row r="234" spans="1:15" x14ac:dyDescent="0.25">
      <c r="A234" s="20"/>
      <c r="C234" s="22" t="s">
        <v>143</v>
      </c>
      <c r="E234" s="23" t="s">
        <v>105</v>
      </c>
      <c r="F234" s="23" t="s">
        <v>92</v>
      </c>
      <c r="G234" s="24">
        <v>-5</v>
      </c>
      <c r="I234" s="34">
        <v>5859857.9299999997</v>
      </c>
      <c r="J234" s="26"/>
      <c r="K234" s="28">
        <v>11250</v>
      </c>
      <c r="L234" s="28"/>
      <c r="M234" s="28">
        <v>-1875</v>
      </c>
      <c r="N234" s="26"/>
      <c r="O234" s="26"/>
    </row>
    <row r="235" spans="1:15" x14ac:dyDescent="0.25">
      <c r="A235" s="20"/>
      <c r="C235" s="22" t="s">
        <v>144</v>
      </c>
      <c r="E235" s="23" t="s">
        <v>105</v>
      </c>
      <c r="F235" s="23" t="s">
        <v>92</v>
      </c>
      <c r="G235" s="24">
        <v>-5</v>
      </c>
      <c r="I235" s="34">
        <v>3249359.88</v>
      </c>
      <c r="J235" s="26"/>
      <c r="K235" s="28">
        <v>6887</v>
      </c>
      <c r="L235" s="28"/>
      <c r="M235" s="28">
        <v>-1148</v>
      </c>
      <c r="N235" s="26"/>
      <c r="O235" s="26"/>
    </row>
    <row r="236" spans="1:15" x14ac:dyDescent="0.25">
      <c r="A236" s="20"/>
      <c r="C236" s="22" t="s">
        <v>145</v>
      </c>
      <c r="E236" s="23" t="s">
        <v>105</v>
      </c>
      <c r="F236" s="23" t="s">
        <v>92</v>
      </c>
      <c r="G236" s="24">
        <v>-5</v>
      </c>
      <c r="I236" s="34">
        <v>2417994.54</v>
      </c>
      <c r="J236" s="26"/>
      <c r="K236" s="28">
        <v>5392</v>
      </c>
      <c r="L236" s="28"/>
      <c r="M236" s="28">
        <v>-899</v>
      </c>
      <c r="N236" s="26"/>
      <c r="O236" s="26"/>
    </row>
    <row r="237" spans="1:15" x14ac:dyDescent="0.25">
      <c r="A237" s="20"/>
      <c r="C237" s="22" t="s">
        <v>146</v>
      </c>
      <c r="E237" s="23" t="s">
        <v>105</v>
      </c>
      <c r="F237" s="23" t="s">
        <v>92</v>
      </c>
      <c r="G237" s="24">
        <v>-5</v>
      </c>
      <c r="I237" s="34">
        <v>2421079.2599999998</v>
      </c>
      <c r="J237" s="26"/>
      <c r="K237" s="28">
        <v>5474</v>
      </c>
      <c r="L237" s="28"/>
      <c r="M237" s="28">
        <v>-912</v>
      </c>
      <c r="N237" s="26"/>
      <c r="O237" s="26"/>
    </row>
    <row r="238" spans="1:15" x14ac:dyDescent="0.25">
      <c r="A238" s="20"/>
      <c r="C238" s="22" t="s">
        <v>147</v>
      </c>
      <c r="E238" s="23" t="s">
        <v>105</v>
      </c>
      <c r="F238" s="23" t="s">
        <v>92</v>
      </c>
      <c r="G238" s="24">
        <v>-5</v>
      </c>
      <c r="I238" s="34">
        <v>1539295.24</v>
      </c>
      <c r="J238" s="26"/>
      <c r="K238" s="28">
        <v>3169</v>
      </c>
      <c r="L238" s="28"/>
      <c r="M238" s="28">
        <v>-528</v>
      </c>
      <c r="N238" s="26"/>
      <c r="O238" s="26"/>
    </row>
    <row r="239" spans="1:15" x14ac:dyDescent="0.25">
      <c r="A239" s="20"/>
      <c r="C239" s="22" t="s">
        <v>148</v>
      </c>
      <c r="E239" s="23" t="s">
        <v>105</v>
      </c>
      <c r="F239" s="23" t="s">
        <v>92</v>
      </c>
      <c r="G239" s="24">
        <v>-5</v>
      </c>
      <c r="I239" s="34">
        <v>1537167.6</v>
      </c>
      <c r="J239" s="26"/>
      <c r="K239" s="28">
        <v>3164</v>
      </c>
      <c r="L239" s="28"/>
      <c r="M239" s="28">
        <v>-527</v>
      </c>
      <c r="N239" s="26"/>
      <c r="O239" s="26"/>
    </row>
    <row r="240" spans="1:15" x14ac:dyDescent="0.25">
      <c r="A240" s="20"/>
      <c r="C240" s="22" t="s">
        <v>149</v>
      </c>
      <c r="E240" s="23" t="s">
        <v>105</v>
      </c>
      <c r="F240" s="23" t="s">
        <v>92</v>
      </c>
      <c r="G240" s="24">
        <v>-5</v>
      </c>
      <c r="I240" s="34">
        <v>1726823.88</v>
      </c>
      <c r="J240" s="26"/>
      <c r="K240" s="28">
        <v>3500</v>
      </c>
      <c r="L240" s="28"/>
      <c r="M240" s="28">
        <v>-583</v>
      </c>
      <c r="N240" s="26"/>
      <c r="O240" s="26"/>
    </row>
    <row r="241" spans="1:15" x14ac:dyDescent="0.25">
      <c r="A241" s="20"/>
      <c r="C241" s="22" t="s">
        <v>150</v>
      </c>
      <c r="E241" s="23" t="s">
        <v>105</v>
      </c>
      <c r="F241" s="23" t="s">
        <v>92</v>
      </c>
      <c r="G241" s="24">
        <v>-5</v>
      </c>
      <c r="I241" s="34">
        <v>1717276.72</v>
      </c>
      <c r="J241" s="26"/>
      <c r="K241" s="28">
        <v>3481</v>
      </c>
      <c r="L241" s="28"/>
      <c r="M241" s="28">
        <v>-580</v>
      </c>
      <c r="N241" s="26"/>
      <c r="O241" s="26"/>
    </row>
    <row r="242" spans="1:15" x14ac:dyDescent="0.25">
      <c r="A242" s="20"/>
      <c r="B242" s="1"/>
      <c r="C242" s="22" t="s">
        <v>151</v>
      </c>
      <c r="D242" s="1"/>
      <c r="E242" s="23" t="s">
        <v>105</v>
      </c>
      <c r="F242" s="23" t="s">
        <v>92</v>
      </c>
      <c r="G242" s="24">
        <v>-5</v>
      </c>
      <c r="I242" s="34">
        <v>1728008.37</v>
      </c>
      <c r="J242" s="26"/>
      <c r="K242" s="28">
        <v>3515</v>
      </c>
      <c r="L242" s="28"/>
      <c r="M242" s="28">
        <v>-586</v>
      </c>
      <c r="N242" s="26"/>
      <c r="O242" s="26"/>
    </row>
    <row r="243" spans="1:15" x14ac:dyDescent="0.25">
      <c r="A243" s="20"/>
      <c r="C243" s="22" t="s">
        <v>152</v>
      </c>
      <c r="E243" s="23" t="s">
        <v>105</v>
      </c>
      <c r="F243" s="23" t="s">
        <v>92</v>
      </c>
      <c r="G243" s="24">
        <v>-5</v>
      </c>
      <c r="I243" s="35">
        <v>1722674.29</v>
      </c>
      <c r="J243" s="26"/>
      <c r="K243" s="36">
        <v>3505</v>
      </c>
      <c r="L243" s="28"/>
      <c r="M243" s="36">
        <v>-584</v>
      </c>
      <c r="N243" s="26"/>
      <c r="O243" s="26"/>
    </row>
    <row r="244" spans="1:15" x14ac:dyDescent="0.25">
      <c r="A244" s="20"/>
      <c r="E244" s="23"/>
      <c r="F244" s="23"/>
      <c r="G244" s="24"/>
      <c r="I244" s="34"/>
      <c r="K244" s="28"/>
      <c r="L244" s="31"/>
      <c r="M244" s="28"/>
    </row>
    <row r="245" spans="1:15" x14ac:dyDescent="0.25">
      <c r="A245" s="20"/>
      <c r="C245" s="32" t="s">
        <v>24</v>
      </c>
      <c r="E245" s="23"/>
      <c r="F245" s="23"/>
      <c r="G245" s="24"/>
      <c r="I245" s="34">
        <f>+SUBTOTAL(9,I230:I244)</f>
        <v>33171947.16</v>
      </c>
      <c r="K245" s="28">
        <f>+SUBTOTAL(9,K230:K244)</f>
        <v>58032</v>
      </c>
      <c r="L245" s="31"/>
      <c r="M245" s="28">
        <f>+SUBTOTAL(9,M230:M244)</f>
        <v>-9671</v>
      </c>
    </row>
    <row r="246" spans="1:15" x14ac:dyDescent="0.25">
      <c r="A246" s="20"/>
      <c r="E246" s="23"/>
      <c r="F246" s="23"/>
      <c r="G246" s="24"/>
      <c r="I246" s="34"/>
      <c r="K246" s="28"/>
      <c r="L246" s="31"/>
      <c r="M246" s="28"/>
    </row>
    <row r="247" spans="1:15" x14ac:dyDescent="0.25">
      <c r="A247" s="20">
        <v>345</v>
      </c>
      <c r="C247" s="3" t="s">
        <v>25</v>
      </c>
      <c r="I247" s="34"/>
      <c r="K247" s="28"/>
      <c r="L247" s="31"/>
      <c r="M247" s="28"/>
    </row>
    <row r="248" spans="1:15" x14ac:dyDescent="0.25">
      <c r="A248" s="20"/>
      <c r="C248" s="22" t="s">
        <v>69</v>
      </c>
      <c r="E248" s="23" t="s">
        <v>169</v>
      </c>
      <c r="F248" s="23" t="s">
        <v>92</v>
      </c>
      <c r="G248" s="24">
        <v>-5</v>
      </c>
      <c r="I248" s="34">
        <v>116627.22</v>
      </c>
      <c r="J248" s="26"/>
      <c r="K248" s="28">
        <v>0</v>
      </c>
      <c r="L248" s="28"/>
      <c r="M248" s="28">
        <v>0</v>
      </c>
      <c r="N248" s="26"/>
      <c r="O248" s="26"/>
    </row>
    <row r="249" spans="1:15" x14ac:dyDescent="0.25">
      <c r="A249" s="20"/>
      <c r="C249" s="22" t="s">
        <v>94</v>
      </c>
      <c r="E249" s="23" t="s">
        <v>169</v>
      </c>
      <c r="F249" s="23" t="s">
        <v>92</v>
      </c>
      <c r="G249" s="24">
        <v>-5</v>
      </c>
      <c r="I249" s="34">
        <v>44282.77</v>
      </c>
      <c r="J249" s="26"/>
      <c r="K249" s="28">
        <v>0</v>
      </c>
      <c r="L249" s="28"/>
      <c r="M249" s="28">
        <v>0</v>
      </c>
      <c r="N249" s="26"/>
      <c r="O249" s="26"/>
    </row>
    <row r="250" spans="1:15" x14ac:dyDescent="0.25">
      <c r="A250" s="20"/>
      <c r="C250" s="22" t="s">
        <v>153</v>
      </c>
      <c r="E250" s="23" t="s">
        <v>169</v>
      </c>
      <c r="F250" s="23" t="s">
        <v>92</v>
      </c>
      <c r="G250" s="24">
        <v>-5</v>
      </c>
      <c r="I250" s="34">
        <v>68109.350000000006</v>
      </c>
      <c r="J250" s="26"/>
      <c r="K250" s="28">
        <v>5</v>
      </c>
      <c r="L250" s="28"/>
      <c r="M250" s="28">
        <v>0</v>
      </c>
      <c r="N250" s="26"/>
      <c r="O250" s="26"/>
    </row>
    <row r="251" spans="1:15" x14ac:dyDescent="0.25">
      <c r="A251" s="20"/>
      <c r="C251" s="22" t="s">
        <v>142</v>
      </c>
      <c r="E251" s="23" t="s">
        <v>169</v>
      </c>
      <c r="F251" s="23" t="s">
        <v>92</v>
      </c>
      <c r="G251" s="24">
        <v>-5</v>
      </c>
      <c r="I251" s="34">
        <v>912641.5</v>
      </c>
      <c r="J251" s="26"/>
      <c r="K251" s="28">
        <v>6096</v>
      </c>
      <c r="L251" s="28"/>
      <c r="M251" s="28">
        <v>0</v>
      </c>
      <c r="N251" s="26"/>
      <c r="O251" s="26"/>
    </row>
    <row r="252" spans="1:15" x14ac:dyDescent="0.25">
      <c r="A252" s="20"/>
      <c r="C252" s="22" t="s">
        <v>143</v>
      </c>
      <c r="E252" s="23" t="s">
        <v>169</v>
      </c>
      <c r="F252" s="23" t="s">
        <v>92</v>
      </c>
      <c r="G252" s="24">
        <v>-5</v>
      </c>
      <c r="I252" s="34">
        <v>2778992.6</v>
      </c>
      <c r="J252" s="26"/>
      <c r="K252" s="28">
        <v>4902</v>
      </c>
      <c r="L252" s="28"/>
      <c r="M252" s="28">
        <v>0</v>
      </c>
      <c r="N252" s="26"/>
      <c r="O252" s="26"/>
    </row>
    <row r="253" spans="1:15" x14ac:dyDescent="0.25">
      <c r="A253" s="20"/>
      <c r="C253" s="22" t="s">
        <v>144</v>
      </c>
      <c r="E253" s="23" t="s">
        <v>169</v>
      </c>
      <c r="F253" s="23" t="s">
        <v>92</v>
      </c>
      <c r="G253" s="24">
        <v>-5</v>
      </c>
      <c r="I253" s="34">
        <v>2588422.56</v>
      </c>
      <c r="J253" s="26"/>
      <c r="K253" s="28">
        <v>4575</v>
      </c>
      <c r="L253" s="28"/>
      <c r="M253" s="28">
        <v>0</v>
      </c>
      <c r="N253" s="26"/>
      <c r="O253" s="26"/>
    </row>
    <row r="254" spans="1:15" x14ac:dyDescent="0.25">
      <c r="A254" s="20"/>
      <c r="C254" s="22" t="s">
        <v>145</v>
      </c>
      <c r="E254" s="23" t="s">
        <v>169</v>
      </c>
      <c r="F254" s="23" t="s">
        <v>92</v>
      </c>
      <c r="G254" s="24">
        <v>-5</v>
      </c>
      <c r="I254" s="34">
        <v>970189.22</v>
      </c>
      <c r="J254" s="26"/>
      <c r="K254" s="28">
        <v>1863</v>
      </c>
      <c r="L254" s="28"/>
      <c r="M254" s="28">
        <v>0</v>
      </c>
      <c r="N254" s="26"/>
      <c r="O254" s="26"/>
    </row>
    <row r="255" spans="1:15" x14ac:dyDescent="0.25">
      <c r="A255" s="20"/>
      <c r="C255" s="22" t="s">
        <v>146</v>
      </c>
      <c r="E255" s="23" t="s">
        <v>169</v>
      </c>
      <c r="F255" s="23" t="s">
        <v>92</v>
      </c>
      <c r="G255" s="24">
        <v>-5</v>
      </c>
      <c r="I255" s="34">
        <v>953200.45</v>
      </c>
      <c r="J255" s="26"/>
      <c r="K255" s="28">
        <v>1840</v>
      </c>
      <c r="L255" s="28"/>
      <c r="M255" s="28">
        <v>0</v>
      </c>
      <c r="N255" s="26"/>
      <c r="O255" s="26"/>
    </row>
    <row r="256" spans="1:15" x14ac:dyDescent="0.25">
      <c r="A256" s="20"/>
      <c r="C256" s="22" t="s">
        <v>147</v>
      </c>
      <c r="E256" s="23" t="s">
        <v>169</v>
      </c>
      <c r="F256" s="23" t="s">
        <v>92</v>
      </c>
      <c r="G256" s="24">
        <v>-5</v>
      </c>
      <c r="I256" s="34">
        <v>706963.22</v>
      </c>
      <c r="J256" s="26"/>
      <c r="K256" s="28">
        <v>1279</v>
      </c>
      <c r="L256" s="28"/>
      <c r="M256" s="28">
        <v>0</v>
      </c>
      <c r="N256" s="26"/>
      <c r="O256" s="26"/>
    </row>
    <row r="257" spans="1:15" x14ac:dyDescent="0.25">
      <c r="A257" s="20"/>
      <c r="C257" s="22" t="s">
        <v>148</v>
      </c>
      <c r="E257" s="23" t="s">
        <v>169</v>
      </c>
      <c r="F257" s="23" t="s">
        <v>92</v>
      </c>
      <c r="G257" s="24">
        <v>-5</v>
      </c>
      <c r="I257" s="34">
        <v>1594892.41</v>
      </c>
      <c r="J257" s="26"/>
      <c r="K257" s="28">
        <v>2973</v>
      </c>
      <c r="L257" s="28"/>
      <c r="M257" s="28">
        <v>0</v>
      </c>
      <c r="N257" s="26"/>
      <c r="O257" s="26"/>
    </row>
    <row r="258" spans="1:15" x14ac:dyDescent="0.25">
      <c r="A258" s="20"/>
      <c r="C258" s="22" t="s">
        <v>149</v>
      </c>
      <c r="E258" s="23" t="s">
        <v>169</v>
      </c>
      <c r="F258" s="23" t="s">
        <v>92</v>
      </c>
      <c r="G258" s="24">
        <v>-5</v>
      </c>
      <c r="I258" s="34">
        <v>1843364.42</v>
      </c>
      <c r="J258" s="26"/>
      <c r="K258" s="28">
        <v>3204</v>
      </c>
      <c r="L258" s="28"/>
      <c r="M258" s="28">
        <v>0</v>
      </c>
      <c r="N258" s="26"/>
      <c r="O258" s="26"/>
    </row>
    <row r="259" spans="1:15" x14ac:dyDescent="0.25">
      <c r="A259" s="20"/>
      <c r="C259" s="22" t="s">
        <v>150</v>
      </c>
      <c r="E259" s="23" t="s">
        <v>169</v>
      </c>
      <c r="F259" s="23" t="s">
        <v>92</v>
      </c>
      <c r="G259" s="24">
        <v>-5</v>
      </c>
      <c r="I259" s="34">
        <v>1836141.17</v>
      </c>
      <c r="J259" s="26"/>
      <c r="K259" s="28">
        <v>3192</v>
      </c>
      <c r="L259" s="28"/>
      <c r="M259" s="28">
        <v>0</v>
      </c>
      <c r="N259" s="26"/>
      <c r="O259" s="26"/>
    </row>
    <row r="260" spans="1:15" x14ac:dyDescent="0.25">
      <c r="A260" s="20"/>
      <c r="C260" s="22" t="s">
        <v>151</v>
      </c>
      <c r="E260" s="23" t="s">
        <v>169</v>
      </c>
      <c r="F260" s="23" t="s">
        <v>92</v>
      </c>
      <c r="G260" s="24">
        <v>-5</v>
      </c>
      <c r="I260" s="34">
        <v>1890840.33</v>
      </c>
      <c r="J260" s="26"/>
      <c r="K260" s="28">
        <v>3298</v>
      </c>
      <c r="L260" s="28"/>
      <c r="M260" s="28">
        <v>0</v>
      </c>
      <c r="N260" s="26"/>
      <c r="O260" s="26"/>
    </row>
    <row r="261" spans="1:15" x14ac:dyDescent="0.25">
      <c r="A261" s="20"/>
      <c r="C261" s="22" t="s">
        <v>152</v>
      </c>
      <c r="E261" s="23" t="s">
        <v>169</v>
      </c>
      <c r="F261" s="23" t="s">
        <v>92</v>
      </c>
      <c r="G261" s="24">
        <v>-5</v>
      </c>
      <c r="I261" s="35">
        <v>4387836.09</v>
      </c>
      <c r="J261" s="26"/>
      <c r="K261" s="36">
        <v>7997</v>
      </c>
      <c r="L261" s="28"/>
      <c r="M261" s="36">
        <v>0</v>
      </c>
      <c r="N261" s="26"/>
      <c r="O261" s="26"/>
    </row>
    <row r="262" spans="1:15" x14ac:dyDescent="0.25">
      <c r="A262" s="20"/>
      <c r="E262" s="23"/>
      <c r="F262" s="23"/>
      <c r="G262" s="24"/>
      <c r="I262" s="34"/>
      <c r="K262" s="28"/>
      <c r="L262" s="31"/>
      <c r="M262" s="28"/>
    </row>
    <row r="263" spans="1:15" x14ac:dyDescent="0.25">
      <c r="A263" s="20"/>
      <c r="C263" s="32" t="s">
        <v>26</v>
      </c>
      <c r="E263" s="23"/>
      <c r="F263" s="23"/>
      <c r="G263" s="24"/>
      <c r="I263" s="34">
        <f>+SUBTOTAL(9,I248:I262)</f>
        <v>20692503.310000002</v>
      </c>
      <c r="K263" s="28">
        <f>+SUBTOTAL(9,K248:K262)</f>
        <v>41224</v>
      </c>
      <c r="L263" s="31"/>
      <c r="M263" s="28">
        <f>+SUBTOTAL(9,M248:M262)</f>
        <v>0</v>
      </c>
    </row>
    <row r="264" spans="1:15" x14ac:dyDescent="0.25">
      <c r="A264" s="20"/>
      <c r="E264" s="23"/>
      <c r="F264" s="23"/>
      <c r="G264" s="24"/>
      <c r="I264" s="34"/>
      <c r="K264" s="28"/>
      <c r="L264" s="31"/>
      <c r="M264" s="28"/>
    </row>
    <row r="265" spans="1:15" x14ac:dyDescent="0.25">
      <c r="A265" s="20">
        <v>346</v>
      </c>
      <c r="C265" s="3" t="s">
        <v>124</v>
      </c>
      <c r="I265" s="34"/>
      <c r="K265" s="28"/>
      <c r="L265" s="31"/>
      <c r="M265" s="28"/>
    </row>
    <row r="266" spans="1:15" x14ac:dyDescent="0.25">
      <c r="A266" s="20"/>
      <c r="C266" s="22" t="s">
        <v>94</v>
      </c>
      <c r="E266" s="23" t="s">
        <v>106</v>
      </c>
      <c r="F266" s="23" t="s">
        <v>92</v>
      </c>
      <c r="G266" s="24">
        <v>-5</v>
      </c>
      <c r="I266" s="34">
        <v>9488.39</v>
      </c>
      <c r="J266" s="26"/>
      <c r="K266" s="28">
        <v>61</v>
      </c>
      <c r="L266" s="28"/>
      <c r="M266" s="28">
        <v>0</v>
      </c>
      <c r="N266" s="26"/>
      <c r="O266" s="26"/>
    </row>
    <row r="267" spans="1:15" x14ac:dyDescent="0.25">
      <c r="A267" s="20"/>
      <c r="C267" s="22" t="s">
        <v>153</v>
      </c>
      <c r="E267" s="23" t="s">
        <v>106</v>
      </c>
      <c r="F267" s="23" t="s">
        <v>92</v>
      </c>
      <c r="G267" s="24">
        <v>-5</v>
      </c>
      <c r="I267" s="34">
        <v>9494.3799999999992</v>
      </c>
      <c r="J267" s="26"/>
      <c r="K267" s="28">
        <v>70</v>
      </c>
      <c r="L267" s="28"/>
      <c r="M267" s="28">
        <v>0</v>
      </c>
      <c r="N267" s="26"/>
      <c r="O267" s="26"/>
    </row>
    <row r="268" spans="1:15" x14ac:dyDescent="0.25">
      <c r="A268" s="20"/>
      <c r="C268" s="22" t="s">
        <v>143</v>
      </c>
      <c r="E268" s="23" t="s">
        <v>106</v>
      </c>
      <c r="F268" s="23" t="s">
        <v>92</v>
      </c>
      <c r="G268" s="24">
        <v>-5</v>
      </c>
      <c r="I268" s="34">
        <v>1281034.19</v>
      </c>
      <c r="J268" s="26"/>
      <c r="K268" s="28">
        <v>2330</v>
      </c>
      <c r="L268" s="28"/>
      <c r="M268" s="28">
        <v>0</v>
      </c>
      <c r="N268" s="26"/>
      <c r="O268" s="26"/>
    </row>
    <row r="269" spans="1:15" x14ac:dyDescent="0.25">
      <c r="A269" s="20"/>
      <c r="C269" s="22" t="s">
        <v>144</v>
      </c>
      <c r="E269" s="23" t="s">
        <v>106</v>
      </c>
      <c r="F269" s="23" t="s">
        <v>92</v>
      </c>
      <c r="G269" s="24">
        <v>-5</v>
      </c>
      <c r="I269" s="34">
        <v>2395225.12</v>
      </c>
      <c r="J269" s="26"/>
      <c r="K269" s="28">
        <v>4196</v>
      </c>
      <c r="L269" s="28"/>
      <c r="M269" s="28">
        <v>0</v>
      </c>
      <c r="N269" s="26"/>
      <c r="O269" s="26"/>
    </row>
    <row r="270" spans="1:15" x14ac:dyDescent="0.25">
      <c r="A270" s="20"/>
      <c r="C270" s="22" t="s">
        <v>145</v>
      </c>
      <c r="E270" s="23" t="s">
        <v>106</v>
      </c>
      <c r="F270" s="23" t="s">
        <v>92</v>
      </c>
      <c r="G270" s="24">
        <v>-5</v>
      </c>
      <c r="I270" s="34">
        <v>22455.77</v>
      </c>
      <c r="J270" s="26"/>
      <c r="K270" s="28">
        <v>42</v>
      </c>
      <c r="L270" s="28"/>
      <c r="M270" s="28">
        <v>0</v>
      </c>
      <c r="N270" s="26"/>
      <c r="O270" s="26"/>
    </row>
    <row r="271" spans="1:15" x14ac:dyDescent="0.25">
      <c r="A271" s="20"/>
      <c r="C271" s="22" t="s">
        <v>146</v>
      </c>
      <c r="E271" s="23" t="s">
        <v>106</v>
      </c>
      <c r="F271" s="23" t="s">
        <v>92</v>
      </c>
      <c r="G271" s="24">
        <v>-5</v>
      </c>
      <c r="I271" s="34">
        <v>23047.78</v>
      </c>
      <c r="J271" s="26"/>
      <c r="K271" s="28">
        <v>44</v>
      </c>
      <c r="L271" s="28"/>
      <c r="M271" s="28">
        <v>0</v>
      </c>
      <c r="N271" s="26"/>
      <c r="O271" s="26"/>
    </row>
    <row r="272" spans="1:15" x14ac:dyDescent="0.25">
      <c r="A272" s="20"/>
      <c r="C272" s="22" t="s">
        <v>147</v>
      </c>
      <c r="E272" s="23" t="s">
        <v>106</v>
      </c>
      <c r="F272" s="23" t="s">
        <v>92</v>
      </c>
      <c r="G272" s="24">
        <v>-5</v>
      </c>
      <c r="I272" s="34">
        <v>14528.92</v>
      </c>
      <c r="J272" s="26"/>
      <c r="K272" s="28">
        <v>26</v>
      </c>
      <c r="L272" s="28"/>
      <c r="M272" s="28">
        <v>0</v>
      </c>
      <c r="N272" s="26"/>
      <c r="O272" s="26"/>
    </row>
    <row r="273" spans="1:15" x14ac:dyDescent="0.25">
      <c r="A273" s="20"/>
      <c r="C273" s="22" t="s">
        <v>149</v>
      </c>
      <c r="E273" s="23" t="s">
        <v>106</v>
      </c>
      <c r="F273" s="23" t="s">
        <v>92</v>
      </c>
      <c r="G273" s="24">
        <v>-5</v>
      </c>
      <c r="I273" s="34">
        <v>5204.51</v>
      </c>
      <c r="J273" s="26"/>
      <c r="K273" s="28">
        <v>9</v>
      </c>
      <c r="L273" s="28"/>
      <c r="M273" s="28">
        <v>0</v>
      </c>
      <c r="N273" s="26"/>
      <c r="O273" s="26"/>
    </row>
    <row r="274" spans="1:15" x14ac:dyDescent="0.25">
      <c r="A274" s="20"/>
      <c r="C274" s="22" t="s">
        <v>150</v>
      </c>
      <c r="E274" s="23" t="s">
        <v>106</v>
      </c>
      <c r="F274" s="23" t="s">
        <v>92</v>
      </c>
      <c r="G274" s="24">
        <v>-5</v>
      </c>
      <c r="I274" s="34">
        <v>5182.59</v>
      </c>
      <c r="J274" s="26"/>
      <c r="K274" s="28">
        <v>9</v>
      </c>
      <c r="L274" s="28"/>
      <c r="M274" s="28">
        <v>0</v>
      </c>
      <c r="N274" s="26"/>
      <c r="O274" s="26"/>
    </row>
    <row r="275" spans="1:15" x14ac:dyDescent="0.25">
      <c r="A275" s="20"/>
      <c r="C275" s="22" t="s">
        <v>151</v>
      </c>
      <c r="E275" s="23" t="s">
        <v>106</v>
      </c>
      <c r="F275" s="23" t="s">
        <v>92</v>
      </c>
      <c r="G275" s="24">
        <v>-5</v>
      </c>
      <c r="I275" s="34">
        <v>5328.44</v>
      </c>
      <c r="J275" s="26"/>
      <c r="K275" s="28">
        <v>9</v>
      </c>
      <c r="L275" s="28"/>
      <c r="M275" s="28">
        <v>0</v>
      </c>
      <c r="N275" s="26"/>
      <c r="O275" s="26"/>
    </row>
    <row r="276" spans="1:15" x14ac:dyDescent="0.25">
      <c r="A276" s="20"/>
      <c r="C276" s="22" t="s">
        <v>152</v>
      </c>
      <c r="E276" s="23" t="s">
        <v>106</v>
      </c>
      <c r="F276" s="23" t="s">
        <v>92</v>
      </c>
      <c r="G276" s="24">
        <v>-5</v>
      </c>
      <c r="I276" s="35">
        <v>25332.91</v>
      </c>
      <c r="J276" s="26"/>
      <c r="K276" s="36">
        <v>51</v>
      </c>
      <c r="L276" s="28"/>
      <c r="M276" s="36">
        <v>0</v>
      </c>
      <c r="N276" s="26"/>
      <c r="O276" s="26"/>
    </row>
    <row r="277" spans="1:15" x14ac:dyDescent="0.25">
      <c r="A277" s="20"/>
      <c r="E277" s="23"/>
      <c r="F277" s="23"/>
      <c r="G277" s="24"/>
      <c r="I277" s="34"/>
      <c r="K277" s="28"/>
      <c r="L277" s="31"/>
      <c r="M277" s="28"/>
    </row>
    <row r="278" spans="1:15" x14ac:dyDescent="0.25">
      <c r="A278" s="20"/>
      <c r="C278" s="32" t="s">
        <v>125</v>
      </c>
      <c r="E278" s="23"/>
      <c r="F278" s="23"/>
      <c r="G278" s="24"/>
      <c r="I278" s="34">
        <f>+SUBTOTAL(9,I266:I277)</f>
        <v>3796322.9999999995</v>
      </c>
      <c r="K278" s="28">
        <f>+SUBTOTAL(9,K266:K277)</f>
        <v>6847</v>
      </c>
      <c r="L278" s="31"/>
      <c r="M278" s="28">
        <f>+SUBTOTAL(9,M266:M277)</f>
        <v>0</v>
      </c>
    </row>
    <row r="279" spans="1:15" x14ac:dyDescent="0.25">
      <c r="A279" s="20"/>
      <c r="E279" s="23"/>
      <c r="F279" s="23"/>
      <c r="G279" s="24"/>
      <c r="I279" s="34"/>
      <c r="K279" s="28"/>
      <c r="L279" s="31"/>
      <c r="M279" s="28"/>
    </row>
    <row r="280" spans="1:15" x14ac:dyDescent="0.25">
      <c r="A280" s="20"/>
      <c r="C280" s="43" t="s">
        <v>27</v>
      </c>
      <c r="E280" s="46"/>
      <c r="G280" s="11"/>
      <c r="H280" s="9"/>
      <c r="I280" s="37">
        <f>+SUBTOTAL(9,I179:I279)</f>
        <v>237736376.65999991</v>
      </c>
      <c r="J280" s="9"/>
      <c r="K280" s="38">
        <f>+SUBTOTAL(9,K179:K279)</f>
        <v>571621</v>
      </c>
      <c r="L280" s="39"/>
      <c r="M280" s="38">
        <f>+SUBTOTAL(9,M179:M279)</f>
        <v>-80096</v>
      </c>
      <c r="N280" s="9"/>
      <c r="O280" s="9"/>
    </row>
    <row r="281" spans="1:15" x14ac:dyDescent="0.25">
      <c r="A281" s="20"/>
      <c r="C281" s="43"/>
      <c r="E281" s="46"/>
      <c r="G281" s="11"/>
      <c r="H281" s="9"/>
      <c r="I281" s="34"/>
      <c r="J281" s="9"/>
      <c r="K281" s="28"/>
      <c r="L281" s="39"/>
      <c r="M281" s="28"/>
      <c r="N281" s="9"/>
      <c r="O281" s="9"/>
    </row>
    <row r="282" spans="1:15" x14ac:dyDescent="0.25">
      <c r="A282" s="20"/>
      <c r="E282" s="46"/>
      <c r="G282" s="24"/>
      <c r="I282" s="34"/>
      <c r="K282" s="28"/>
      <c r="L282" s="31"/>
      <c r="M282" s="28"/>
    </row>
    <row r="283" spans="1:15" x14ac:dyDescent="0.25">
      <c r="A283" s="20"/>
      <c r="C283" s="10" t="s">
        <v>28</v>
      </c>
      <c r="E283" s="46"/>
      <c r="G283" s="24"/>
      <c r="I283" s="34"/>
      <c r="K283" s="28"/>
      <c r="L283" s="31"/>
      <c r="M283" s="28"/>
    </row>
    <row r="284" spans="1:15" s="21" customFormat="1" x14ac:dyDescent="0.25">
      <c r="A284" s="47"/>
      <c r="C284" s="48"/>
      <c r="E284" s="49"/>
      <c r="G284" s="50"/>
      <c r="I284" s="25"/>
      <c r="K284" s="27"/>
      <c r="L284" s="51"/>
      <c r="M284" s="27"/>
    </row>
    <row r="285" spans="1:15" s="21" customFormat="1" x14ac:dyDescent="0.25">
      <c r="A285" s="47">
        <v>350.1</v>
      </c>
      <c r="C285" s="21" t="s">
        <v>126</v>
      </c>
      <c r="E285" s="23" t="s">
        <v>170</v>
      </c>
      <c r="F285" s="23"/>
      <c r="G285" s="24">
        <v>0</v>
      </c>
      <c r="H285" s="3"/>
      <c r="I285" s="34">
        <v>7781410.5899999999</v>
      </c>
      <c r="J285" s="26"/>
      <c r="K285" s="28">
        <v>0</v>
      </c>
      <c r="L285" s="28"/>
      <c r="M285" s="28">
        <v>0</v>
      </c>
      <c r="N285" s="26"/>
      <c r="O285" s="26"/>
    </row>
    <row r="286" spans="1:15" x14ac:dyDescent="0.25">
      <c r="A286" s="20">
        <v>352.1</v>
      </c>
      <c r="C286" s="3" t="s">
        <v>74</v>
      </c>
      <c r="E286" s="23" t="s">
        <v>108</v>
      </c>
      <c r="F286" s="23"/>
      <c r="G286" s="24">
        <v>-5</v>
      </c>
      <c r="I286" s="34">
        <v>6456555.1299999999</v>
      </c>
      <c r="J286" s="26"/>
      <c r="K286" s="28">
        <v>5341</v>
      </c>
      <c r="L286" s="28"/>
      <c r="M286" s="28">
        <v>0</v>
      </c>
      <c r="N286" s="26"/>
      <c r="O286" s="26"/>
    </row>
    <row r="287" spans="1:15" x14ac:dyDescent="0.25">
      <c r="A287" s="20">
        <v>353.1</v>
      </c>
      <c r="C287" s="3" t="s">
        <v>75</v>
      </c>
      <c r="E287" s="23" t="s">
        <v>107</v>
      </c>
      <c r="F287" s="23"/>
      <c r="G287" s="24">
        <v>-10</v>
      </c>
      <c r="I287" s="34">
        <v>127564599.08</v>
      </c>
      <c r="J287" s="26"/>
      <c r="K287" s="28">
        <v>208393</v>
      </c>
      <c r="L287" s="28"/>
      <c r="M287" s="28">
        <v>-48091</v>
      </c>
      <c r="N287" s="26"/>
      <c r="O287" s="26"/>
    </row>
    <row r="288" spans="1:15" x14ac:dyDescent="0.25">
      <c r="A288" s="20">
        <v>354</v>
      </c>
      <c r="C288" s="3" t="s">
        <v>76</v>
      </c>
      <c r="E288" s="23" t="s">
        <v>171</v>
      </c>
      <c r="F288" s="23"/>
      <c r="G288" s="24">
        <v>-50</v>
      </c>
      <c r="I288" s="34">
        <v>40070495.049999997</v>
      </c>
      <c r="J288" s="26"/>
      <c r="K288" s="28">
        <v>247764</v>
      </c>
      <c r="L288" s="28"/>
      <c r="M288" s="28">
        <v>-18353</v>
      </c>
      <c r="N288" s="26"/>
      <c r="O288" s="26"/>
    </row>
    <row r="289" spans="1:15" x14ac:dyDescent="0.25">
      <c r="A289" s="20">
        <v>355</v>
      </c>
      <c r="C289" s="3" t="s">
        <v>77</v>
      </c>
      <c r="E289" s="23" t="s">
        <v>172</v>
      </c>
      <c r="F289" s="23"/>
      <c r="G289" s="24">
        <v>-55</v>
      </c>
      <c r="I289" s="34">
        <v>53282211.939999998</v>
      </c>
      <c r="J289" s="26"/>
      <c r="K289" s="28">
        <v>596907</v>
      </c>
      <c r="L289" s="28"/>
      <c r="M289" s="28">
        <v>-49742</v>
      </c>
      <c r="N289" s="26"/>
      <c r="O289" s="26"/>
    </row>
    <row r="290" spans="1:15" x14ac:dyDescent="0.25">
      <c r="A290" s="20">
        <v>356</v>
      </c>
      <c r="C290" s="3" t="s">
        <v>78</v>
      </c>
      <c r="E290" s="23" t="s">
        <v>173</v>
      </c>
      <c r="F290" s="23"/>
      <c r="G290" s="24">
        <v>-40</v>
      </c>
      <c r="I290" s="34">
        <v>47242306.840000004</v>
      </c>
      <c r="J290" s="26"/>
      <c r="K290" s="28">
        <v>387479</v>
      </c>
      <c r="L290" s="28"/>
      <c r="M290" s="28">
        <v>-50541</v>
      </c>
      <c r="N290" s="26"/>
      <c r="O290" s="26"/>
    </row>
    <row r="291" spans="1:15" x14ac:dyDescent="0.25">
      <c r="A291" s="20">
        <v>357</v>
      </c>
      <c r="C291" s="3" t="s">
        <v>79</v>
      </c>
      <c r="E291" s="23" t="s">
        <v>103</v>
      </c>
      <c r="F291" s="23"/>
      <c r="G291" s="24">
        <v>0</v>
      </c>
      <c r="I291" s="34">
        <v>2437093.5699999998</v>
      </c>
      <c r="J291" s="26"/>
      <c r="K291" s="28">
        <v>0</v>
      </c>
      <c r="L291" s="28"/>
      <c r="M291" s="28">
        <v>0</v>
      </c>
      <c r="N291" s="26"/>
      <c r="O291" s="26"/>
    </row>
    <row r="292" spans="1:15" x14ac:dyDescent="0.25">
      <c r="A292" s="20">
        <v>358</v>
      </c>
      <c r="C292" s="3" t="s">
        <v>80</v>
      </c>
      <c r="E292" s="23" t="s">
        <v>174</v>
      </c>
      <c r="F292" s="23"/>
      <c r="G292" s="24">
        <v>-5</v>
      </c>
      <c r="I292" s="35">
        <v>5659798.3799999999</v>
      </c>
      <c r="J292" s="26"/>
      <c r="K292" s="36">
        <v>8038</v>
      </c>
      <c r="L292" s="28"/>
      <c r="M292" s="36">
        <v>0</v>
      </c>
      <c r="N292" s="26"/>
      <c r="O292" s="26"/>
    </row>
    <row r="293" spans="1:15" x14ac:dyDescent="0.25">
      <c r="A293" s="20"/>
      <c r="E293" s="46"/>
      <c r="G293" s="24"/>
      <c r="I293" s="34"/>
      <c r="K293" s="28"/>
      <c r="L293" s="31"/>
      <c r="M293" s="28"/>
    </row>
    <row r="294" spans="1:15" x14ac:dyDescent="0.25">
      <c r="A294" s="20"/>
      <c r="C294" s="17" t="s">
        <v>31</v>
      </c>
      <c r="E294" s="8"/>
      <c r="F294" s="9"/>
      <c r="G294" s="11"/>
      <c r="H294" s="9"/>
      <c r="I294" s="37">
        <f>+SUBTOTAL(9,I285:I293)</f>
        <v>290494470.57999998</v>
      </c>
      <c r="J294" s="9"/>
      <c r="K294" s="38">
        <f>+SUBTOTAL(9,K285:K293)</f>
        <v>1453922</v>
      </c>
      <c r="L294" s="39"/>
      <c r="M294" s="38">
        <f>+SUBTOTAL(9,M285:M293)</f>
        <v>-166727</v>
      </c>
      <c r="N294" s="9"/>
      <c r="O294" s="9"/>
    </row>
    <row r="295" spans="1:15" x14ac:dyDescent="0.25">
      <c r="A295" s="20"/>
      <c r="C295" s="17"/>
      <c r="E295" s="8"/>
      <c r="F295" s="9"/>
      <c r="G295" s="11"/>
      <c r="H295" s="9"/>
      <c r="I295" s="34"/>
      <c r="J295" s="9"/>
      <c r="K295" s="28"/>
      <c r="L295" s="39"/>
      <c r="M295" s="28"/>
      <c r="N295" s="9"/>
      <c r="O295" s="9"/>
    </row>
    <row r="296" spans="1:15" x14ac:dyDescent="0.25">
      <c r="A296" s="20"/>
      <c r="E296" s="46"/>
      <c r="G296" s="24"/>
      <c r="I296" s="34"/>
      <c r="K296" s="28"/>
      <c r="L296" s="31"/>
      <c r="M296" s="28"/>
    </row>
    <row r="297" spans="1:15" x14ac:dyDescent="0.25">
      <c r="A297" s="20"/>
      <c r="B297" s="1"/>
      <c r="C297" s="10" t="s">
        <v>32</v>
      </c>
      <c r="D297" s="1"/>
      <c r="E297" s="46"/>
      <c r="F297" s="1"/>
      <c r="G297" s="24"/>
      <c r="H297" s="1"/>
      <c r="I297" s="34"/>
      <c r="J297" s="1"/>
      <c r="K297" s="28"/>
      <c r="L297" s="44"/>
      <c r="M297" s="28"/>
      <c r="N297" s="1"/>
      <c r="O297" s="1"/>
    </row>
    <row r="298" spans="1:15" s="21" customFormat="1" x14ac:dyDescent="0.25">
      <c r="A298" s="47"/>
      <c r="C298" s="48"/>
      <c r="E298" s="49"/>
      <c r="G298" s="50"/>
      <c r="I298" s="25"/>
      <c r="K298" s="27"/>
      <c r="L298" s="51"/>
      <c r="M298" s="27"/>
    </row>
    <row r="299" spans="1:15" x14ac:dyDescent="0.25">
      <c r="A299" s="20">
        <v>361</v>
      </c>
      <c r="C299" s="3" t="s">
        <v>111</v>
      </c>
      <c r="E299" s="23" t="s">
        <v>175</v>
      </c>
      <c r="F299" s="23"/>
      <c r="G299" s="24">
        <v>-10</v>
      </c>
      <c r="I299" s="34">
        <v>4257660.38</v>
      </c>
      <c r="J299" s="26"/>
      <c r="K299" s="28">
        <v>6244</v>
      </c>
      <c r="L299" s="28"/>
      <c r="M299" s="28">
        <v>0</v>
      </c>
      <c r="N299" s="26"/>
      <c r="O299" s="26"/>
    </row>
    <row r="300" spans="1:15" x14ac:dyDescent="0.25">
      <c r="A300" s="20">
        <v>362</v>
      </c>
      <c r="C300" s="22" t="s">
        <v>29</v>
      </c>
      <c r="E300" s="23" t="s">
        <v>162</v>
      </c>
      <c r="F300" s="23"/>
      <c r="G300" s="24">
        <v>-15</v>
      </c>
      <c r="I300" s="34">
        <v>106268031.31999999</v>
      </c>
      <c r="J300" s="26"/>
      <c r="K300" s="28">
        <v>347666</v>
      </c>
      <c r="L300" s="28"/>
      <c r="M300" s="28">
        <v>-57944</v>
      </c>
      <c r="N300" s="26"/>
      <c r="O300" s="26"/>
    </row>
    <row r="301" spans="1:15" x14ac:dyDescent="0.25">
      <c r="A301" s="20">
        <v>364</v>
      </c>
      <c r="C301" s="3" t="s">
        <v>160</v>
      </c>
      <c r="E301" s="23" t="s">
        <v>109</v>
      </c>
      <c r="F301" s="23"/>
      <c r="G301" s="24">
        <v>-70</v>
      </c>
      <c r="I301" s="34">
        <v>135482459.5</v>
      </c>
      <c r="J301" s="26"/>
      <c r="K301" s="28">
        <v>2023557</v>
      </c>
      <c r="L301" s="28"/>
      <c r="M301" s="28">
        <v>-134904</v>
      </c>
      <c r="N301" s="26"/>
      <c r="O301" s="26"/>
    </row>
    <row r="302" spans="1:15" x14ac:dyDescent="0.25">
      <c r="A302" s="20">
        <v>365</v>
      </c>
      <c r="C302" s="3" t="s">
        <v>30</v>
      </c>
      <c r="E302" s="23" t="s">
        <v>162</v>
      </c>
      <c r="F302" s="23"/>
      <c r="G302" s="24">
        <v>-60</v>
      </c>
      <c r="I302" s="34">
        <v>234012661.34</v>
      </c>
      <c r="J302" s="26"/>
      <c r="K302" s="28">
        <v>2878413</v>
      </c>
      <c r="L302" s="28"/>
      <c r="M302" s="28">
        <v>-261674</v>
      </c>
      <c r="N302" s="26"/>
      <c r="O302" s="26"/>
    </row>
    <row r="303" spans="1:15" x14ac:dyDescent="0.25">
      <c r="A303" s="20">
        <v>366</v>
      </c>
      <c r="C303" s="3" t="s">
        <v>112</v>
      </c>
      <c r="E303" s="23" t="s">
        <v>176</v>
      </c>
      <c r="F303" s="23"/>
      <c r="G303" s="24">
        <v>-20</v>
      </c>
      <c r="I303" s="34">
        <v>69528364.129999995</v>
      </c>
      <c r="J303" s="26"/>
      <c r="K303" s="28">
        <v>173616</v>
      </c>
      <c r="L303" s="28"/>
      <c r="M303" s="28">
        <v>0</v>
      </c>
      <c r="N303" s="26"/>
      <c r="O303" s="26"/>
    </row>
    <row r="304" spans="1:15" x14ac:dyDescent="0.25">
      <c r="A304" s="20">
        <v>367</v>
      </c>
      <c r="C304" s="3" t="s">
        <v>33</v>
      </c>
      <c r="E304" s="23" t="s">
        <v>103</v>
      </c>
      <c r="F304" s="23"/>
      <c r="G304" s="24">
        <v>-20</v>
      </c>
      <c r="I304" s="34">
        <v>145471542.41</v>
      </c>
      <c r="J304" s="26"/>
      <c r="K304" s="28">
        <v>466258</v>
      </c>
      <c r="L304" s="28"/>
      <c r="M304" s="28">
        <v>0</v>
      </c>
      <c r="N304" s="26"/>
      <c r="O304" s="26"/>
    </row>
    <row r="305" spans="1:15" x14ac:dyDescent="0.25">
      <c r="A305" s="20">
        <v>368</v>
      </c>
      <c r="C305" s="3" t="s">
        <v>34</v>
      </c>
      <c r="E305" s="23" t="s">
        <v>169</v>
      </c>
      <c r="F305" s="23"/>
      <c r="G305" s="24">
        <v>-20</v>
      </c>
      <c r="I305" s="34">
        <v>140346229.93000001</v>
      </c>
      <c r="J305" s="26"/>
      <c r="K305" s="28">
        <v>640468</v>
      </c>
      <c r="L305" s="28"/>
      <c r="M305" s="28">
        <v>-83539</v>
      </c>
      <c r="N305" s="26"/>
      <c r="O305" s="26"/>
    </row>
    <row r="306" spans="1:15" x14ac:dyDescent="0.25">
      <c r="A306" s="20">
        <v>369.1</v>
      </c>
      <c r="C306" s="3" t="s">
        <v>81</v>
      </c>
      <c r="E306" s="23" t="s">
        <v>166</v>
      </c>
      <c r="F306" s="23"/>
      <c r="G306" s="24">
        <v>-40</v>
      </c>
      <c r="I306" s="34">
        <v>6152801.5</v>
      </c>
      <c r="J306" s="26"/>
      <c r="K306" s="28">
        <v>58409</v>
      </c>
      <c r="L306" s="28"/>
      <c r="M306" s="28">
        <v>0</v>
      </c>
      <c r="N306" s="26"/>
      <c r="O306" s="26"/>
    </row>
    <row r="307" spans="1:15" x14ac:dyDescent="0.25">
      <c r="A307" s="20">
        <v>369.2</v>
      </c>
      <c r="C307" s="3" t="s">
        <v>82</v>
      </c>
      <c r="E307" s="23" t="s">
        <v>173</v>
      </c>
      <c r="F307" s="23"/>
      <c r="G307" s="24">
        <v>-100</v>
      </c>
      <c r="I307" s="34">
        <v>21115396.68</v>
      </c>
      <c r="J307" s="26"/>
      <c r="K307" s="28">
        <v>379201</v>
      </c>
      <c r="L307" s="28"/>
      <c r="M307" s="28">
        <v>0</v>
      </c>
      <c r="N307" s="26"/>
      <c r="O307" s="26"/>
    </row>
    <row r="308" spans="1:15" x14ac:dyDescent="0.25">
      <c r="A308" s="20">
        <v>370</v>
      </c>
      <c r="C308" s="3" t="s">
        <v>35</v>
      </c>
      <c r="E308" s="23" t="s">
        <v>177</v>
      </c>
      <c r="F308" s="23"/>
      <c r="G308" s="24">
        <v>0</v>
      </c>
      <c r="I308" s="34">
        <v>37655788.090000004</v>
      </c>
      <c r="J308" s="26"/>
      <c r="K308" s="28">
        <v>0</v>
      </c>
      <c r="L308" s="28"/>
      <c r="M308" s="28">
        <v>0</v>
      </c>
      <c r="N308" s="26"/>
      <c r="O308" s="26"/>
    </row>
    <row r="309" spans="1:15" x14ac:dyDescent="0.25">
      <c r="A309" s="20">
        <v>373.1</v>
      </c>
      <c r="C309" s="3" t="s">
        <v>83</v>
      </c>
      <c r="E309" s="23" t="s">
        <v>178</v>
      </c>
      <c r="F309" s="23"/>
      <c r="G309" s="24">
        <v>-25</v>
      </c>
      <c r="I309" s="34">
        <v>34508233.240000002</v>
      </c>
      <c r="J309" s="26"/>
      <c r="K309" s="28">
        <v>273771</v>
      </c>
      <c r="L309" s="28"/>
      <c r="M309" s="28">
        <v>0</v>
      </c>
      <c r="N309" s="26"/>
      <c r="O309" s="26"/>
    </row>
    <row r="310" spans="1:15" x14ac:dyDescent="0.25">
      <c r="A310" s="20">
        <v>373.2</v>
      </c>
      <c r="C310" s="21" t="s">
        <v>90</v>
      </c>
      <c r="E310" s="23" t="s">
        <v>179</v>
      </c>
      <c r="F310" s="23"/>
      <c r="G310" s="24">
        <v>-30</v>
      </c>
      <c r="I310" s="35">
        <v>48188855.100000001</v>
      </c>
      <c r="J310" s="26"/>
      <c r="K310" s="36">
        <v>383100</v>
      </c>
      <c r="L310" s="28"/>
      <c r="M310" s="36">
        <v>0</v>
      </c>
      <c r="N310" s="26"/>
      <c r="O310" s="26"/>
    </row>
    <row r="311" spans="1:15" x14ac:dyDescent="0.25">
      <c r="A311" s="20"/>
      <c r="E311" s="46"/>
      <c r="G311" s="24"/>
      <c r="I311" s="34"/>
      <c r="K311" s="28"/>
      <c r="L311" s="31"/>
      <c r="M311" s="28"/>
    </row>
    <row r="312" spans="1:15" x14ac:dyDescent="0.25">
      <c r="A312" s="20"/>
      <c r="C312" s="17" t="s">
        <v>36</v>
      </c>
      <c r="E312" s="8"/>
      <c r="F312" s="9"/>
      <c r="G312" s="11"/>
      <c r="H312" s="9"/>
      <c r="I312" s="37">
        <f>+SUBTOTAL(9,I299:I311)</f>
        <v>982988023.62</v>
      </c>
      <c r="J312" s="9"/>
      <c r="K312" s="38">
        <f>+SUBTOTAL(9,K299:K311)</f>
        <v>7630703</v>
      </c>
      <c r="L312" s="39"/>
      <c r="M312" s="38">
        <f>+SUBTOTAL(9,M299:M311)</f>
        <v>-538061</v>
      </c>
      <c r="N312" s="9"/>
      <c r="O312" s="9"/>
    </row>
    <row r="313" spans="1:15" x14ac:dyDescent="0.25">
      <c r="A313" s="20"/>
      <c r="C313" s="17"/>
      <c r="E313" s="8"/>
      <c r="F313" s="9"/>
      <c r="G313" s="11"/>
      <c r="H313" s="9"/>
      <c r="I313" s="34"/>
      <c r="J313" s="9"/>
      <c r="K313" s="28"/>
      <c r="L313" s="39"/>
      <c r="M313" s="28"/>
      <c r="N313" s="9"/>
      <c r="O313" s="9"/>
    </row>
    <row r="314" spans="1:15" x14ac:dyDescent="0.25">
      <c r="A314" s="20"/>
      <c r="E314" s="46"/>
      <c r="G314" s="24"/>
      <c r="I314" s="34"/>
      <c r="K314" s="28"/>
      <c r="L314" s="31"/>
      <c r="M314" s="28"/>
    </row>
    <row r="315" spans="1:15" x14ac:dyDescent="0.25">
      <c r="A315" s="20"/>
      <c r="C315" s="40" t="s">
        <v>37</v>
      </c>
      <c r="E315" s="46"/>
      <c r="G315" s="24"/>
      <c r="I315" s="34"/>
      <c r="K315" s="28"/>
      <c r="L315" s="31"/>
      <c r="M315" s="28"/>
    </row>
    <row r="316" spans="1:15" x14ac:dyDescent="0.25">
      <c r="A316" s="20"/>
      <c r="C316" s="41"/>
      <c r="E316" s="46"/>
      <c r="G316" s="24"/>
      <c r="I316" s="34"/>
      <c r="K316" s="28"/>
      <c r="L316" s="31"/>
      <c r="M316" s="28"/>
    </row>
    <row r="317" spans="1:15" x14ac:dyDescent="0.25">
      <c r="A317" s="52">
        <v>392.1</v>
      </c>
      <c r="C317" s="41" t="s">
        <v>113</v>
      </c>
      <c r="E317" s="23" t="s">
        <v>180</v>
      </c>
      <c r="F317" s="23"/>
      <c r="G317" s="24">
        <v>0</v>
      </c>
      <c r="I317" s="34">
        <v>1570997.82</v>
      </c>
      <c r="J317" s="26"/>
      <c r="K317" s="28">
        <v>0</v>
      </c>
      <c r="L317" s="28"/>
      <c r="M317" s="28">
        <v>0</v>
      </c>
      <c r="N317" s="26"/>
      <c r="O317" s="26"/>
    </row>
    <row r="318" spans="1:15" x14ac:dyDescent="0.25">
      <c r="A318" s="20">
        <v>392.2</v>
      </c>
      <c r="C318" s="41" t="s">
        <v>84</v>
      </c>
      <c r="E318" s="23" t="s">
        <v>181</v>
      </c>
      <c r="F318" s="23"/>
      <c r="G318" s="24">
        <v>5</v>
      </c>
      <c r="I318" s="34">
        <v>607413.67000000004</v>
      </c>
      <c r="J318" s="26"/>
      <c r="K318" s="28">
        <v>0</v>
      </c>
      <c r="L318" s="28"/>
      <c r="M318" s="28">
        <v>-1987</v>
      </c>
      <c r="N318" s="26"/>
      <c r="O318" s="26"/>
    </row>
    <row r="319" spans="1:15" x14ac:dyDescent="0.25">
      <c r="A319" s="20">
        <v>392.3</v>
      </c>
      <c r="C319" s="41" t="s">
        <v>114</v>
      </c>
      <c r="E319" s="23" t="s">
        <v>182</v>
      </c>
      <c r="F319" s="23"/>
      <c r="G319" s="24">
        <v>0</v>
      </c>
      <c r="I319" s="34">
        <v>6613187.4199999999</v>
      </c>
      <c r="J319" s="26"/>
      <c r="K319" s="28">
        <v>0</v>
      </c>
      <c r="L319" s="28"/>
      <c r="M319" s="28">
        <v>0</v>
      </c>
      <c r="N319" s="26"/>
      <c r="O319" s="26"/>
    </row>
    <row r="320" spans="1:15" x14ac:dyDescent="0.25">
      <c r="A320" s="20">
        <v>394</v>
      </c>
      <c r="C320" s="41" t="s">
        <v>85</v>
      </c>
      <c r="E320" s="23" t="s">
        <v>183</v>
      </c>
      <c r="F320" s="23"/>
      <c r="G320" s="24">
        <v>0</v>
      </c>
      <c r="I320" s="34">
        <v>4603923.59</v>
      </c>
      <c r="J320" s="26"/>
      <c r="K320" s="28">
        <v>0</v>
      </c>
      <c r="L320" s="28"/>
      <c r="M320" s="28">
        <v>0</v>
      </c>
      <c r="N320" s="26"/>
      <c r="O320" s="26"/>
    </row>
    <row r="321" spans="1:15" x14ac:dyDescent="0.25">
      <c r="A321" s="52">
        <v>396.1</v>
      </c>
      <c r="C321" s="22" t="s">
        <v>115</v>
      </c>
      <c r="E321" s="23" t="s">
        <v>184</v>
      </c>
      <c r="F321" s="23"/>
      <c r="G321" s="24">
        <v>0</v>
      </c>
      <c r="I321" s="34">
        <v>1292580.47</v>
      </c>
      <c r="J321" s="26"/>
      <c r="K321" s="28">
        <v>0</v>
      </c>
      <c r="L321" s="28"/>
      <c r="M321" s="28">
        <v>0</v>
      </c>
      <c r="N321" s="26"/>
      <c r="O321" s="26"/>
    </row>
    <row r="322" spans="1:15" x14ac:dyDescent="0.25">
      <c r="A322" s="20">
        <v>396.2</v>
      </c>
      <c r="C322" s="22" t="s">
        <v>116</v>
      </c>
      <c r="E322" s="23" t="s">
        <v>185</v>
      </c>
      <c r="F322" s="23"/>
      <c r="G322" s="24">
        <v>0</v>
      </c>
      <c r="I322" s="34">
        <v>151086.93</v>
      </c>
      <c r="J322" s="26"/>
      <c r="K322" s="28">
        <v>0</v>
      </c>
      <c r="L322" s="28"/>
      <c r="M322" s="28">
        <v>0</v>
      </c>
      <c r="N322" s="26"/>
      <c r="O322" s="26"/>
    </row>
    <row r="323" spans="1:15" x14ac:dyDescent="0.25">
      <c r="A323" s="20">
        <v>396.3</v>
      </c>
      <c r="C323" s="22" t="s">
        <v>117</v>
      </c>
      <c r="E323" s="23" t="s">
        <v>186</v>
      </c>
      <c r="F323" s="23"/>
      <c r="G323" s="24">
        <v>0</v>
      </c>
      <c r="I323" s="35">
        <v>1110684.81</v>
      </c>
      <c r="J323" s="26"/>
      <c r="K323" s="36">
        <v>0</v>
      </c>
      <c r="L323" s="28"/>
      <c r="M323" s="36">
        <v>0</v>
      </c>
      <c r="N323" s="26"/>
      <c r="O323" s="26"/>
    </row>
    <row r="324" spans="1:15" x14ac:dyDescent="0.25">
      <c r="A324" s="20"/>
      <c r="E324" s="23"/>
      <c r="G324" s="24"/>
      <c r="I324" s="34"/>
      <c r="K324" s="28"/>
      <c r="L324" s="31"/>
      <c r="M324" s="28"/>
    </row>
    <row r="325" spans="1:15" x14ac:dyDescent="0.25">
      <c r="A325" s="1"/>
      <c r="C325" s="17" t="s">
        <v>38</v>
      </c>
      <c r="E325" s="46"/>
      <c r="G325" s="24"/>
      <c r="I325" s="53">
        <f>+SUBTOTAL(9,I317:I324)</f>
        <v>15949874.710000001</v>
      </c>
      <c r="J325" s="9"/>
      <c r="K325" s="54">
        <f>+SUBTOTAL(9,K317:K324)</f>
        <v>0</v>
      </c>
      <c r="L325" s="39"/>
      <c r="M325" s="54">
        <f>+SUBTOTAL(9,M317:M324)</f>
        <v>-1987</v>
      </c>
      <c r="N325" s="9"/>
      <c r="O325" s="9"/>
    </row>
    <row r="326" spans="1:15" x14ac:dyDescent="0.25">
      <c r="A326" s="1"/>
      <c r="C326" s="9"/>
      <c r="E326" s="46"/>
      <c r="G326" s="24"/>
      <c r="I326" s="37"/>
      <c r="J326" s="9"/>
      <c r="K326" s="38"/>
      <c r="L326" s="39"/>
      <c r="M326" s="38"/>
      <c r="N326" s="9"/>
      <c r="O326" s="9"/>
    </row>
    <row r="327" spans="1:15" ht="16.5" thickBot="1" x14ac:dyDescent="0.3">
      <c r="A327" s="1"/>
      <c r="C327" s="17" t="s">
        <v>86</v>
      </c>
      <c r="E327" s="46"/>
      <c r="G327" s="24"/>
      <c r="I327" s="55">
        <f>+SUBTOTAL(9,I18:I326)</f>
        <v>3691278545.1599994</v>
      </c>
      <c r="J327" s="9"/>
      <c r="K327" s="56">
        <f>+SUBTOTAL(9,K18:K326)</f>
        <v>19027119</v>
      </c>
      <c r="L327" s="39"/>
      <c r="M327" s="56">
        <f>+SUBTOTAL(9,M18:M326)</f>
        <v>-2384486</v>
      </c>
      <c r="N327" s="9"/>
      <c r="O327" s="9"/>
    </row>
    <row r="328" spans="1:15" ht="16.5" thickTop="1" x14ac:dyDescent="0.25">
      <c r="A328" s="1"/>
      <c r="C328" s="17"/>
      <c r="E328" s="46"/>
      <c r="G328" s="24"/>
      <c r="I328" s="34"/>
      <c r="J328" s="9"/>
      <c r="K328" s="28"/>
      <c r="L328" s="39"/>
      <c r="M328" s="28"/>
      <c r="N328" s="9"/>
      <c r="O328" s="9"/>
    </row>
    <row r="329" spans="1:15" x14ac:dyDescent="0.25">
      <c r="A329" s="1"/>
      <c r="E329" s="46"/>
      <c r="G329" s="24"/>
      <c r="I329" s="34"/>
      <c r="K329" s="28"/>
      <c r="L329" s="31"/>
      <c r="M329" s="28"/>
    </row>
    <row r="330" spans="1:15" x14ac:dyDescent="0.25">
      <c r="A330" s="1"/>
      <c r="C330" s="10" t="s">
        <v>40</v>
      </c>
      <c r="E330" s="46"/>
      <c r="G330" s="24"/>
      <c r="I330" s="34"/>
      <c r="J330" s="57"/>
      <c r="K330" s="28"/>
      <c r="L330" s="44"/>
      <c r="M330" s="28"/>
      <c r="N330" s="57"/>
      <c r="O330" s="57"/>
    </row>
    <row r="331" spans="1:15" x14ac:dyDescent="0.25">
      <c r="A331" s="1"/>
      <c r="E331" s="46"/>
      <c r="G331" s="24"/>
      <c r="I331" s="34"/>
      <c r="J331" s="57"/>
      <c r="K331" s="28"/>
      <c r="L331" s="28"/>
      <c r="M331" s="28"/>
      <c r="N331" s="28"/>
      <c r="O331" s="28"/>
    </row>
    <row r="332" spans="1:15" x14ac:dyDescent="0.25">
      <c r="A332" s="20">
        <v>301</v>
      </c>
      <c r="C332" s="3" t="s">
        <v>91</v>
      </c>
      <c r="E332" s="46"/>
      <c r="G332" s="24"/>
      <c r="I332" s="34">
        <v>2240.29</v>
      </c>
      <c r="J332" s="57" t="s">
        <v>0</v>
      </c>
      <c r="K332" s="28"/>
      <c r="L332" s="28"/>
      <c r="M332" s="28"/>
      <c r="N332" s="28"/>
      <c r="O332" s="28"/>
    </row>
    <row r="333" spans="1:15" x14ac:dyDescent="0.25">
      <c r="A333" s="47">
        <v>310.2</v>
      </c>
      <c r="B333" s="21"/>
      <c r="C333" s="21" t="s">
        <v>41</v>
      </c>
      <c r="D333" s="21"/>
      <c r="E333" s="58"/>
      <c r="F333" s="21"/>
      <c r="G333" s="50"/>
      <c r="H333" s="21"/>
      <c r="I333" s="25">
        <v>6193327.3699999992</v>
      </c>
      <c r="J333" s="59" t="s">
        <v>0</v>
      </c>
      <c r="K333" s="28"/>
      <c r="L333" s="28"/>
      <c r="M333" s="28"/>
      <c r="N333" s="28"/>
      <c r="O333" s="28"/>
    </row>
    <row r="334" spans="1:15" x14ac:dyDescent="0.25">
      <c r="A334" s="47">
        <v>310.25</v>
      </c>
      <c r="B334" s="21"/>
      <c r="C334" s="21" t="s">
        <v>41</v>
      </c>
      <c r="D334" s="21"/>
      <c r="E334" s="58"/>
      <c r="F334" s="21"/>
      <c r="G334" s="50"/>
      <c r="H334" s="21"/>
      <c r="I334" s="25">
        <v>100000</v>
      </c>
      <c r="J334" s="59"/>
      <c r="K334" s="28"/>
      <c r="L334" s="28"/>
      <c r="M334" s="28"/>
      <c r="N334" s="28"/>
      <c r="O334" s="28"/>
    </row>
    <row r="335" spans="1:15" x14ac:dyDescent="0.25">
      <c r="A335" s="47">
        <v>330.2</v>
      </c>
      <c r="B335" s="21"/>
      <c r="C335" s="21" t="s">
        <v>42</v>
      </c>
      <c r="D335" s="21"/>
      <c r="E335" s="58"/>
      <c r="F335" s="21"/>
      <c r="G335" s="50"/>
      <c r="H335" s="21"/>
      <c r="I335" s="25">
        <v>6.5</v>
      </c>
      <c r="J335" s="59" t="s">
        <v>0</v>
      </c>
      <c r="K335" s="28"/>
      <c r="L335" s="28"/>
      <c r="M335" s="28"/>
      <c r="N335" s="28"/>
      <c r="O335" s="28"/>
    </row>
    <row r="336" spans="1:15" x14ac:dyDescent="0.25">
      <c r="A336" s="47">
        <v>340.2</v>
      </c>
      <c r="B336" s="21"/>
      <c r="C336" s="21" t="s">
        <v>41</v>
      </c>
      <c r="D336" s="21"/>
      <c r="E336" s="58"/>
      <c r="F336" s="21"/>
      <c r="G336" s="50"/>
      <c r="H336" s="21"/>
      <c r="I336" s="25">
        <v>8132.93</v>
      </c>
      <c r="J336" s="59" t="s">
        <v>0</v>
      </c>
      <c r="K336" s="28"/>
      <c r="L336" s="28"/>
      <c r="M336" s="28"/>
      <c r="N336" s="28"/>
      <c r="O336" s="28"/>
    </row>
    <row r="337" spans="1:15" x14ac:dyDescent="0.25">
      <c r="A337" s="47">
        <v>350.2</v>
      </c>
      <c r="B337" s="21"/>
      <c r="C337" s="21" t="s">
        <v>42</v>
      </c>
      <c r="D337" s="21"/>
      <c r="E337" s="58"/>
      <c r="F337" s="21"/>
      <c r="G337" s="50"/>
      <c r="H337" s="21"/>
      <c r="I337" s="25">
        <v>1573048.99</v>
      </c>
      <c r="J337" s="59" t="s">
        <v>0</v>
      </c>
      <c r="K337" s="28"/>
      <c r="L337" s="28"/>
      <c r="M337" s="28"/>
      <c r="N337" s="28"/>
      <c r="O337" s="28"/>
    </row>
    <row r="338" spans="1:15" x14ac:dyDescent="0.25">
      <c r="A338" s="47">
        <v>360.2</v>
      </c>
      <c r="B338" s="21"/>
      <c r="C338" s="21" t="s">
        <v>42</v>
      </c>
      <c r="D338" s="21"/>
      <c r="E338" s="58"/>
      <c r="F338" s="21"/>
      <c r="G338" s="50"/>
      <c r="H338" s="21"/>
      <c r="I338" s="29">
        <v>4110848.6500000004</v>
      </c>
      <c r="J338" s="59" t="s">
        <v>0</v>
      </c>
      <c r="K338" s="28"/>
      <c r="L338" s="28"/>
      <c r="M338" s="28"/>
      <c r="N338" s="28"/>
      <c r="O338" s="28"/>
    </row>
    <row r="339" spans="1:15" x14ac:dyDescent="0.25">
      <c r="A339" s="20"/>
      <c r="E339" s="46"/>
      <c r="G339" s="24"/>
      <c r="I339" s="34"/>
      <c r="J339" s="57"/>
      <c r="K339" s="28"/>
      <c r="L339" s="28"/>
      <c r="M339" s="28"/>
      <c r="N339" s="28"/>
      <c r="O339" s="28"/>
    </row>
    <row r="340" spans="1:15" x14ac:dyDescent="0.25">
      <c r="A340" s="1"/>
      <c r="C340" s="17" t="s">
        <v>43</v>
      </c>
      <c r="G340" s="24"/>
      <c r="I340" s="53">
        <f>+SUBTOTAL(9,I332:I339)</f>
        <v>11987604.73</v>
      </c>
      <c r="J340" s="60"/>
      <c r="K340" s="28"/>
      <c r="L340" s="28"/>
      <c r="M340" s="28"/>
      <c r="N340" s="28"/>
      <c r="O340" s="28"/>
    </row>
    <row r="341" spans="1:15" x14ac:dyDescent="0.25">
      <c r="A341" s="1"/>
      <c r="C341" s="41"/>
      <c r="G341" s="24"/>
      <c r="I341" s="34"/>
      <c r="J341" s="61"/>
      <c r="K341" s="28"/>
      <c r="L341" s="28"/>
      <c r="M341" s="28"/>
      <c r="N341" s="28"/>
      <c r="O341" s="28"/>
    </row>
    <row r="342" spans="1:15" x14ac:dyDescent="0.25">
      <c r="A342" s="1"/>
      <c r="C342" s="41"/>
      <c r="G342" s="24"/>
      <c r="I342" s="34"/>
      <c r="J342" s="61"/>
      <c r="K342" s="28"/>
      <c r="L342" s="28"/>
      <c r="M342" s="28"/>
      <c r="N342" s="28"/>
      <c r="O342" s="28"/>
    </row>
    <row r="343" spans="1:15" x14ac:dyDescent="0.25">
      <c r="A343" s="1"/>
      <c r="C343" s="41"/>
      <c r="G343" s="24"/>
      <c r="I343" s="34"/>
      <c r="J343" s="61"/>
      <c r="K343" s="28"/>
      <c r="L343" s="28"/>
      <c r="M343" s="28"/>
      <c r="N343" s="28"/>
      <c r="O343" s="28"/>
    </row>
    <row r="344" spans="1:15" ht="16.5" thickBot="1" x14ac:dyDescent="0.3">
      <c r="A344" s="1"/>
      <c r="C344" s="17" t="s">
        <v>39</v>
      </c>
      <c r="G344" s="24"/>
      <c r="I344" s="37">
        <f>+SUBTOTAL(9,I18:I343)</f>
        <v>3703266149.8899989</v>
      </c>
      <c r="J344" s="60"/>
      <c r="K344" s="28"/>
      <c r="L344" s="28"/>
      <c r="M344" s="28"/>
      <c r="N344" s="28"/>
      <c r="O344" s="28"/>
    </row>
    <row r="345" spans="1:15" ht="16.5" thickTop="1" x14ac:dyDescent="0.25">
      <c r="A345" s="1"/>
      <c r="C345" s="17"/>
      <c r="G345" s="24"/>
      <c r="I345" s="62"/>
      <c r="J345" s="60"/>
      <c r="K345" s="28"/>
      <c r="L345" s="28"/>
      <c r="M345" s="28"/>
      <c r="N345" s="28"/>
      <c r="O345" s="28"/>
    </row>
    <row r="346" spans="1:15" x14ac:dyDescent="0.25">
      <c r="A346" s="1"/>
      <c r="C346" s="17"/>
      <c r="G346" s="24"/>
      <c r="I346" s="63"/>
      <c r="J346" s="64"/>
      <c r="K346" s="65"/>
      <c r="L346" s="65"/>
      <c r="M346" s="65"/>
      <c r="N346" s="64"/>
      <c r="O346" s="64"/>
    </row>
    <row r="347" spans="1:15" x14ac:dyDescent="0.25">
      <c r="B347" s="33" t="s">
        <v>44</v>
      </c>
      <c r="G347" s="24"/>
      <c r="I347" s="20"/>
      <c r="J347" s="57"/>
      <c r="K347" s="44"/>
      <c r="L347" s="44"/>
      <c r="M347" s="44"/>
      <c r="N347" s="57"/>
      <c r="O347" s="57"/>
    </row>
    <row r="348" spans="1:15" x14ac:dyDescent="0.25">
      <c r="A348" s="1"/>
      <c r="B348" s="1"/>
      <c r="C348" s="1"/>
      <c r="D348" s="1"/>
      <c r="E348" s="1"/>
      <c r="F348" s="1"/>
      <c r="G348" s="24"/>
      <c r="H348" s="1"/>
      <c r="I348" s="66"/>
      <c r="J348" s="57"/>
      <c r="K348" s="67"/>
      <c r="L348" s="44"/>
      <c r="M348" s="67"/>
      <c r="N348" s="57"/>
      <c r="O348" s="57"/>
    </row>
    <row r="349" spans="1:15" x14ac:dyDescent="0.25">
      <c r="K349" s="31"/>
      <c r="L349" s="31"/>
      <c r="M349" s="31"/>
    </row>
    <row r="350" spans="1:15" x14ac:dyDescent="0.25">
      <c r="K350" s="31"/>
      <c r="L350" s="31"/>
      <c r="M350" s="31"/>
    </row>
    <row r="351" spans="1:15" x14ac:dyDescent="0.25">
      <c r="K351" s="31"/>
      <c r="L351" s="31"/>
      <c r="M351" s="31"/>
    </row>
    <row r="352" spans="1:15" x14ac:dyDescent="0.25">
      <c r="K352" s="31"/>
      <c r="L352" s="31"/>
      <c r="M352" s="31"/>
    </row>
    <row r="353" spans="11:13" x14ac:dyDescent="0.25">
      <c r="K353" s="31"/>
      <c r="L353" s="31"/>
      <c r="M353" s="31"/>
    </row>
    <row r="354" spans="11:13" x14ac:dyDescent="0.25">
      <c r="K354" s="31"/>
      <c r="L354" s="31"/>
      <c r="M354" s="31"/>
    </row>
    <row r="355" spans="11:13" x14ac:dyDescent="0.25">
      <c r="K355" s="31"/>
      <c r="L355" s="31"/>
      <c r="M355" s="31"/>
    </row>
    <row r="356" spans="11:13" x14ac:dyDescent="0.25">
      <c r="K356" s="31"/>
      <c r="L356" s="31"/>
      <c r="M356" s="31"/>
    </row>
    <row r="357" spans="11:13" x14ac:dyDescent="0.25">
      <c r="K357" s="31"/>
      <c r="L357" s="31"/>
      <c r="M357" s="31"/>
    </row>
    <row r="358" spans="11:13" x14ac:dyDescent="0.25">
      <c r="K358" s="31"/>
      <c r="L358" s="31"/>
      <c r="M358" s="31"/>
    </row>
    <row r="359" spans="11:13" x14ac:dyDescent="0.25">
      <c r="K359" s="31"/>
      <c r="L359" s="31"/>
      <c r="M359" s="31"/>
    </row>
    <row r="360" spans="11:13" x14ac:dyDescent="0.25">
      <c r="K360" s="31"/>
      <c r="L360" s="31"/>
      <c r="M360" s="31"/>
    </row>
    <row r="361" spans="11:13" x14ac:dyDescent="0.25">
      <c r="K361" s="31"/>
      <c r="L361" s="31"/>
      <c r="M361" s="31"/>
    </row>
    <row r="362" spans="11:13" x14ac:dyDescent="0.25">
      <c r="K362" s="31"/>
      <c r="L362" s="31"/>
      <c r="M362" s="31"/>
    </row>
    <row r="363" spans="11:13" x14ac:dyDescent="0.25">
      <c r="K363" s="31"/>
      <c r="L363" s="31"/>
      <c r="M363" s="31"/>
    </row>
    <row r="364" spans="11:13" x14ac:dyDescent="0.25">
      <c r="K364" s="31"/>
      <c r="L364" s="31"/>
      <c r="M364" s="31"/>
    </row>
    <row r="365" spans="11:13" x14ac:dyDescent="0.25">
      <c r="K365" s="31"/>
      <c r="L365" s="31"/>
      <c r="M365" s="31"/>
    </row>
    <row r="366" spans="11:13" x14ac:dyDescent="0.25">
      <c r="K366" s="31"/>
      <c r="L366" s="31"/>
      <c r="M366" s="31"/>
    </row>
    <row r="367" spans="11:13" x14ac:dyDescent="0.25">
      <c r="K367" s="31"/>
      <c r="L367" s="31"/>
      <c r="M367" s="31"/>
    </row>
    <row r="368" spans="11:13" x14ac:dyDescent="0.25">
      <c r="K368" s="31"/>
      <c r="L368" s="31"/>
      <c r="M368" s="31"/>
    </row>
    <row r="369" spans="11:13" x14ac:dyDescent="0.25">
      <c r="K369" s="31"/>
      <c r="L369" s="31"/>
      <c r="M369" s="31"/>
    </row>
    <row r="370" spans="11:13" x14ac:dyDescent="0.25">
      <c r="K370" s="31"/>
      <c r="L370" s="31"/>
      <c r="M370" s="31"/>
    </row>
    <row r="371" spans="11:13" x14ac:dyDescent="0.25">
      <c r="K371" s="31"/>
      <c r="L371" s="31"/>
      <c r="M371" s="31"/>
    </row>
    <row r="372" spans="11:13" x14ac:dyDescent="0.25">
      <c r="K372" s="31"/>
      <c r="L372" s="31"/>
      <c r="M372" s="31"/>
    </row>
    <row r="373" spans="11:13" x14ac:dyDescent="0.25">
      <c r="K373" s="31"/>
      <c r="L373" s="31"/>
      <c r="M373" s="31"/>
    </row>
    <row r="374" spans="11:13" x14ac:dyDescent="0.25">
      <c r="K374" s="31"/>
      <c r="L374" s="31"/>
      <c r="M374" s="31"/>
    </row>
    <row r="375" spans="11:13" x14ac:dyDescent="0.25">
      <c r="K375" s="31"/>
      <c r="L375" s="31"/>
      <c r="M375" s="31"/>
    </row>
    <row r="376" spans="11:13" x14ac:dyDescent="0.25">
      <c r="K376" s="31"/>
      <c r="L376" s="31"/>
      <c r="M376" s="31"/>
    </row>
    <row r="377" spans="11:13" x14ac:dyDescent="0.25">
      <c r="K377" s="31"/>
      <c r="L377" s="31"/>
      <c r="M377" s="31"/>
    </row>
    <row r="378" spans="11:13" x14ac:dyDescent="0.25">
      <c r="K378" s="31"/>
      <c r="L378" s="31"/>
      <c r="M378" s="31"/>
    </row>
    <row r="379" spans="11:13" x14ac:dyDescent="0.25">
      <c r="K379" s="31"/>
      <c r="L379" s="31"/>
      <c r="M379" s="31"/>
    </row>
    <row r="380" spans="11:13" x14ac:dyDescent="0.25">
      <c r="K380" s="31"/>
      <c r="L380" s="31"/>
      <c r="M380" s="31"/>
    </row>
    <row r="381" spans="11:13" x14ac:dyDescent="0.25">
      <c r="K381" s="31"/>
      <c r="L381" s="31"/>
      <c r="M381" s="31"/>
    </row>
    <row r="382" spans="11:13" x14ac:dyDescent="0.25">
      <c r="K382" s="31"/>
      <c r="L382" s="31"/>
      <c r="M382" s="31"/>
    </row>
    <row r="383" spans="11:13" x14ac:dyDescent="0.25">
      <c r="K383" s="31"/>
      <c r="L383" s="31"/>
      <c r="M383" s="31"/>
    </row>
    <row r="384" spans="11:13" x14ac:dyDescent="0.25">
      <c r="K384" s="31"/>
      <c r="L384" s="31"/>
      <c r="M384" s="31"/>
    </row>
    <row r="385" spans="11:13" x14ac:dyDescent="0.25">
      <c r="K385" s="31"/>
      <c r="L385" s="31"/>
      <c r="M385" s="31"/>
    </row>
    <row r="386" spans="11:13" x14ac:dyDescent="0.25">
      <c r="K386" s="31"/>
      <c r="L386" s="31"/>
      <c r="M386" s="31"/>
    </row>
    <row r="387" spans="11:13" x14ac:dyDescent="0.25">
      <c r="K387" s="31"/>
      <c r="L387" s="31"/>
      <c r="M387" s="31"/>
    </row>
    <row r="388" spans="11:13" x14ac:dyDescent="0.25">
      <c r="K388" s="31"/>
      <c r="L388" s="31"/>
      <c r="M388" s="31"/>
    </row>
    <row r="389" spans="11:13" x14ac:dyDescent="0.25">
      <c r="K389" s="31"/>
      <c r="L389" s="31"/>
      <c r="M389" s="31"/>
    </row>
    <row r="390" spans="11:13" x14ac:dyDescent="0.25">
      <c r="K390" s="31"/>
      <c r="L390" s="31"/>
      <c r="M390" s="31"/>
    </row>
    <row r="391" spans="11:13" x14ac:dyDescent="0.25">
      <c r="K391" s="31"/>
      <c r="L391" s="31"/>
      <c r="M391" s="31"/>
    </row>
    <row r="392" spans="11:13" x14ac:dyDescent="0.25">
      <c r="K392" s="31"/>
      <c r="L392" s="31"/>
      <c r="M392" s="31"/>
    </row>
    <row r="393" spans="11:13" x14ac:dyDescent="0.25">
      <c r="K393" s="31"/>
      <c r="L393" s="31"/>
      <c r="M393" s="31"/>
    </row>
    <row r="394" spans="11:13" x14ac:dyDescent="0.25">
      <c r="K394" s="31"/>
      <c r="L394" s="31"/>
      <c r="M394" s="31"/>
    </row>
    <row r="395" spans="11:13" x14ac:dyDescent="0.25">
      <c r="K395" s="31"/>
      <c r="L395" s="31"/>
      <c r="M395" s="31"/>
    </row>
    <row r="396" spans="11:13" x14ac:dyDescent="0.25">
      <c r="K396" s="31"/>
      <c r="L396" s="31"/>
      <c r="M396" s="31"/>
    </row>
    <row r="397" spans="11:13" x14ac:dyDescent="0.25">
      <c r="K397" s="31"/>
      <c r="L397" s="31"/>
      <c r="M397" s="31"/>
    </row>
    <row r="398" spans="11:13" x14ac:dyDescent="0.25">
      <c r="K398" s="31"/>
      <c r="L398" s="31"/>
      <c r="M398" s="31"/>
    </row>
    <row r="399" spans="11:13" x14ac:dyDescent="0.25">
      <c r="K399" s="31"/>
      <c r="L399" s="31"/>
      <c r="M399" s="31"/>
    </row>
    <row r="400" spans="11:13" x14ac:dyDescent="0.25">
      <c r="K400" s="31"/>
      <c r="L400" s="31"/>
      <c r="M400" s="31"/>
    </row>
    <row r="401" spans="11:13" x14ac:dyDescent="0.25">
      <c r="K401" s="31"/>
      <c r="L401" s="31"/>
      <c r="M401" s="31"/>
    </row>
    <row r="402" spans="11:13" x14ac:dyDescent="0.25">
      <c r="K402" s="31"/>
      <c r="L402" s="31"/>
      <c r="M402" s="31"/>
    </row>
    <row r="403" spans="11:13" x14ac:dyDescent="0.25">
      <c r="K403" s="31"/>
      <c r="L403" s="31"/>
      <c r="M403" s="31"/>
    </row>
    <row r="404" spans="11:13" x14ac:dyDescent="0.25">
      <c r="K404" s="31"/>
      <c r="L404" s="31"/>
      <c r="M404" s="31"/>
    </row>
    <row r="405" spans="11:13" x14ac:dyDescent="0.25">
      <c r="K405" s="31"/>
      <c r="L405" s="31"/>
      <c r="M405" s="31"/>
    </row>
    <row r="406" spans="11:13" x14ac:dyDescent="0.25">
      <c r="K406" s="31"/>
      <c r="L406" s="31"/>
      <c r="M406" s="31"/>
    </row>
    <row r="407" spans="11:13" x14ac:dyDescent="0.25">
      <c r="K407" s="31"/>
      <c r="L407" s="31"/>
      <c r="M407" s="31"/>
    </row>
    <row r="408" spans="11:13" x14ac:dyDescent="0.25">
      <c r="K408" s="31"/>
      <c r="L408" s="31"/>
      <c r="M408" s="31"/>
    </row>
    <row r="409" spans="11:13" x14ac:dyDescent="0.25">
      <c r="K409" s="31"/>
      <c r="L409" s="31"/>
      <c r="M409" s="31"/>
    </row>
    <row r="410" spans="11:13" x14ac:dyDescent="0.25">
      <c r="K410" s="31"/>
      <c r="L410" s="31"/>
      <c r="M410" s="31"/>
    </row>
    <row r="411" spans="11:13" x14ac:dyDescent="0.25">
      <c r="K411" s="31"/>
      <c r="L411" s="31"/>
      <c r="M411" s="31"/>
    </row>
    <row r="412" spans="11:13" x14ac:dyDescent="0.25">
      <c r="K412" s="31"/>
      <c r="L412" s="31"/>
      <c r="M412" s="31"/>
    </row>
    <row r="413" spans="11:13" x14ac:dyDescent="0.25">
      <c r="K413" s="31"/>
      <c r="L413" s="31"/>
      <c r="M413" s="31"/>
    </row>
    <row r="414" spans="11:13" x14ac:dyDescent="0.25">
      <c r="K414" s="31"/>
      <c r="L414" s="31"/>
      <c r="M414" s="31"/>
    </row>
    <row r="415" spans="11:13" x14ac:dyDescent="0.25">
      <c r="K415" s="31"/>
      <c r="L415" s="31"/>
      <c r="M415" s="31"/>
    </row>
    <row r="416" spans="11:13" x14ac:dyDescent="0.25">
      <c r="K416" s="31"/>
      <c r="L416" s="31"/>
      <c r="M416" s="31"/>
    </row>
    <row r="417" spans="11:13" x14ac:dyDescent="0.25">
      <c r="K417" s="31"/>
      <c r="L417" s="31"/>
      <c r="M417" s="31"/>
    </row>
    <row r="418" spans="11:13" x14ac:dyDescent="0.25">
      <c r="K418" s="31"/>
      <c r="L418" s="31"/>
      <c r="M418" s="31"/>
    </row>
    <row r="419" spans="11:13" x14ac:dyDescent="0.25">
      <c r="K419" s="31"/>
      <c r="L419" s="31"/>
      <c r="M419" s="31"/>
    </row>
    <row r="420" spans="11:13" x14ac:dyDescent="0.25">
      <c r="K420" s="31"/>
      <c r="L420" s="31"/>
      <c r="M420" s="31"/>
    </row>
    <row r="421" spans="11:13" x14ac:dyDescent="0.25">
      <c r="K421" s="31"/>
      <c r="L421" s="31"/>
      <c r="M421" s="31"/>
    </row>
    <row r="422" spans="11:13" x14ac:dyDescent="0.25">
      <c r="K422" s="31"/>
      <c r="L422" s="31"/>
      <c r="M422" s="31"/>
    </row>
    <row r="423" spans="11:13" x14ac:dyDescent="0.25">
      <c r="K423" s="31"/>
      <c r="L423" s="31"/>
      <c r="M423" s="31"/>
    </row>
    <row r="424" spans="11:13" x14ac:dyDescent="0.25">
      <c r="K424" s="31"/>
      <c r="L424" s="31"/>
      <c r="M424" s="31"/>
    </row>
    <row r="425" spans="11:13" x14ac:dyDescent="0.25">
      <c r="K425" s="31"/>
      <c r="L425" s="31"/>
      <c r="M425" s="31"/>
    </row>
    <row r="426" spans="11:13" x14ac:dyDescent="0.25">
      <c r="K426" s="31"/>
      <c r="L426" s="31"/>
      <c r="M426" s="31"/>
    </row>
    <row r="427" spans="11:13" x14ac:dyDescent="0.25">
      <c r="K427" s="31"/>
      <c r="L427" s="31"/>
      <c r="M427" s="31"/>
    </row>
    <row r="428" spans="11:13" x14ac:dyDescent="0.25">
      <c r="K428" s="31"/>
      <c r="L428" s="31"/>
      <c r="M428" s="31"/>
    </row>
    <row r="429" spans="11:13" x14ac:dyDescent="0.25">
      <c r="K429" s="31"/>
      <c r="L429" s="31"/>
      <c r="M429" s="31"/>
    </row>
    <row r="430" spans="11:13" x14ac:dyDescent="0.25">
      <c r="K430" s="31"/>
      <c r="L430" s="31"/>
      <c r="M430" s="31"/>
    </row>
    <row r="431" spans="11:13" x14ac:dyDescent="0.25">
      <c r="K431" s="31"/>
      <c r="L431" s="31"/>
      <c r="M431" s="31"/>
    </row>
    <row r="432" spans="11:13" x14ac:dyDescent="0.25">
      <c r="K432" s="31"/>
      <c r="L432" s="31"/>
      <c r="M432" s="31"/>
    </row>
    <row r="433" spans="11:13" x14ac:dyDescent="0.25">
      <c r="K433" s="31"/>
      <c r="L433" s="31"/>
      <c r="M433" s="31"/>
    </row>
    <row r="434" spans="11:13" x14ac:dyDescent="0.25">
      <c r="K434" s="31"/>
      <c r="L434" s="31"/>
      <c r="M434" s="31"/>
    </row>
    <row r="435" spans="11:13" x14ac:dyDescent="0.25">
      <c r="K435" s="31"/>
      <c r="L435" s="31"/>
      <c r="M435" s="31"/>
    </row>
    <row r="436" spans="11:13" x14ac:dyDescent="0.25">
      <c r="K436" s="31"/>
      <c r="L436" s="31"/>
      <c r="M436" s="31"/>
    </row>
    <row r="437" spans="11:13" x14ac:dyDescent="0.25">
      <c r="K437" s="31"/>
      <c r="L437" s="31"/>
      <c r="M437" s="31"/>
    </row>
    <row r="438" spans="11:13" x14ac:dyDescent="0.25">
      <c r="K438" s="31"/>
      <c r="L438" s="31"/>
      <c r="M438" s="31"/>
    </row>
    <row r="439" spans="11:13" x14ac:dyDescent="0.25">
      <c r="K439" s="31"/>
      <c r="L439" s="31"/>
      <c r="M439" s="31"/>
    </row>
    <row r="440" spans="11:13" x14ac:dyDescent="0.25">
      <c r="K440" s="31"/>
      <c r="L440" s="31"/>
      <c r="M440" s="31"/>
    </row>
    <row r="441" spans="11:13" x14ac:dyDescent="0.25">
      <c r="K441" s="31"/>
      <c r="L441" s="31"/>
      <c r="M441" s="31"/>
    </row>
    <row r="442" spans="11:13" x14ac:dyDescent="0.25">
      <c r="K442" s="31"/>
      <c r="L442" s="31"/>
      <c r="M442" s="31"/>
    </row>
    <row r="443" spans="11:13" x14ac:dyDescent="0.25">
      <c r="K443" s="31"/>
      <c r="L443" s="31"/>
      <c r="M443" s="31"/>
    </row>
    <row r="444" spans="11:13" x14ac:dyDescent="0.25">
      <c r="K444" s="31"/>
      <c r="L444" s="31"/>
      <c r="M444" s="31"/>
    </row>
    <row r="445" spans="11:13" x14ac:dyDescent="0.25">
      <c r="K445" s="31"/>
      <c r="L445" s="31"/>
      <c r="M445" s="31"/>
    </row>
    <row r="446" spans="11:13" x14ac:dyDescent="0.25">
      <c r="K446" s="31"/>
      <c r="L446" s="31"/>
      <c r="M446" s="31"/>
    </row>
    <row r="447" spans="11:13" x14ac:dyDescent="0.25">
      <c r="K447" s="31"/>
      <c r="L447" s="31"/>
      <c r="M447" s="31"/>
    </row>
    <row r="448" spans="11:13" x14ac:dyDescent="0.25">
      <c r="K448" s="31"/>
      <c r="L448" s="31"/>
      <c r="M448" s="31"/>
    </row>
    <row r="449" spans="11:13" x14ac:dyDescent="0.25">
      <c r="K449" s="31"/>
      <c r="L449" s="31"/>
      <c r="M449" s="31"/>
    </row>
    <row r="450" spans="11:13" x14ac:dyDescent="0.25">
      <c r="K450" s="31"/>
      <c r="L450" s="31"/>
      <c r="M450" s="31"/>
    </row>
    <row r="451" spans="11:13" x14ac:dyDescent="0.25">
      <c r="K451" s="31"/>
      <c r="L451" s="31"/>
      <c r="M451" s="31"/>
    </row>
    <row r="452" spans="11:13" x14ac:dyDescent="0.25">
      <c r="K452" s="31"/>
      <c r="L452" s="31"/>
      <c r="M452" s="31"/>
    </row>
    <row r="453" spans="11:13" x14ac:dyDescent="0.25">
      <c r="K453" s="31"/>
      <c r="L453" s="31"/>
      <c r="M453" s="31"/>
    </row>
    <row r="454" spans="11:13" x14ac:dyDescent="0.25">
      <c r="K454" s="31"/>
      <c r="L454" s="31"/>
      <c r="M454" s="31"/>
    </row>
    <row r="455" spans="11:13" x14ac:dyDescent="0.25">
      <c r="K455" s="31"/>
      <c r="L455" s="31"/>
      <c r="M455" s="31"/>
    </row>
    <row r="456" spans="11:13" x14ac:dyDescent="0.25">
      <c r="K456" s="31"/>
      <c r="L456" s="31"/>
      <c r="M456" s="31"/>
    </row>
    <row r="457" spans="11:13" x14ac:dyDescent="0.25">
      <c r="K457" s="31"/>
      <c r="L457" s="31"/>
      <c r="M457" s="31"/>
    </row>
    <row r="458" spans="11:13" x14ac:dyDescent="0.25">
      <c r="K458" s="31"/>
      <c r="L458" s="31"/>
      <c r="M458" s="31"/>
    </row>
    <row r="459" spans="11:13" x14ac:dyDescent="0.25">
      <c r="K459" s="31"/>
      <c r="L459" s="31"/>
      <c r="M459" s="31"/>
    </row>
    <row r="460" spans="11:13" x14ac:dyDescent="0.25">
      <c r="K460" s="31"/>
      <c r="L460" s="31"/>
      <c r="M460" s="31"/>
    </row>
    <row r="461" spans="11:13" x14ac:dyDescent="0.25">
      <c r="K461" s="31"/>
      <c r="L461" s="31"/>
      <c r="M461" s="31"/>
    </row>
    <row r="462" spans="11:13" x14ac:dyDescent="0.25">
      <c r="K462" s="31"/>
      <c r="L462" s="31"/>
      <c r="M462" s="31"/>
    </row>
    <row r="463" spans="11:13" x14ac:dyDescent="0.25">
      <c r="K463" s="31"/>
      <c r="L463" s="31"/>
      <c r="M463" s="31"/>
    </row>
    <row r="464" spans="11:13" x14ac:dyDescent="0.25">
      <c r="K464" s="31"/>
      <c r="L464" s="31"/>
      <c r="M464" s="31"/>
    </row>
    <row r="465" spans="11:13" x14ac:dyDescent="0.25">
      <c r="K465" s="31"/>
      <c r="L465" s="31"/>
      <c r="M465" s="31"/>
    </row>
    <row r="466" spans="11:13" x14ac:dyDescent="0.25">
      <c r="K466" s="31"/>
      <c r="L466" s="31"/>
      <c r="M466" s="31"/>
    </row>
    <row r="467" spans="11:13" x14ac:dyDescent="0.25">
      <c r="K467" s="31"/>
      <c r="L467" s="31"/>
      <c r="M467" s="31"/>
    </row>
    <row r="468" spans="11:13" x14ac:dyDescent="0.25">
      <c r="K468" s="31"/>
      <c r="L468" s="31"/>
      <c r="M468" s="31"/>
    </row>
    <row r="469" spans="11:13" x14ac:dyDescent="0.25">
      <c r="K469" s="31"/>
      <c r="L469" s="31"/>
      <c r="M469" s="31"/>
    </row>
    <row r="470" spans="11:13" x14ac:dyDescent="0.25">
      <c r="K470" s="31"/>
      <c r="L470" s="31"/>
      <c r="M470" s="31"/>
    </row>
    <row r="471" spans="11:13" x14ac:dyDescent="0.25">
      <c r="K471" s="31"/>
      <c r="L471" s="31"/>
      <c r="M471" s="31"/>
    </row>
    <row r="472" spans="11:13" x14ac:dyDescent="0.25">
      <c r="K472" s="31"/>
      <c r="L472" s="31"/>
      <c r="M472" s="31"/>
    </row>
    <row r="473" spans="11:13" x14ac:dyDescent="0.25">
      <c r="K473" s="31"/>
      <c r="L473" s="31"/>
      <c r="M473" s="31"/>
    </row>
    <row r="474" spans="11:13" x14ac:dyDescent="0.25">
      <c r="K474" s="31"/>
      <c r="L474" s="31"/>
      <c r="M474" s="31"/>
    </row>
    <row r="475" spans="11:13" x14ac:dyDescent="0.25">
      <c r="K475" s="31"/>
      <c r="L475" s="31"/>
      <c r="M475" s="31"/>
    </row>
    <row r="476" spans="11:13" x14ac:dyDescent="0.25">
      <c r="K476" s="31"/>
      <c r="L476" s="31"/>
      <c r="M476" s="31"/>
    </row>
    <row r="477" spans="11:13" x14ac:dyDescent="0.25">
      <c r="K477" s="31"/>
      <c r="L477" s="31"/>
      <c r="M477" s="31"/>
    </row>
    <row r="478" spans="11:13" x14ac:dyDescent="0.25">
      <c r="K478" s="31"/>
      <c r="L478" s="31"/>
      <c r="M478" s="31"/>
    </row>
    <row r="479" spans="11:13" x14ac:dyDescent="0.25">
      <c r="K479" s="31"/>
      <c r="L479" s="31"/>
      <c r="M479" s="31"/>
    </row>
    <row r="480" spans="11:13" x14ac:dyDescent="0.25">
      <c r="K480" s="31"/>
      <c r="L480" s="31"/>
      <c r="M480" s="31"/>
    </row>
    <row r="481" spans="11:13" x14ac:dyDescent="0.25">
      <c r="K481" s="31"/>
      <c r="L481" s="31"/>
      <c r="M481" s="31"/>
    </row>
    <row r="482" spans="11:13" x14ac:dyDescent="0.25">
      <c r="K482" s="31"/>
      <c r="L482" s="31"/>
      <c r="M482" s="31"/>
    </row>
    <row r="483" spans="11:13" x14ac:dyDescent="0.25">
      <c r="K483" s="31"/>
      <c r="L483" s="31"/>
      <c r="M483" s="31"/>
    </row>
    <row r="484" spans="11:13" x14ac:dyDescent="0.25">
      <c r="K484" s="31"/>
      <c r="L484" s="31"/>
      <c r="M484" s="31"/>
    </row>
    <row r="485" spans="11:13" x14ac:dyDescent="0.25">
      <c r="K485" s="31"/>
      <c r="L485" s="31"/>
      <c r="M485" s="31"/>
    </row>
    <row r="486" spans="11:13" x14ac:dyDescent="0.25">
      <c r="K486" s="31"/>
      <c r="L486" s="31"/>
      <c r="M486" s="31"/>
    </row>
    <row r="487" spans="11:13" x14ac:dyDescent="0.25">
      <c r="K487" s="31"/>
      <c r="L487" s="31"/>
      <c r="M487" s="31"/>
    </row>
    <row r="488" spans="11:13" x14ac:dyDescent="0.25">
      <c r="K488" s="31"/>
      <c r="L488" s="31"/>
      <c r="M488" s="31"/>
    </row>
    <row r="489" spans="11:13" x14ac:dyDescent="0.25">
      <c r="K489" s="31"/>
      <c r="L489" s="31"/>
      <c r="M489" s="31"/>
    </row>
    <row r="490" spans="11:13" x14ac:dyDescent="0.25">
      <c r="K490" s="31"/>
      <c r="L490" s="31"/>
      <c r="M490" s="31"/>
    </row>
    <row r="491" spans="11:13" x14ac:dyDescent="0.25">
      <c r="K491" s="31"/>
      <c r="L491" s="31"/>
      <c r="M491" s="31"/>
    </row>
    <row r="492" spans="11:13" x14ac:dyDescent="0.25">
      <c r="K492" s="31"/>
      <c r="L492" s="31"/>
      <c r="M492" s="31"/>
    </row>
    <row r="493" spans="11:13" x14ac:dyDescent="0.25">
      <c r="K493" s="31"/>
      <c r="L493" s="31"/>
      <c r="M493" s="31"/>
    </row>
    <row r="494" spans="11:13" x14ac:dyDescent="0.25">
      <c r="K494" s="31"/>
      <c r="L494" s="31"/>
      <c r="M494" s="31"/>
    </row>
    <row r="495" spans="11:13" x14ac:dyDescent="0.25">
      <c r="K495" s="31"/>
      <c r="L495" s="31"/>
      <c r="M495" s="31"/>
    </row>
    <row r="496" spans="11:13" x14ac:dyDescent="0.25">
      <c r="K496" s="31"/>
      <c r="L496" s="31"/>
      <c r="M496" s="31"/>
    </row>
    <row r="497" spans="11:13" x14ac:dyDescent="0.25">
      <c r="K497" s="31"/>
      <c r="L497" s="31"/>
      <c r="M497" s="31"/>
    </row>
    <row r="498" spans="11:13" x14ac:dyDescent="0.25">
      <c r="K498" s="31"/>
      <c r="L498" s="31"/>
      <c r="M498" s="31"/>
    </row>
    <row r="499" spans="11:13" x14ac:dyDescent="0.25">
      <c r="K499" s="31"/>
      <c r="L499" s="31"/>
      <c r="M499" s="31"/>
    </row>
    <row r="500" spans="11:13" x14ac:dyDescent="0.25">
      <c r="K500" s="31"/>
      <c r="L500" s="31"/>
      <c r="M500" s="31"/>
    </row>
    <row r="501" spans="11:13" x14ac:dyDescent="0.25">
      <c r="K501" s="31"/>
      <c r="L501" s="31"/>
      <c r="M501" s="31"/>
    </row>
    <row r="502" spans="11:13" x14ac:dyDescent="0.25">
      <c r="K502" s="31"/>
      <c r="L502" s="31"/>
      <c r="M502" s="31"/>
    </row>
    <row r="503" spans="11:13" x14ac:dyDescent="0.25">
      <c r="K503" s="31"/>
      <c r="L503" s="31"/>
      <c r="M503" s="31"/>
    </row>
    <row r="504" spans="11:13" x14ac:dyDescent="0.25">
      <c r="K504" s="31"/>
      <c r="L504" s="31"/>
      <c r="M504" s="31"/>
    </row>
    <row r="505" spans="11:13" x14ac:dyDescent="0.25">
      <c r="K505" s="31"/>
      <c r="L505" s="31"/>
      <c r="M505" s="31"/>
    </row>
    <row r="506" spans="11:13" x14ac:dyDescent="0.25">
      <c r="K506" s="31"/>
      <c r="L506" s="31"/>
      <c r="M506" s="31"/>
    </row>
    <row r="507" spans="11:13" x14ac:dyDescent="0.25">
      <c r="K507" s="31"/>
      <c r="L507" s="31"/>
      <c r="M507" s="31"/>
    </row>
    <row r="508" spans="11:13" x14ac:dyDescent="0.25">
      <c r="K508" s="31"/>
      <c r="L508" s="31"/>
      <c r="M508" s="31"/>
    </row>
    <row r="509" spans="11:13" x14ac:dyDescent="0.25">
      <c r="K509" s="31"/>
      <c r="L509" s="31"/>
      <c r="M509" s="31"/>
    </row>
    <row r="510" spans="11:13" x14ac:dyDescent="0.25">
      <c r="K510" s="31"/>
      <c r="L510" s="31"/>
      <c r="M510" s="31"/>
    </row>
    <row r="511" spans="11:13" x14ac:dyDescent="0.25">
      <c r="K511" s="31"/>
      <c r="L511" s="31"/>
      <c r="M511" s="31"/>
    </row>
    <row r="512" spans="11:13" x14ac:dyDescent="0.25">
      <c r="K512" s="31"/>
      <c r="L512" s="31"/>
      <c r="M512" s="31"/>
    </row>
    <row r="513" spans="11:13" x14ac:dyDescent="0.25">
      <c r="K513" s="31"/>
      <c r="L513" s="31"/>
      <c r="M513" s="31"/>
    </row>
    <row r="514" spans="11:13" x14ac:dyDescent="0.25">
      <c r="K514" s="31"/>
      <c r="L514" s="31"/>
      <c r="M514" s="31"/>
    </row>
    <row r="515" spans="11:13" x14ac:dyDescent="0.25">
      <c r="K515" s="31"/>
      <c r="L515" s="31"/>
      <c r="M515" s="31"/>
    </row>
    <row r="516" spans="11:13" x14ac:dyDescent="0.25">
      <c r="K516" s="31"/>
      <c r="L516" s="31"/>
      <c r="M516" s="31"/>
    </row>
    <row r="517" spans="11:13" x14ac:dyDescent="0.25">
      <c r="K517" s="31"/>
      <c r="L517" s="31"/>
      <c r="M517" s="31"/>
    </row>
    <row r="518" spans="11:13" x14ac:dyDescent="0.25">
      <c r="K518" s="31"/>
      <c r="L518" s="31"/>
      <c r="M518" s="31"/>
    </row>
    <row r="519" spans="11:13" x14ac:dyDescent="0.25">
      <c r="K519" s="31"/>
      <c r="L519" s="31"/>
      <c r="M519" s="31"/>
    </row>
    <row r="520" spans="11:13" x14ac:dyDescent="0.25">
      <c r="K520" s="31"/>
      <c r="L520" s="31"/>
      <c r="M520" s="31"/>
    </row>
    <row r="521" spans="11:13" x14ac:dyDescent="0.25">
      <c r="K521" s="31"/>
      <c r="L521" s="31"/>
      <c r="M521" s="31"/>
    </row>
    <row r="522" spans="11:13" x14ac:dyDescent="0.25">
      <c r="K522" s="31"/>
      <c r="L522" s="31"/>
      <c r="M522" s="31"/>
    </row>
    <row r="523" spans="11:13" x14ac:dyDescent="0.25">
      <c r="K523" s="31"/>
      <c r="L523" s="31"/>
      <c r="M523" s="31"/>
    </row>
    <row r="524" spans="11:13" x14ac:dyDescent="0.25">
      <c r="K524" s="31"/>
      <c r="L524" s="31"/>
      <c r="M524" s="31"/>
    </row>
    <row r="525" spans="11:13" x14ac:dyDescent="0.25">
      <c r="K525" s="31"/>
      <c r="L525" s="31"/>
      <c r="M525" s="31"/>
    </row>
    <row r="526" spans="11:13" x14ac:dyDescent="0.25">
      <c r="K526" s="31"/>
      <c r="L526" s="31"/>
      <c r="M526" s="31"/>
    </row>
    <row r="527" spans="11:13" x14ac:dyDescent="0.25">
      <c r="K527" s="31"/>
      <c r="L527" s="31"/>
      <c r="M527" s="31"/>
    </row>
    <row r="528" spans="11:13" x14ac:dyDescent="0.25">
      <c r="K528" s="31"/>
      <c r="L528" s="31"/>
      <c r="M528" s="31"/>
    </row>
    <row r="529" spans="11:13" x14ac:dyDescent="0.25">
      <c r="K529" s="31"/>
      <c r="L529" s="31"/>
      <c r="M529" s="31"/>
    </row>
    <row r="530" spans="11:13" x14ac:dyDescent="0.25">
      <c r="K530" s="31"/>
      <c r="L530" s="31"/>
      <c r="M530" s="31"/>
    </row>
    <row r="531" spans="11:13" x14ac:dyDescent="0.25">
      <c r="K531" s="31"/>
      <c r="L531" s="31"/>
      <c r="M531" s="31"/>
    </row>
    <row r="532" spans="11:13" x14ac:dyDescent="0.25">
      <c r="K532" s="31"/>
      <c r="L532" s="31"/>
      <c r="M532" s="31"/>
    </row>
    <row r="533" spans="11:13" x14ac:dyDescent="0.25">
      <c r="K533" s="31"/>
      <c r="L533" s="31"/>
      <c r="M533" s="31"/>
    </row>
    <row r="534" spans="11:13" x14ac:dyDescent="0.25">
      <c r="K534" s="31"/>
      <c r="L534" s="31"/>
      <c r="M534" s="31"/>
    </row>
    <row r="535" spans="11:13" x14ac:dyDescent="0.25">
      <c r="K535" s="31"/>
      <c r="L535" s="31"/>
      <c r="M535" s="31"/>
    </row>
    <row r="536" spans="11:13" x14ac:dyDescent="0.25">
      <c r="K536" s="31"/>
      <c r="L536" s="31"/>
      <c r="M536" s="31"/>
    </row>
    <row r="537" spans="11:13" x14ac:dyDescent="0.25">
      <c r="K537" s="31"/>
      <c r="L537" s="31"/>
      <c r="M537" s="31"/>
    </row>
    <row r="538" spans="11:13" x14ac:dyDescent="0.25">
      <c r="K538" s="31"/>
      <c r="L538" s="31"/>
      <c r="M538" s="31"/>
    </row>
    <row r="539" spans="11:13" x14ac:dyDescent="0.25">
      <c r="K539" s="31"/>
      <c r="L539" s="31"/>
      <c r="M539" s="31"/>
    </row>
    <row r="540" spans="11:13" x14ac:dyDescent="0.25">
      <c r="K540" s="31"/>
      <c r="L540" s="31"/>
      <c r="M540" s="31"/>
    </row>
    <row r="541" spans="11:13" x14ac:dyDescent="0.25">
      <c r="K541" s="31"/>
      <c r="L541" s="31"/>
      <c r="M541" s="31"/>
    </row>
    <row r="542" spans="11:13" x14ac:dyDescent="0.25">
      <c r="K542" s="31"/>
      <c r="L542" s="31"/>
      <c r="M542" s="31"/>
    </row>
    <row r="543" spans="11:13" x14ac:dyDescent="0.25">
      <c r="K543" s="31"/>
      <c r="L543" s="31"/>
      <c r="M543" s="31"/>
    </row>
    <row r="544" spans="11:13" x14ac:dyDescent="0.25">
      <c r="K544" s="31"/>
      <c r="L544" s="31"/>
      <c r="M544" s="31"/>
    </row>
    <row r="545" spans="11:13" x14ac:dyDescent="0.25">
      <c r="K545" s="31"/>
      <c r="L545" s="31"/>
      <c r="M545" s="31"/>
    </row>
    <row r="546" spans="11:13" x14ac:dyDescent="0.25">
      <c r="K546" s="31"/>
      <c r="L546" s="31"/>
      <c r="M546" s="31"/>
    </row>
    <row r="547" spans="11:13" x14ac:dyDescent="0.25">
      <c r="K547" s="31"/>
      <c r="L547" s="31"/>
      <c r="M547" s="31"/>
    </row>
    <row r="548" spans="11:13" x14ac:dyDescent="0.25">
      <c r="K548" s="31"/>
      <c r="L548" s="31"/>
      <c r="M548" s="31"/>
    </row>
    <row r="549" spans="11:13" x14ac:dyDescent="0.25">
      <c r="K549" s="31"/>
      <c r="L549" s="31"/>
      <c r="M549" s="31"/>
    </row>
    <row r="550" spans="11:13" x14ac:dyDescent="0.25">
      <c r="K550" s="31"/>
      <c r="L550" s="31"/>
      <c r="M550" s="31"/>
    </row>
    <row r="551" spans="11:13" x14ac:dyDescent="0.25">
      <c r="K551" s="31"/>
      <c r="L551" s="31"/>
      <c r="M551" s="31"/>
    </row>
    <row r="552" spans="11:13" x14ac:dyDescent="0.25">
      <c r="K552" s="31"/>
      <c r="L552" s="31"/>
      <c r="M552" s="31"/>
    </row>
    <row r="553" spans="11:13" x14ac:dyDescent="0.25">
      <c r="K553" s="31"/>
      <c r="L553" s="31"/>
      <c r="M553" s="31"/>
    </row>
    <row r="554" spans="11:13" x14ac:dyDescent="0.25">
      <c r="K554" s="31"/>
      <c r="L554" s="31"/>
      <c r="M554" s="31"/>
    </row>
    <row r="555" spans="11:13" x14ac:dyDescent="0.25">
      <c r="K555" s="31"/>
      <c r="L555" s="31"/>
      <c r="M555" s="31"/>
    </row>
    <row r="556" spans="11:13" x14ac:dyDescent="0.25">
      <c r="K556" s="31"/>
      <c r="L556" s="31"/>
      <c r="M556" s="31"/>
    </row>
    <row r="557" spans="11:13" x14ac:dyDescent="0.25">
      <c r="K557" s="31"/>
      <c r="L557" s="31"/>
      <c r="M557" s="31"/>
    </row>
    <row r="558" spans="11:13" x14ac:dyDescent="0.25">
      <c r="K558" s="31"/>
      <c r="L558" s="31"/>
      <c r="M558" s="31"/>
    </row>
    <row r="559" spans="11:13" x14ac:dyDescent="0.25">
      <c r="K559" s="31"/>
      <c r="L559" s="31"/>
      <c r="M559" s="31"/>
    </row>
    <row r="560" spans="11:13" x14ac:dyDescent="0.25">
      <c r="K560" s="31"/>
      <c r="L560" s="31"/>
      <c r="M560" s="31"/>
    </row>
    <row r="561" spans="11:13" x14ac:dyDescent="0.25">
      <c r="K561" s="31"/>
      <c r="L561" s="31"/>
      <c r="M561" s="31"/>
    </row>
  </sheetData>
  <phoneticPr fontId="0" type="noConversion"/>
  <pageMargins left="1" right="0.5" top="0.68" bottom="0.5" header="0.5" footer="0.5"/>
  <pageSetup scale="46" fitToHeight="0" orientation="portrait" r:id="rId1"/>
  <headerFooter alignWithMargins="0">
    <oddHeader>&amp;R&amp;"Times New Roman,Bold"Attachment to Response to LGE AG 1 Question No. 253
Page &amp;P of &amp;N
Spanos</oddHeader>
  </headerFooter>
  <rowBreaks count="4" manualBreakCount="4">
    <brk id="94" max="14" man="1"/>
    <brk id="176" max="14" man="1"/>
    <brk id="246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Electric</vt:lpstr>
      <vt:lpstr>'LGE Electric'!Print_Area</vt:lpstr>
      <vt:lpstr>'LGE Electric'!Print_Titles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2012-08-13T18:33:34Z</dcterms:created>
  <dcterms:modified xsi:type="dcterms:W3CDTF">2012-08-13T18:33:39Z</dcterms:modified>
</cp:coreProperties>
</file>