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20" yWindow="420" windowWidth="15600" windowHeight="10950"/>
  </bookViews>
  <sheets>
    <sheet name="KU" sheetId="1" r:id="rId1"/>
  </sheets>
  <definedNames>
    <definedName name="_xlnm.Print_Area" localSheetId="0">KU!$A$3:$F$30</definedName>
  </definedNames>
  <calcPr calcId="145621"/>
</workbook>
</file>

<file path=xl/calcChain.xml><?xml version="1.0" encoding="utf-8"?>
<calcChain xmlns="http://schemas.openxmlformats.org/spreadsheetml/2006/main">
  <c r="D26" i="1" l="1"/>
  <c r="E26" i="1" s="1"/>
  <c r="D25" i="1"/>
  <c r="B27" i="1"/>
  <c r="D24" i="1" s="1"/>
  <c r="E24" i="1" s="1"/>
  <c r="D27" i="1" l="1"/>
  <c r="E25" i="1"/>
  <c r="E27" i="1" s="1"/>
  <c r="B14" i="1" l="1"/>
  <c r="D11" i="1" s="1"/>
  <c r="D13" i="1" l="1"/>
  <c r="E13" i="1" s="1"/>
  <c r="D12" i="1"/>
  <c r="E12" i="1" s="1"/>
  <c r="E11" i="1"/>
  <c r="E14" i="1" l="1"/>
  <c r="D14" i="1"/>
</calcChain>
</file>

<file path=xl/sharedStrings.xml><?xml version="1.0" encoding="utf-8"?>
<sst xmlns="http://schemas.openxmlformats.org/spreadsheetml/2006/main" count="19" uniqueCount="12">
  <si>
    <t>KU - Weighted Average Maturity</t>
  </si>
  <si>
    <t>Amount</t>
  </si>
  <si>
    <t>Years to Maturity</t>
  </si>
  <si>
    <t>Weight</t>
  </si>
  <si>
    <t>Weighted Average Mat.</t>
  </si>
  <si>
    <t>Total - KU</t>
  </si>
  <si>
    <t>Interest Rate</t>
  </si>
  <si>
    <t>November 1, 2015</t>
  </si>
  <si>
    <t>November 1, 2020</t>
  </si>
  <si>
    <t>November 1, 2040</t>
  </si>
  <si>
    <t>Weighted Avg Interest Rate.</t>
  </si>
  <si>
    <t>First Mortgage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</si>
</sst>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00%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14" fontId="1" fillId="0" borderId="0" xfId="0" applyNumberFormat="1" applyFont="1" applyBorder="1"/>
    <xf numFmtId="0" fontId="1" fillId="0" borderId="6" xfId="0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14" fontId="5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" fillId="0" borderId="0" xfId="1" applyNumberFormat="1" applyFont="1" applyBorder="1"/>
    <xf numFmtId="165" fontId="0" fillId="0" borderId="6" xfId="0" applyNumberFormat="1" applyBorder="1" applyAlignment="1">
      <alignment horizontal="center"/>
    </xf>
    <xf numFmtId="10" fontId="0" fillId="0" borderId="7" xfId="2" applyNumberFormat="1" applyFont="1" applyBorder="1"/>
    <xf numFmtId="166" fontId="0" fillId="0" borderId="7" xfId="0" applyNumberFormat="1" applyBorder="1"/>
    <xf numFmtId="10" fontId="5" fillId="0" borderId="7" xfId="2" applyNumberFormat="1" applyFont="1" applyBorder="1"/>
    <xf numFmtId="166" fontId="5" fillId="0" borderId="7" xfId="0" applyNumberFormat="1" applyFont="1" applyBorder="1"/>
    <xf numFmtId="167" fontId="3" fillId="0" borderId="8" xfId="2" applyNumberFormat="1" applyFont="1" applyBorder="1" applyAlignment="1">
      <alignment horizontal="left"/>
    </xf>
    <xf numFmtId="164" fontId="1" fillId="0" borderId="9" xfId="1" applyNumberFormat="1" applyFont="1" applyBorder="1"/>
    <xf numFmtId="165" fontId="1" fillId="0" borderId="10" xfId="0" applyNumberFormat="1" applyFont="1" applyBorder="1" applyAlignment="1">
      <alignment horizontal="center"/>
    </xf>
    <xf numFmtId="166" fontId="1" fillId="2" borderId="11" xfId="0" applyNumberFormat="1" applyFont="1" applyFill="1" applyBorder="1"/>
    <xf numFmtId="164" fontId="1" fillId="0" borderId="2" xfId="1" applyNumberFormat="1" applyFont="1" applyBorder="1"/>
    <xf numFmtId="15" fontId="3" fillId="0" borderId="1" xfId="0" applyNumberFormat="1" applyFont="1" applyFill="1" applyBorder="1" applyAlignment="1">
      <alignment horizontal="left"/>
    </xf>
    <xf numFmtId="15" fontId="1" fillId="0" borderId="0" xfId="0" quotePrefix="1" applyNumberFormat="1" applyFont="1"/>
    <xf numFmtId="167" fontId="0" fillId="0" borderId="6" xfId="2" applyNumberFormat="1" applyFont="1" applyBorder="1" applyAlignment="1">
      <alignment horizontal="center"/>
    </xf>
    <xf numFmtId="10" fontId="1" fillId="2" borderId="11" xfId="2" applyNumberFormat="1" applyFont="1" applyFill="1" applyBorder="1"/>
    <xf numFmtId="0" fontId="6" fillId="0" borderId="0" xfId="0" applyFont="1"/>
  </cellXfs>
  <cellStyles count="6">
    <cellStyle name="Comma" xfId="1" builtinId="3"/>
    <cellStyle name="Comma 2" xfId="5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8"/>
  <sheetViews>
    <sheetView tabSelected="1" zoomScaleNormal="100" workbookViewId="0">
      <selection activeCell="E14" sqref="E14"/>
    </sheetView>
  </sheetViews>
  <sheetFormatPr defaultColWidth="9.140625" defaultRowHeight="12.75" x14ac:dyDescent="0.2"/>
  <cols>
    <col min="1" max="1" width="32" style="3" customWidth="1"/>
    <col min="2" max="2" width="17.7109375" style="3" customWidth="1"/>
    <col min="3" max="3" width="15.5703125" style="3" customWidth="1"/>
    <col min="4" max="4" width="17.7109375" style="3" customWidth="1"/>
    <col min="5" max="5" width="23.7109375" style="3" customWidth="1"/>
    <col min="6" max="11" width="9.140625" style="3"/>
    <col min="12" max="12" width="17.5703125" style="3" bestFit="1" customWidth="1"/>
    <col min="13" max="16384" width="9.140625" style="3"/>
  </cols>
  <sheetData>
    <row r="3" spans="1:5" ht="18" x14ac:dyDescent="0.25">
      <c r="B3" s="34" t="s">
        <v>11</v>
      </c>
    </row>
    <row r="5" spans="1:5" ht="15.75" x14ac:dyDescent="0.25">
      <c r="A5" s="1" t="s">
        <v>0</v>
      </c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4"/>
      <c r="B7" s="5"/>
      <c r="C7" s="6"/>
      <c r="D7" s="7"/>
      <c r="E7" s="8"/>
    </row>
    <row r="8" spans="1:5" x14ac:dyDescent="0.2">
      <c r="A8" s="9"/>
      <c r="B8" s="10"/>
      <c r="C8" s="11"/>
      <c r="D8" s="12"/>
      <c r="E8" s="13"/>
    </row>
    <row r="9" spans="1:5" x14ac:dyDescent="0.2">
      <c r="A9" s="14"/>
      <c r="B9" s="15" t="s">
        <v>1</v>
      </c>
      <c r="C9" s="16" t="s">
        <v>2</v>
      </c>
      <c r="D9" s="17" t="s">
        <v>3</v>
      </c>
      <c r="E9" s="17" t="s">
        <v>4</v>
      </c>
    </row>
    <row r="10" spans="1:5" x14ac:dyDescent="0.2">
      <c r="A10" s="9"/>
      <c r="B10" s="15"/>
      <c r="C10" s="18"/>
      <c r="D10" s="17"/>
      <c r="E10" s="17"/>
    </row>
    <row r="11" spans="1:5" x14ac:dyDescent="0.2">
      <c r="A11" s="31" t="s">
        <v>7</v>
      </c>
      <c r="B11" s="19">
        <v>250000000</v>
      </c>
      <c r="C11" s="20">
        <v>5</v>
      </c>
      <c r="D11" s="21">
        <f>B11/$B$14</f>
        <v>0.16666666666666666</v>
      </c>
      <c r="E11" s="22">
        <f>C11*D11</f>
        <v>0.83333333333333326</v>
      </c>
    </row>
    <row r="12" spans="1:5" x14ac:dyDescent="0.2">
      <c r="A12" s="31" t="s">
        <v>8</v>
      </c>
      <c r="B12" s="19">
        <v>500000000</v>
      </c>
      <c r="C12" s="20">
        <v>10</v>
      </c>
      <c r="D12" s="21">
        <f>B12/$B$14</f>
        <v>0.33333333333333331</v>
      </c>
      <c r="E12" s="22">
        <f t="shared" ref="E12:E13" si="0">C12*D12</f>
        <v>3.333333333333333</v>
      </c>
    </row>
    <row r="13" spans="1:5" x14ac:dyDescent="0.2">
      <c r="A13" s="31" t="s">
        <v>9</v>
      </c>
      <c r="B13" s="19">
        <v>750000000</v>
      </c>
      <c r="C13" s="20">
        <v>30</v>
      </c>
      <c r="D13" s="23">
        <f>B13/$B$14</f>
        <v>0.5</v>
      </c>
      <c r="E13" s="24">
        <f t="shared" si="0"/>
        <v>15</v>
      </c>
    </row>
    <row r="14" spans="1:5" x14ac:dyDescent="0.2">
      <c r="A14" s="25" t="s">
        <v>5</v>
      </c>
      <c r="B14" s="26">
        <f>SUM(B11:B13)</f>
        <v>1500000000</v>
      </c>
      <c r="C14" s="27"/>
      <c r="D14" s="21">
        <f>SUM(D11:D13)</f>
        <v>1</v>
      </c>
      <c r="E14" s="28">
        <f>SUM(E11:E13)</f>
        <v>19.166666666666664</v>
      </c>
    </row>
    <row r="15" spans="1:5" ht="12.75" customHeight="1" x14ac:dyDescent="0.2">
      <c r="A15" s="30"/>
      <c r="B15" s="29"/>
      <c r="C15" s="29"/>
      <c r="D15" s="29"/>
      <c r="E15" s="29"/>
    </row>
    <row r="18" spans="1:5" ht="15.75" x14ac:dyDescent="0.25">
      <c r="A18" s="1" t="s">
        <v>0</v>
      </c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4"/>
      <c r="B20" s="5"/>
      <c r="C20" s="6"/>
      <c r="D20" s="7"/>
      <c r="E20" s="8"/>
    </row>
    <row r="21" spans="1:5" x14ac:dyDescent="0.2">
      <c r="A21" s="9"/>
      <c r="B21" s="10"/>
      <c r="C21" s="11"/>
      <c r="D21" s="12"/>
      <c r="E21" s="13"/>
    </row>
    <row r="22" spans="1:5" x14ac:dyDescent="0.2">
      <c r="A22" s="14"/>
      <c r="B22" s="15" t="s">
        <v>1</v>
      </c>
      <c r="C22" s="16" t="s">
        <v>6</v>
      </c>
      <c r="D22" s="17" t="s">
        <v>3</v>
      </c>
      <c r="E22" s="17" t="s">
        <v>10</v>
      </c>
    </row>
    <row r="23" spans="1:5" x14ac:dyDescent="0.2">
      <c r="A23" s="9"/>
      <c r="B23" s="15"/>
      <c r="C23" s="18"/>
      <c r="D23" s="17"/>
      <c r="E23" s="17"/>
    </row>
    <row r="24" spans="1:5" x14ac:dyDescent="0.2">
      <c r="A24" s="31" t="s">
        <v>7</v>
      </c>
      <c r="B24" s="19">
        <v>250000000</v>
      </c>
      <c r="C24" s="32">
        <v>1.6250000000000001E-2</v>
      </c>
      <c r="D24" s="21">
        <f>B24/$B$27</f>
        <v>0.16666666666666666</v>
      </c>
      <c r="E24" s="21">
        <f>C24*D24</f>
        <v>2.7083333333333334E-3</v>
      </c>
    </row>
    <row r="25" spans="1:5" x14ac:dyDescent="0.2">
      <c r="A25" s="31" t="s">
        <v>8</v>
      </c>
      <c r="B25" s="19">
        <v>500000000</v>
      </c>
      <c r="C25" s="32">
        <v>3.2500000000000001E-2</v>
      </c>
      <c r="D25" s="21">
        <f>B25/$B$27</f>
        <v>0.33333333333333331</v>
      </c>
      <c r="E25" s="21">
        <f t="shared" ref="E25:E26" si="1">C25*D25</f>
        <v>1.0833333333333334E-2</v>
      </c>
    </row>
    <row r="26" spans="1:5" x14ac:dyDescent="0.2">
      <c r="A26" s="31" t="s">
        <v>9</v>
      </c>
      <c r="B26" s="19">
        <v>750000000</v>
      </c>
      <c r="C26" s="32">
        <v>5.1249999999999997E-2</v>
      </c>
      <c r="D26" s="23">
        <f>B26/$B$27</f>
        <v>0.5</v>
      </c>
      <c r="E26" s="23">
        <f t="shared" si="1"/>
        <v>2.5624999999999998E-2</v>
      </c>
    </row>
    <row r="27" spans="1:5" x14ac:dyDescent="0.2">
      <c r="A27" s="25" t="s">
        <v>5</v>
      </c>
      <c r="B27" s="26">
        <f>SUM(B24:B26)</f>
        <v>1500000000</v>
      </c>
      <c r="C27" s="27"/>
      <c r="D27" s="21">
        <f>SUM(D24:D26)</f>
        <v>1</v>
      </c>
      <c r="E27" s="33">
        <f>SUM(E24:E26)</f>
        <v>3.9166666666666669E-2</v>
      </c>
    </row>
    <row r="28" spans="1:5" x14ac:dyDescent="0.2">
      <c r="A28" s="30"/>
      <c r="B28" s="29"/>
      <c r="C28" s="29"/>
      <c r="D28" s="29"/>
      <c r="E28" s="29"/>
    </row>
  </sheetData>
  <pageMargins left="0.5" right="0.5" top="1" bottom="1" header="0.5" footer="0.5"/>
  <pageSetup scale="84" orientation="portrait" r:id="rId1"/>
  <headerFooter alignWithMargins="0">
    <oddHeader>&amp;R&amp;"Times New Roman,Bold"&amp;12Attachment to Response to KU AG-1 Question No. 224
Page 2 of 3
Arbough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2012-08-13T19:09:14Z</dcterms:created>
  <dcterms:modified xsi:type="dcterms:W3CDTF">2012-08-13T19:09:17Z</dcterms:modified>
</cp:coreProperties>
</file>