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995" windowHeight="10230" activeTab="0"/>
  </bookViews>
  <sheets>
    <sheet name="DIVIDENDS" sheetId="1" r:id="rId1"/>
  </sheets>
  <definedNames>
    <definedName name="IQ_ADDIN" hidden="1">"AUTO"</definedName>
    <definedName name="IQ_CH" hidden="1">110000</definedName>
    <definedName name="IQ_CONV_RATE" hidden="1">"c2192"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40270.3489583333</definedName>
    <definedName name="IQ_NTM" hidden="1">6000</definedName>
    <definedName name="IQ_OG_TOTAL_OIL_PRODUCTON" hidden="1">"c2059"</definedName>
    <definedName name="IQ_SHAREOUTSTANDING" hidden="1">"c1347"</definedName>
    <definedName name="IQ_TODAY" hidden="1">0</definedName>
    <definedName name="IQ_WEEK" hidden="1">50000</definedName>
    <definedName name="IQ_YTD" hidden="1">3000</definedName>
    <definedName name="SPWS_WBID">"D59E1A16-371E-4D0F-A93D-481B765CD67C"</definedName>
    <definedName name="SPWS_WSID" localSheetId="0" hidden="1">"9A25CC12-58CB-458B-AD22-F2CB6892E9ED"</definedName>
  </definedNames>
  <calcPr fullCalcOnLoad="1"/>
</workbook>
</file>

<file path=xl/comments1.xml><?xml version="1.0" encoding="utf-8"?>
<comments xmlns="http://schemas.openxmlformats.org/spreadsheetml/2006/main">
  <authors>
    <author>howard_silverblatt</author>
  </authors>
  <commentList>
    <comment ref="G21" authorId="0">
      <text>
        <r>
          <rPr>
            <b/>
            <sz val="8"/>
            <rFont val="Tahoma"/>
            <family val="2"/>
          </rPr>
          <t>howard_silverblatt: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<sst xmlns="http://schemas.openxmlformats.org/spreadsheetml/2006/main" count="100" uniqueCount="96">
  <si>
    <t>S&amp;P Indices</t>
  </si>
  <si>
    <t>S&amp;P 500 CASH DIVIDENDS</t>
  </si>
  <si>
    <t>CASH</t>
  </si>
  <si>
    <t xml:space="preserve">MARKET </t>
  </si>
  <si>
    <t>DIVIDENDS</t>
  </si>
  <si>
    <t>QUARTER</t>
  </si>
  <si>
    <t>VALUE</t>
  </si>
  <si>
    <t>$ BILLIONS</t>
  </si>
  <si>
    <t>END</t>
  </si>
  <si>
    <t>INDEX</t>
  </si>
  <si>
    <t>PER SHR</t>
  </si>
  <si>
    <t>YIELD</t>
  </si>
  <si>
    <t>12 MONTHS</t>
  </si>
  <si>
    <t>03/31/2010</t>
  </si>
  <si>
    <t>09/30/2009</t>
  </si>
  <si>
    <t>06/30/2009</t>
  </si>
  <si>
    <t>03/30/2009</t>
  </si>
  <si>
    <t>09/30/2008</t>
  </si>
  <si>
    <t>06/30/2008</t>
  </si>
  <si>
    <t>03/31/2008</t>
  </si>
  <si>
    <t>09/30/2007</t>
  </si>
  <si>
    <t>06/30/2007</t>
  </si>
  <si>
    <t>03/31/2007</t>
  </si>
  <si>
    <t>09/30/2006</t>
  </si>
  <si>
    <t>06/30/2006</t>
  </si>
  <si>
    <t>03/31/2006</t>
  </si>
  <si>
    <t>09/30/2005</t>
  </si>
  <si>
    <t>06/30/2005</t>
  </si>
  <si>
    <t>03/31/2005</t>
  </si>
  <si>
    <t>09/30/2004</t>
  </si>
  <si>
    <t>06/30/2004</t>
  </si>
  <si>
    <t>03/31/2004</t>
  </si>
  <si>
    <t>12/31/2003</t>
  </si>
  <si>
    <t>09/30/2003</t>
  </si>
  <si>
    <t>06/30/2003</t>
  </si>
  <si>
    <t>03/31/2003</t>
  </si>
  <si>
    <t>12/31/2002</t>
  </si>
  <si>
    <t>09/30/2002</t>
  </si>
  <si>
    <t>06/30/2002</t>
  </si>
  <si>
    <t>03/31/2002</t>
  </si>
  <si>
    <t>12/31/2001</t>
  </si>
  <si>
    <t>09/30/2001</t>
  </si>
  <si>
    <t>06/30/2001</t>
  </si>
  <si>
    <t>03/31/2001</t>
  </si>
  <si>
    <t>12/31/2000</t>
  </si>
  <si>
    <t>09/30/2000</t>
  </si>
  <si>
    <t>06/30/2000</t>
  </si>
  <si>
    <t>03/31/2000</t>
  </si>
  <si>
    <t>12/31/1999</t>
  </si>
  <si>
    <t>09/30/1999</t>
  </si>
  <si>
    <t>06/30/1999</t>
  </si>
  <si>
    <t>03/31/1999</t>
  </si>
  <si>
    <t>12/31/1998</t>
  </si>
  <si>
    <t>09/30/1998</t>
  </si>
  <si>
    <t>06/30/1998</t>
  </si>
  <si>
    <t>03/31/1998</t>
  </si>
  <si>
    <t>12/31/1997</t>
  </si>
  <si>
    <t>09/30/1997</t>
  </si>
  <si>
    <t>06/30/1997</t>
  </si>
  <si>
    <t>03/31/1997</t>
  </si>
  <si>
    <t>12/31/1996</t>
  </si>
  <si>
    <t>09/30/1996</t>
  </si>
  <si>
    <t>06/30/1996</t>
  </si>
  <si>
    <t>03/31/1996</t>
  </si>
  <si>
    <t>12/31/1995</t>
  </si>
  <si>
    <t>09/30/1995</t>
  </si>
  <si>
    <t>06/30/1995</t>
  </si>
  <si>
    <t>03/31/1995</t>
  </si>
  <si>
    <t>12/31/1994</t>
  </si>
  <si>
    <t>09/30/1994</t>
  </si>
  <si>
    <t>06/30/1994</t>
  </si>
  <si>
    <t>03/31/1994</t>
  </si>
  <si>
    <t>12/31/1993</t>
  </si>
  <si>
    <t>09/30/1993</t>
  </si>
  <si>
    <t>06/30/1993</t>
  </si>
  <si>
    <t>03/31/1993</t>
  </si>
  <si>
    <t>12/31/1992</t>
  </si>
  <si>
    <t>09/30/1992</t>
  </si>
  <si>
    <t>06/30/1992</t>
  </si>
  <si>
    <t>03/31/1992</t>
  </si>
  <si>
    <t>12/31/1991</t>
  </si>
  <si>
    <t>09/30/1991</t>
  </si>
  <si>
    <t>06/30/1991</t>
  </si>
  <si>
    <t>03/31/1991</t>
  </si>
  <si>
    <t>12/31/1990</t>
  </si>
  <si>
    <t>09/30/1990</t>
  </si>
  <si>
    <t>06/30/1990</t>
  </si>
  <si>
    <t>03/31/1990</t>
  </si>
  <si>
    <t>12/31/1989</t>
  </si>
  <si>
    <t>09/30/1989</t>
  </si>
  <si>
    <t>06/30/1989</t>
  </si>
  <si>
    <t>03/31/1989</t>
  </si>
  <si>
    <t>12/31/1988</t>
  </si>
  <si>
    <t>09/30/1988</t>
  </si>
  <si>
    <t>06/30/1988</t>
  </si>
  <si>
    <t>03/31/1988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</si>
</sst>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0" fontId="5" fillId="0" borderId="0">
      <alignment/>
      <protection/>
    </xf>
    <xf numFmtId="41" fontId="22" fillId="0" borderId="0" applyFont="0" applyFill="0" applyBorder="0" applyAlignment="0" applyProtection="0"/>
    <xf numFmtId="0" fontId="5" fillId="0" borderId="0">
      <alignment/>
      <protection/>
    </xf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Alignment="1">
      <alignment horizontal="left"/>
    </xf>
    <xf numFmtId="2" fontId="2" fillId="0" borderId="0" xfId="15" applyNumberFormat="1" applyFont="1" applyAlignment="1">
      <alignment/>
    </xf>
    <xf numFmtId="0" fontId="2" fillId="0" borderId="0" xfId="15" applyFont="1" applyAlignment="1">
      <alignment/>
    </xf>
    <xf numFmtId="2" fontId="0" fillId="0" borderId="0" xfId="15" applyNumberFormat="1" applyFont="1" applyAlignment="1">
      <alignment/>
    </xf>
    <xf numFmtId="0" fontId="0" fillId="0" borderId="0" xfId="15" applyFont="1" applyAlignment="1">
      <alignment horizontal="left"/>
    </xf>
    <xf numFmtId="0" fontId="2" fillId="0" borderId="0" xfId="15" applyFont="1" applyAlignment="1">
      <alignment horizontal="right"/>
    </xf>
    <xf numFmtId="2" fontId="2" fillId="0" borderId="0" xfId="15" applyNumberFormat="1" applyFont="1" applyAlignment="1">
      <alignment horizontal="right"/>
    </xf>
    <xf numFmtId="10" fontId="2" fillId="0" borderId="0" xfId="15" applyNumberFormat="1" applyFont="1" applyAlignment="1">
      <alignment horizontal="right"/>
    </xf>
    <xf numFmtId="49" fontId="0" fillId="33" borderId="0" xfId="15" applyNumberFormat="1" applyFont="1" applyFill="1" applyAlignment="1">
      <alignment horizontal="left"/>
    </xf>
    <xf numFmtId="2" fontId="0" fillId="33" borderId="0" xfId="15" applyNumberFormat="1" applyFont="1" applyFill="1" applyAlignment="1">
      <alignment horizontal="right"/>
    </xf>
    <xf numFmtId="164" fontId="0" fillId="33" borderId="0" xfId="15" applyNumberFormat="1" applyFont="1" applyFill="1" applyAlignment="1">
      <alignment horizontal="right"/>
    </xf>
    <xf numFmtId="10" fontId="0" fillId="33" borderId="0" xfId="15" applyNumberFormat="1" applyFont="1" applyFill="1" applyAlignment="1">
      <alignment horizontal="right"/>
    </xf>
    <xf numFmtId="2" fontId="0" fillId="0" borderId="0" xfId="15" applyNumberFormat="1" applyFont="1" applyAlignment="1">
      <alignment horizontal="right"/>
    </xf>
    <xf numFmtId="14" fontId="0" fillId="0" borderId="0" xfId="15" applyNumberFormat="1" applyFont="1" applyAlignment="1">
      <alignment horizontal="left"/>
    </xf>
    <xf numFmtId="2" fontId="0" fillId="0" borderId="0" xfId="59" applyNumberFormat="1">
      <alignment/>
      <protection/>
    </xf>
    <xf numFmtId="164" fontId="0" fillId="0" borderId="0" xfId="15" applyNumberFormat="1" applyFont="1" applyAlignment="1">
      <alignment horizontal="right"/>
    </xf>
    <xf numFmtId="10" fontId="0" fillId="0" borderId="0" xfId="15" applyNumberFormat="1" applyFont="1" applyAlignment="1">
      <alignment horizontal="right"/>
    </xf>
    <xf numFmtId="0" fontId="0" fillId="0" borderId="0" xfId="15" applyFont="1" applyAlignment="1">
      <alignment/>
    </xf>
    <xf numFmtId="49" fontId="0" fillId="0" borderId="0" xfId="15" applyNumberFormat="1" applyFont="1" applyAlignment="1">
      <alignment horizontal="left"/>
    </xf>
    <xf numFmtId="164" fontId="0" fillId="0" borderId="0" xfId="15" applyNumberFormat="1" applyFont="1" applyAlignment="1">
      <alignment horizontal="right"/>
    </xf>
    <xf numFmtId="14" fontId="0" fillId="0" borderId="0" xfId="15" applyNumberFormat="1" applyFont="1" applyAlignment="1">
      <alignment horizontal="left"/>
    </xf>
    <xf numFmtId="2" fontId="0" fillId="0" borderId="0" xfId="15" applyNumberFormat="1" applyFont="1" applyAlignment="1">
      <alignment horizontal="right"/>
    </xf>
    <xf numFmtId="49" fontId="0" fillId="0" borderId="0" xfId="15" applyNumberFormat="1" applyFont="1" applyAlignment="1">
      <alignment horizontal="left"/>
    </xf>
    <xf numFmtId="2" fontId="0" fillId="0" borderId="0" xfId="15" applyNumberFormat="1" applyFont="1" applyAlignment="1">
      <alignment horizontal="right" vertical="center"/>
    </xf>
    <xf numFmtId="49" fontId="0" fillId="0" borderId="0" xfId="15" applyNumberFormat="1" applyFont="1" applyAlignment="1">
      <alignment/>
    </xf>
    <xf numFmtId="10" fontId="0" fillId="0" borderId="0" xfId="15" applyNumberFormat="1" applyFont="1" applyAlignment="1">
      <alignment/>
    </xf>
    <xf numFmtId="14" fontId="0" fillId="0" borderId="0" xfId="15" applyNumberFormat="1" applyFont="1" applyAlignment="1">
      <alignment/>
    </xf>
  </cellXfs>
  <cellStyles count="52">
    <cellStyle name="Normal" xfId="0"/>
    <cellStyle name="&#10;bidires=100&#13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 - Style1" xfId="44"/>
    <cellStyle name="Comma [0]" xfId="45"/>
    <cellStyle name="Curren - Style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- Style3" xfId="58"/>
    <cellStyle name="Normal_SP500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:G7"/>
    </sheetView>
  </sheetViews>
  <sheetFormatPr defaultColWidth="9.140625" defaultRowHeight="12.75"/>
  <cols>
    <col min="1" max="1" width="13.28125" style="0" customWidth="1"/>
    <col min="2" max="2" width="7.57421875" style="0" bestFit="1" customWidth="1"/>
    <col min="3" max="3" width="12.140625" style="0" customWidth="1"/>
    <col min="4" max="4" width="8.8515625" style="26" customWidth="1"/>
    <col min="5" max="5" width="13.7109375" style="0" customWidth="1"/>
    <col min="6" max="6" width="13.421875" style="4" customWidth="1"/>
    <col min="7" max="7" width="15.00390625" style="0" customWidth="1"/>
  </cols>
  <sheetData>
    <row r="1" spans="1:14" s="3" customFormat="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1</v>
      </c>
      <c r="B2" s="4"/>
      <c r="C2" s="4"/>
      <c r="D2" s="4"/>
      <c r="E2" s="4"/>
      <c r="G2" s="4"/>
      <c r="H2" s="4"/>
      <c r="I2" s="4"/>
      <c r="J2" s="4"/>
      <c r="K2" s="4"/>
      <c r="L2" s="4"/>
      <c r="M2" s="4"/>
      <c r="N2" s="4"/>
    </row>
    <row r="3" spans="1:14" ht="12.75">
      <c r="A3" s="5"/>
      <c r="B3" s="4"/>
      <c r="C3" s="4"/>
      <c r="D3" s="4"/>
      <c r="E3" s="4"/>
      <c r="G3" s="4"/>
      <c r="H3" s="4"/>
      <c r="I3" s="4"/>
      <c r="J3" s="4"/>
      <c r="K3" s="4"/>
      <c r="L3" s="4"/>
      <c r="M3" s="4"/>
      <c r="N3" s="4"/>
    </row>
    <row r="4" spans="1:14" s="3" customFormat="1" ht="12.75">
      <c r="A4" s="6"/>
      <c r="B4" s="7"/>
      <c r="C4" s="7" t="s">
        <v>2</v>
      </c>
      <c r="D4" s="7"/>
      <c r="E4" s="7" t="s">
        <v>3</v>
      </c>
      <c r="F4" s="7"/>
      <c r="G4" s="7" t="s">
        <v>4</v>
      </c>
      <c r="H4" s="2"/>
      <c r="I4" s="2"/>
      <c r="J4" s="2"/>
      <c r="K4" s="2"/>
      <c r="L4" s="2"/>
      <c r="M4" s="2"/>
      <c r="N4" s="2"/>
    </row>
    <row r="5" spans="1:7" s="3" customFormat="1" ht="12.75">
      <c r="A5" s="1" t="s">
        <v>5</v>
      </c>
      <c r="B5" s="7"/>
      <c r="C5" s="7" t="s">
        <v>4</v>
      </c>
      <c r="D5" s="8"/>
      <c r="E5" s="7" t="s">
        <v>6</v>
      </c>
      <c r="F5" s="7" t="s">
        <v>4</v>
      </c>
      <c r="G5" s="7" t="s">
        <v>7</v>
      </c>
    </row>
    <row r="6" spans="1:7" s="3" customFormat="1" ht="12.75">
      <c r="A6" s="1" t="s">
        <v>8</v>
      </c>
      <c r="B6" s="7" t="s">
        <v>9</v>
      </c>
      <c r="C6" s="7" t="s">
        <v>10</v>
      </c>
      <c r="D6" s="8" t="s">
        <v>11</v>
      </c>
      <c r="E6" s="7" t="s">
        <v>7</v>
      </c>
      <c r="F6" s="7" t="s">
        <v>7</v>
      </c>
      <c r="G6" s="7" t="s">
        <v>12</v>
      </c>
    </row>
    <row r="7" spans="1:8" s="3" customFormat="1" ht="12.75">
      <c r="A7" s="9" t="s">
        <v>13</v>
      </c>
      <c r="B7" s="10">
        <v>1169.43119269817</v>
      </c>
      <c r="C7" s="11">
        <v>5.457</v>
      </c>
      <c r="D7" s="12">
        <f>SUM(C7:C10)/B7</f>
        <v>0.018732432602089833</v>
      </c>
      <c r="E7" s="11">
        <v>10560.004249326863</v>
      </c>
      <c r="F7" s="11">
        <v>49.2768993579</v>
      </c>
      <c r="G7" s="11">
        <f aca="true" t="shared" si="0" ref="G7:G19">SUM(F7:F10)</f>
        <v>193.1587624233116</v>
      </c>
      <c r="H7" s="13"/>
    </row>
    <row r="8" spans="1:7" s="18" customFormat="1" ht="12.75">
      <c r="A8" s="14">
        <v>40178</v>
      </c>
      <c r="B8" s="15">
        <v>1115.1</v>
      </c>
      <c r="C8" s="16">
        <v>5.661</v>
      </c>
      <c r="D8" s="17">
        <f>SUM(C8:C11)/B8</f>
        <v>0.02009442292171106</v>
      </c>
      <c r="E8" s="16">
        <v>9927.540554166839</v>
      </c>
      <c r="F8" s="16">
        <v>49.0394687265194</v>
      </c>
      <c r="G8" s="16">
        <f t="shared" si="0"/>
        <v>195.6130053744116</v>
      </c>
    </row>
    <row r="9" spans="1:8" s="18" customFormat="1" ht="12.75">
      <c r="A9" s="19" t="s">
        <v>14</v>
      </c>
      <c r="B9" s="13">
        <v>1057.0786</v>
      </c>
      <c r="C9" s="16">
        <v>5.345291</v>
      </c>
      <c r="D9" s="17">
        <f>SUM(C9:C12)/B9</f>
        <v>0.022609757685000904</v>
      </c>
      <c r="E9" s="16">
        <v>9336.513754012121</v>
      </c>
      <c r="F9" s="16">
        <v>47.2116103198922</v>
      </c>
      <c r="G9" s="16">
        <f t="shared" si="0"/>
        <v>208.76216837829222</v>
      </c>
      <c r="H9" s="13"/>
    </row>
    <row r="10" spans="1:7" s="18" customFormat="1" ht="12.75">
      <c r="A10" s="19" t="s">
        <v>15</v>
      </c>
      <c r="B10" s="13">
        <v>919.32</v>
      </c>
      <c r="C10" s="16">
        <v>5.443</v>
      </c>
      <c r="D10" s="17">
        <f aca="true" t="shared" si="1" ref="D10:D18">SUM(C10:C13)/B10</f>
        <v>0.027839054953661402</v>
      </c>
      <c r="E10" s="16">
        <v>8044.816069356001</v>
      </c>
      <c r="F10" s="16">
        <f>8.750833*C10</f>
        <v>47.630784019</v>
      </c>
      <c r="G10" s="16">
        <f t="shared" si="0"/>
        <v>222.9869907026</v>
      </c>
    </row>
    <row r="11" spans="1:7" s="18" customFormat="1" ht="12.75">
      <c r="A11" s="19" t="s">
        <v>16</v>
      </c>
      <c r="B11" s="13">
        <v>797.867</v>
      </c>
      <c r="C11" s="16">
        <v>5.958</v>
      </c>
      <c r="D11" s="17">
        <f t="shared" si="1"/>
        <v>0.03415732195967498</v>
      </c>
      <c r="E11" s="20">
        <f>B11*8.6826355</f>
        <v>6927.588338478499</v>
      </c>
      <c r="F11" s="16">
        <f>8.6826355*C11</f>
        <v>51.731142309</v>
      </c>
      <c r="G11" s="16">
        <f t="shared" si="0"/>
        <v>237.2997230559</v>
      </c>
    </row>
    <row r="12" spans="1:7" ht="12.75">
      <c r="A12" s="21">
        <v>39813</v>
      </c>
      <c r="B12" s="22">
        <v>903.25</v>
      </c>
      <c r="C12" s="20">
        <v>7.154</v>
      </c>
      <c r="D12" s="17">
        <f t="shared" si="1"/>
        <v>0.03142762247439801</v>
      </c>
      <c r="E12" s="20">
        <v>7851.814594699999</v>
      </c>
      <c r="F12" s="16">
        <v>62.1886317304</v>
      </c>
      <c r="G12" s="16">
        <f t="shared" si="0"/>
        <v>247.2859483569</v>
      </c>
    </row>
    <row r="13" spans="1:7" ht="12.75">
      <c r="A13" s="23" t="s">
        <v>17</v>
      </c>
      <c r="B13" s="22">
        <v>1166.361418</v>
      </c>
      <c r="C13" s="20">
        <v>7.038</v>
      </c>
      <c r="D13" s="17">
        <f t="shared" si="1"/>
        <v>0.02473847261638416</v>
      </c>
      <c r="E13" s="20">
        <v>10181.455625994686</v>
      </c>
      <c r="F13" s="16">
        <v>61.4364326442</v>
      </c>
      <c r="G13" s="16">
        <f t="shared" si="0"/>
        <v>252.184059856908</v>
      </c>
    </row>
    <row r="14" spans="1:9" ht="12.75">
      <c r="A14" s="23" t="s">
        <v>18</v>
      </c>
      <c r="B14" s="22">
        <v>1280.001</v>
      </c>
      <c r="C14" s="20">
        <v>7.103</v>
      </c>
      <c r="D14" s="17">
        <f t="shared" si="1"/>
        <v>0.02243123247559963</v>
      </c>
      <c r="E14" s="20">
        <v>11162.573968754099</v>
      </c>
      <c r="F14" s="16">
        <v>61.9435163723</v>
      </c>
      <c r="G14" s="16">
        <f t="shared" si="0"/>
        <v>251.959907043008</v>
      </c>
      <c r="H14" s="4"/>
      <c r="I14" s="22"/>
    </row>
    <row r="15" spans="1:8" ht="12.75">
      <c r="A15" s="23" t="s">
        <v>19</v>
      </c>
      <c r="B15" s="22">
        <v>1322.703</v>
      </c>
      <c r="C15" s="20">
        <v>7.092</v>
      </c>
      <c r="D15" s="17">
        <f t="shared" si="1"/>
        <v>0.02139633765100707</v>
      </c>
      <c r="E15" s="20">
        <v>11510.6806669275</v>
      </c>
      <c r="F15" s="16">
        <v>61.71736761</v>
      </c>
      <c r="G15" s="16">
        <f t="shared" si="0"/>
        <v>249.772187834658</v>
      </c>
      <c r="H15" s="4"/>
    </row>
    <row r="16" spans="1:8" ht="12.75">
      <c r="A16" s="21">
        <v>39447</v>
      </c>
      <c r="B16" s="4">
        <v>1468.3552</v>
      </c>
      <c r="C16" s="20">
        <v>7.621</v>
      </c>
      <c r="D16" s="17">
        <f t="shared" si="1"/>
        <v>0.018885757342637532</v>
      </c>
      <c r="E16" s="20">
        <v>12867.848126802239</v>
      </c>
      <c r="F16" s="16">
        <v>67.086743230408</v>
      </c>
      <c r="G16" s="16">
        <f t="shared" si="0"/>
        <v>246.58351826665802</v>
      </c>
      <c r="H16" s="4"/>
    </row>
    <row r="17" spans="1:8" ht="12.75">
      <c r="A17" s="23" t="s">
        <v>20</v>
      </c>
      <c r="B17" s="22">
        <v>1526.747</v>
      </c>
      <c r="C17" s="20">
        <v>6.896</v>
      </c>
      <c r="D17" s="17">
        <f t="shared" si="1"/>
        <v>0.01766762927976934</v>
      </c>
      <c r="E17" s="20">
        <v>13469.7234227289</v>
      </c>
      <c r="F17" s="16">
        <v>61.212279830300005</v>
      </c>
      <c r="G17" s="16">
        <f t="shared" si="0"/>
        <v>241.28666677684583</v>
      </c>
      <c r="H17" s="4"/>
    </row>
    <row r="18" spans="1:8" ht="12.75">
      <c r="A18" s="23" t="s">
        <v>21</v>
      </c>
      <c r="B18" s="22">
        <v>1503.3486</v>
      </c>
      <c r="C18" s="20">
        <v>6.692</v>
      </c>
      <c r="D18" s="17">
        <f t="shared" si="1"/>
        <v>0.017405144754849274</v>
      </c>
      <c r="E18" s="20">
        <v>13349.72564589924</v>
      </c>
      <c r="F18" s="16">
        <v>59.75579716395</v>
      </c>
      <c r="G18" s="16">
        <f t="shared" si="0"/>
        <v>235.14726898460225</v>
      </c>
      <c r="H18" s="4"/>
    </row>
    <row r="19" spans="1:7" ht="12.75">
      <c r="A19" s="21" t="s">
        <v>22</v>
      </c>
      <c r="B19" s="22">
        <v>1420.864</v>
      </c>
      <c r="C19" s="20">
        <v>6.522</v>
      </c>
      <c r="D19" s="17">
        <f aca="true" t="shared" si="2" ref="D19:D33">SUM(C19:C22)/B19</f>
        <v>0.017940492545380837</v>
      </c>
      <c r="E19" s="20">
        <v>12706.316446016</v>
      </c>
      <c r="F19" s="16">
        <v>58.528698042</v>
      </c>
      <c r="G19" s="16">
        <f t="shared" si="0"/>
        <v>229.91565519897023</v>
      </c>
    </row>
    <row r="20" spans="1:7" ht="12.75">
      <c r="A20" s="21">
        <v>39082</v>
      </c>
      <c r="B20" s="22">
        <v>1418.3005</v>
      </c>
      <c r="C20" s="20">
        <v>6.864</v>
      </c>
      <c r="D20" s="17">
        <f t="shared" si="2"/>
        <v>0.01754282678459184</v>
      </c>
      <c r="E20" s="20">
        <v>12728.85766401275</v>
      </c>
      <c r="F20" s="16">
        <v>61.789891740595834</v>
      </c>
      <c r="G20" s="16">
        <f aca="true" t="shared" si="3" ref="G20:G28">SUM(F20:F23)</f>
        <v>224.76172055577146</v>
      </c>
    </row>
    <row r="21" spans="1:7" ht="12.75">
      <c r="A21" s="21" t="s">
        <v>23</v>
      </c>
      <c r="B21" s="22">
        <v>1335.847</v>
      </c>
      <c r="C21" s="20">
        <v>6.088</v>
      </c>
      <c r="D21" s="17">
        <f t="shared" si="2"/>
        <v>0.018037993872052713</v>
      </c>
      <c r="E21" s="20">
        <v>12019.853789169</v>
      </c>
      <c r="F21" s="16">
        <v>55.07288203805639</v>
      </c>
      <c r="G21" s="16">
        <v>217.7980744971756</v>
      </c>
    </row>
    <row r="22" spans="1:7" ht="12.75">
      <c r="A22" s="21" t="s">
        <v>24</v>
      </c>
      <c r="B22" s="24">
        <v>1270.2</v>
      </c>
      <c r="C22" s="20">
        <v>6.017</v>
      </c>
      <c r="D22" s="17">
        <f t="shared" si="2"/>
        <v>0.01845378680522752</v>
      </c>
      <c r="E22" s="20">
        <v>11496.83792358</v>
      </c>
      <c r="F22" s="16">
        <v>54.524183378318014</v>
      </c>
      <c r="G22" s="16">
        <f t="shared" si="3"/>
        <v>211.71617231511922</v>
      </c>
    </row>
    <row r="23" spans="1:7" ht="12.75">
      <c r="A23" s="21" t="s">
        <v>25</v>
      </c>
      <c r="B23" s="4">
        <v>1294.83</v>
      </c>
      <c r="C23" s="20">
        <v>5.912</v>
      </c>
      <c r="D23" s="17">
        <f t="shared" si="2"/>
        <v>0.01759844921727177</v>
      </c>
      <c r="E23" s="20">
        <v>11659.690492802998</v>
      </c>
      <c r="F23" s="16">
        <v>53.37476339880121</v>
      </c>
      <c r="G23" s="16">
        <f t="shared" si="3"/>
        <v>206.2245827460012</v>
      </c>
    </row>
    <row r="24" spans="1:7" ht="12.75">
      <c r="A24" s="21">
        <v>38717</v>
      </c>
      <c r="B24" s="22">
        <v>1248.29</v>
      </c>
      <c r="C24" s="20">
        <v>6.079</v>
      </c>
      <c r="D24" s="17">
        <f t="shared" si="2"/>
        <v>0.017800350880003844</v>
      </c>
      <c r="E24" s="20">
        <v>11254.538700191999</v>
      </c>
      <c r="F24" s="16">
        <v>54.82624568199999</v>
      </c>
      <c r="G24" s="16">
        <f t="shared" si="3"/>
        <v>201.83539152769998</v>
      </c>
    </row>
    <row r="25" spans="1:8" ht="12.75">
      <c r="A25" s="21" t="s">
        <v>26</v>
      </c>
      <c r="B25" s="22">
        <v>1228.81</v>
      </c>
      <c r="C25" s="20">
        <v>5.432</v>
      </c>
      <c r="D25" s="17">
        <f t="shared" si="2"/>
        <v>0.017476257517435565</v>
      </c>
      <c r="E25" s="20">
        <v>11082.58577998</v>
      </c>
      <c r="F25" s="16">
        <v>48.990979856</v>
      </c>
      <c r="G25" s="16">
        <f t="shared" si="3"/>
        <v>196.69350984570002</v>
      </c>
      <c r="H25" s="4"/>
    </row>
    <row r="26" spans="1:7" ht="12.75">
      <c r="A26" s="21" t="s">
        <v>27</v>
      </c>
      <c r="B26" s="22">
        <v>1191.33</v>
      </c>
      <c r="C26" s="20">
        <v>5.364</v>
      </c>
      <c r="D26" s="17">
        <f t="shared" si="2"/>
        <v>0.01756440281030445</v>
      </c>
      <c r="E26" s="20">
        <v>10890.007453899</v>
      </c>
      <c r="F26" s="16">
        <v>49.0325938092</v>
      </c>
      <c r="G26" s="16">
        <f t="shared" si="3"/>
        <v>193.2462007499</v>
      </c>
    </row>
    <row r="27" spans="1:7" ht="12.75">
      <c r="A27" s="21" t="s">
        <v>28</v>
      </c>
      <c r="B27" s="22">
        <v>1180.59</v>
      </c>
      <c r="C27" s="20">
        <v>5.345</v>
      </c>
      <c r="D27" s="17">
        <f t="shared" si="2"/>
        <v>0.017131264876036556</v>
      </c>
      <c r="E27" s="20">
        <v>10819.808542670999</v>
      </c>
      <c r="F27" s="16">
        <v>48.9855721805</v>
      </c>
      <c r="G27" s="16">
        <f t="shared" si="3"/>
        <v>187.6444587215</v>
      </c>
    </row>
    <row r="28" spans="1:7" ht="12.75">
      <c r="A28" s="21">
        <v>38352</v>
      </c>
      <c r="B28" s="4">
        <v>1211.92</v>
      </c>
      <c r="C28" s="20">
        <v>5.334</v>
      </c>
      <c r="D28" s="17">
        <f t="shared" si="2"/>
        <v>0.0160406627500165</v>
      </c>
      <c r="E28" s="20">
        <v>11288.604568400002</v>
      </c>
      <c r="F28" s="16">
        <v>49.684364</v>
      </c>
      <c r="G28" s="16">
        <f t="shared" si="3"/>
        <v>181.01655417299997</v>
      </c>
    </row>
    <row r="29" spans="1:8" ht="12.75">
      <c r="A29" s="23" t="s">
        <v>29</v>
      </c>
      <c r="B29" s="22">
        <v>1114.56</v>
      </c>
      <c r="C29" s="20">
        <v>4.882</v>
      </c>
      <c r="D29" s="17">
        <f t="shared" si="2"/>
        <v>0.017191537467700257</v>
      </c>
      <c r="E29" s="20">
        <v>10397.801015137999</v>
      </c>
      <c r="F29" s="16">
        <v>45.543670760199994</v>
      </c>
      <c r="G29" s="16">
        <f aca="true" t="shared" si="4" ref="G29:G92">SUM(F29:F32)</f>
        <v>178.0935177175</v>
      </c>
      <c r="H29" s="22"/>
    </row>
    <row r="30" spans="1:7" ht="12.75">
      <c r="A30" s="23" t="s">
        <v>30</v>
      </c>
      <c r="B30" s="22">
        <v>1140.84</v>
      </c>
      <c r="C30" s="20">
        <v>4.664</v>
      </c>
      <c r="D30" s="17">
        <f t="shared" si="2"/>
        <v>0.016304652712036745</v>
      </c>
      <c r="E30" s="20">
        <v>10623.424731047999</v>
      </c>
      <c r="F30" s="16">
        <v>43.4308517808</v>
      </c>
      <c r="G30" s="16">
        <f t="shared" si="4"/>
        <v>172.5065061625</v>
      </c>
    </row>
    <row r="31" spans="1:7" ht="12.75">
      <c r="A31" s="23" t="s">
        <v>31</v>
      </c>
      <c r="B31" s="22">
        <v>1126.21</v>
      </c>
      <c r="C31" s="20">
        <v>4.56</v>
      </c>
      <c r="D31" s="17">
        <f t="shared" si="2"/>
        <v>0.016003232079274732</v>
      </c>
      <c r="E31" s="20">
        <v>10461.322119262</v>
      </c>
      <c r="F31" s="16">
        <v>42.357667631999995</v>
      </c>
      <c r="G31" s="16">
        <f t="shared" si="4"/>
        <v>166.81617520869997</v>
      </c>
    </row>
    <row r="32" spans="1:7" ht="12.75">
      <c r="A32" s="25" t="s">
        <v>32</v>
      </c>
      <c r="B32" s="22">
        <v>1111.92</v>
      </c>
      <c r="C32" s="20">
        <v>5.055</v>
      </c>
      <c r="D32" s="17">
        <f t="shared" si="2"/>
        <v>0.01563511763436218</v>
      </c>
      <c r="E32" s="20">
        <v>10285.826968008001</v>
      </c>
      <c r="F32" s="16">
        <v>46.7613275445</v>
      </c>
      <c r="G32" s="16">
        <f t="shared" si="4"/>
        <v>160.6492955767</v>
      </c>
    </row>
    <row r="33" spans="1:7" ht="12.75">
      <c r="A33" s="25" t="s">
        <v>33</v>
      </c>
      <c r="B33" s="22">
        <v>995.97</v>
      </c>
      <c r="C33" s="20">
        <v>4.322</v>
      </c>
      <c r="D33" s="17">
        <f t="shared" si="2"/>
        <v>0.016653112041527356</v>
      </c>
      <c r="E33" s="20">
        <v>9207.689465202</v>
      </c>
      <c r="F33" s="16">
        <v>39.9566592052</v>
      </c>
      <c r="G33" s="16">
        <f t="shared" si="4"/>
        <v>153.1063696322</v>
      </c>
    </row>
    <row r="34" spans="1:7" ht="12.75">
      <c r="A34" s="23" t="s">
        <v>34</v>
      </c>
      <c r="B34" s="22">
        <v>974.5</v>
      </c>
      <c r="C34" s="20">
        <v>4.086</v>
      </c>
      <c r="D34" s="17">
        <v>0.016587993842996408</v>
      </c>
      <c r="E34" s="20">
        <v>9001.012615250002</v>
      </c>
      <c r="F34" s="16">
        <v>37.740520827</v>
      </c>
      <c r="G34" s="16">
        <f t="shared" si="4"/>
        <v>149.124069257</v>
      </c>
    </row>
    <row r="35" spans="1:7" ht="12.75">
      <c r="A35" s="23" t="s">
        <v>35</v>
      </c>
      <c r="B35" s="22">
        <v>848.18</v>
      </c>
      <c r="C35" s="20">
        <v>3.922</v>
      </c>
      <c r="D35" s="17">
        <v>0.01913</v>
      </c>
      <c r="E35" s="20">
        <v>7826.696132843999</v>
      </c>
      <c r="F35" s="16">
        <v>36.190788</v>
      </c>
      <c r="G35" s="16">
        <f t="shared" si="4"/>
        <v>149.49764643</v>
      </c>
    </row>
    <row r="36" spans="1:7" ht="12.75">
      <c r="A36" s="23" t="s">
        <v>36</v>
      </c>
      <c r="B36" s="22">
        <v>879.82</v>
      </c>
      <c r="C36" s="20">
        <v>4.256</v>
      </c>
      <c r="D36" s="17">
        <v>0.0182765</v>
      </c>
      <c r="E36" s="20">
        <v>8107.405895702001</v>
      </c>
      <c r="F36" s="16">
        <v>39.2184016</v>
      </c>
      <c r="G36" s="16">
        <f t="shared" si="4"/>
        <v>147.81310293</v>
      </c>
    </row>
    <row r="37" spans="1:7" ht="12.75">
      <c r="A37" s="25" t="s">
        <v>37</v>
      </c>
      <c r="B37" s="4">
        <v>815.28</v>
      </c>
      <c r="C37" s="20">
        <v>3.901</v>
      </c>
      <c r="D37" s="26">
        <v>0.01938107153370621</v>
      </c>
      <c r="E37" s="20">
        <v>7518.373562399999</v>
      </c>
      <c r="F37" s="16">
        <v>35.97435883</v>
      </c>
      <c r="G37" s="16">
        <f t="shared" si="4"/>
        <v>144.86770493</v>
      </c>
    </row>
    <row r="38" spans="1:7" ht="12.75">
      <c r="A38" s="25" t="s">
        <v>38</v>
      </c>
      <c r="B38">
        <v>989.81</v>
      </c>
      <c r="C38" s="20">
        <v>4.15</v>
      </c>
      <c r="D38" s="26">
        <v>0.01620513027752801</v>
      </c>
      <c r="E38" s="20">
        <v>9090.5338172</v>
      </c>
      <c r="F38" s="16">
        <v>38.114098000000006</v>
      </c>
      <c r="G38" s="16">
        <f t="shared" si="4"/>
        <v>146.4248473</v>
      </c>
    </row>
    <row r="39" spans="1:7" ht="12.75">
      <c r="A39" s="27" t="s">
        <v>39</v>
      </c>
      <c r="B39" s="4">
        <v>1147.39</v>
      </c>
      <c r="C39" s="20">
        <v>3.77</v>
      </c>
      <c r="D39" s="26">
        <v>0.013709375190650084</v>
      </c>
      <c r="E39" s="20">
        <v>10501.888561500002</v>
      </c>
      <c r="F39" s="16">
        <v>34.5062445</v>
      </c>
      <c r="G39" s="16">
        <f t="shared" si="4"/>
        <v>142.8954405</v>
      </c>
    </row>
    <row r="40" spans="1:7" ht="12.75">
      <c r="A40" s="27" t="s">
        <v>40</v>
      </c>
      <c r="B40" s="4">
        <v>1148.08</v>
      </c>
      <c r="C40" s="20">
        <v>3.98</v>
      </c>
      <c r="D40" s="26">
        <v>0.013709846003762804</v>
      </c>
      <c r="E40" s="20">
        <v>10463.394465599999</v>
      </c>
      <c r="F40" s="16">
        <v>36.273003599999996</v>
      </c>
      <c r="G40" s="16">
        <f t="shared" si="4"/>
        <v>142.2192888</v>
      </c>
    </row>
    <row r="41" spans="1:7" ht="12.75">
      <c r="A41" s="27" t="s">
        <v>41</v>
      </c>
      <c r="B41" s="4">
        <v>1040.94</v>
      </c>
      <c r="C41" s="20">
        <v>4.14</v>
      </c>
      <c r="D41" s="26">
        <v>0.015120948373585413</v>
      </c>
      <c r="E41" s="20">
        <v>9436.7248452</v>
      </c>
      <c r="F41" s="16">
        <v>37.5315012</v>
      </c>
      <c r="G41" s="16">
        <f t="shared" si="4"/>
        <v>141.2599496</v>
      </c>
    </row>
    <row r="42" spans="1:7" ht="12.75">
      <c r="A42" s="27" t="s">
        <v>42</v>
      </c>
      <c r="B42" s="4">
        <v>1224.38</v>
      </c>
      <c r="C42" s="20">
        <v>3.84</v>
      </c>
      <c r="D42" s="26">
        <v>0.012814649046864534</v>
      </c>
      <c r="E42" s="20">
        <v>11027.2927634</v>
      </c>
      <c r="F42" s="16">
        <v>34.5846912</v>
      </c>
      <c r="G42" s="16">
        <f t="shared" si="4"/>
        <v>139.5993844</v>
      </c>
    </row>
    <row r="43" spans="1:7" ht="12.75">
      <c r="A43" s="27" t="s">
        <v>43</v>
      </c>
      <c r="B43" s="4">
        <v>1160.33</v>
      </c>
      <c r="C43" s="20">
        <v>3.78</v>
      </c>
      <c r="D43" s="26">
        <v>0.013763325950376186</v>
      </c>
      <c r="E43" s="20">
        <v>10384.6750208</v>
      </c>
      <c r="F43" s="16">
        <v>33.830092799999996</v>
      </c>
      <c r="G43" s="16">
        <f t="shared" si="4"/>
        <v>140.37545839999999</v>
      </c>
    </row>
    <row r="44" spans="1:7" ht="12.75">
      <c r="A44" s="27" t="s">
        <v>44</v>
      </c>
      <c r="B44" s="4">
        <v>1320.28</v>
      </c>
      <c r="C44" s="20">
        <v>3.98</v>
      </c>
      <c r="D44" s="26">
        <v>0.012323143575605178</v>
      </c>
      <c r="E44" s="20">
        <v>11714.553978400001</v>
      </c>
      <c r="F44" s="16">
        <v>35.3136644</v>
      </c>
      <c r="G44" s="16">
        <f t="shared" si="4"/>
        <v>141.0844424</v>
      </c>
    </row>
    <row r="45" spans="1:7" ht="12.75">
      <c r="A45" s="27" t="s">
        <v>45</v>
      </c>
      <c r="B45" s="4">
        <v>1436.51</v>
      </c>
      <c r="C45" s="20">
        <v>4.09</v>
      </c>
      <c r="D45" s="26">
        <v>0.01137479029035649</v>
      </c>
      <c r="E45" s="20">
        <v>12598.767303999999</v>
      </c>
      <c r="F45" s="16">
        <v>35.87093599999999</v>
      </c>
      <c r="G45" s="16">
        <f t="shared" si="4"/>
        <v>139.71714899999998</v>
      </c>
    </row>
    <row r="46" spans="1:7" ht="12.75">
      <c r="A46" s="27" t="s">
        <v>46</v>
      </c>
      <c r="B46" s="4">
        <v>1454.6</v>
      </c>
      <c r="C46" s="20">
        <v>4.12</v>
      </c>
      <c r="D46" s="26">
        <v>0.011480819469269902</v>
      </c>
      <c r="E46" s="20">
        <v>12484.409965999997</v>
      </c>
      <c r="F46" s="16">
        <v>35.360765199999996</v>
      </c>
      <c r="G46" s="16">
        <f t="shared" si="4"/>
        <v>140.459656</v>
      </c>
    </row>
    <row r="47" spans="1:7" ht="12.75">
      <c r="A47" s="27" t="s">
        <v>47</v>
      </c>
      <c r="B47" s="4">
        <v>1498.58</v>
      </c>
      <c r="C47" s="20">
        <v>4.08</v>
      </c>
      <c r="D47" s="26">
        <v>0.011183920778336826</v>
      </c>
      <c r="E47" s="20">
        <v>12686.169046799998</v>
      </c>
      <c r="F47" s="16">
        <v>34.5390768</v>
      </c>
      <c r="G47" s="16">
        <f t="shared" si="4"/>
        <v>139.2996508</v>
      </c>
    </row>
    <row r="48" spans="1:7" ht="12.75">
      <c r="A48" s="27" t="s">
        <v>48</v>
      </c>
      <c r="B48" s="4">
        <v>1469.25</v>
      </c>
      <c r="C48" s="20">
        <v>4.05</v>
      </c>
      <c r="D48" s="26">
        <v>0.011359537178832736</v>
      </c>
      <c r="E48" s="20">
        <v>12314.989035</v>
      </c>
      <c r="F48" s="16">
        <v>33.946371</v>
      </c>
      <c r="G48" s="16">
        <f t="shared" si="4"/>
        <v>137.53302079999997</v>
      </c>
    </row>
    <row r="49" spans="1:7" ht="12.75">
      <c r="A49" s="27" t="s">
        <v>49</v>
      </c>
      <c r="B49" s="4">
        <v>1282.71</v>
      </c>
      <c r="C49" s="20">
        <v>4.45</v>
      </c>
      <c r="D49" s="26">
        <v>0.012972534711665146</v>
      </c>
      <c r="E49" s="20">
        <v>10553.8043754</v>
      </c>
      <c r="F49" s="16">
        <v>36.613443</v>
      </c>
      <c r="G49" s="16">
        <f t="shared" si="4"/>
        <v>135.93980979999998</v>
      </c>
    </row>
    <row r="50" spans="1:7" ht="12.75">
      <c r="A50" s="27" t="s">
        <v>50</v>
      </c>
      <c r="B50" s="4">
        <v>1372.71</v>
      </c>
      <c r="C50" s="20">
        <v>4.18</v>
      </c>
      <c r="D50" s="26">
        <v>0.011983594495559876</v>
      </c>
      <c r="E50" s="20">
        <v>11231.51322</v>
      </c>
      <c r="F50" s="16">
        <v>34.200759999999995</v>
      </c>
      <c r="G50" s="16">
        <f t="shared" si="4"/>
        <v>133.36052919999997</v>
      </c>
    </row>
    <row r="51" spans="1:7" ht="12.75">
      <c r="A51" s="27" t="s">
        <v>51</v>
      </c>
      <c r="B51" s="4">
        <v>1286.37</v>
      </c>
      <c r="C51" s="20">
        <v>4.01</v>
      </c>
      <c r="D51" s="26">
        <v>0.012787922603916448</v>
      </c>
      <c r="E51" s="20">
        <v>10513.0903716</v>
      </c>
      <c r="F51" s="16">
        <v>32.7724468</v>
      </c>
      <c r="G51" s="16">
        <f t="shared" si="4"/>
        <v>132.1754992</v>
      </c>
    </row>
    <row r="52" spans="1:7" ht="12.75">
      <c r="A52" s="27" t="s">
        <v>52</v>
      </c>
      <c r="B52" s="4">
        <v>1229.23</v>
      </c>
      <c r="C52" s="20">
        <v>4</v>
      </c>
      <c r="D52" s="26">
        <v>0.013178981964319126</v>
      </c>
      <c r="E52" s="20">
        <v>9942.3687167</v>
      </c>
      <c r="F52" s="16">
        <v>32.35316</v>
      </c>
      <c r="G52" s="16">
        <f t="shared" si="4"/>
        <v>128.84276199999996</v>
      </c>
    </row>
    <row r="53" spans="1:7" ht="12.75">
      <c r="A53" s="27" t="s">
        <v>53</v>
      </c>
      <c r="B53" s="4">
        <v>1017.01</v>
      </c>
      <c r="C53" s="20">
        <v>4.26</v>
      </c>
      <c r="D53" s="26">
        <v>0.01587988318698931</v>
      </c>
      <c r="E53" s="20">
        <v>8125.1369724</v>
      </c>
      <c r="F53" s="16">
        <v>34.03416239999999</v>
      </c>
      <c r="G53" s="16">
        <f t="shared" si="4"/>
        <v>127.23987799999999</v>
      </c>
    </row>
    <row r="54" spans="1:7" ht="12.75">
      <c r="A54" s="27" t="s">
        <v>54</v>
      </c>
      <c r="B54" s="4">
        <v>1133.84</v>
      </c>
      <c r="C54" s="20">
        <v>4.18</v>
      </c>
      <c r="D54" s="26">
        <v>0.014067240527764058</v>
      </c>
      <c r="E54" s="20">
        <v>8955.63524</v>
      </c>
      <c r="F54" s="16">
        <v>33.01573</v>
      </c>
      <c r="G54" s="16">
        <f t="shared" si="4"/>
        <v>124.63636799999999</v>
      </c>
    </row>
    <row r="55" spans="1:7" ht="12.75">
      <c r="A55" s="27" t="s">
        <v>55</v>
      </c>
      <c r="B55" s="4">
        <v>1101.75</v>
      </c>
      <c r="C55" s="20">
        <v>3.76</v>
      </c>
      <c r="D55" s="26">
        <v>0.014195597912412072</v>
      </c>
      <c r="E55" s="20">
        <v>8626.3829925</v>
      </c>
      <c r="F55" s="16">
        <v>29.439709599999997</v>
      </c>
      <c r="G55" s="16">
        <f t="shared" si="4"/>
        <v>121.3173539</v>
      </c>
    </row>
    <row r="56" spans="1:7" ht="12.75">
      <c r="A56" s="27" t="s">
        <v>56</v>
      </c>
      <c r="B56" s="4">
        <v>970.43</v>
      </c>
      <c r="C56" s="20">
        <v>3.95</v>
      </c>
      <c r="D56" s="26">
        <v>0.015961996228476036</v>
      </c>
      <c r="E56" s="20">
        <v>7554.681098399999</v>
      </c>
      <c r="F56" s="16">
        <v>30.750276000000003</v>
      </c>
      <c r="G56" s="16">
        <f t="shared" si="4"/>
        <v>119.5150462</v>
      </c>
    </row>
    <row r="57" spans="1:7" ht="12.75">
      <c r="A57" s="27" t="s">
        <v>57</v>
      </c>
      <c r="B57" s="4">
        <v>947.28</v>
      </c>
      <c r="C57" s="20">
        <v>4.06</v>
      </c>
      <c r="D57" s="26">
        <v>0.016183177096529007</v>
      </c>
      <c r="E57" s="20">
        <v>7333.4060112</v>
      </c>
      <c r="F57" s="16">
        <v>31.430652399999996</v>
      </c>
      <c r="G57" s="16">
        <f t="shared" si="4"/>
        <v>117.5490243</v>
      </c>
    </row>
    <row r="58" spans="1:7" ht="12.75">
      <c r="A58" s="27" t="s">
        <v>58</v>
      </c>
      <c r="B58" s="4">
        <v>885.14</v>
      </c>
      <c r="C58" s="20">
        <v>3.87</v>
      </c>
      <c r="D58" s="26">
        <v>0.01712723410985833</v>
      </c>
      <c r="E58" s="20">
        <v>6792.1837497999995</v>
      </c>
      <c r="F58" s="16">
        <v>29.6967159</v>
      </c>
      <c r="G58" s="16">
        <f t="shared" si="4"/>
        <v>115.57780869999999</v>
      </c>
    </row>
    <row r="59" spans="1:7" ht="12.75">
      <c r="A59" s="27" t="s">
        <v>59</v>
      </c>
      <c r="B59" s="4">
        <v>757.12</v>
      </c>
      <c r="C59" s="20">
        <v>3.61</v>
      </c>
      <c r="D59" s="26">
        <v>0.01989116652578191</v>
      </c>
      <c r="E59" s="20">
        <v>5796.3517248</v>
      </c>
      <c r="F59" s="16">
        <v>27.637401899999997</v>
      </c>
      <c r="G59" s="16">
        <f t="shared" si="4"/>
        <v>114.3473072</v>
      </c>
    </row>
    <row r="60" spans="1:7" ht="12.75">
      <c r="A60" s="27" t="s">
        <v>60</v>
      </c>
      <c r="B60" s="4">
        <v>740.74</v>
      </c>
      <c r="C60" s="20">
        <v>3.79</v>
      </c>
      <c r="D60" s="26">
        <v>0.020115020115020112</v>
      </c>
      <c r="E60" s="20">
        <v>5625.7647446</v>
      </c>
      <c r="F60" s="16">
        <v>28.784254100000002</v>
      </c>
      <c r="G60" s="16">
        <f t="shared" si="4"/>
        <v>112.6235798</v>
      </c>
    </row>
    <row r="61" spans="1:7" ht="12.75">
      <c r="A61" s="27" t="s">
        <v>61</v>
      </c>
      <c r="B61" s="4">
        <v>687.33</v>
      </c>
      <c r="C61" s="20">
        <v>3.89</v>
      </c>
      <c r="D61" s="26">
        <v>0.02132891042148604</v>
      </c>
      <c r="E61" s="20">
        <v>5205.2325696</v>
      </c>
      <c r="F61" s="16">
        <v>29.4594368</v>
      </c>
      <c r="G61" s="16">
        <f t="shared" si="4"/>
        <v>110.2846247</v>
      </c>
    </row>
    <row r="62" spans="1:7" ht="12.75">
      <c r="A62" s="27" t="s">
        <v>62</v>
      </c>
      <c r="B62" s="4">
        <v>670.63</v>
      </c>
      <c r="C62" s="20">
        <v>3.77</v>
      </c>
      <c r="D62" s="26">
        <v>0.021278499321533483</v>
      </c>
      <c r="E62" s="20">
        <v>5063.7393536</v>
      </c>
      <c r="F62" s="16">
        <v>28.466214400000002</v>
      </c>
      <c r="G62" s="16">
        <f t="shared" si="4"/>
        <v>106.6333129</v>
      </c>
    </row>
    <row r="63" spans="1:7" ht="12.75">
      <c r="A63" s="27" t="s">
        <v>63</v>
      </c>
      <c r="B63" s="4">
        <v>645.5</v>
      </c>
      <c r="C63" s="20">
        <v>3.45</v>
      </c>
      <c r="D63" s="26">
        <v>0.021843532145623547</v>
      </c>
      <c r="E63" s="20">
        <v>4848.486054999999</v>
      </c>
      <c r="F63" s="16">
        <v>25.913674500000003</v>
      </c>
      <c r="G63" s="16">
        <f t="shared" si="4"/>
        <v>104.59203450000001</v>
      </c>
    </row>
    <row r="64" spans="1:7" ht="12.75">
      <c r="A64" s="27" t="s">
        <v>64</v>
      </c>
      <c r="B64" s="4">
        <v>615.93</v>
      </c>
      <c r="C64" s="20">
        <v>3.55</v>
      </c>
      <c r="D64" s="26">
        <v>0.02238890783043528</v>
      </c>
      <c r="E64" s="20">
        <v>4588.2966234</v>
      </c>
      <c r="F64" s="16">
        <v>26.445299</v>
      </c>
      <c r="G64" s="16">
        <f t="shared" si="4"/>
        <v>101.6993014</v>
      </c>
    </row>
    <row r="65" spans="1:7" ht="12.75">
      <c r="A65" s="27" t="s">
        <v>65</v>
      </c>
      <c r="B65" s="4">
        <v>584.41</v>
      </c>
      <c r="C65" s="20">
        <v>3.5</v>
      </c>
      <c r="D65" s="26">
        <v>0.023237110932393355</v>
      </c>
      <c r="E65" s="20">
        <v>4309.2932375</v>
      </c>
      <c r="F65" s="16">
        <v>25.808125</v>
      </c>
      <c r="G65" s="16">
        <f t="shared" si="4"/>
        <v>99.5886412</v>
      </c>
    </row>
    <row r="66" spans="1:7" ht="12.75">
      <c r="A66" s="27" t="s">
        <v>66</v>
      </c>
      <c r="B66" s="4">
        <v>544.75</v>
      </c>
      <c r="C66" s="20">
        <v>3.6</v>
      </c>
      <c r="D66" s="26">
        <v>0.024543368517668657</v>
      </c>
      <c r="E66" s="20">
        <v>3998.606635</v>
      </c>
      <c r="F66" s="16">
        <v>26.424936000000002</v>
      </c>
      <c r="G66" s="16">
        <f t="shared" si="4"/>
        <v>97.6846363</v>
      </c>
    </row>
    <row r="67" spans="1:7" ht="12.75">
      <c r="A67" s="27" t="s">
        <v>67</v>
      </c>
      <c r="B67" s="4">
        <v>500.71</v>
      </c>
      <c r="C67" s="20">
        <v>3.14</v>
      </c>
      <c r="D67" s="26">
        <v>0.026322621876934755</v>
      </c>
      <c r="E67" s="20">
        <v>3670.9603721</v>
      </c>
      <c r="F67" s="16">
        <v>23.0209414</v>
      </c>
      <c r="G67" s="16">
        <f t="shared" si="4"/>
        <v>95.85217699999998</v>
      </c>
    </row>
    <row r="68" spans="1:7" ht="12.75">
      <c r="A68" s="27" t="s">
        <v>68</v>
      </c>
      <c r="B68" s="4">
        <v>459.27</v>
      </c>
      <c r="C68" s="20">
        <v>3.34</v>
      </c>
      <c r="D68" s="26">
        <v>0.028697715940514294</v>
      </c>
      <c r="E68" s="20">
        <v>3346.1585514</v>
      </c>
      <c r="F68" s="16">
        <v>24.334638799999997</v>
      </c>
      <c r="G68" s="16">
        <f t="shared" si="4"/>
        <v>95.21309279999998</v>
      </c>
    </row>
    <row r="69" spans="1:7" ht="12.75">
      <c r="A69" s="27" t="s">
        <v>69</v>
      </c>
      <c r="B69" s="4">
        <v>462.71</v>
      </c>
      <c r="C69" s="20">
        <v>3.29</v>
      </c>
      <c r="D69" s="26">
        <v>0.027944068639104407</v>
      </c>
      <c r="E69" s="20">
        <v>3361.9074198999997</v>
      </c>
      <c r="F69" s="16">
        <v>23.9041201</v>
      </c>
      <c r="G69" s="16">
        <f t="shared" si="4"/>
        <v>92.7758317</v>
      </c>
    </row>
    <row r="70" spans="1:7" ht="12.75">
      <c r="A70" s="27" t="s">
        <v>70</v>
      </c>
      <c r="B70" s="4">
        <v>444.27</v>
      </c>
      <c r="C70" s="20">
        <v>3.41</v>
      </c>
      <c r="D70" s="26">
        <v>0.028901343777432642</v>
      </c>
      <c r="E70" s="20">
        <v>3204.0174849</v>
      </c>
      <c r="F70" s="16">
        <v>24.5924767</v>
      </c>
      <c r="G70" s="16">
        <f t="shared" si="4"/>
        <v>91.3071036</v>
      </c>
    </row>
    <row r="71" spans="1:7" ht="12.75">
      <c r="A71" s="27" t="s">
        <v>71</v>
      </c>
      <c r="B71" s="4">
        <v>445.77</v>
      </c>
      <c r="C71" s="20">
        <v>3.14</v>
      </c>
      <c r="D71" s="26">
        <v>0.028512461583327726</v>
      </c>
      <c r="E71" s="20">
        <v>3177.4396445999996</v>
      </c>
      <c r="F71" s="16">
        <v>22.3818572</v>
      </c>
      <c r="G71" s="16">
        <f t="shared" si="4"/>
        <v>89.5911509</v>
      </c>
    </row>
    <row r="72" spans="1:7" ht="12.75">
      <c r="A72" s="27" t="s">
        <v>72</v>
      </c>
      <c r="B72" s="4">
        <v>466.45</v>
      </c>
      <c r="C72" s="20">
        <v>3.09</v>
      </c>
      <c r="D72" s="26">
        <v>0.02696966448708329</v>
      </c>
      <c r="E72" s="20">
        <v>3305.5119185</v>
      </c>
      <c r="F72" s="16">
        <v>21.897377699999996</v>
      </c>
      <c r="G72" s="16">
        <f t="shared" si="4"/>
        <v>88.1204861</v>
      </c>
    </row>
    <row r="73" spans="1:7" ht="12.75">
      <c r="A73" s="27" t="s">
        <v>73</v>
      </c>
      <c r="B73" s="4">
        <v>458.93</v>
      </c>
      <c r="C73" s="20">
        <v>3.2</v>
      </c>
      <c r="D73" s="26">
        <v>0.02728084893120955</v>
      </c>
      <c r="E73" s="20">
        <v>3217.5857658</v>
      </c>
      <c r="F73" s="16">
        <v>22.435392000000004</v>
      </c>
      <c r="G73" s="16">
        <f t="shared" si="4"/>
        <v>87.18764809999999</v>
      </c>
    </row>
    <row r="74" spans="1:7" ht="12.75">
      <c r="A74" s="27" t="s">
        <v>74</v>
      </c>
      <c r="B74" s="4">
        <v>450.53</v>
      </c>
      <c r="C74" s="20">
        <v>3.28</v>
      </c>
      <c r="D74" s="26">
        <v>0.02778949237564646</v>
      </c>
      <c r="E74" s="20">
        <v>3142.2440115</v>
      </c>
      <c r="F74" s="16">
        <v>22.876523999999996</v>
      </c>
      <c r="G74" s="16">
        <f t="shared" si="4"/>
        <v>86.83379209999998</v>
      </c>
    </row>
    <row r="75" spans="1:7" ht="12.75">
      <c r="A75" s="27" t="s">
        <v>75</v>
      </c>
      <c r="B75" s="4">
        <v>451.67</v>
      </c>
      <c r="C75" s="20">
        <v>3.01</v>
      </c>
      <c r="D75" s="26">
        <v>0.027630792392676067</v>
      </c>
      <c r="E75" s="20">
        <v>3137.8598908000004</v>
      </c>
      <c r="F75" s="16">
        <v>20.911192399999997</v>
      </c>
      <c r="G75" s="16">
        <f t="shared" si="4"/>
        <v>86.20657489999999</v>
      </c>
    </row>
    <row r="76" spans="1:7" ht="12.75">
      <c r="A76" s="27" t="s">
        <v>76</v>
      </c>
      <c r="B76" s="4">
        <v>435.71</v>
      </c>
      <c r="C76" s="20">
        <v>3.03</v>
      </c>
      <c r="D76" s="26">
        <v>0.028413394230107185</v>
      </c>
      <c r="E76" s="20">
        <v>3014.6731328999995</v>
      </c>
      <c r="F76" s="16">
        <v>20.964539699999996</v>
      </c>
      <c r="G76" s="16">
        <f t="shared" si="4"/>
        <v>85.182177</v>
      </c>
    </row>
    <row r="77" spans="1:7" ht="12.75">
      <c r="A77" s="27" t="s">
        <v>77</v>
      </c>
      <c r="B77" s="4">
        <v>417.8</v>
      </c>
      <c r="C77" s="20">
        <v>3.2</v>
      </c>
      <c r="D77" s="26">
        <v>0.02965533748204883</v>
      </c>
      <c r="E77" s="20">
        <v>2883.020544</v>
      </c>
      <c r="F77" s="16">
        <v>22.081536</v>
      </c>
      <c r="G77" s="16">
        <f t="shared" si="4"/>
        <v>84.7992885</v>
      </c>
    </row>
    <row r="78" spans="1:7" ht="12.75">
      <c r="A78" s="27" t="s">
        <v>78</v>
      </c>
      <c r="B78" s="4">
        <v>408.14</v>
      </c>
      <c r="C78" s="20">
        <v>3.24</v>
      </c>
      <c r="D78" s="26">
        <v>0.030185720586073408</v>
      </c>
      <c r="E78" s="20">
        <v>2802.7259497999994</v>
      </c>
      <c r="F78" s="16">
        <v>22.249306800000003</v>
      </c>
      <c r="G78" s="16">
        <f t="shared" si="4"/>
        <v>83.76102420000001</v>
      </c>
    </row>
    <row r="79" spans="1:7" ht="12.75">
      <c r="A79" s="27" t="s">
        <v>79</v>
      </c>
      <c r="B79" s="4">
        <v>403.69</v>
      </c>
      <c r="C79" s="20">
        <v>2.91</v>
      </c>
      <c r="D79" s="26">
        <v>0.03051846714062771</v>
      </c>
      <c r="E79" s="20">
        <v>2758.7972755</v>
      </c>
      <c r="F79" s="16">
        <v>19.8867945</v>
      </c>
      <c r="G79" s="16">
        <f t="shared" si="4"/>
        <v>83.17153860000002</v>
      </c>
    </row>
    <row r="80" spans="1:7" ht="12.75">
      <c r="A80" s="27" t="s">
        <v>80</v>
      </c>
      <c r="B80" s="4">
        <v>417.09</v>
      </c>
      <c r="C80" s="20">
        <v>3.04</v>
      </c>
      <c r="D80" s="26">
        <v>0.0292502817137788</v>
      </c>
      <c r="E80" s="20">
        <v>2823.8160851999996</v>
      </c>
      <c r="F80" s="16">
        <v>20.5816512</v>
      </c>
      <c r="G80" s="16">
        <f t="shared" si="4"/>
        <v>81.88475340000001</v>
      </c>
    </row>
    <row r="81" spans="1:7" ht="12.75">
      <c r="A81" s="27" t="s">
        <v>81</v>
      </c>
      <c r="B81" s="4">
        <v>387.86</v>
      </c>
      <c r="C81" s="20">
        <v>3.13</v>
      </c>
      <c r="D81" s="26">
        <v>0.03166090857525911</v>
      </c>
      <c r="E81" s="20">
        <v>2607.6176874000002</v>
      </c>
      <c r="F81" s="16">
        <v>21.043271700000002</v>
      </c>
      <c r="G81" s="16">
        <f t="shared" si="4"/>
        <v>82.0417734</v>
      </c>
    </row>
    <row r="82" spans="1:7" ht="12.75">
      <c r="A82" s="27" t="s">
        <v>82</v>
      </c>
      <c r="B82" s="4">
        <v>371.16</v>
      </c>
      <c r="C82" s="20">
        <v>3.24</v>
      </c>
      <c r="D82" s="26">
        <v>0.03273520853540252</v>
      </c>
      <c r="E82" s="20">
        <v>2481.2528508</v>
      </c>
      <c r="F82" s="16">
        <v>21.659821200000003</v>
      </c>
      <c r="G82" s="16">
        <f t="shared" si="4"/>
        <v>80.9578017</v>
      </c>
    </row>
    <row r="83" spans="1:7" ht="12.75">
      <c r="A83" s="27" t="s">
        <v>83</v>
      </c>
      <c r="B83" s="4">
        <v>375.22</v>
      </c>
      <c r="C83" s="20">
        <v>2.79</v>
      </c>
      <c r="D83" s="26">
        <v>0.03227439901924204</v>
      </c>
      <c r="E83" s="20">
        <v>2501.4679174000003</v>
      </c>
      <c r="F83" s="16">
        <v>18.6000093</v>
      </c>
      <c r="G83" s="16">
        <f t="shared" si="4"/>
        <v>80.59724450000002</v>
      </c>
    </row>
    <row r="84" spans="1:7" ht="12.75">
      <c r="A84" s="27" t="s">
        <v>84</v>
      </c>
      <c r="B84" s="4">
        <v>330.22</v>
      </c>
      <c r="C84" s="20">
        <v>3.12</v>
      </c>
      <c r="D84" s="26">
        <v>0.03661195566591969</v>
      </c>
      <c r="E84" s="20">
        <v>2194.9756422</v>
      </c>
      <c r="F84" s="16">
        <v>20.738671200000002</v>
      </c>
      <c r="G84" s="16">
        <f t="shared" si="4"/>
        <v>80.47283050000001</v>
      </c>
    </row>
    <row r="85" spans="1:7" ht="12.75">
      <c r="A85" s="27" t="s">
        <v>85</v>
      </c>
      <c r="B85" s="4">
        <v>306.05</v>
      </c>
      <c r="C85" s="20">
        <v>3</v>
      </c>
      <c r="D85" s="26">
        <v>0.03865381473615422</v>
      </c>
      <c r="E85" s="20">
        <v>2036.1812550000002</v>
      </c>
      <c r="F85" s="16">
        <v>19.959300000000002</v>
      </c>
      <c r="G85" s="16">
        <f t="shared" si="4"/>
        <v>78.88989590000001</v>
      </c>
    </row>
    <row r="86" spans="1:7" ht="12.75">
      <c r="A86" s="27" t="s">
        <v>86</v>
      </c>
      <c r="B86" s="4">
        <v>358.02</v>
      </c>
      <c r="C86" s="20">
        <v>3.2</v>
      </c>
      <c r="D86" s="26">
        <v>0.032568012960169826</v>
      </c>
      <c r="E86" s="20">
        <v>2382.9882804</v>
      </c>
      <c r="F86" s="16">
        <v>21.299264000000004</v>
      </c>
      <c r="G86" s="16">
        <f t="shared" si="4"/>
        <v>77.8472498</v>
      </c>
    </row>
    <row r="87" spans="1:7" ht="12.75">
      <c r="A87" s="27" t="s">
        <v>87</v>
      </c>
      <c r="B87" s="4">
        <v>339.94</v>
      </c>
      <c r="C87" s="20">
        <v>2.77</v>
      </c>
      <c r="D87" s="26">
        <v>0.03329999411660881</v>
      </c>
      <c r="E87" s="20">
        <v>2267.3624065999998</v>
      </c>
      <c r="F87" s="16">
        <v>18.475595300000002</v>
      </c>
      <c r="G87" s="16">
        <f t="shared" si="4"/>
        <v>75.7770528</v>
      </c>
    </row>
    <row r="88" spans="1:7" ht="12.75">
      <c r="A88" s="27" t="s">
        <v>88</v>
      </c>
      <c r="B88" s="4">
        <v>353.4</v>
      </c>
      <c r="C88" s="20">
        <v>2.86</v>
      </c>
      <c r="D88" s="26">
        <v>0.031267685342388225</v>
      </c>
      <c r="E88" s="20">
        <v>2367.006054</v>
      </c>
      <c r="F88" s="16">
        <v>19.1557366</v>
      </c>
      <c r="G88" s="16">
        <f t="shared" si="4"/>
        <v>74.1311575</v>
      </c>
    </row>
    <row r="89" spans="1:7" ht="12.75">
      <c r="A89" s="27" t="s">
        <v>89</v>
      </c>
      <c r="B89" s="4">
        <v>349.15</v>
      </c>
      <c r="C89" s="20">
        <v>2.83</v>
      </c>
      <c r="D89" s="26">
        <v>0.030559931261635403</v>
      </c>
      <c r="E89" s="20">
        <v>2333.8338194999997</v>
      </c>
      <c r="F89" s="16">
        <v>18.9166539</v>
      </c>
      <c r="G89" s="16">
        <f t="shared" si="4"/>
        <v>71.9127297</v>
      </c>
    </row>
    <row r="90" spans="1:7" ht="12.75">
      <c r="A90" s="27" t="s">
        <v>90</v>
      </c>
      <c r="B90" s="4">
        <v>317.98</v>
      </c>
      <c r="C90" s="20">
        <v>2.86</v>
      </c>
      <c r="D90" s="26">
        <v>0.03239197433800868</v>
      </c>
      <c r="E90" s="20">
        <v>2137.922631</v>
      </c>
      <c r="F90" s="16">
        <v>19.229067</v>
      </c>
      <c r="G90" s="16">
        <f t="shared" si="4"/>
        <v>70.04606520000002</v>
      </c>
    </row>
    <row r="91" spans="1:7" ht="12.75">
      <c r="A91" s="27" t="s">
        <v>91</v>
      </c>
      <c r="B91" s="4">
        <v>294.87</v>
      </c>
      <c r="C91" s="20">
        <v>2.5</v>
      </c>
      <c r="D91" s="26">
        <v>0.03384542340692508</v>
      </c>
      <c r="E91" s="20">
        <v>1985.0294556</v>
      </c>
      <c r="F91" s="16">
        <v>16.8297</v>
      </c>
      <c r="G91" s="16">
        <f t="shared" si="4"/>
        <v>68.4870924</v>
      </c>
    </row>
    <row r="92" spans="1:7" ht="12.75">
      <c r="A92" s="27" t="s">
        <v>92</v>
      </c>
      <c r="B92" s="4">
        <v>277.72</v>
      </c>
      <c r="C92" s="20">
        <v>2.48</v>
      </c>
      <c r="D92" s="26">
        <v>0.03503528733976667</v>
      </c>
      <c r="E92" s="20">
        <v>1896.7054032000003</v>
      </c>
      <c r="F92" s="16">
        <v>16.937308800000004</v>
      </c>
      <c r="G92" s="16">
        <f t="shared" si="4"/>
        <v>67.35654240000001</v>
      </c>
    </row>
    <row r="93" spans="1:7" ht="12.75">
      <c r="A93" s="27" t="s">
        <v>93</v>
      </c>
      <c r="B93" s="4">
        <v>271.91</v>
      </c>
      <c r="C93" s="20">
        <v>2.46</v>
      </c>
      <c r="D93" s="26">
        <v>0.034790923467323744</v>
      </c>
      <c r="E93" s="20">
        <v>1884.5782999000003</v>
      </c>
      <c r="F93" s="16">
        <v>17.0499894</v>
      </c>
      <c r="G93" s="16"/>
    </row>
    <row r="94" spans="1:7" ht="12.75">
      <c r="A94" s="27" t="s">
        <v>94</v>
      </c>
      <c r="B94" s="4">
        <v>273.5</v>
      </c>
      <c r="C94" s="20">
        <v>2.54</v>
      </c>
      <c r="D94" s="26">
        <v>0.03374771480804388</v>
      </c>
      <c r="E94" s="20">
        <v>1902.6656549999998</v>
      </c>
      <c r="F94" s="16">
        <v>17.6700942</v>
      </c>
      <c r="G94" s="16"/>
    </row>
    <row r="95" spans="1:7" ht="12.75">
      <c r="A95" s="27" t="s">
        <v>95</v>
      </c>
      <c r="B95" s="4">
        <v>258.89</v>
      </c>
      <c r="C95" s="20">
        <v>2.25</v>
      </c>
      <c r="D95" s="26">
        <v>0.03457066707868207</v>
      </c>
      <c r="E95" s="20">
        <v>1806.379086</v>
      </c>
      <c r="F95" s="16">
        <v>15.69915</v>
      </c>
      <c r="G95" s="16"/>
    </row>
  </sheetData>
  <sheetProtection/>
  <printOptions/>
  <pageMargins left="0.25" right="0.25" top="0.25" bottom="0.25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abc123</dc:creator>
  <cp:keywords/>
  <dc:description/>
  <cp:lastModifiedBy>Napier, Heather  (KYOAG)</cp:lastModifiedBy>
  <dcterms:created xsi:type="dcterms:W3CDTF">2010-04-13T13:14:06Z</dcterms:created>
  <dcterms:modified xsi:type="dcterms:W3CDTF">2012-10-24T13:21:53Z</dcterms:modified>
  <cp:category/>
  <cp:version/>
  <cp:contentType/>
  <cp:contentStatus/>
</cp:coreProperties>
</file>