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0" yWindow="0" windowWidth="23085" windowHeight="11700" activeTab="0"/>
  </bookViews>
  <sheets>
    <sheet name="7-1-2012 Rates Empty" sheetId="1" r:id="rId1"/>
  </sheets>
  <definedNames>
    <definedName name="__xlnm.Print_Area_1">'7-1-2012 Rates Empty'!$A$11:$O$140</definedName>
    <definedName name="__xlnm.Print_Titles_1">('7-1-2012 Rates Empty'!$A:$D,'7-1-2012 Rates Empty'!$1:$10)</definedName>
    <definedName name="_xlnm.Print_Area" localSheetId="0">'7-1-2012 Rates Empty'!$A$11:$O$140</definedName>
  </definedNames>
  <calcPr calcId="125725"/>
</workbook>
</file>

<file path=xl/sharedStrings.xml><?xml version="1.0" encoding="utf-8"?>
<sst xmlns="http://schemas.openxmlformats.org/spreadsheetml/2006/main" count="319" uniqueCount="143">
  <si>
    <t>Filing Date (enter w/leading '):</t>
  </si>
  <si>
    <t>ACCESS REDUCTION TRP  (ACCREDTRP)</t>
  </si>
  <si>
    <t>Holding Company</t>
  </si>
  <si>
    <t>Intrastate Demand PriceOut with Intrastate Rates</t>
  </si>
  <si>
    <t>Filing Name:</t>
  </si>
  <si>
    <t>Intrastate Demand PriceOut with Interstate Rates</t>
  </si>
  <si>
    <t>Study Area (USAC Study Area Code):</t>
  </si>
  <si>
    <t>50% of the reduction in Transitional Intrastate Access Revenues determined pursuant to 51.907(b)(2)</t>
  </si>
  <si>
    <t>( Note: before adjusting by Traffic Demand and CALLS Base Factors)</t>
  </si>
  <si>
    <t>Interstate</t>
  </si>
  <si>
    <t>Intrastate</t>
  </si>
  <si>
    <t>Intrastate Demand</t>
  </si>
  <si>
    <t>50% of</t>
  </si>
  <si>
    <t>PriceOut</t>
  </si>
  <si>
    <t>Tariff Section</t>
  </si>
  <si>
    <t>Oct '10 - Sep '11</t>
  </si>
  <si>
    <t>Proposed</t>
  </si>
  <si>
    <t>w 7/1/2012</t>
  </si>
  <si>
    <t>USOC</t>
  </si>
  <si>
    <t>Rate Element</t>
  </si>
  <si>
    <t>Rates</t>
  </si>
  <si>
    <t>Demand</t>
  </si>
  <si>
    <t>Intrastate Rates</t>
  </si>
  <si>
    <t>Interstate Rates</t>
  </si>
  <si>
    <t>Difference</t>
  </si>
  <si>
    <t>Terminating Rates</t>
  </si>
  <si>
    <t>Prop Rates</t>
  </si>
  <si>
    <t>(A)</t>
  </si>
  <si>
    <t>(B)</t>
  </si>
  <si>
    <t>(D)</t>
  </si>
  <si>
    <t>(E) = A * D</t>
  </si>
  <si>
    <t>(F) = B * D</t>
  </si>
  <si>
    <t xml:space="preserve">(G)=(F-E)*50% </t>
  </si>
  <si>
    <t>(H) = INPUT</t>
  </si>
  <si>
    <t>(I) = H * D</t>
  </si>
  <si>
    <t>(J) = I - E</t>
  </si>
  <si>
    <t>** CARRIER COMMON LINE **</t>
  </si>
  <si>
    <t>X.X-A</t>
  </si>
  <si>
    <t>CCL PREM -  TERMINATING</t>
  </si>
  <si>
    <t>CCL NPREM -  TERMINATING</t>
  </si>
  <si>
    <t>** LOCAL SWITCHING SERVICE CATEGORY **</t>
  </si>
  <si>
    <t>LOCAL SWITCHING(LS1) PREM TERMINATING</t>
  </si>
  <si>
    <t>LOCAL SWITCHING(LS2) PREM TERMINATING</t>
  </si>
  <si>
    <t>TRANSITIONAL(LS) NPREM TERMINATING</t>
  </si>
  <si>
    <t>NONRECURRING</t>
  </si>
  <si>
    <t>TRUNK CONVERSION CHARGE</t>
  </si>
  <si>
    <t>END OFFICE TO TANDEM REARRANGEMENT</t>
  </si>
  <si>
    <t>LOCAL SWITCHING OPT. FEAT. NRC</t>
  </si>
  <si>
    <t>** LOCAL SWITCHING TRUNK PORT CATEGORY **</t>
  </si>
  <si>
    <t>DS0 END OFFICE TRUNK PORTS</t>
  </si>
  <si>
    <t>DS1 END OFFICE TRUNK PORTS</t>
  </si>
  <si>
    <t>COMMON TRUNK PORT TERMINATING</t>
  </si>
  <si>
    <t>** TANDEM SWITCHED TRANSPORT SERVICE CATEGORY **</t>
  </si>
  <si>
    <t>TANDEM SW TERM.  TERMINATING</t>
  </si>
  <si>
    <t>TANDEM SW FACILITY TERMINATING</t>
  </si>
  <si>
    <t>TANDEM SWITCHING TERMINATING</t>
  </si>
  <si>
    <t>COMMON TRANSPORT MUX TERMINATING</t>
  </si>
  <si>
    <t xml:space="preserve">DED. MUX-DS3 TO DS1  </t>
  </si>
  <si>
    <t>DS0 TANDEM TRUNK PORTS</t>
  </si>
  <si>
    <t>DS1 TANDEM TRUNK PORTS</t>
  </si>
  <si>
    <t>** VG/WATS SERVICE CATEGORY SWITCHED**</t>
  </si>
  <si>
    <t>VG DTT/EF NonDensity Zone</t>
  </si>
  <si>
    <t>ENTR. FACILITY - VOICE  2-WIRE</t>
  </si>
  <si>
    <t>ENTR. FACILITY - VOICE  4-WIRE</t>
  </si>
  <si>
    <t>DIRECT TRNK FIXED - VOICE</t>
  </si>
  <si>
    <t>DIRECT TRNK PER MILE - VOICE</t>
  </si>
  <si>
    <t>ENTR. FACILITY - VOICE  NRC</t>
  </si>
  <si>
    <t>SW TRSPT INSTALL PER LINE OR TRUNK</t>
  </si>
  <si>
    <t>** HIGH CAP &amp; DDS SERVICE CATEGORY SWITCHED**</t>
  </si>
  <si>
    <t xml:space="preserve">DS1,  DTT/EF </t>
  </si>
  <si>
    <t>ENTR. FAC.-DS1</t>
  </si>
  <si>
    <t>DIRECT TRNK FIXED - DS1</t>
  </si>
  <si>
    <t>DIRECT TRNK PER MILE - DS1</t>
  </si>
  <si>
    <t>MUX - DS1 TO VOICE</t>
  </si>
  <si>
    <t xml:space="preserve"> DS1 NONRECURRING - SWITCHED</t>
  </si>
  <si>
    <t>ENTR. FACILITY - DS1  NRC</t>
  </si>
  <si>
    <t>MUX - DS1 TO VOICE NRC</t>
  </si>
  <si>
    <t>DS3,  DTT/EF</t>
  </si>
  <si>
    <t>ENTR. FAC.-DS3</t>
  </si>
  <si>
    <t>DIRECT TRNK FIXED - DS3</t>
  </si>
  <si>
    <t>DIRECT TRNK PER MILE - DS3</t>
  </si>
  <si>
    <t>MUX - DS3 TO DS1</t>
  </si>
  <si>
    <t>ENTR. FACILITY - DS3  NRC</t>
  </si>
  <si>
    <t>ENTR. FACILITY - DS3 W/ TERM EQIP REARR</t>
  </si>
  <si>
    <t>MUX - DS3 TO DS1   NRC</t>
  </si>
  <si>
    <t>STS1,  DTT/EF</t>
  </si>
  <si>
    <t>ENTR. FAC.-STS1</t>
  </si>
  <si>
    <t>DIRECT TRNK FIXED - STS1</t>
  </si>
  <si>
    <t>DIRECT TRNK PER MILE - STS1</t>
  </si>
  <si>
    <t>MUX - STS1 TO DS1</t>
  </si>
  <si>
    <t>ENTR. FACILITY - STS1  NRC</t>
  </si>
  <si>
    <t>ENTR. FACILITY - STS1 W/ TERM EQIP REARR</t>
  </si>
  <si>
    <t>MUX - STS1 TO DS1   NRC</t>
  </si>
  <si>
    <t>OptiPoint 3 DTT/EF Density</t>
  </si>
  <si>
    <t>OPTIPOINT3-ENTR FAC-DS3</t>
  </si>
  <si>
    <t>OPTIPOINT3-DIRECT TRUNK FIXED</t>
  </si>
  <si>
    <t>OPTIPOINT3-DIRECT TRUNK PER MILE</t>
  </si>
  <si>
    <t>OPTIPOINT3 - CONFIGURATION NODE</t>
  </si>
  <si>
    <t>OPTIPOINT3- CONFIGURATION CARD-STS1</t>
  </si>
  <si>
    <t>OPTIPOINT3- CONFIGURATION CARD-DS1</t>
  </si>
  <si>
    <t>OPTIPOINT3- CONFIGURATION CARD-DS3</t>
  </si>
  <si>
    <t>OPTIPOINT3- CONFIGURATION CARD-OC3C</t>
  </si>
  <si>
    <t xml:space="preserve">OptiPoint 12 DTT/EF Density </t>
  </si>
  <si>
    <t>OPTIPOINT12-ENTR FAC-DS3</t>
  </si>
  <si>
    <t>OPTIPOINT12-DIRECT TRUNK FIXED</t>
  </si>
  <si>
    <t>OPTIPOINT12-DIRECT TRUNK PER MILE</t>
  </si>
  <si>
    <t>OPTIPOINT12 - CONFIGURATION NODE</t>
  </si>
  <si>
    <t>OPTIPOINT12- CONFIGURATION CARD-STS1</t>
  </si>
  <si>
    <t>OPTIPOINT12- CONFIGURATION CARD-DS1</t>
  </si>
  <si>
    <t>OPTIPOINT12- CONFIGURATION CARD-DS3</t>
  </si>
  <si>
    <t>OPTIPOINT12- CONFIGURATION CARD-OC3</t>
  </si>
  <si>
    <t>OPTIPOINT12- CONFIGURATION CARD-OC3C</t>
  </si>
  <si>
    <t>OPTIPOINT12- CONFIGURATION CARD-OC12C</t>
  </si>
  <si>
    <t xml:space="preserve">OptiPoint 48 DTT/EF Density </t>
  </si>
  <si>
    <t>OPTIPOINT48-ENTR FAC-DS3</t>
  </si>
  <si>
    <t>OPTIPOINT48-DIRECT TRUNK FIXED</t>
  </si>
  <si>
    <t>OPTIPOINT48-DIRECT TRUNK PER MILE</t>
  </si>
  <si>
    <t>OPTIPOINT48 - CONFIGURATION NODE</t>
  </si>
  <si>
    <t>OPTIPOINT48- CONFIGURATION CARD- STS1</t>
  </si>
  <si>
    <t>OPTIPOINT48- CONFIGURATION CARD- DS3</t>
  </si>
  <si>
    <t>OPTIPOINT48- CONFIGURATION CARD- OC3</t>
  </si>
  <si>
    <t>OPTIPOINT48- CONFIGURATION CARD- OC12</t>
  </si>
  <si>
    <t>OPTIPOINT48- CONFIGURATION CARD- OC3C</t>
  </si>
  <si>
    <t>OPTIPOINT48- CONFIGURATION CARD- OC12C</t>
  </si>
  <si>
    <t>OptiPoint, Non-Density Zone Switched:</t>
  </si>
  <si>
    <t>OPTIPOINT3- REGENERATION CHARGE</t>
  </si>
  <si>
    <t>OPTIPOINT12- REGENERATION CHARGE</t>
  </si>
  <si>
    <t>OPTIPOINT48- REGENERATION CHARGE</t>
  </si>
  <si>
    <t>OPTIPOINT- SERVICE UPGRADE - PER DS1 OR DS3</t>
  </si>
  <si>
    <t>OPTIPOINT3 - OPTICAL SERVICE CHARGE - NRC</t>
  </si>
  <si>
    <t>OPTIPOINT12 - OPTICAL SERVICE CHARGE - NRC</t>
  </si>
  <si>
    <t>OPTIPOINT48 - OPTICAL SERVICE CHARGE - NRC</t>
  </si>
  <si>
    <t>OPTIPOINT3-ENTR FAC-DS3  - NRC</t>
  </si>
  <si>
    <t>OPTIPOINT12-ENTR FAC-DS3 - NRC</t>
  </si>
  <si>
    <t>OPTIPOINT RECONFIGURATION CHARGE PER DS3 EQUIV</t>
  </si>
  <si>
    <t>End Office Revenue</t>
  </si>
  <si>
    <t>Tandem Switched Revenue</t>
  </si>
  <si>
    <t>Dedicated Switched Revenue</t>
  </si>
  <si>
    <t>Reciprocal Compensation Equivalent Interstate rate Detail</t>
  </si>
  <si>
    <t>End Office with Port/Mux</t>
  </si>
  <si>
    <t>Tandem Switching</t>
  </si>
  <si>
    <t>Tandem Switched</t>
  </si>
  <si>
    <t>Ports &amp; Mux</t>
  </si>
</sst>
</file>

<file path=xl/styles.xml><?xml version="1.0" encoding="utf-8"?>
<styleSheet xmlns="http://schemas.openxmlformats.org/spreadsheetml/2006/main">
  <numFmts count="11">
    <numFmt numFmtId="164" formatCode="General_)"/>
    <numFmt numFmtId="165" formatCode="_(* #,##0.00_);_(* \(#,##0.00\);_(* \-??_);_(@_)"/>
    <numFmt numFmtId="166" formatCode="_(\$* #,##0.00_);_(\$* \(#,##0.00\);_(\$* \-??_);_(@_)"/>
    <numFmt numFmtId="167" formatCode="_(* #,##0.0_);_(* \(#,##0.0\);_(* \-??_);_(@_)"/>
    <numFmt numFmtId="168" formatCode="_(\$* #,##0_);_(\$* \(#,##0\);_(\$* \-??_);_(@_)"/>
    <numFmt numFmtId="169" formatCode="_(* #,##0_);_(* \(#,##0\);_(* \-??_);_(@_)"/>
    <numFmt numFmtId="170" formatCode="\$#,##0.000000_);&quot;($&quot;#,##0.000000\)"/>
    <numFmt numFmtId="171" formatCode="_(\$* #,##0.000000_);_(\$* \(#,##0.000000\);_(\$* \-??_);_(@_)"/>
    <numFmt numFmtId="172" formatCode="\$#,##0.00_);&quot;($&quot;#,##0.00\)"/>
    <numFmt numFmtId="173" formatCode="0.0%"/>
    <numFmt numFmtId="174" formatCode="_(\$* #,##0.00000_);_(\$* \(#,##0.00000\);_(\$* \-??_);_(@_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2" borderId="0">
      <alignment/>
      <protection/>
    </xf>
    <xf numFmtId="0" fontId="1" fillId="3" borderId="0">
      <alignment/>
      <protection/>
    </xf>
    <xf numFmtId="0" fontId="1" fillId="4" borderId="0">
      <alignment/>
      <protection/>
    </xf>
    <xf numFmtId="0" fontId="1" fillId="5" borderId="0">
      <alignment/>
      <protection/>
    </xf>
    <xf numFmtId="0" fontId="1" fillId="6" borderId="0">
      <alignment/>
      <protection/>
    </xf>
    <xf numFmtId="0" fontId="1" fillId="7" borderId="0">
      <alignment/>
      <protection/>
    </xf>
    <xf numFmtId="0" fontId="1" fillId="8" borderId="0">
      <alignment/>
      <protection/>
    </xf>
    <xf numFmtId="0" fontId="1" fillId="9" borderId="0">
      <alignment/>
      <protection/>
    </xf>
    <xf numFmtId="0" fontId="1" fillId="10" borderId="0">
      <alignment/>
      <protection/>
    </xf>
    <xf numFmtId="0" fontId="1" fillId="5" borderId="0">
      <alignment/>
      <protection/>
    </xf>
    <xf numFmtId="0" fontId="1" fillId="8" borderId="0">
      <alignment/>
      <protection/>
    </xf>
    <xf numFmtId="0" fontId="1" fillId="11" borderId="0">
      <alignment/>
      <protection/>
    </xf>
    <xf numFmtId="0" fontId="2" fillId="12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13" borderId="0">
      <alignment/>
      <protection/>
    </xf>
    <xf numFmtId="0" fontId="2" fillId="14" borderId="0">
      <alignment/>
      <protection/>
    </xf>
    <xf numFmtId="0" fontId="2" fillId="15" borderId="0">
      <alignment/>
      <protection/>
    </xf>
    <xf numFmtId="0" fontId="2" fillId="16" borderId="0">
      <alignment/>
      <protection/>
    </xf>
    <xf numFmtId="0" fontId="2" fillId="17" borderId="0">
      <alignment/>
      <protection/>
    </xf>
    <xf numFmtId="0" fontId="2" fillId="18" borderId="0">
      <alignment/>
      <protection/>
    </xf>
    <xf numFmtId="0" fontId="2" fillId="13" borderId="0">
      <alignment/>
      <protection/>
    </xf>
    <xf numFmtId="0" fontId="2" fillId="14" borderId="0">
      <alignment/>
      <protection/>
    </xf>
    <xf numFmtId="0" fontId="2" fillId="19" borderId="0">
      <alignment/>
      <protection/>
    </xf>
    <xf numFmtId="0" fontId="3" fillId="3" borderId="0">
      <alignment/>
      <protection/>
    </xf>
    <xf numFmtId="0" fontId="4" fillId="20" borderId="1">
      <alignment/>
      <protection/>
    </xf>
    <xf numFmtId="0" fontId="5" fillId="21" borderId="2">
      <alignment/>
      <protection/>
    </xf>
    <xf numFmtId="0" fontId="6" fillId="0" borderId="0">
      <alignment/>
      <protection/>
    </xf>
    <xf numFmtId="0" fontId="7" fillId="4" borderId="0">
      <alignment/>
      <protection/>
    </xf>
    <xf numFmtId="0" fontId="8" fillId="0" borderId="3">
      <alignment/>
      <protection/>
    </xf>
    <xf numFmtId="0" fontId="9" fillId="0" borderId="4">
      <alignment/>
      <protection/>
    </xf>
    <xf numFmtId="0" fontId="10" fillId="0" borderId="5">
      <alignment/>
      <protection/>
    </xf>
    <xf numFmtId="0" fontId="10" fillId="0" borderId="0">
      <alignment/>
      <protection/>
    </xf>
    <xf numFmtId="0" fontId="11" fillId="7" borderId="1">
      <alignment/>
      <protection/>
    </xf>
    <xf numFmtId="0" fontId="12" fillId="0" borderId="6">
      <alignment/>
      <protection/>
    </xf>
    <xf numFmtId="0" fontId="13" fillId="22" borderId="0">
      <alignment/>
      <protection/>
    </xf>
    <xf numFmtId="164" fontId="14" fillId="0" borderId="0">
      <alignment/>
      <protection/>
    </xf>
    <xf numFmtId="0" fontId="0" fillId="23" borderId="7">
      <alignment/>
      <protection/>
    </xf>
    <xf numFmtId="0" fontId="15" fillId="20" borderId="8">
      <alignment/>
      <protection/>
    </xf>
    <xf numFmtId="0" fontId="16" fillId="0" borderId="0">
      <alignment/>
      <protection/>
    </xf>
    <xf numFmtId="0" fontId="17" fillId="0" borderId="9">
      <alignment/>
      <protection/>
    </xf>
    <xf numFmtId="0" fontId="18" fillId="0" borderId="0">
      <alignment/>
      <protection/>
    </xf>
    <xf numFmtId="165" fontId="0" fillId="0" borderId="0">
      <alignment/>
      <protection/>
    </xf>
    <xf numFmtId="9" fontId="0" fillId="0" borderId="0">
      <alignment/>
      <protection/>
    </xf>
    <xf numFmtId="166" fontId="0" fillId="0" borderId="0">
      <alignment/>
      <protection/>
    </xf>
    <xf numFmtId="0" fontId="0" fillId="24" borderId="0" applyNumberFormat="0" applyFont="0" applyBorder="0" applyAlignment="0" applyProtection="0"/>
  </cellStyleXfs>
  <cellXfs count="67">
    <xf numFmtId="0" fontId="0" fillId="0" borderId="0" xfId="0"/>
    <xf numFmtId="0" fontId="0" fillId="0" borderId="0" xfId="20">
      <alignment/>
      <protection/>
    </xf>
    <xf numFmtId="0" fontId="0" fillId="0" borderId="0" xfId="20" applyFill="1">
      <alignment/>
      <protection/>
    </xf>
    <xf numFmtId="167" fontId="0" fillId="0" borderId="0" xfId="63" applyNumberFormat="1" applyFont="1" applyFill="1" applyBorder="1" applyAlignment="1" applyProtection="1">
      <alignment/>
      <protection/>
    </xf>
    <xf numFmtId="0" fontId="19" fillId="0" borderId="0" xfId="20" applyNumberFormat="1" applyFont="1" applyFill="1" applyAlignment="1">
      <alignment vertical="center"/>
      <protection/>
    </xf>
    <xf numFmtId="0" fontId="20" fillId="0" borderId="0" xfId="20" applyFont="1" applyAlignment="1">
      <alignment horizontal="right"/>
      <protection/>
    </xf>
    <xf numFmtId="168" fontId="0" fillId="0" borderId="10" xfId="20" applyNumberFormat="1" applyBorder="1">
      <alignment/>
      <protection/>
    </xf>
    <xf numFmtId="168" fontId="21" fillId="0" borderId="11" xfId="20" applyNumberFormat="1" applyFont="1" applyBorder="1">
      <alignment/>
      <protection/>
    </xf>
    <xf numFmtId="164" fontId="22" fillId="0" borderId="0" xfId="57" applyFont="1" applyFill="1" applyAlignment="1" applyProtection="1">
      <alignment horizontal="left"/>
      <protection/>
    </xf>
    <xf numFmtId="168" fontId="0" fillId="0" borderId="12" xfId="20" applyNumberFormat="1" applyBorder="1">
      <alignment/>
      <protection/>
    </xf>
    <xf numFmtId="164" fontId="22" fillId="0" borderId="0" xfId="57" applyFont="1" applyFill="1" applyAlignment="1" applyProtection="1">
      <alignment horizontal="center"/>
      <protection/>
    </xf>
    <xf numFmtId="0" fontId="20" fillId="0" borderId="0" xfId="20" applyFont="1" applyAlignment="1">
      <alignment horizontal="center"/>
      <protection/>
    </xf>
    <xf numFmtId="165" fontId="0" fillId="0" borderId="0" xfId="20" applyNumberFormat="1">
      <alignment/>
      <protection/>
    </xf>
    <xf numFmtId="9" fontId="20" fillId="0" borderId="0" xfId="64" applyFont="1" applyFill="1" applyBorder="1" applyAlignment="1" applyProtection="1">
      <alignment horizontal="center"/>
      <protection/>
    </xf>
    <xf numFmtId="0" fontId="0" fillId="0" borderId="0" xfId="20" applyFont="1" applyAlignment="1">
      <alignment horizontal="center" wrapText="1"/>
      <protection/>
    </xf>
    <xf numFmtId="14" fontId="20" fillId="0" borderId="0" xfId="20" applyNumberFormat="1" applyFont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20" fillId="0" borderId="0" xfId="20" applyFont="1" applyAlignment="1">
      <alignment horizontal="center" wrapText="1"/>
      <protection/>
    </xf>
    <xf numFmtId="0" fontId="23" fillId="0" borderId="0" xfId="20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0" fontId="0" fillId="0" borderId="0" xfId="20" applyFont="1" applyFill="1" applyProtection="1">
      <alignment/>
      <protection/>
    </xf>
    <xf numFmtId="0" fontId="0" fillId="0" borderId="0" xfId="20" applyNumberFormat="1" applyFont="1" applyFill="1" applyProtection="1">
      <alignment/>
      <protection/>
    </xf>
    <xf numFmtId="0" fontId="20" fillId="0" borderId="0" xfId="20" applyNumberFormat="1" applyFont="1" applyFill="1" applyAlignment="1" applyProtection="1">
      <alignment horizontal="center"/>
      <protection/>
    </xf>
    <xf numFmtId="169" fontId="0" fillId="0" borderId="0" xfId="63" applyNumberFormat="1" applyFont="1" applyFill="1" applyBorder="1" applyAlignment="1" applyProtection="1">
      <alignment/>
      <protection/>
    </xf>
    <xf numFmtId="49" fontId="0" fillId="0" borderId="0" xfId="20" applyNumberFormat="1">
      <alignment/>
      <protection/>
    </xf>
    <xf numFmtId="49" fontId="0" fillId="0" borderId="0" xfId="20" applyNumberFormat="1" applyFont="1" applyFill="1">
      <alignment/>
      <protection/>
    </xf>
    <xf numFmtId="170" fontId="0" fillId="0" borderId="0" xfId="65" applyNumberFormat="1" applyFont="1" applyFill="1" applyBorder="1" applyAlignment="1" applyProtection="1">
      <alignment/>
      <protection/>
    </xf>
    <xf numFmtId="168" fontId="0" fillId="0" borderId="0" xfId="65" applyNumberFormat="1" applyFont="1" applyFill="1" applyBorder="1" applyAlignment="1" applyProtection="1">
      <alignment/>
      <protection/>
    </xf>
    <xf numFmtId="171" fontId="0" fillId="0" borderId="0" xfId="65" applyNumberFormat="1" applyFont="1" applyFill="1" applyBorder="1" applyAlignment="1" applyProtection="1">
      <alignment/>
      <protection/>
    </xf>
    <xf numFmtId="0" fontId="0" fillId="0" borderId="0" xfId="20" applyNumberFormat="1" applyFont="1" applyFill="1">
      <alignment/>
      <protection/>
    </xf>
    <xf numFmtId="166" fontId="0" fillId="0" borderId="0" xfId="65" applyFont="1" applyFill="1" applyBorder="1" applyAlignment="1" applyProtection="1">
      <alignment/>
      <protection/>
    </xf>
    <xf numFmtId="166" fontId="0" fillId="0" borderId="0" xfId="65" applyNumberFormat="1" applyFont="1" applyFill="1" applyBorder="1" applyAlignment="1" applyProtection="1">
      <alignment/>
      <protection/>
    </xf>
    <xf numFmtId="166" fontId="0" fillId="0" borderId="0" xfId="20" applyNumberFormat="1">
      <alignment/>
      <protection/>
    </xf>
    <xf numFmtId="0" fontId="0" fillId="0" borderId="0" xfId="20" applyNumberFormat="1" applyFont="1" applyFill="1" applyAlignment="1" applyProtection="1">
      <alignment horizontal="center"/>
      <protection/>
    </xf>
    <xf numFmtId="166" fontId="0" fillId="0" borderId="0" xfId="20" applyNumberFormat="1" applyFill="1">
      <alignment/>
      <protection/>
    </xf>
    <xf numFmtId="37" fontId="0" fillId="0" borderId="0" xfId="20" applyNumberFormat="1" applyFont="1" applyFill="1" applyProtection="1">
      <alignment/>
      <protection/>
    </xf>
    <xf numFmtId="0" fontId="20" fillId="0" borderId="0" xfId="20" applyNumberFormat="1" applyFont="1" applyFill="1" applyProtection="1">
      <alignment/>
      <protection/>
    </xf>
    <xf numFmtId="168" fontId="0" fillId="0" borderId="0" xfId="20" applyNumberFormat="1">
      <alignment/>
      <protection/>
    </xf>
    <xf numFmtId="173" fontId="0" fillId="0" borderId="0" xfId="64" applyNumberFormat="1" applyFont="1" applyFill="1" applyBorder="1" applyAlignment="1" applyProtection="1">
      <alignment horizontal="right"/>
      <protection/>
    </xf>
    <xf numFmtId="171" fontId="0" fillId="0" borderId="0" xfId="20" applyNumberFormat="1">
      <alignment/>
      <protection/>
    </xf>
    <xf numFmtId="174" fontId="0" fillId="0" borderId="0" xfId="65" applyNumberFormat="1" applyFont="1" applyFill="1" applyBorder="1" applyAlignment="1" applyProtection="1">
      <alignment/>
      <protection/>
    </xf>
    <xf numFmtId="168" fontId="21" fillId="0" borderId="0" xfId="20" applyNumberFormat="1" applyFont="1">
      <alignment/>
      <protection/>
    </xf>
    <xf numFmtId="168" fontId="21" fillId="0" borderId="0" xfId="65" applyNumberFormat="1" applyFont="1" applyFill="1" applyBorder="1" applyAlignment="1" applyProtection="1">
      <alignment/>
      <protection/>
    </xf>
    <xf numFmtId="0" fontId="23" fillId="0" borderId="0" xfId="20" applyFont="1" applyFill="1" applyAlignment="1">
      <alignment horizontal="center"/>
      <protection/>
    </xf>
    <xf numFmtId="0" fontId="20" fillId="0" borderId="0" xfId="20" applyFont="1" applyBorder="1" applyAlignment="1">
      <alignment horizontal="center" wrapText="1"/>
      <protection/>
    </xf>
    <xf numFmtId="0" fontId="0" fillId="25" borderId="0" xfId="20" applyFill="1">
      <alignment/>
      <protection/>
    </xf>
    <xf numFmtId="0" fontId="0" fillId="26" borderId="0" xfId="20" applyFill="1">
      <alignment/>
      <protection/>
    </xf>
    <xf numFmtId="0" fontId="20" fillId="26" borderId="0" xfId="20" applyFont="1" applyFill="1" applyAlignment="1">
      <alignment horizontal="center"/>
      <protection/>
    </xf>
    <xf numFmtId="167" fontId="0" fillId="26" borderId="0" xfId="63" applyNumberFormat="1" applyFont="1" applyFill="1" applyBorder="1" applyAlignment="1" applyProtection="1">
      <alignment/>
      <protection/>
    </xf>
    <xf numFmtId="166" fontId="0" fillId="26" borderId="0" xfId="65" applyFont="1" applyFill="1" applyBorder="1" applyAlignment="1" applyProtection="1">
      <alignment/>
      <protection/>
    </xf>
    <xf numFmtId="172" fontId="0" fillId="26" borderId="0" xfId="20" applyNumberFormat="1" applyFill="1">
      <alignment/>
      <protection/>
    </xf>
    <xf numFmtId="166" fontId="0" fillId="26" borderId="0" xfId="20" applyNumberFormat="1" applyFill="1">
      <alignment/>
      <protection/>
    </xf>
    <xf numFmtId="169" fontId="0" fillId="26" borderId="0" xfId="63" applyNumberFormat="1" applyFont="1" applyFill="1" applyBorder="1" applyAlignment="1" applyProtection="1">
      <alignment/>
      <protection/>
    </xf>
    <xf numFmtId="169" fontId="0" fillId="26" borderId="0" xfId="20" applyNumberFormat="1" applyFill="1">
      <alignment/>
      <protection/>
    </xf>
    <xf numFmtId="0" fontId="23" fillId="26" borderId="0" xfId="20" applyFont="1" applyFill="1" applyAlignment="1">
      <alignment horizontal="center"/>
      <protection/>
    </xf>
    <xf numFmtId="168" fontId="0" fillId="26" borderId="0" xfId="65" applyNumberFormat="1" applyFont="1" applyFill="1" applyBorder="1" applyAlignment="1" applyProtection="1">
      <alignment/>
      <protection/>
    </xf>
    <xf numFmtId="168" fontId="0" fillId="26" borderId="0" xfId="20" applyNumberFormat="1" applyFill="1">
      <alignment/>
      <protection/>
    </xf>
    <xf numFmtId="168" fontId="21" fillId="26" borderId="0" xfId="20" applyNumberFormat="1" applyFont="1" applyFill="1">
      <alignment/>
      <protection/>
    </xf>
    <xf numFmtId="0" fontId="0" fillId="27" borderId="0" xfId="20" applyFill="1">
      <alignment/>
      <protection/>
    </xf>
    <xf numFmtId="167" fontId="0" fillId="27" borderId="0" xfId="63" applyNumberFormat="1" applyFont="1" applyFill="1" applyBorder="1" applyAlignment="1" applyProtection="1">
      <alignment/>
      <protection/>
    </xf>
    <xf numFmtId="0" fontId="20" fillId="27" borderId="13" xfId="20" applyFont="1" applyFill="1" applyBorder="1">
      <alignment/>
      <protection/>
    </xf>
    <xf numFmtId="0" fontId="0" fillId="27" borderId="14" xfId="20" applyFill="1" applyBorder="1">
      <alignment/>
      <protection/>
    </xf>
    <xf numFmtId="167" fontId="0" fillId="27" borderId="14" xfId="63" applyNumberFormat="1" applyFont="1" applyFill="1" applyBorder="1" applyAlignment="1" applyProtection="1">
      <alignment/>
      <protection/>
    </xf>
    <xf numFmtId="0" fontId="20" fillId="27" borderId="15" xfId="20" applyFont="1" applyFill="1" applyBorder="1">
      <alignment/>
      <protection/>
    </xf>
    <xf numFmtId="0" fontId="0" fillId="27" borderId="0" xfId="20" applyFill="1" applyBorder="1">
      <alignment/>
      <protection/>
    </xf>
    <xf numFmtId="0" fontId="20" fillId="27" borderId="16" xfId="20" applyFont="1" applyFill="1" applyBorder="1" applyAlignment="1">
      <alignment horizontal="left" wrapText="1"/>
      <protection/>
    </xf>
    <xf numFmtId="0" fontId="0" fillId="0" borderId="0" xfId="20" applyFont="1" applyFill="1">
      <alignment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20% - Accent1" xfId="21"/>
    <cellStyle name="Excel Built-in 20% - Accent2" xfId="22"/>
    <cellStyle name="Excel Built-in 20% - Accent3" xfId="23"/>
    <cellStyle name="Excel Built-in 20% - Accent4" xfId="24"/>
    <cellStyle name="Excel Built-in 20% - Accent5" xfId="25"/>
    <cellStyle name="Excel Built-in 20% - Accent6" xfId="26"/>
    <cellStyle name="Excel Built-in 40% - Accent1" xfId="27"/>
    <cellStyle name="Excel Built-in 40% - Accent2" xfId="28"/>
    <cellStyle name="Excel Built-in 40% - Accent3" xfId="29"/>
    <cellStyle name="Excel Built-in 40% - Accent4" xfId="30"/>
    <cellStyle name="Excel Built-in 40% - Accent5" xfId="31"/>
    <cellStyle name="Excel Built-in 40% - Accent6" xfId="32"/>
    <cellStyle name="Excel Built-in 60% - Accent1" xfId="33"/>
    <cellStyle name="Excel Built-in 60% - Accent2" xfId="34"/>
    <cellStyle name="Excel Built-in 60% - Accent3" xfId="35"/>
    <cellStyle name="Excel Built-in 60% - Accent4" xfId="36"/>
    <cellStyle name="Excel Built-in 60% - Accent5" xfId="37"/>
    <cellStyle name="Excel Built-in 60% - Accent6" xfId="38"/>
    <cellStyle name="Excel Built-in Accent1" xfId="39"/>
    <cellStyle name="Excel Built-in Accent2" xfId="40"/>
    <cellStyle name="Excel Built-in Accent3" xfId="41"/>
    <cellStyle name="Excel Built-in Accent4" xfId="42"/>
    <cellStyle name="Excel Built-in Accent5" xfId="43"/>
    <cellStyle name="Excel Built-in Accent6" xfId="44"/>
    <cellStyle name="Excel Built-in Bad" xfId="45"/>
    <cellStyle name="Excel Built-in Calculation" xfId="46"/>
    <cellStyle name="Excel Built-in Check Cell" xfId="47"/>
    <cellStyle name="Excel Built-in Explanatory Text" xfId="48"/>
    <cellStyle name="Excel Built-in Good" xfId="49"/>
    <cellStyle name="Excel Built-in Heading 1" xfId="50"/>
    <cellStyle name="Excel Built-in Heading 2" xfId="51"/>
    <cellStyle name="Excel Built-in Heading 3" xfId="52"/>
    <cellStyle name="Excel Built-in Heading 4" xfId="53"/>
    <cellStyle name="Excel Built-in Input" xfId="54"/>
    <cellStyle name="Excel Built-in Linked Cell" xfId="55"/>
    <cellStyle name="Excel Built-in Neutral" xfId="56"/>
    <cellStyle name="Normal_Company List" xfId="57"/>
    <cellStyle name="Excel Built-in Note" xfId="58"/>
    <cellStyle name="Excel Built-in Output" xfId="59"/>
    <cellStyle name="Excel Built-in Title" xfId="60"/>
    <cellStyle name="Excel Built-in Total" xfId="61"/>
    <cellStyle name="Excel Built-in Warning Text" xfId="62"/>
    <cellStyle name="Excel Built-in Comma" xfId="63"/>
    <cellStyle name="Excel Built-in Percent" xfId="64"/>
    <cellStyle name="Excel Built-in Currency" xfId="65"/>
    <cellStyle name="ConditionalStyle_1" xfId="66"/>
  </cellStyles>
  <dxfs count="3">
    <dxf>
      <fill>
        <patternFill patternType="solid">
          <fgColor indexed="35"/>
          <bgColor indexed="15"/>
        </patternFill>
      </fill>
      <border/>
    </dxf>
    <dxf>
      <fill>
        <patternFill patternType="solid">
          <fgColor indexed="35"/>
          <bgColor indexed="15"/>
        </patternFill>
      </fill>
      <border/>
    </dxf>
    <dxf>
      <fill>
        <patternFill patternType="solid">
          <fgColor indexed="49"/>
          <bgColor indexed="1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"/>
  <sheetViews>
    <sheetView tabSelected="1" zoomScale="75" zoomScaleNormal="75" workbookViewId="0" topLeftCell="A1">
      <pane xSplit="4" ySplit="10" topLeftCell="E11" activePane="bottomRight" state="frozen"/>
      <selection pane="topRight" activeCell="E1" sqref="E1"/>
      <selection pane="bottomLeft" activeCell="A11" sqref="A11"/>
      <selection pane="bottomRight" activeCell="D4" sqref="D4"/>
    </sheetView>
  </sheetViews>
  <sheetFormatPr defaultColWidth="8.7109375" defaultRowHeight="12.75"/>
  <cols>
    <col min="1" max="1" width="13.7109375" style="1" customWidth="1"/>
    <col min="2" max="2" width="14.28125" style="1" customWidth="1"/>
    <col min="3" max="3" width="12.00390625" style="1" customWidth="1"/>
    <col min="4" max="4" width="65.140625" style="2" customWidth="1"/>
    <col min="5" max="5" width="11.140625" style="1" customWidth="1"/>
    <col min="6" max="6" width="11.00390625" style="1" customWidth="1"/>
    <col min="7" max="7" width="16.57421875" style="45" customWidth="1"/>
    <col min="8" max="8" width="16.57421875" style="3" customWidth="1"/>
    <col min="9" max="10" width="19.7109375" style="1" customWidth="1"/>
    <col min="11" max="11" width="16.140625" style="1" customWidth="1"/>
    <col min="12" max="12" width="19.7109375" style="1" customWidth="1"/>
    <col min="13" max="14" width="12.7109375" style="1" customWidth="1"/>
    <col min="15" max="15" width="19.140625" style="1" customWidth="1"/>
    <col min="16" max="16384" width="8.7109375" style="1" customWidth="1"/>
  </cols>
  <sheetData>
    <row r="1" spans="1:15" ht="15.75">
      <c r="A1" s="4" t="s">
        <v>0</v>
      </c>
      <c r="D1" s="66"/>
      <c r="E1" s="58"/>
      <c r="F1" s="58"/>
      <c r="G1" s="58"/>
      <c r="H1" s="59"/>
      <c r="O1" s="5" t="s">
        <v>1</v>
      </c>
    </row>
    <row r="2" spans="1:9" ht="15.75">
      <c r="A2" s="4" t="s">
        <v>2</v>
      </c>
      <c r="E2" s="60" t="s">
        <v>3</v>
      </c>
      <c r="F2" s="61"/>
      <c r="G2" s="61"/>
      <c r="H2" s="62"/>
      <c r="I2" s="6">
        <f>I129</f>
        <v>0</v>
      </c>
    </row>
    <row r="3" spans="1:9" ht="15.75">
      <c r="A3" s="4" t="s">
        <v>4</v>
      </c>
      <c r="E3" s="63" t="s">
        <v>5</v>
      </c>
      <c r="F3" s="64"/>
      <c r="G3" s="64"/>
      <c r="H3" s="59"/>
      <c r="I3" s="7">
        <f>J129</f>
        <v>0</v>
      </c>
    </row>
    <row r="4" spans="1:10" ht="34.5" customHeight="1">
      <c r="A4" s="4" t="s">
        <v>6</v>
      </c>
      <c r="B4" s="8"/>
      <c r="E4" s="65" t="s">
        <v>7</v>
      </c>
      <c r="F4" s="65"/>
      <c r="G4" s="65"/>
      <c r="H4" s="65"/>
      <c r="I4" s="9">
        <f>(I2-I3)/2</f>
        <v>0</v>
      </c>
      <c r="J4" s="1" t="s">
        <v>8</v>
      </c>
    </row>
    <row r="5" spans="1:10" ht="15.75">
      <c r="A5" s="10"/>
      <c r="B5" s="10"/>
      <c r="E5" s="11"/>
      <c r="G5" s="46"/>
      <c r="J5" s="12"/>
    </row>
    <row r="6" spans="7:8" ht="12.75">
      <c r="G6" s="47"/>
      <c r="H6" s="13"/>
    </row>
    <row r="7" spans="3:15" ht="12.75">
      <c r="C7" s="14"/>
      <c r="D7" s="14"/>
      <c r="E7" s="15">
        <v>40906</v>
      </c>
      <c r="F7" s="15">
        <v>40906</v>
      </c>
      <c r="G7" s="47"/>
      <c r="H7" s="11" t="s">
        <v>10</v>
      </c>
      <c r="I7" s="11" t="s">
        <v>11</v>
      </c>
      <c r="J7" s="11" t="s">
        <v>11</v>
      </c>
      <c r="K7" s="11" t="s">
        <v>12</v>
      </c>
      <c r="L7" s="15">
        <v>41091</v>
      </c>
      <c r="M7" s="11" t="s">
        <v>13</v>
      </c>
      <c r="N7" s="11"/>
      <c r="O7" s="47"/>
    </row>
    <row r="8" spans="1:15" ht="12.75" customHeight="1">
      <c r="A8" s="44" t="s">
        <v>14</v>
      </c>
      <c r="B8" s="44"/>
      <c r="C8" s="16"/>
      <c r="D8" s="16"/>
      <c r="E8" s="11" t="s">
        <v>10</v>
      </c>
      <c r="F8" s="11" t="s">
        <v>9</v>
      </c>
      <c r="G8" s="47"/>
      <c r="H8" s="11" t="s">
        <v>15</v>
      </c>
      <c r="I8" s="11" t="s">
        <v>13</v>
      </c>
      <c r="J8" s="11" t="s">
        <v>13</v>
      </c>
      <c r="K8" s="11" t="s">
        <v>13</v>
      </c>
      <c r="L8" s="11" t="s">
        <v>16</v>
      </c>
      <c r="M8" s="11" t="s">
        <v>17</v>
      </c>
      <c r="N8" s="11"/>
      <c r="O8" s="47"/>
    </row>
    <row r="9" spans="1:15" ht="12.75">
      <c r="A9" s="17" t="s">
        <v>9</v>
      </c>
      <c r="B9" s="17" t="s">
        <v>10</v>
      </c>
      <c r="C9" s="11" t="s">
        <v>18</v>
      </c>
      <c r="D9" s="11" t="s">
        <v>19</v>
      </c>
      <c r="E9" s="11" t="s">
        <v>20</v>
      </c>
      <c r="F9" s="11" t="s">
        <v>20</v>
      </c>
      <c r="G9" s="47"/>
      <c r="H9" s="11" t="s">
        <v>21</v>
      </c>
      <c r="I9" s="18" t="s">
        <v>22</v>
      </c>
      <c r="J9" s="18" t="s">
        <v>23</v>
      </c>
      <c r="K9" s="18" t="s">
        <v>24</v>
      </c>
      <c r="L9" s="18" t="s">
        <v>25</v>
      </c>
      <c r="M9" s="18" t="s">
        <v>26</v>
      </c>
      <c r="N9" s="18" t="s">
        <v>24</v>
      </c>
      <c r="O9" s="54"/>
    </row>
    <row r="10" spans="1:15" ht="12.75">
      <c r="A10" s="14"/>
      <c r="B10" s="14"/>
      <c r="C10" s="16"/>
      <c r="D10" s="16"/>
      <c r="E10" s="11" t="s">
        <v>27</v>
      </c>
      <c r="F10" s="11" t="s">
        <v>28</v>
      </c>
      <c r="G10" s="47"/>
      <c r="H10" s="11" t="s">
        <v>29</v>
      </c>
      <c r="I10" s="11" t="s">
        <v>30</v>
      </c>
      <c r="J10" s="11" t="s">
        <v>31</v>
      </c>
      <c r="K10" s="11" t="s">
        <v>32</v>
      </c>
      <c r="L10" s="19" t="s">
        <v>33</v>
      </c>
      <c r="M10" s="11" t="s">
        <v>34</v>
      </c>
      <c r="N10" s="11" t="s">
        <v>35</v>
      </c>
      <c r="O10" s="47"/>
    </row>
    <row r="11" spans="1:15" ht="12.75">
      <c r="A11" s="20"/>
      <c r="B11" s="20"/>
      <c r="C11" s="20"/>
      <c r="D11" s="21"/>
      <c r="G11" s="46"/>
      <c r="O11" s="46"/>
    </row>
    <row r="12" spans="1:15" ht="12.75">
      <c r="A12" s="20"/>
      <c r="B12" s="20"/>
      <c r="C12" s="20"/>
      <c r="D12" s="22" t="s">
        <v>36</v>
      </c>
      <c r="G12" s="46"/>
      <c r="O12" s="46"/>
    </row>
    <row r="13" spans="1:15" ht="12.75">
      <c r="A13" s="23" t="s">
        <v>37</v>
      </c>
      <c r="B13" s="23" t="s">
        <v>37</v>
      </c>
      <c r="C13" s="24"/>
      <c r="D13" s="25" t="s">
        <v>38</v>
      </c>
      <c r="E13" s="26">
        <v>0</v>
      </c>
      <c r="F13" s="20"/>
      <c r="G13" s="48"/>
      <c r="H13" s="3">
        <v>0</v>
      </c>
      <c r="I13" s="27">
        <f>IF(E13&lt;&gt;"",E13*H13,"")</f>
        <v>0</v>
      </c>
      <c r="J13" s="27" t="str">
        <f>IF(F13&lt;&gt;"",F13*H13,"")</f>
        <v/>
      </c>
      <c r="K13" s="27">
        <f>IF(I13&amp;J13="","",IF(I13="",J13*0.5,IF(J13="",-I13*0.5,(J13-I13)*0.5)))</f>
        <v>0</v>
      </c>
      <c r="L13" s="28">
        <f>E13</f>
        <v>0</v>
      </c>
      <c r="M13" s="27">
        <f>IF(L13&lt;&gt;"",L13*H13,"")</f>
        <v>0</v>
      </c>
      <c r="N13" s="27">
        <f>M13-I13</f>
        <v>0</v>
      </c>
      <c r="O13" s="55"/>
    </row>
    <row r="14" spans="1:15" ht="12.75">
      <c r="A14" s="23" t="s">
        <v>37</v>
      </c>
      <c r="B14" s="23" t="s">
        <v>37</v>
      </c>
      <c r="C14" s="20"/>
      <c r="D14" s="25" t="s">
        <v>39</v>
      </c>
      <c r="E14" s="26">
        <v>0</v>
      </c>
      <c r="F14" s="20"/>
      <c r="G14" s="48"/>
      <c r="H14" s="3">
        <v>0</v>
      </c>
      <c r="I14" s="27">
        <f>IF(E14&lt;&gt;"",E14*H14,"")</f>
        <v>0</v>
      </c>
      <c r="J14" s="27" t="str">
        <f>IF(F14&lt;&gt;"",F14*H14,"")</f>
        <v/>
      </c>
      <c r="K14" s="27">
        <f>IF(I14&amp;J14="","",IF(I14="",J14*0.5,IF(J14="",-I14*0.5,(J14-I14)*0.5)))</f>
        <v>0</v>
      </c>
      <c r="L14" s="28">
        <f>E14</f>
        <v>0</v>
      </c>
      <c r="M14" s="27">
        <f>IF(L14&lt;&gt;"",L14*H14,"")</f>
        <v>0</v>
      </c>
      <c r="N14" s="27">
        <f>M14-I14</f>
        <v>0</v>
      </c>
      <c r="O14" s="55"/>
    </row>
    <row r="15" spans="1:15" ht="12.75">
      <c r="A15" s="20"/>
      <c r="B15" s="20"/>
      <c r="C15" s="20"/>
      <c r="D15" s="21"/>
      <c r="G15" s="48"/>
      <c r="O15" s="46"/>
    </row>
    <row r="16" spans="1:15" ht="12.75">
      <c r="A16" s="20"/>
      <c r="B16" s="20"/>
      <c r="C16" s="20"/>
      <c r="D16" s="22" t="s">
        <v>40</v>
      </c>
      <c r="G16" s="48"/>
      <c r="O16" s="46"/>
    </row>
    <row r="17" spans="1:15" ht="12.75">
      <c r="A17" s="23" t="s">
        <v>37</v>
      </c>
      <c r="B17" s="23" t="s">
        <v>37</v>
      </c>
      <c r="C17" s="24"/>
      <c r="D17" s="29" t="s">
        <v>41</v>
      </c>
      <c r="E17" s="26">
        <v>0</v>
      </c>
      <c r="F17" s="26">
        <v>0</v>
      </c>
      <c r="G17" s="48"/>
      <c r="H17" s="3">
        <v>0</v>
      </c>
      <c r="I17" s="27">
        <f>IF(E17&lt;&gt;"",E17*H17,"")</f>
        <v>0</v>
      </c>
      <c r="J17" s="27">
        <f>IF(F17&lt;&gt;"",F17*H17,"")</f>
        <v>0</v>
      </c>
      <c r="K17" s="27">
        <f>IF(I17&amp;J17="","",IF(I17="",J17*0.5,IF(J17="",-I17*0.5,(J17-I17)*0.5)))</f>
        <v>0</v>
      </c>
      <c r="L17" s="28">
        <f>E17</f>
        <v>0</v>
      </c>
      <c r="M17" s="27">
        <f>IF(L17&lt;&gt;"",L17*H17,"")</f>
        <v>0</v>
      </c>
      <c r="N17" s="27">
        <f>M17-I17</f>
        <v>0</v>
      </c>
      <c r="O17" s="55"/>
    </row>
    <row r="18" spans="1:15" ht="12.75">
      <c r="A18" s="23" t="s">
        <v>37</v>
      </c>
      <c r="B18" s="23" t="s">
        <v>37</v>
      </c>
      <c r="C18" s="24"/>
      <c r="D18" s="29" t="s">
        <v>42</v>
      </c>
      <c r="E18" s="26">
        <v>0</v>
      </c>
      <c r="F18" s="26">
        <v>0</v>
      </c>
      <c r="G18" s="48"/>
      <c r="H18" s="3">
        <v>0</v>
      </c>
      <c r="I18" s="27">
        <f>IF(E18&lt;&gt;"",E18*H18,"")</f>
        <v>0</v>
      </c>
      <c r="J18" s="27">
        <f>IF(F18&lt;&gt;"",F18*H18,"")</f>
        <v>0</v>
      </c>
      <c r="K18" s="27">
        <f>IF(I18&amp;J18="","",IF(I18="",J18*0.5,IF(J18="",-I18*0.5,(J18-I18)*0.5)))</f>
        <v>0</v>
      </c>
      <c r="L18" s="28">
        <f>E18</f>
        <v>0</v>
      </c>
      <c r="M18" s="27">
        <f>IF(L18&lt;&gt;"",L18*H18,"")</f>
        <v>0</v>
      </c>
      <c r="N18" s="27">
        <f>M18-I18</f>
        <v>0</v>
      </c>
      <c r="O18" s="55"/>
    </row>
    <row r="19" spans="1:15" ht="12.75">
      <c r="A19" s="23" t="s">
        <v>37</v>
      </c>
      <c r="B19" s="23" t="s">
        <v>37</v>
      </c>
      <c r="D19" s="29" t="s">
        <v>43</v>
      </c>
      <c r="E19" s="26">
        <v>0</v>
      </c>
      <c r="F19" s="26">
        <v>0</v>
      </c>
      <c r="G19" s="48"/>
      <c r="H19" s="3">
        <v>0</v>
      </c>
      <c r="I19" s="27">
        <f>IF(E19&lt;&gt;"",E19*H19,"")</f>
        <v>0</v>
      </c>
      <c r="J19" s="27">
        <f>IF(F19&lt;&gt;"",F19*H19,"")</f>
        <v>0</v>
      </c>
      <c r="K19" s="27">
        <f>IF(I19&amp;J19="","",IF(I19="",J19*0.5,IF(J19="",-I19*0.5,(J19-I19)*0.5)))</f>
        <v>0</v>
      </c>
      <c r="L19" s="28">
        <f>E19</f>
        <v>0</v>
      </c>
      <c r="M19" s="27">
        <f>IF(L19&lt;&gt;"",L19*H19,"")</f>
        <v>0</v>
      </c>
      <c r="N19" s="27"/>
      <c r="O19" s="55"/>
    </row>
    <row r="20" spans="1:15" s="2" customFormat="1" ht="12.75">
      <c r="A20" s="23"/>
      <c r="B20" s="23"/>
      <c r="C20" s="23"/>
      <c r="D20" s="22" t="s">
        <v>44</v>
      </c>
      <c r="G20" s="46"/>
      <c r="H20" s="3"/>
      <c r="O20" s="46"/>
    </row>
    <row r="21" spans="1:15" s="2" customFormat="1" ht="12.75">
      <c r="A21" s="23" t="s">
        <v>37</v>
      </c>
      <c r="B21" s="23" t="s">
        <v>37</v>
      </c>
      <c r="C21" s="23"/>
      <c r="D21" s="29" t="s">
        <v>45</v>
      </c>
      <c r="E21" s="30">
        <v>0</v>
      </c>
      <c r="F21" s="30">
        <v>0</v>
      </c>
      <c r="G21" s="49"/>
      <c r="H21" s="3"/>
      <c r="I21" s="27">
        <f>IF(E21&lt;&gt;"",E21*H21,"")</f>
        <v>0</v>
      </c>
      <c r="J21" s="27">
        <f>IF(F21&lt;&gt;"",F21*H21,"")</f>
        <v>0</v>
      </c>
      <c r="K21" s="27">
        <f>IF(I21&amp;J21="","",IF(I21="",J21*0.5,IF(J21="",-I21*0.5,(J21-I21)*0.5)))</f>
        <v>0</v>
      </c>
      <c r="L21" s="31">
        <f>E21</f>
        <v>0</v>
      </c>
      <c r="M21" s="27">
        <f>IF(L21&lt;&gt;"",L21*H21,"")</f>
        <v>0</v>
      </c>
      <c r="N21" s="27">
        <f>M21-I21</f>
        <v>0</v>
      </c>
      <c r="O21" s="55"/>
    </row>
    <row r="22" spans="1:15" s="2" customFormat="1" ht="12.75">
      <c r="A22" s="23" t="s">
        <v>37</v>
      </c>
      <c r="B22" s="23" t="s">
        <v>37</v>
      </c>
      <c r="C22" s="23"/>
      <c r="D22" s="29" t="s">
        <v>46</v>
      </c>
      <c r="E22" s="30">
        <v>0</v>
      </c>
      <c r="F22" s="30">
        <v>0</v>
      </c>
      <c r="G22" s="49"/>
      <c r="H22" s="3"/>
      <c r="I22" s="27">
        <f>IF(E22&lt;&gt;"",E22*H22,"")</f>
        <v>0</v>
      </c>
      <c r="J22" s="27">
        <f>IF(F22&lt;&gt;"",F22*H22,"")</f>
        <v>0</v>
      </c>
      <c r="K22" s="27">
        <f>IF(I22&amp;J22="","",IF(I22="",J22*0.5,IF(J22="",-I22*0.5,(J22-I22)*0.5)))</f>
        <v>0</v>
      </c>
      <c r="L22" s="31">
        <f>E22</f>
        <v>0</v>
      </c>
      <c r="M22" s="27">
        <f>IF(L22&lt;&gt;"",L22*H22,"")</f>
        <v>0</v>
      </c>
      <c r="N22" s="27">
        <f>M22-I22</f>
        <v>0</v>
      </c>
      <c r="O22" s="55"/>
    </row>
    <row r="23" spans="1:15" s="2" customFormat="1" ht="12.75">
      <c r="A23" s="23" t="s">
        <v>37</v>
      </c>
      <c r="B23" s="23" t="s">
        <v>37</v>
      </c>
      <c r="C23" s="23"/>
      <c r="D23" s="29" t="s">
        <v>47</v>
      </c>
      <c r="E23" s="30">
        <v>0</v>
      </c>
      <c r="F23" s="30">
        <v>0</v>
      </c>
      <c r="G23" s="49"/>
      <c r="H23" s="3"/>
      <c r="I23" s="27">
        <f>IF(E23&lt;&gt;"",E23*H23,"")</f>
        <v>0</v>
      </c>
      <c r="J23" s="27">
        <f>IF(F23&lt;&gt;"",F23*H23,"")</f>
        <v>0</v>
      </c>
      <c r="K23" s="27">
        <f>IF(I23&amp;J23="","",IF(I23="",J23*0.5,IF(J23="",-I23*0.5,(J23-I23)*0.5)))</f>
        <v>0</v>
      </c>
      <c r="L23" s="31">
        <f>E23</f>
        <v>0</v>
      </c>
      <c r="M23" s="27">
        <f>IF(L23&lt;&gt;"",L23*H23,"")</f>
        <v>0</v>
      </c>
      <c r="N23" s="27">
        <f>M23-I23</f>
        <v>0</v>
      </c>
      <c r="O23" s="55"/>
    </row>
    <row r="24" spans="7:15" ht="12.75">
      <c r="G24" s="46"/>
      <c r="O24" s="46"/>
    </row>
    <row r="25" spans="1:15" ht="12.75">
      <c r="A25" s="20"/>
      <c r="B25" s="20"/>
      <c r="C25" s="20"/>
      <c r="D25" s="22" t="s">
        <v>48</v>
      </c>
      <c r="G25" s="46"/>
      <c r="O25" s="46"/>
    </row>
    <row r="26" spans="1:15" ht="12.75">
      <c r="A26" s="23" t="s">
        <v>37</v>
      </c>
      <c r="B26" s="23" t="s">
        <v>37</v>
      </c>
      <c r="C26" s="23"/>
      <c r="D26" s="29" t="s">
        <v>49</v>
      </c>
      <c r="E26" s="30">
        <v>0</v>
      </c>
      <c r="F26" s="30">
        <v>0</v>
      </c>
      <c r="G26" s="48"/>
      <c r="H26" s="3">
        <v>0</v>
      </c>
      <c r="I26" s="27">
        <f>IF(E26&lt;&gt;"",E26*H26,"")</f>
        <v>0</v>
      </c>
      <c r="J26" s="27">
        <f>IF(F26&lt;&gt;"",F26*H26,"")</f>
        <v>0</v>
      </c>
      <c r="K26" s="27">
        <f>IF(I26&amp;J26="","",IF(I26="",J26*0.5,IF(J26="",-I26*0.5,(J26-I26)*0.5)))</f>
        <v>0</v>
      </c>
      <c r="L26" s="31">
        <f>E26</f>
        <v>0</v>
      </c>
      <c r="M26" s="27">
        <f>IF(L26&lt;&gt;"",L26*H26,"")</f>
        <v>0</v>
      </c>
      <c r="N26" s="27">
        <f>M26-I26</f>
        <v>0</v>
      </c>
      <c r="O26" s="55"/>
    </row>
    <row r="27" spans="1:15" ht="12.75">
      <c r="A27" s="23" t="s">
        <v>37</v>
      </c>
      <c r="B27" s="23" t="s">
        <v>37</v>
      </c>
      <c r="C27" s="23"/>
      <c r="D27" s="29" t="s">
        <v>50</v>
      </c>
      <c r="E27" s="30">
        <v>0</v>
      </c>
      <c r="F27" s="30">
        <v>0</v>
      </c>
      <c r="G27" s="48"/>
      <c r="H27" s="3">
        <v>0</v>
      </c>
      <c r="I27" s="27">
        <f>IF(E27&lt;&gt;"",E27*H27,"")</f>
        <v>0</v>
      </c>
      <c r="J27" s="27">
        <f>IF(F27&lt;&gt;"",F27*H27,"")</f>
        <v>0</v>
      </c>
      <c r="K27" s="27">
        <f>IF(I27&amp;J27="","",IF(I27="",J27*0.5,IF(J27="",-I27*0.5,(J27-I27)*0.5)))</f>
        <v>0</v>
      </c>
      <c r="L27" s="31">
        <f>E27</f>
        <v>0</v>
      </c>
      <c r="M27" s="27">
        <f>IF(L27&lt;&gt;"",L27*H27,"")</f>
        <v>0</v>
      </c>
      <c r="N27" s="27">
        <f>M27-I27</f>
        <v>0</v>
      </c>
      <c r="O27" s="55"/>
    </row>
    <row r="28" spans="1:18" ht="12.75">
      <c r="A28" s="23" t="s">
        <v>37</v>
      </c>
      <c r="B28" s="23" t="s">
        <v>37</v>
      </c>
      <c r="C28" s="23"/>
      <c r="D28" s="29" t="s">
        <v>51</v>
      </c>
      <c r="E28" s="26">
        <v>0</v>
      </c>
      <c r="F28" s="26">
        <v>0</v>
      </c>
      <c r="G28" s="48"/>
      <c r="H28" s="3">
        <v>0</v>
      </c>
      <c r="I28" s="27">
        <f>IF(E28&lt;&gt;"",E28*H28,"")</f>
        <v>0</v>
      </c>
      <c r="J28" s="27">
        <f>IF(F28&lt;&gt;"",F28*H28,"")</f>
        <v>0</v>
      </c>
      <c r="K28" s="27">
        <f>IF(I28&amp;J28="","",IF(I28="",J28*0.5,IF(J28="",-I28*0.5,(J28-I28)*0.5)))</f>
        <v>0</v>
      </c>
      <c r="L28" s="28">
        <f>E28</f>
        <v>0</v>
      </c>
      <c r="M28" s="27">
        <f>IF(L28&lt;&gt;"",L28*H28,"")</f>
        <v>0</v>
      </c>
      <c r="N28" s="27">
        <f>M28-I28</f>
        <v>0</v>
      </c>
      <c r="O28" s="55"/>
      <c r="R28" s="3"/>
    </row>
    <row r="29" spans="7:18" ht="12.75">
      <c r="G29" s="46"/>
      <c r="O29" s="46"/>
      <c r="R29" s="3"/>
    </row>
    <row r="30" spans="7:15" ht="12.75">
      <c r="G30" s="46"/>
      <c r="O30" s="46"/>
    </row>
    <row r="31" spans="1:15" ht="12.75">
      <c r="A31" s="20"/>
      <c r="B31" s="20"/>
      <c r="C31" s="20"/>
      <c r="D31" s="22" t="s">
        <v>52</v>
      </c>
      <c r="G31" s="46"/>
      <c r="O31" s="46"/>
    </row>
    <row r="32" spans="1:15" ht="12.75">
      <c r="A32" s="23" t="s">
        <v>37</v>
      </c>
      <c r="B32" s="23" t="s">
        <v>37</v>
      </c>
      <c r="C32" s="24"/>
      <c r="D32" s="29" t="s">
        <v>53</v>
      </c>
      <c r="E32" s="26">
        <v>0</v>
      </c>
      <c r="F32" s="26">
        <v>0</v>
      </c>
      <c r="G32" s="48"/>
      <c r="H32" s="3">
        <v>0</v>
      </c>
      <c r="I32" s="27">
        <f>IF(E32&lt;&gt;"",E32*H32,"")</f>
        <v>0</v>
      </c>
      <c r="J32" s="27">
        <f>IF(F32&lt;&gt;"",F32*H32,"")</f>
        <v>0</v>
      </c>
      <c r="K32" s="27">
        <f>IF(I32&amp;J32="","",IF(I32="",J32*0.5,IF(J32="",-I32*0.5,(J32-I32)*0.5)))</f>
        <v>0</v>
      </c>
      <c r="L32" s="28">
        <f>E32</f>
        <v>0</v>
      </c>
      <c r="M32" s="27">
        <f>IF(L32&lt;&gt;"",L32*H32,"")</f>
        <v>0</v>
      </c>
      <c r="N32" s="27">
        <f>M32-I32</f>
        <v>0</v>
      </c>
      <c r="O32" s="55"/>
    </row>
    <row r="33" spans="1:15" ht="12.75">
      <c r="A33" s="23" t="s">
        <v>37</v>
      </c>
      <c r="B33" s="23" t="s">
        <v>37</v>
      </c>
      <c r="C33" s="24"/>
      <c r="D33" s="29" t="s">
        <v>54</v>
      </c>
      <c r="E33" s="26">
        <v>0</v>
      </c>
      <c r="F33" s="26">
        <v>0</v>
      </c>
      <c r="G33" s="48"/>
      <c r="H33" s="3">
        <v>0</v>
      </c>
      <c r="I33" s="27">
        <f>IF(E33&lt;&gt;"",E33*H33,"")</f>
        <v>0</v>
      </c>
      <c r="J33" s="27">
        <f>IF(F33&lt;&gt;"",F33*H33,"")</f>
        <v>0</v>
      </c>
      <c r="K33" s="27">
        <f>IF(I33&amp;J33="","",IF(I33="",J33*0.5,IF(J33="",-I33*0.5,(J33-I33)*0.5)))</f>
        <v>0</v>
      </c>
      <c r="L33" s="28">
        <f>E33</f>
        <v>0</v>
      </c>
      <c r="M33" s="27">
        <f>IF(L33&lt;&gt;"",L33*H33,"")</f>
        <v>0</v>
      </c>
      <c r="N33" s="27">
        <f>M33-I33</f>
        <v>0</v>
      </c>
      <c r="O33" s="55"/>
    </row>
    <row r="34" spans="1:15" ht="12.75">
      <c r="A34" s="23" t="s">
        <v>37</v>
      </c>
      <c r="B34" s="23" t="s">
        <v>37</v>
      </c>
      <c r="C34" s="24"/>
      <c r="D34" s="29" t="s">
        <v>55</v>
      </c>
      <c r="E34" s="26">
        <v>0</v>
      </c>
      <c r="F34" s="26">
        <v>0</v>
      </c>
      <c r="G34" s="48"/>
      <c r="H34" s="3">
        <v>0</v>
      </c>
      <c r="I34" s="27">
        <f>IF(E34&lt;&gt;"",E34*H34,"")</f>
        <v>0</v>
      </c>
      <c r="J34" s="27">
        <f>IF(F34&lt;&gt;"",F34*H34,"")</f>
        <v>0</v>
      </c>
      <c r="K34" s="27">
        <f>IF(I34&amp;J34="","",IF(I34="",J34*0.5,IF(J34="",-I34*0.5,(J34-I34)*0.5)))</f>
        <v>0</v>
      </c>
      <c r="L34" s="28">
        <f>E34</f>
        <v>0</v>
      </c>
      <c r="M34" s="27">
        <f>IF(L34&lt;&gt;"",L34*H34,"")</f>
        <v>0</v>
      </c>
      <c r="N34" s="27">
        <f>M34-I34</f>
        <v>0</v>
      </c>
      <c r="O34" s="55"/>
    </row>
    <row r="35" spans="1:15" ht="12.75">
      <c r="A35" s="23" t="s">
        <v>37</v>
      </c>
      <c r="B35" s="23" t="s">
        <v>37</v>
      </c>
      <c r="C35" s="23"/>
      <c r="D35" s="29" t="s">
        <v>56</v>
      </c>
      <c r="E35" s="26">
        <v>0</v>
      </c>
      <c r="F35" s="26">
        <v>0</v>
      </c>
      <c r="G35" s="48"/>
      <c r="H35" s="3">
        <v>0</v>
      </c>
      <c r="I35" s="27">
        <f>IF(E35&lt;&gt;"",E35*H35,"")</f>
        <v>0</v>
      </c>
      <c r="J35" s="27">
        <f>IF(F35&lt;&gt;"",F35*H35,"")</f>
        <v>0</v>
      </c>
      <c r="K35" s="27">
        <f>IF(I35&amp;J35="","",IF(I35="",J35*0.5,IF(J35="",-I35*0.5,(J35-I35)*0.5)))</f>
        <v>0</v>
      </c>
      <c r="L35" s="28">
        <f>E35</f>
        <v>0</v>
      </c>
      <c r="M35" s="27">
        <f>IF(L35&lt;&gt;"",L35*H35,"")</f>
        <v>0</v>
      </c>
      <c r="N35" s="27">
        <f>M35-I35</f>
        <v>0</v>
      </c>
      <c r="O35" s="55"/>
    </row>
    <row r="36" spans="1:15" ht="12.75">
      <c r="A36" s="23" t="s">
        <v>37</v>
      </c>
      <c r="B36" s="23" t="s">
        <v>37</v>
      </c>
      <c r="C36" s="23"/>
      <c r="D36" s="29" t="s">
        <v>57</v>
      </c>
      <c r="E36" s="30">
        <v>0</v>
      </c>
      <c r="F36" s="30">
        <v>0</v>
      </c>
      <c r="G36" s="48"/>
      <c r="H36" s="3">
        <v>0</v>
      </c>
      <c r="I36" s="27">
        <f>IF(E36&lt;&gt;"",E36*H36,"")</f>
        <v>0</v>
      </c>
      <c r="J36" s="27">
        <f>IF(F36&lt;&gt;"",F36*H36,"")</f>
        <v>0</v>
      </c>
      <c r="K36" s="27">
        <f>IF(I36&amp;J36="","",IF(I36="",J36*0.5,IF(J36="",-I36*0.5,(J36-I36)*0.5)))</f>
        <v>0</v>
      </c>
      <c r="L36" s="31">
        <f>E36</f>
        <v>0</v>
      </c>
      <c r="M36" s="27">
        <f>IF(L36&lt;&gt;"",L36*H36,"")</f>
        <v>0</v>
      </c>
      <c r="N36" s="27">
        <f>M36-I36</f>
        <v>0</v>
      </c>
      <c r="O36" s="55"/>
    </row>
    <row r="37" spans="5:15" ht="12.75">
      <c r="E37" s="2"/>
      <c r="G37" s="48"/>
      <c r="O37" s="46"/>
    </row>
    <row r="38" spans="1:15" ht="12.75">
      <c r="A38" s="23" t="s">
        <v>37</v>
      </c>
      <c r="B38" s="23" t="s">
        <v>37</v>
      </c>
      <c r="C38" s="23"/>
      <c r="D38" s="29" t="s">
        <v>58</v>
      </c>
      <c r="E38" s="30">
        <v>0</v>
      </c>
      <c r="F38" s="30">
        <v>0</v>
      </c>
      <c r="G38" s="48"/>
      <c r="H38" s="3">
        <v>0</v>
      </c>
      <c r="I38" s="27">
        <f>IF(E38&lt;&gt;"",E38*H38,"")</f>
        <v>0</v>
      </c>
      <c r="J38" s="27">
        <f>IF(F38&lt;&gt;"",F38*H38,"")</f>
        <v>0</v>
      </c>
      <c r="K38" s="27">
        <f>IF(I38&amp;J38="","",IF(I38="",J38*0.5,IF(J38="",-I38*0.5,(J38-I38)*0.5)))</f>
        <v>0</v>
      </c>
      <c r="L38" s="31">
        <f>E38</f>
        <v>0</v>
      </c>
      <c r="M38" s="27">
        <f>IF(L38&lt;&gt;"",L38*H38,"")</f>
        <v>0</v>
      </c>
      <c r="N38" s="27">
        <f>M38-I38</f>
        <v>0</v>
      </c>
      <c r="O38" s="55"/>
    </row>
    <row r="39" spans="1:15" ht="12.75">
      <c r="A39" s="23" t="s">
        <v>37</v>
      </c>
      <c r="B39" s="23" t="s">
        <v>37</v>
      </c>
      <c r="C39" s="23"/>
      <c r="D39" s="29" t="s">
        <v>59</v>
      </c>
      <c r="E39" s="30">
        <v>0</v>
      </c>
      <c r="F39" s="30">
        <v>0</v>
      </c>
      <c r="G39" s="48"/>
      <c r="H39" s="3">
        <v>0</v>
      </c>
      <c r="I39" s="27">
        <f>IF(E39&lt;&gt;"",E39*H39,"")</f>
        <v>0</v>
      </c>
      <c r="J39" s="27">
        <f>IF(F39&lt;&gt;"",F39*H39,"")</f>
        <v>0</v>
      </c>
      <c r="K39" s="27">
        <f>IF(I39&amp;J39="","",IF(I39="",J39*0.5,IF(J39="",-I39*0.5,(J39-I39)*0.5)))</f>
        <v>0</v>
      </c>
      <c r="L39" s="31">
        <f>E39</f>
        <v>0</v>
      </c>
      <c r="M39" s="27">
        <f>IF(L39&lt;&gt;"",L39*H39,"")</f>
        <v>0</v>
      </c>
      <c r="N39" s="27">
        <f>M39-I39</f>
        <v>0</v>
      </c>
      <c r="O39" s="55"/>
    </row>
    <row r="40" spans="7:15" ht="12.75">
      <c r="G40" s="46"/>
      <c r="L40" s="32"/>
      <c r="O40" s="46"/>
    </row>
    <row r="41" spans="1:15" ht="12.75">
      <c r="A41" s="20"/>
      <c r="B41" s="20"/>
      <c r="C41" s="20"/>
      <c r="D41" s="22" t="s">
        <v>60</v>
      </c>
      <c r="G41" s="46"/>
      <c r="L41" s="32"/>
      <c r="O41" s="46"/>
    </row>
    <row r="42" spans="1:15" ht="12.75">
      <c r="A42" s="20"/>
      <c r="B42" s="20"/>
      <c r="C42" s="20"/>
      <c r="D42" s="33" t="s">
        <v>61</v>
      </c>
      <c r="G42" s="46"/>
      <c r="L42" s="32"/>
      <c r="O42" s="46"/>
    </row>
    <row r="43" spans="1:15" ht="12.75">
      <c r="A43" s="23" t="s">
        <v>37</v>
      </c>
      <c r="B43" s="23" t="s">
        <v>37</v>
      </c>
      <c r="C43" s="23"/>
      <c r="D43" s="29" t="s">
        <v>62</v>
      </c>
      <c r="E43" s="30">
        <v>0</v>
      </c>
      <c r="F43" s="30">
        <v>0</v>
      </c>
      <c r="G43" s="50"/>
      <c r="I43" s="27">
        <f>IF(E43&lt;&gt;"",E43*H43,"")</f>
        <v>0</v>
      </c>
      <c r="J43" s="27">
        <f>IF(F43&lt;&gt;"",F43*H43,"")</f>
        <v>0</v>
      </c>
      <c r="K43" s="27">
        <f>IF(I43&amp;J43="","",IF(I43="",J43*0.5,IF(J43="",-I43*0.5,(J43-I43)*0.5)))</f>
        <v>0</v>
      </c>
      <c r="L43" s="31">
        <f>E43</f>
        <v>0</v>
      </c>
      <c r="M43" s="27">
        <f>IF(L43&lt;&gt;"",L43*H43,"")</f>
        <v>0</v>
      </c>
      <c r="N43" s="27">
        <f>M43-I43</f>
        <v>0</v>
      </c>
      <c r="O43" s="55"/>
    </row>
    <row r="44" spans="1:15" ht="12.75">
      <c r="A44" s="23" t="s">
        <v>37</v>
      </c>
      <c r="B44" s="23" t="s">
        <v>37</v>
      </c>
      <c r="C44" s="23"/>
      <c r="D44" s="29" t="s">
        <v>63</v>
      </c>
      <c r="E44" s="30">
        <v>0</v>
      </c>
      <c r="F44" s="30">
        <v>0</v>
      </c>
      <c r="G44" s="50"/>
      <c r="I44" s="27">
        <f>IF(E44&lt;&gt;"",E44*H44,"")</f>
        <v>0</v>
      </c>
      <c r="J44" s="27">
        <f>IF(F44&lt;&gt;"",F44*H44,"")</f>
        <v>0</v>
      </c>
      <c r="K44" s="27">
        <f>IF(I44&amp;J44="","",IF(I44="",J44*0.5,IF(J44="",-I44*0.5,(J44-I44)*0.5)))</f>
        <v>0</v>
      </c>
      <c r="L44" s="31">
        <f>E44</f>
        <v>0</v>
      </c>
      <c r="M44" s="27">
        <f>IF(L44&lt;&gt;"",L44*H44,"")</f>
        <v>0</v>
      </c>
      <c r="N44" s="27">
        <f>M44-I44</f>
        <v>0</v>
      </c>
      <c r="O44" s="55"/>
    </row>
    <row r="45" spans="1:15" ht="12.75">
      <c r="A45" s="23" t="s">
        <v>37</v>
      </c>
      <c r="B45" s="23" t="s">
        <v>37</v>
      </c>
      <c r="C45" s="23"/>
      <c r="D45" s="29" t="s">
        <v>64</v>
      </c>
      <c r="E45" s="30">
        <v>0</v>
      </c>
      <c r="F45" s="30">
        <v>0</v>
      </c>
      <c r="G45" s="50"/>
      <c r="I45" s="27">
        <f>IF(E45&lt;&gt;"",E45*H45,"")</f>
        <v>0</v>
      </c>
      <c r="J45" s="27">
        <f>IF(F45&lt;&gt;"",F45*H45,"")</f>
        <v>0</v>
      </c>
      <c r="K45" s="27">
        <f>IF(I45&amp;J45="","",IF(I45="",J45*0.5,IF(J45="",-I45*0.5,(J45-I45)*0.5)))</f>
        <v>0</v>
      </c>
      <c r="L45" s="31">
        <f>E45</f>
        <v>0</v>
      </c>
      <c r="M45" s="27">
        <f>IF(L45&lt;&gt;"",L45*H45,"")</f>
        <v>0</v>
      </c>
      <c r="N45" s="27">
        <f>M45-I45</f>
        <v>0</v>
      </c>
      <c r="O45" s="55"/>
    </row>
    <row r="46" spans="1:15" ht="12.75">
      <c r="A46" s="23" t="s">
        <v>37</v>
      </c>
      <c r="B46" s="23" t="s">
        <v>37</v>
      </c>
      <c r="C46" s="23"/>
      <c r="D46" s="29" t="s">
        <v>65</v>
      </c>
      <c r="E46" s="30">
        <v>0</v>
      </c>
      <c r="F46" s="30">
        <v>0</v>
      </c>
      <c r="G46" s="50"/>
      <c r="I46" s="27">
        <f>IF(E46&lt;&gt;"",E46*H46,"")</f>
        <v>0</v>
      </c>
      <c r="J46" s="27">
        <f>IF(F46&lt;&gt;"",F46*H46,"")</f>
        <v>0</v>
      </c>
      <c r="K46" s="27">
        <f>IF(I46&amp;J46="","",IF(I46="",J46*0.5,IF(J46="",-I46*0.5,(J46-I46)*0.5)))</f>
        <v>0</v>
      </c>
      <c r="L46" s="31">
        <f>E46</f>
        <v>0</v>
      </c>
      <c r="M46" s="27">
        <f>IF(L46&lt;&gt;"",L46*H46,"")</f>
        <v>0</v>
      </c>
      <c r="N46" s="27">
        <f>M46-I46</f>
        <v>0</v>
      </c>
      <c r="O46" s="55"/>
    </row>
    <row r="47" spans="1:15" s="2" customFormat="1" ht="12.75">
      <c r="A47" s="23"/>
      <c r="B47" s="23"/>
      <c r="C47" s="23"/>
      <c r="D47" s="22" t="s">
        <v>44</v>
      </c>
      <c r="G47" s="46"/>
      <c r="H47" s="3"/>
      <c r="L47" s="34"/>
      <c r="O47" s="46"/>
    </row>
    <row r="48" spans="1:15" s="2" customFormat="1" ht="12.75">
      <c r="A48" s="23" t="s">
        <v>37</v>
      </c>
      <c r="B48" s="23" t="s">
        <v>37</v>
      </c>
      <c r="C48" s="23"/>
      <c r="D48" s="29" t="s">
        <v>66</v>
      </c>
      <c r="E48" s="30">
        <v>0</v>
      </c>
      <c r="F48" s="30">
        <v>0</v>
      </c>
      <c r="G48" s="50"/>
      <c r="H48" s="3"/>
      <c r="I48" s="27">
        <f>IF(E48&lt;&gt;"",E48*H48,"")</f>
        <v>0</v>
      </c>
      <c r="J48" s="27">
        <f>IF(F48&lt;&gt;"",F48*H48,"")</f>
        <v>0</v>
      </c>
      <c r="K48" s="27">
        <f>IF(I48&amp;J48="","",IF(I48="",J48*0.5,IF(J48="",-I48*0.5,(J48-I48)*0.5)))</f>
        <v>0</v>
      </c>
      <c r="L48" s="31">
        <f>E48</f>
        <v>0</v>
      </c>
      <c r="M48" s="27">
        <f>IF(L48&lt;&gt;"",L48*H48,"")</f>
        <v>0</v>
      </c>
      <c r="N48" s="27">
        <f>M48-I48</f>
        <v>0</v>
      </c>
      <c r="O48" s="55"/>
    </row>
    <row r="49" spans="1:15" s="2" customFormat="1" ht="12.75">
      <c r="A49" s="23" t="s">
        <v>37</v>
      </c>
      <c r="B49" s="23" t="s">
        <v>37</v>
      </c>
      <c r="C49" s="23"/>
      <c r="D49" s="29" t="s">
        <v>67</v>
      </c>
      <c r="E49" s="30">
        <v>0</v>
      </c>
      <c r="F49" s="30">
        <v>0</v>
      </c>
      <c r="G49" s="50"/>
      <c r="H49" s="3"/>
      <c r="I49" s="27">
        <f>IF(E49&lt;&gt;"",E49*H49,"")</f>
        <v>0</v>
      </c>
      <c r="J49" s="27">
        <f>IF(F49&lt;&gt;"",F49*H49,"")</f>
        <v>0</v>
      </c>
      <c r="K49" s="27">
        <f>IF(I49&amp;J49="","",IF(I49="",J49*0.5,IF(J49="",-I49*0.5,(J49-I49)*0.5)))</f>
        <v>0</v>
      </c>
      <c r="L49" s="31">
        <f>E49</f>
        <v>0</v>
      </c>
      <c r="M49" s="27">
        <f>IF(L49&lt;&gt;"",L49*H49,"")</f>
        <v>0</v>
      </c>
      <c r="N49" s="27">
        <f>M49-I49</f>
        <v>0</v>
      </c>
      <c r="O49" s="55"/>
    </row>
    <row r="50" spans="7:15" ht="12.75">
      <c r="G50" s="46"/>
      <c r="L50" s="32"/>
      <c r="O50" s="46"/>
    </row>
    <row r="51" spans="1:15" ht="12.75">
      <c r="A51" s="23"/>
      <c r="B51" s="23"/>
      <c r="C51" s="23"/>
      <c r="D51" s="22" t="s">
        <v>68</v>
      </c>
      <c r="G51" s="46"/>
      <c r="L51" s="32"/>
      <c r="O51" s="46"/>
    </row>
    <row r="52" spans="1:15" ht="12.75">
      <c r="A52" s="23"/>
      <c r="B52" s="23"/>
      <c r="C52" s="23"/>
      <c r="D52" s="22" t="s">
        <v>69</v>
      </c>
      <c r="G52" s="46"/>
      <c r="L52" s="32"/>
      <c r="O52" s="46"/>
    </row>
    <row r="53" spans="1:15" ht="12.75">
      <c r="A53" s="23" t="s">
        <v>37</v>
      </c>
      <c r="B53" s="23" t="s">
        <v>37</v>
      </c>
      <c r="C53" s="23"/>
      <c r="D53" s="29" t="s">
        <v>70</v>
      </c>
      <c r="E53" s="30">
        <v>0</v>
      </c>
      <c r="F53" s="30">
        <v>0</v>
      </c>
      <c r="G53" s="48"/>
      <c r="H53" s="3">
        <v>0</v>
      </c>
      <c r="I53" s="27">
        <f>IF(E53&lt;&gt;"",E53*H53,"")</f>
        <v>0</v>
      </c>
      <c r="J53" s="27">
        <f>IF(F53&lt;&gt;"",F53*H53,"")</f>
        <v>0</v>
      </c>
      <c r="K53" s="27">
        <f>IF(I53&amp;J53="","",IF(I53="",J53*0.5,IF(J53="",-I53*0.5,(J53-I53)*0.5)))</f>
        <v>0</v>
      </c>
      <c r="L53" s="31">
        <f>E53</f>
        <v>0</v>
      </c>
      <c r="M53" s="27">
        <f>IF(L53&lt;&gt;"",L53*H53,"")</f>
        <v>0</v>
      </c>
      <c r="N53" s="27">
        <f>M53-I53</f>
        <v>0</v>
      </c>
      <c r="O53" s="55"/>
    </row>
    <row r="54" spans="1:15" ht="12.75">
      <c r="A54" s="23" t="s">
        <v>37</v>
      </c>
      <c r="B54" s="23" t="s">
        <v>37</v>
      </c>
      <c r="C54" s="23"/>
      <c r="D54" s="29" t="s">
        <v>71</v>
      </c>
      <c r="E54" s="30">
        <v>0</v>
      </c>
      <c r="F54" s="30">
        <v>0</v>
      </c>
      <c r="G54" s="48"/>
      <c r="H54" s="3">
        <v>0</v>
      </c>
      <c r="I54" s="27">
        <f>IF(E54&lt;&gt;"",E54*H54,"")</f>
        <v>0</v>
      </c>
      <c r="J54" s="27">
        <f>IF(F54&lt;&gt;"",F54*H54,"")</f>
        <v>0</v>
      </c>
      <c r="K54" s="27">
        <f>IF(I54&amp;J54="","",IF(I54="",J54*0.5,IF(J54="",-I54*0.5,(J54-I54)*0.5)))</f>
        <v>0</v>
      </c>
      <c r="L54" s="31">
        <f>E54</f>
        <v>0</v>
      </c>
      <c r="M54" s="27">
        <f>IF(L54&lt;&gt;"",L54*H54,"")</f>
        <v>0</v>
      </c>
      <c r="N54" s="27">
        <f>M54-I54</f>
        <v>0</v>
      </c>
      <c r="O54" s="55"/>
    </row>
    <row r="55" spans="1:15" ht="12.75">
      <c r="A55" s="23" t="s">
        <v>37</v>
      </c>
      <c r="B55" s="23" t="s">
        <v>37</v>
      </c>
      <c r="C55" s="23"/>
      <c r="D55" s="29" t="s">
        <v>72</v>
      </c>
      <c r="E55" s="30">
        <v>0</v>
      </c>
      <c r="F55" s="30">
        <v>0</v>
      </c>
      <c r="G55" s="48"/>
      <c r="H55" s="3">
        <v>0</v>
      </c>
      <c r="I55" s="27">
        <f>IF(E55&lt;&gt;"",E55*H55,"")</f>
        <v>0</v>
      </c>
      <c r="J55" s="27">
        <f>IF(F55&lt;&gt;"",F55*H55,"")</f>
        <v>0</v>
      </c>
      <c r="K55" s="27">
        <f>IF(I55&amp;J55="","",IF(I55="",J55*0.5,IF(J55="",-I55*0.5,(J55-I55)*0.5)))</f>
        <v>0</v>
      </c>
      <c r="L55" s="31">
        <f>E55</f>
        <v>0</v>
      </c>
      <c r="M55" s="27">
        <f>IF(L55&lt;&gt;"",L55*H55,"")</f>
        <v>0</v>
      </c>
      <c r="N55" s="27">
        <f>M55-I55</f>
        <v>0</v>
      </c>
      <c r="O55" s="55"/>
    </row>
    <row r="56" spans="1:15" ht="12.75">
      <c r="A56" s="23" t="s">
        <v>37</v>
      </c>
      <c r="B56" s="23" t="s">
        <v>37</v>
      </c>
      <c r="C56" s="23"/>
      <c r="D56" s="29" t="s">
        <v>73</v>
      </c>
      <c r="E56" s="30">
        <v>0</v>
      </c>
      <c r="F56" s="30">
        <v>0</v>
      </c>
      <c r="G56" s="48"/>
      <c r="H56" s="3">
        <v>0</v>
      </c>
      <c r="I56" s="27">
        <f>IF(E56&lt;&gt;"",E56*H56,"")</f>
        <v>0</v>
      </c>
      <c r="J56" s="27">
        <f>IF(F56&lt;&gt;"",F56*H56,"")</f>
        <v>0</v>
      </c>
      <c r="K56" s="27">
        <f>IF(I56&amp;J56="","",IF(I56="",J56*0.5,IF(J56="",-I56*0.5,(J56-I56)*0.5)))</f>
        <v>0</v>
      </c>
      <c r="L56" s="31">
        <f>E56</f>
        <v>0</v>
      </c>
      <c r="M56" s="27">
        <f>IF(L56&lt;&gt;"",L56*H56,"")</f>
        <v>0</v>
      </c>
      <c r="N56" s="27">
        <f>M56-I56</f>
        <v>0</v>
      </c>
      <c r="O56" s="55"/>
    </row>
    <row r="57" spans="7:15" ht="12.75">
      <c r="G57" s="46"/>
      <c r="L57" s="32"/>
      <c r="O57" s="46"/>
    </row>
    <row r="58" spans="1:15" s="2" customFormat="1" ht="12.75">
      <c r="A58" s="23"/>
      <c r="B58" s="23"/>
      <c r="C58" s="23"/>
      <c r="D58" s="22" t="s">
        <v>74</v>
      </c>
      <c r="G58" s="46"/>
      <c r="H58" s="3"/>
      <c r="L58" s="34"/>
      <c r="O58" s="46"/>
    </row>
    <row r="59" spans="1:15" s="2" customFormat="1" ht="12.75">
      <c r="A59" s="23" t="s">
        <v>37</v>
      </c>
      <c r="B59" s="23" t="s">
        <v>37</v>
      </c>
      <c r="C59" s="23"/>
      <c r="D59" s="29" t="s">
        <v>75</v>
      </c>
      <c r="E59" s="30">
        <v>0</v>
      </c>
      <c r="F59" s="30">
        <v>0</v>
      </c>
      <c r="G59" s="50"/>
      <c r="H59" s="3"/>
      <c r="I59" s="27">
        <f>IF(E59&lt;&gt;"",E59*H59,"")</f>
        <v>0</v>
      </c>
      <c r="J59" s="27">
        <f>IF(F59&lt;&gt;"",F59*H59,"")</f>
        <v>0</v>
      </c>
      <c r="K59" s="27">
        <f>IF(I59&amp;J59="","",IF(I59="",J59*0.5,IF(J59="",-I59*0.5,(J59-I59)*0.5)))</f>
        <v>0</v>
      </c>
      <c r="L59" s="31">
        <f>E59</f>
        <v>0</v>
      </c>
      <c r="M59" s="27">
        <f>IF(L59&lt;&gt;"",L59*H59,"")</f>
        <v>0</v>
      </c>
      <c r="N59" s="27">
        <f>M59-I59</f>
        <v>0</v>
      </c>
      <c r="O59" s="55"/>
    </row>
    <row r="60" spans="1:15" s="2" customFormat="1" ht="12.75">
      <c r="A60" s="23" t="s">
        <v>37</v>
      </c>
      <c r="B60" s="23" t="s">
        <v>37</v>
      </c>
      <c r="C60" s="23"/>
      <c r="D60" s="29" t="s">
        <v>76</v>
      </c>
      <c r="E60" s="30">
        <v>0</v>
      </c>
      <c r="F60" s="30">
        <v>0</v>
      </c>
      <c r="G60" s="50"/>
      <c r="H60" s="3"/>
      <c r="I60" s="27">
        <f>IF(E60&lt;&gt;"",E60*H60,"")</f>
        <v>0</v>
      </c>
      <c r="J60" s="27">
        <f>IF(F60&lt;&gt;"",F60*H60,"")</f>
        <v>0</v>
      </c>
      <c r="K60" s="27">
        <f>IF(I60&amp;J60="","",IF(I60="",J60*0.5,IF(J60="",-I60*0.5,(J60-I60)*0.5)))</f>
        <v>0</v>
      </c>
      <c r="L60" s="31">
        <f>E60</f>
        <v>0</v>
      </c>
      <c r="M60" s="27">
        <f>IF(L60&lt;&gt;"",L60*H60,"")</f>
        <v>0</v>
      </c>
      <c r="N60" s="27">
        <f>M60-I60</f>
        <v>0</v>
      </c>
      <c r="O60" s="55"/>
    </row>
    <row r="61" spans="7:15" ht="12.75">
      <c r="G61" s="46"/>
      <c r="L61" s="32"/>
      <c r="O61" s="46"/>
    </row>
    <row r="62" spans="1:15" ht="12.75">
      <c r="A62" s="35"/>
      <c r="B62" s="35"/>
      <c r="C62" s="35"/>
      <c r="D62" s="22" t="s">
        <v>77</v>
      </c>
      <c r="G62" s="46"/>
      <c r="L62" s="32"/>
      <c r="O62" s="46"/>
    </row>
    <row r="63" spans="1:15" ht="12.75">
      <c r="A63" s="23" t="s">
        <v>37</v>
      </c>
      <c r="B63" s="23" t="s">
        <v>37</v>
      </c>
      <c r="C63" s="23"/>
      <c r="D63" s="29" t="s">
        <v>78</v>
      </c>
      <c r="E63" s="30">
        <v>0</v>
      </c>
      <c r="F63" s="30">
        <v>0</v>
      </c>
      <c r="G63" s="48"/>
      <c r="H63" s="3">
        <v>0</v>
      </c>
      <c r="I63" s="27">
        <f>IF(E63&lt;&gt;"",E63*H63,"")</f>
        <v>0</v>
      </c>
      <c r="J63" s="27">
        <f>IF(F63&lt;&gt;"",F63*H63,"")</f>
        <v>0</v>
      </c>
      <c r="K63" s="27">
        <f>IF(I63&amp;J63="","",IF(I63="",J63*0.5,IF(J63="",-I63*0.5,(J63-I63)*0.5)))</f>
        <v>0</v>
      </c>
      <c r="L63" s="31">
        <f>E63</f>
        <v>0</v>
      </c>
      <c r="M63" s="27">
        <f>IF(L63&lt;&gt;"",L63*H63,"")</f>
        <v>0</v>
      </c>
      <c r="N63" s="27">
        <f>M63-I63</f>
        <v>0</v>
      </c>
      <c r="O63" s="55"/>
    </row>
    <row r="64" spans="1:15" ht="12.75">
      <c r="A64" s="23" t="s">
        <v>37</v>
      </c>
      <c r="B64" s="23" t="s">
        <v>37</v>
      </c>
      <c r="C64" s="23"/>
      <c r="D64" s="29" t="s">
        <v>79</v>
      </c>
      <c r="E64" s="30">
        <v>0</v>
      </c>
      <c r="F64" s="30">
        <v>0</v>
      </c>
      <c r="G64" s="48"/>
      <c r="H64" s="3">
        <v>0</v>
      </c>
      <c r="I64" s="27">
        <f>IF(E64&lt;&gt;"",E64*H64,"")</f>
        <v>0</v>
      </c>
      <c r="J64" s="27">
        <f>IF(F64&lt;&gt;"",F64*H64,"")</f>
        <v>0</v>
      </c>
      <c r="K64" s="27">
        <f>IF(I64&amp;J64="","",IF(I64="",J64*0.5,IF(J64="",-I64*0.5,(J64-I64)*0.5)))</f>
        <v>0</v>
      </c>
      <c r="L64" s="31">
        <f>E64</f>
        <v>0</v>
      </c>
      <c r="M64" s="27">
        <f>IF(L64&lt;&gt;"",L64*H64,"")</f>
        <v>0</v>
      </c>
      <c r="N64" s="27">
        <f>M64-I64</f>
        <v>0</v>
      </c>
      <c r="O64" s="55"/>
    </row>
    <row r="65" spans="1:15" ht="12.75">
      <c r="A65" s="23" t="s">
        <v>37</v>
      </c>
      <c r="B65" s="23" t="s">
        <v>37</v>
      </c>
      <c r="C65" s="23"/>
      <c r="D65" s="29" t="s">
        <v>80</v>
      </c>
      <c r="E65" s="30">
        <v>0</v>
      </c>
      <c r="F65" s="30">
        <v>0</v>
      </c>
      <c r="G65" s="48"/>
      <c r="H65" s="3">
        <v>0</v>
      </c>
      <c r="I65" s="27">
        <f>IF(E65&lt;&gt;"",E65*H65,"")</f>
        <v>0</v>
      </c>
      <c r="J65" s="27">
        <f>IF(F65&lt;&gt;"",F65*H65,"")</f>
        <v>0</v>
      </c>
      <c r="K65" s="27">
        <f>IF(I65&amp;J65="","",IF(I65="",J65*0.5,IF(J65="",-I65*0.5,(J65-I65)*0.5)))</f>
        <v>0</v>
      </c>
      <c r="L65" s="31">
        <f>E65</f>
        <v>0</v>
      </c>
      <c r="M65" s="27">
        <f>IF(L65&lt;&gt;"",L65*H65,"")</f>
        <v>0</v>
      </c>
      <c r="N65" s="27">
        <f>M65-I65</f>
        <v>0</v>
      </c>
      <c r="O65" s="55"/>
    </row>
    <row r="66" spans="1:15" ht="12.75">
      <c r="A66" s="23" t="s">
        <v>37</v>
      </c>
      <c r="B66" s="23" t="s">
        <v>37</v>
      </c>
      <c r="C66" s="23"/>
      <c r="D66" s="29" t="s">
        <v>81</v>
      </c>
      <c r="E66" s="30">
        <v>0</v>
      </c>
      <c r="F66" s="30">
        <v>0</v>
      </c>
      <c r="G66" s="48"/>
      <c r="H66" s="3">
        <v>0</v>
      </c>
      <c r="I66" s="27">
        <f>IF(E66&lt;&gt;"",E66*H66,"")</f>
        <v>0</v>
      </c>
      <c r="J66" s="27">
        <f>IF(F66&lt;&gt;"",F66*H66,"")</f>
        <v>0</v>
      </c>
      <c r="K66" s="27">
        <f>IF(I66&amp;J66="","",IF(I66="",J66*0.5,IF(J66="",-I66*0.5,(J66-I66)*0.5)))</f>
        <v>0</v>
      </c>
      <c r="L66" s="31">
        <f>E66</f>
        <v>0</v>
      </c>
      <c r="M66" s="27">
        <f>IF(L66&lt;&gt;"",L66*H66,"")</f>
        <v>0</v>
      </c>
      <c r="N66" s="27">
        <f>M66-I66</f>
        <v>0</v>
      </c>
      <c r="O66" s="55"/>
    </row>
    <row r="67" spans="7:15" ht="12.75">
      <c r="G67" s="46"/>
      <c r="L67" s="32"/>
      <c r="O67" s="46"/>
    </row>
    <row r="68" spans="1:15" s="2" customFormat="1" ht="12.75">
      <c r="A68" s="23" t="s">
        <v>37</v>
      </c>
      <c r="B68" s="23" t="s">
        <v>37</v>
      </c>
      <c r="C68" s="23"/>
      <c r="D68" s="29" t="s">
        <v>82</v>
      </c>
      <c r="E68" s="30">
        <v>0</v>
      </c>
      <c r="F68" s="30">
        <v>0</v>
      </c>
      <c r="G68" s="50"/>
      <c r="H68" s="3"/>
      <c r="I68" s="27">
        <f>IF(E68&lt;&gt;"",E68*H68,"")</f>
        <v>0</v>
      </c>
      <c r="J68" s="27">
        <f>IF(F68&lt;&gt;"",F68*H68,"")</f>
        <v>0</v>
      </c>
      <c r="K68" s="27">
        <f>IF(I68&amp;J68="","",IF(I68="",J68*0.5,IF(J68="",-I68*0.5,(J68-I68)*0.5)))</f>
        <v>0</v>
      </c>
      <c r="L68" s="31">
        <f>E68</f>
        <v>0</v>
      </c>
      <c r="M68" s="27">
        <f>IF(L68&lt;&gt;"",L68*H68,"")</f>
        <v>0</v>
      </c>
      <c r="N68" s="27">
        <f>M68-I68</f>
        <v>0</v>
      </c>
      <c r="O68" s="55"/>
    </row>
    <row r="69" spans="1:15" s="2" customFormat="1" ht="12.75">
      <c r="A69" s="23" t="s">
        <v>37</v>
      </c>
      <c r="B69" s="23" t="s">
        <v>37</v>
      </c>
      <c r="C69" s="23"/>
      <c r="D69" s="29" t="s">
        <v>83</v>
      </c>
      <c r="E69" s="30">
        <v>0</v>
      </c>
      <c r="F69" s="30">
        <v>0</v>
      </c>
      <c r="G69" s="50"/>
      <c r="H69" s="3"/>
      <c r="I69" s="27">
        <f>IF(E69&lt;&gt;"",E69*H69,"")</f>
        <v>0</v>
      </c>
      <c r="J69" s="27">
        <f>IF(F69&lt;&gt;"",F69*H69,"")</f>
        <v>0</v>
      </c>
      <c r="K69" s="27">
        <f>IF(I69&amp;J69="","",IF(I69="",J69*0.5,IF(J69="",-I69*0.5,(J69-I69)*0.5)))</f>
        <v>0</v>
      </c>
      <c r="L69" s="31">
        <f>E69</f>
        <v>0</v>
      </c>
      <c r="M69" s="27">
        <f>IF(L69&lt;&gt;"",L69*H69,"")</f>
        <v>0</v>
      </c>
      <c r="N69" s="27">
        <f>M69-I69</f>
        <v>0</v>
      </c>
      <c r="O69" s="55"/>
    </row>
    <row r="70" spans="1:15" s="2" customFormat="1" ht="12.75">
      <c r="A70" s="23" t="s">
        <v>37</v>
      </c>
      <c r="B70" s="23" t="s">
        <v>37</v>
      </c>
      <c r="C70" s="23"/>
      <c r="D70" s="29" t="s">
        <v>84</v>
      </c>
      <c r="E70" s="30">
        <v>0</v>
      </c>
      <c r="F70" s="30">
        <v>0</v>
      </c>
      <c r="G70" s="50"/>
      <c r="H70" s="3"/>
      <c r="I70" s="27">
        <f>IF(E70&lt;&gt;"",E70*H70,"")</f>
        <v>0</v>
      </c>
      <c r="J70" s="27">
        <f>IF(F70&lt;&gt;"",F70*H70,"")</f>
        <v>0</v>
      </c>
      <c r="K70" s="27">
        <f>IF(I70&amp;J70="","",IF(I70="",J70*0.5,IF(J70="",-I70*0.5,(J70-I70)*0.5)))</f>
        <v>0</v>
      </c>
      <c r="L70" s="31">
        <f>E70</f>
        <v>0</v>
      </c>
      <c r="M70" s="27">
        <f>IF(L70&lt;&gt;"",L70*H70,"")</f>
        <v>0</v>
      </c>
      <c r="N70" s="27">
        <f>M70-I70</f>
        <v>0</v>
      </c>
      <c r="O70" s="55"/>
    </row>
    <row r="71" spans="7:15" ht="12.75">
      <c r="G71" s="46"/>
      <c r="L71" s="32"/>
      <c r="O71" s="46"/>
    </row>
    <row r="72" spans="1:15" ht="12.75">
      <c r="A72" s="35"/>
      <c r="B72" s="35"/>
      <c r="C72" s="35"/>
      <c r="D72" s="22" t="s">
        <v>85</v>
      </c>
      <c r="G72" s="46"/>
      <c r="L72" s="32"/>
      <c r="O72" s="46"/>
    </row>
    <row r="73" spans="1:15" ht="12.75">
      <c r="A73" s="23" t="s">
        <v>37</v>
      </c>
      <c r="B73" s="23" t="s">
        <v>37</v>
      </c>
      <c r="C73" s="23"/>
      <c r="D73" s="29" t="s">
        <v>86</v>
      </c>
      <c r="E73" s="30">
        <v>0</v>
      </c>
      <c r="F73" s="30">
        <v>0</v>
      </c>
      <c r="G73" s="50"/>
      <c r="I73" s="27">
        <f>IF(E73&lt;&gt;"",E73*H73,"")</f>
        <v>0</v>
      </c>
      <c r="J73" s="27">
        <f>IF(F73&lt;&gt;"",F73*H73,"")</f>
        <v>0</v>
      </c>
      <c r="K73" s="27">
        <f>IF(I73&amp;J73="","",IF(I73="",J73*0.5,IF(J73="",-I73*0.5,(J73-I73)*0.5)))</f>
        <v>0</v>
      </c>
      <c r="L73" s="31">
        <f>E73</f>
        <v>0</v>
      </c>
      <c r="M73" s="27">
        <f>IF(L73&lt;&gt;"",L73*H73,"")</f>
        <v>0</v>
      </c>
      <c r="N73" s="27">
        <f>M73-I73</f>
        <v>0</v>
      </c>
      <c r="O73" s="55"/>
    </row>
    <row r="74" spans="1:15" ht="12.75">
      <c r="A74" s="23" t="s">
        <v>37</v>
      </c>
      <c r="B74" s="23" t="s">
        <v>37</v>
      </c>
      <c r="C74" s="23"/>
      <c r="D74" s="29" t="s">
        <v>87</v>
      </c>
      <c r="E74" s="30">
        <v>0</v>
      </c>
      <c r="F74" s="30">
        <v>0</v>
      </c>
      <c r="G74" s="50"/>
      <c r="I74" s="27">
        <f>IF(E74&lt;&gt;"",E74*H74,"")</f>
        <v>0</v>
      </c>
      <c r="J74" s="27">
        <f>IF(F74&lt;&gt;"",F74*H74,"")</f>
        <v>0</v>
      </c>
      <c r="K74" s="27">
        <f>IF(I74&amp;J74="","",IF(I74="",J74*0.5,IF(J74="",-I74*0.5,(J74-I74)*0.5)))</f>
        <v>0</v>
      </c>
      <c r="L74" s="31">
        <f>E74</f>
        <v>0</v>
      </c>
      <c r="M74" s="27">
        <f>IF(L74&lt;&gt;"",L74*H74,"")</f>
        <v>0</v>
      </c>
      <c r="N74" s="27">
        <f>M74-I74</f>
        <v>0</v>
      </c>
      <c r="O74" s="55"/>
    </row>
    <row r="75" spans="1:15" ht="12.75">
      <c r="A75" s="23" t="s">
        <v>37</v>
      </c>
      <c r="B75" s="23" t="s">
        <v>37</v>
      </c>
      <c r="C75" s="23"/>
      <c r="D75" s="29" t="s">
        <v>88</v>
      </c>
      <c r="E75" s="30">
        <v>0</v>
      </c>
      <c r="F75" s="30">
        <v>0</v>
      </c>
      <c r="G75" s="50"/>
      <c r="I75" s="27">
        <f>IF(E75&lt;&gt;"",E75*H75,"")</f>
        <v>0</v>
      </c>
      <c r="J75" s="27">
        <f>IF(F75&lt;&gt;"",F75*H75,"")</f>
        <v>0</v>
      </c>
      <c r="K75" s="27">
        <f>IF(I75&amp;J75="","",IF(I75="",J75*0.5,IF(J75="",-I75*0.5,(J75-I75)*0.5)))</f>
        <v>0</v>
      </c>
      <c r="L75" s="31">
        <f>E75</f>
        <v>0</v>
      </c>
      <c r="M75" s="27">
        <f>IF(L75&lt;&gt;"",L75*H75,"")</f>
        <v>0</v>
      </c>
      <c r="N75" s="27">
        <f>M75-I75</f>
        <v>0</v>
      </c>
      <c r="O75" s="55"/>
    </row>
    <row r="76" spans="1:15" ht="12.75">
      <c r="A76" s="23" t="s">
        <v>37</v>
      </c>
      <c r="B76" s="23" t="s">
        <v>37</v>
      </c>
      <c r="C76" s="23"/>
      <c r="D76" s="29" t="s">
        <v>89</v>
      </c>
      <c r="E76" s="30">
        <v>0</v>
      </c>
      <c r="F76" s="30">
        <v>0</v>
      </c>
      <c r="G76" s="50"/>
      <c r="I76" s="27">
        <f>IF(E76&lt;&gt;"",E76*H76,"")</f>
        <v>0</v>
      </c>
      <c r="J76" s="27">
        <f>IF(F76&lt;&gt;"",F76*H76,"")</f>
        <v>0</v>
      </c>
      <c r="K76" s="27">
        <f>IF(I76&amp;J76="","",IF(I76="",J76*0.5,IF(J76="",-I76*0.5,(J76-I76)*0.5)))</f>
        <v>0</v>
      </c>
      <c r="L76" s="31">
        <f>E76</f>
        <v>0</v>
      </c>
      <c r="M76" s="27">
        <f>IF(L76&lt;&gt;"",L76*H76,"")</f>
        <v>0</v>
      </c>
      <c r="N76" s="27">
        <f>M76-I76</f>
        <v>0</v>
      </c>
      <c r="O76" s="55"/>
    </row>
    <row r="77" spans="7:15" ht="12.75">
      <c r="G77" s="46"/>
      <c r="L77" s="32"/>
      <c r="O77" s="46"/>
    </row>
    <row r="78" spans="1:15" s="2" customFormat="1" ht="12.75">
      <c r="A78" s="23" t="s">
        <v>37</v>
      </c>
      <c r="B78" s="23" t="s">
        <v>37</v>
      </c>
      <c r="C78" s="23"/>
      <c r="D78" s="29" t="s">
        <v>90</v>
      </c>
      <c r="E78" s="30">
        <v>0</v>
      </c>
      <c r="F78" s="30">
        <v>0</v>
      </c>
      <c r="G78" s="51"/>
      <c r="H78" s="3"/>
      <c r="I78" s="27">
        <f>IF(E78&lt;&gt;"",E78*H78,"")</f>
        <v>0</v>
      </c>
      <c r="J78" s="27">
        <f>IF(F78&lt;&gt;"",F78*H78,"")</f>
        <v>0</v>
      </c>
      <c r="K78" s="27">
        <f>IF(I78&amp;J78="","",IF(I78="",J78*0.5,IF(J78="",-I78*0.5,(J78-I78)*0.5)))</f>
        <v>0</v>
      </c>
      <c r="L78" s="31">
        <f>E78</f>
        <v>0</v>
      </c>
      <c r="M78" s="27">
        <f>IF(L78&lt;&gt;"",L78*H78,"")</f>
        <v>0</v>
      </c>
      <c r="N78" s="27">
        <f>M78-I78</f>
        <v>0</v>
      </c>
      <c r="O78" s="55"/>
    </row>
    <row r="79" spans="1:15" s="2" customFormat="1" ht="12.75">
      <c r="A79" s="23" t="s">
        <v>37</v>
      </c>
      <c r="B79" s="23" t="s">
        <v>37</v>
      </c>
      <c r="C79" s="23"/>
      <c r="D79" s="29" t="s">
        <v>91</v>
      </c>
      <c r="E79" s="30">
        <v>0</v>
      </c>
      <c r="F79" s="30">
        <v>0</v>
      </c>
      <c r="G79" s="51"/>
      <c r="H79" s="3"/>
      <c r="I79" s="27">
        <f>IF(E79&lt;&gt;"",E79*H79,"")</f>
        <v>0</v>
      </c>
      <c r="J79" s="27">
        <f>IF(F79&lt;&gt;"",F79*H79,"")</f>
        <v>0</v>
      </c>
      <c r="K79" s="27">
        <f>IF(I79&amp;J79="","",IF(I79="",J79*0.5,IF(J79="",-I79*0.5,(J79-I79)*0.5)))</f>
        <v>0</v>
      </c>
      <c r="L79" s="31">
        <f>E79</f>
        <v>0</v>
      </c>
      <c r="M79" s="27">
        <f>IF(L79&lt;&gt;"",L79*H79,"")</f>
        <v>0</v>
      </c>
      <c r="N79" s="27">
        <f>M79-I79</f>
        <v>0</v>
      </c>
      <c r="O79" s="55"/>
    </row>
    <row r="80" spans="1:15" s="2" customFormat="1" ht="12.75">
      <c r="A80" s="23" t="s">
        <v>37</v>
      </c>
      <c r="B80" s="23" t="s">
        <v>37</v>
      </c>
      <c r="C80" s="23"/>
      <c r="D80" s="29" t="s">
        <v>92</v>
      </c>
      <c r="E80" s="30">
        <v>0</v>
      </c>
      <c r="F80" s="30">
        <v>0</v>
      </c>
      <c r="G80" s="51"/>
      <c r="H80" s="3"/>
      <c r="I80" s="27">
        <f>IF(E80&lt;&gt;"",E80*H80,"")</f>
        <v>0</v>
      </c>
      <c r="J80" s="27">
        <f>IF(F80&lt;&gt;"",F80*H80,"")</f>
        <v>0</v>
      </c>
      <c r="K80" s="27">
        <f>IF(I80&amp;J80="","",IF(I80="",J80*0.5,IF(J80="",-I80*0.5,(J80-I80)*0.5)))</f>
        <v>0</v>
      </c>
      <c r="L80" s="31">
        <f>E80</f>
        <v>0</v>
      </c>
      <c r="M80" s="27">
        <f>IF(L80&lt;&gt;"",L80*H80,"")</f>
        <v>0</v>
      </c>
      <c r="N80" s="27">
        <f>M80-I80</f>
        <v>0</v>
      </c>
      <c r="O80" s="55"/>
    </row>
    <row r="81" spans="7:15" ht="12.75">
      <c r="G81" s="46"/>
      <c r="L81" s="32"/>
      <c r="O81" s="46"/>
    </row>
    <row r="82" spans="4:15" ht="12.75">
      <c r="D82" s="22" t="s">
        <v>93</v>
      </c>
      <c r="G82" s="46"/>
      <c r="L82" s="32"/>
      <c r="O82" s="46"/>
    </row>
    <row r="83" spans="1:15" ht="12.75">
      <c r="A83" s="23" t="s">
        <v>37</v>
      </c>
      <c r="B83" s="23" t="s">
        <v>37</v>
      </c>
      <c r="D83" s="25" t="s">
        <v>94</v>
      </c>
      <c r="E83" s="30">
        <v>0</v>
      </c>
      <c r="F83" s="30">
        <v>0</v>
      </c>
      <c r="G83" s="50"/>
      <c r="I83" s="27">
        <f aca="true" t="shared" si="0" ref="I83:I91">IF(E83&lt;&gt;"",E83*H83,"")</f>
        <v>0</v>
      </c>
      <c r="J83" s="27">
        <f aca="true" t="shared" si="1" ref="J83:J91">IF(F83&lt;&gt;"",F83*H83,"")</f>
        <v>0</v>
      </c>
      <c r="K83" s="27">
        <f aca="true" t="shared" si="2" ref="K83:K91">IF(I83&amp;J83="","",IF(I83="",J83*0.5,IF(J83="",-I83*0.5,(J83-I83)*0.5)))</f>
        <v>0</v>
      </c>
      <c r="L83" s="31">
        <f aca="true" t="shared" si="3" ref="L83:L91">E83</f>
        <v>0</v>
      </c>
      <c r="M83" s="27">
        <f aca="true" t="shared" si="4" ref="M83:M91">IF(L83&lt;&gt;"",L83*H83,"")</f>
        <v>0</v>
      </c>
      <c r="N83" s="27">
        <f aca="true" t="shared" si="5" ref="N83:N91">M83-I83</f>
        <v>0</v>
      </c>
      <c r="O83" s="55"/>
    </row>
    <row r="84" spans="1:15" ht="12.75">
      <c r="A84" s="23" t="s">
        <v>37</v>
      </c>
      <c r="B84" s="23" t="s">
        <v>37</v>
      </c>
      <c r="D84" s="25" t="s">
        <v>95</v>
      </c>
      <c r="E84" s="30">
        <v>0</v>
      </c>
      <c r="F84" s="30">
        <v>0</v>
      </c>
      <c r="G84" s="50"/>
      <c r="I84" s="27">
        <f t="shared" si="0"/>
        <v>0</v>
      </c>
      <c r="J84" s="27">
        <f t="shared" si="1"/>
        <v>0</v>
      </c>
      <c r="K84" s="27">
        <f t="shared" si="2"/>
        <v>0</v>
      </c>
      <c r="L84" s="31">
        <f t="shared" si="3"/>
        <v>0</v>
      </c>
      <c r="M84" s="27">
        <f t="shared" si="4"/>
        <v>0</v>
      </c>
      <c r="N84" s="27">
        <f t="shared" si="5"/>
        <v>0</v>
      </c>
      <c r="O84" s="55"/>
    </row>
    <row r="85" spans="1:15" ht="12.75">
      <c r="A85" s="23" t="s">
        <v>37</v>
      </c>
      <c r="B85" s="23" t="s">
        <v>37</v>
      </c>
      <c r="D85" s="25" t="s">
        <v>96</v>
      </c>
      <c r="E85" s="30">
        <v>0</v>
      </c>
      <c r="F85" s="30">
        <v>0</v>
      </c>
      <c r="G85" s="50"/>
      <c r="I85" s="27">
        <f t="shared" si="0"/>
        <v>0</v>
      </c>
      <c r="J85" s="27">
        <f t="shared" si="1"/>
        <v>0</v>
      </c>
      <c r="K85" s="27">
        <f t="shared" si="2"/>
        <v>0</v>
      </c>
      <c r="L85" s="31">
        <f t="shared" si="3"/>
        <v>0</v>
      </c>
      <c r="M85" s="27">
        <f t="shared" si="4"/>
        <v>0</v>
      </c>
      <c r="N85" s="27">
        <f t="shared" si="5"/>
        <v>0</v>
      </c>
      <c r="O85" s="55"/>
    </row>
    <row r="86" spans="1:15" ht="12.75">
      <c r="A86" s="23" t="s">
        <v>37</v>
      </c>
      <c r="B86" s="23" t="s">
        <v>37</v>
      </c>
      <c r="D86" s="25" t="s">
        <v>97</v>
      </c>
      <c r="E86" s="30">
        <v>0</v>
      </c>
      <c r="F86" s="30">
        <v>0</v>
      </c>
      <c r="G86" s="50"/>
      <c r="I86" s="27">
        <f t="shared" si="0"/>
        <v>0</v>
      </c>
      <c r="J86" s="27">
        <f t="shared" si="1"/>
        <v>0</v>
      </c>
      <c r="K86" s="27">
        <f t="shared" si="2"/>
        <v>0</v>
      </c>
      <c r="L86" s="31">
        <f t="shared" si="3"/>
        <v>0</v>
      </c>
      <c r="M86" s="27">
        <f t="shared" si="4"/>
        <v>0</v>
      </c>
      <c r="N86" s="27">
        <f t="shared" si="5"/>
        <v>0</v>
      </c>
      <c r="O86" s="55"/>
    </row>
    <row r="87" spans="1:15" ht="12.75">
      <c r="A87" s="23" t="s">
        <v>37</v>
      </c>
      <c r="B87" s="23" t="s">
        <v>37</v>
      </c>
      <c r="D87" s="25" t="s">
        <v>98</v>
      </c>
      <c r="E87" s="30">
        <v>0</v>
      </c>
      <c r="F87" s="30">
        <v>0</v>
      </c>
      <c r="G87" s="50"/>
      <c r="I87" s="27">
        <f t="shared" si="0"/>
        <v>0</v>
      </c>
      <c r="J87" s="27">
        <f t="shared" si="1"/>
        <v>0</v>
      </c>
      <c r="K87" s="27">
        <f t="shared" si="2"/>
        <v>0</v>
      </c>
      <c r="L87" s="31">
        <f t="shared" si="3"/>
        <v>0</v>
      </c>
      <c r="M87" s="27">
        <f t="shared" si="4"/>
        <v>0</v>
      </c>
      <c r="N87" s="27">
        <f t="shared" si="5"/>
        <v>0</v>
      </c>
      <c r="O87" s="55"/>
    </row>
    <row r="88" spans="1:15" ht="12.75">
      <c r="A88" s="23" t="s">
        <v>37</v>
      </c>
      <c r="B88" s="23" t="s">
        <v>37</v>
      </c>
      <c r="D88" s="25" t="s">
        <v>99</v>
      </c>
      <c r="E88" s="30">
        <v>0</v>
      </c>
      <c r="F88" s="30">
        <v>0</v>
      </c>
      <c r="G88" s="50"/>
      <c r="I88" s="27">
        <f t="shared" si="0"/>
        <v>0</v>
      </c>
      <c r="J88" s="27">
        <f t="shared" si="1"/>
        <v>0</v>
      </c>
      <c r="K88" s="27">
        <f t="shared" si="2"/>
        <v>0</v>
      </c>
      <c r="L88" s="31">
        <f t="shared" si="3"/>
        <v>0</v>
      </c>
      <c r="M88" s="27">
        <f t="shared" si="4"/>
        <v>0</v>
      </c>
      <c r="N88" s="27">
        <f t="shared" si="5"/>
        <v>0</v>
      </c>
      <c r="O88" s="55"/>
    </row>
    <row r="89" spans="1:15" ht="12.75">
      <c r="A89" s="23" t="s">
        <v>37</v>
      </c>
      <c r="B89" s="23" t="s">
        <v>37</v>
      </c>
      <c r="D89" s="25" t="s">
        <v>100</v>
      </c>
      <c r="E89" s="30">
        <v>0</v>
      </c>
      <c r="F89" s="30">
        <v>0</v>
      </c>
      <c r="G89" s="50"/>
      <c r="I89" s="27">
        <f t="shared" si="0"/>
        <v>0</v>
      </c>
      <c r="J89" s="27">
        <f t="shared" si="1"/>
        <v>0</v>
      </c>
      <c r="K89" s="27">
        <f t="shared" si="2"/>
        <v>0</v>
      </c>
      <c r="L89" s="31">
        <f t="shared" si="3"/>
        <v>0</v>
      </c>
      <c r="M89" s="27">
        <f t="shared" si="4"/>
        <v>0</v>
      </c>
      <c r="N89" s="27">
        <f t="shared" si="5"/>
        <v>0</v>
      </c>
      <c r="O89" s="55"/>
    </row>
    <row r="90" spans="1:15" ht="12.75">
      <c r="A90" s="23" t="s">
        <v>37</v>
      </c>
      <c r="B90" s="23" t="s">
        <v>37</v>
      </c>
      <c r="D90" s="25" t="s">
        <v>101</v>
      </c>
      <c r="E90" s="30">
        <v>0</v>
      </c>
      <c r="F90" s="30">
        <v>0</v>
      </c>
      <c r="G90" s="50"/>
      <c r="I90" s="27">
        <f t="shared" si="0"/>
        <v>0</v>
      </c>
      <c r="J90" s="27">
        <f t="shared" si="1"/>
        <v>0</v>
      </c>
      <c r="K90" s="27">
        <f t="shared" si="2"/>
        <v>0</v>
      </c>
      <c r="L90" s="31">
        <f t="shared" si="3"/>
        <v>0</v>
      </c>
      <c r="M90" s="27">
        <f t="shared" si="4"/>
        <v>0</v>
      </c>
      <c r="N90" s="27">
        <f t="shared" si="5"/>
        <v>0</v>
      </c>
      <c r="O90" s="55"/>
    </row>
    <row r="91" spans="1:15" ht="12.75">
      <c r="A91" s="23" t="s">
        <v>37</v>
      </c>
      <c r="B91" s="23" t="s">
        <v>37</v>
      </c>
      <c r="D91" s="25" t="s">
        <v>98</v>
      </c>
      <c r="E91" s="30">
        <v>0</v>
      </c>
      <c r="F91" s="30">
        <v>0</v>
      </c>
      <c r="G91" s="50"/>
      <c r="I91" s="27">
        <f t="shared" si="0"/>
        <v>0</v>
      </c>
      <c r="J91" s="27">
        <f t="shared" si="1"/>
        <v>0</v>
      </c>
      <c r="K91" s="27">
        <f t="shared" si="2"/>
        <v>0</v>
      </c>
      <c r="L91" s="31">
        <f t="shared" si="3"/>
        <v>0</v>
      </c>
      <c r="M91" s="27">
        <f t="shared" si="4"/>
        <v>0</v>
      </c>
      <c r="N91" s="27">
        <f t="shared" si="5"/>
        <v>0</v>
      </c>
      <c r="O91" s="55"/>
    </row>
    <row r="92" spans="7:15" ht="12.75">
      <c r="G92" s="46"/>
      <c r="L92" s="32"/>
      <c r="O92" s="46"/>
    </row>
    <row r="93" spans="4:15" ht="12.75">
      <c r="D93" s="36" t="s">
        <v>102</v>
      </c>
      <c r="G93" s="46"/>
      <c r="L93" s="32"/>
      <c r="O93" s="46"/>
    </row>
    <row r="94" spans="1:15" ht="12.75">
      <c r="A94" s="23" t="s">
        <v>37</v>
      </c>
      <c r="B94" s="23" t="s">
        <v>37</v>
      </c>
      <c r="D94" s="25" t="s">
        <v>103</v>
      </c>
      <c r="E94" s="30">
        <v>0</v>
      </c>
      <c r="F94" s="30">
        <v>0</v>
      </c>
      <c r="G94" s="50"/>
      <c r="I94" s="27">
        <f aca="true" t="shared" si="6" ref="I94:I103">IF(E94&lt;&gt;"",E94*H94,"")</f>
        <v>0</v>
      </c>
      <c r="J94" s="27">
        <f aca="true" t="shared" si="7" ref="J94:J103">IF(F94&lt;&gt;"",F94*H94,"")</f>
        <v>0</v>
      </c>
      <c r="K94" s="27">
        <f aca="true" t="shared" si="8" ref="K94:K103">IF(I94&amp;J94="","",IF(I94="",J94*0.5,IF(J94="",-I94*0.5,(J94-I94)*0.5)))</f>
        <v>0</v>
      </c>
      <c r="L94" s="31">
        <f aca="true" t="shared" si="9" ref="L94:L103">E94</f>
        <v>0</v>
      </c>
      <c r="M94" s="27">
        <f aca="true" t="shared" si="10" ref="M94:M103">IF(L94&lt;&gt;"",L94*H94,"")</f>
        <v>0</v>
      </c>
      <c r="N94" s="27">
        <f aca="true" t="shared" si="11" ref="N94:N103">M94-I94</f>
        <v>0</v>
      </c>
      <c r="O94" s="55"/>
    </row>
    <row r="95" spans="1:15" ht="12.75">
      <c r="A95" s="23" t="s">
        <v>37</v>
      </c>
      <c r="B95" s="23" t="s">
        <v>37</v>
      </c>
      <c r="D95" s="25" t="s">
        <v>104</v>
      </c>
      <c r="E95" s="30">
        <v>0</v>
      </c>
      <c r="F95" s="30">
        <v>0</v>
      </c>
      <c r="G95" s="50"/>
      <c r="I95" s="27">
        <f t="shared" si="6"/>
        <v>0</v>
      </c>
      <c r="J95" s="27">
        <f t="shared" si="7"/>
        <v>0</v>
      </c>
      <c r="K95" s="27">
        <f t="shared" si="8"/>
        <v>0</v>
      </c>
      <c r="L95" s="31">
        <f t="shared" si="9"/>
        <v>0</v>
      </c>
      <c r="M95" s="27">
        <f t="shared" si="10"/>
        <v>0</v>
      </c>
      <c r="N95" s="27">
        <f t="shared" si="11"/>
        <v>0</v>
      </c>
      <c r="O95" s="55"/>
    </row>
    <row r="96" spans="1:15" ht="12.75">
      <c r="A96" s="23" t="s">
        <v>37</v>
      </c>
      <c r="B96" s="23" t="s">
        <v>37</v>
      </c>
      <c r="D96" s="25" t="s">
        <v>105</v>
      </c>
      <c r="E96" s="30">
        <v>0</v>
      </c>
      <c r="F96" s="30">
        <v>0</v>
      </c>
      <c r="G96" s="50"/>
      <c r="I96" s="27">
        <f t="shared" si="6"/>
        <v>0</v>
      </c>
      <c r="J96" s="27">
        <f t="shared" si="7"/>
        <v>0</v>
      </c>
      <c r="K96" s="27">
        <f t="shared" si="8"/>
        <v>0</v>
      </c>
      <c r="L96" s="31">
        <f t="shared" si="9"/>
        <v>0</v>
      </c>
      <c r="M96" s="27">
        <f t="shared" si="10"/>
        <v>0</v>
      </c>
      <c r="N96" s="27">
        <f t="shared" si="11"/>
        <v>0</v>
      </c>
      <c r="O96" s="55"/>
    </row>
    <row r="97" spans="1:15" ht="12.75">
      <c r="A97" s="23" t="s">
        <v>37</v>
      </c>
      <c r="B97" s="23" t="s">
        <v>37</v>
      </c>
      <c r="D97" s="25" t="s">
        <v>106</v>
      </c>
      <c r="E97" s="30">
        <v>0</v>
      </c>
      <c r="F97" s="30">
        <v>0</v>
      </c>
      <c r="G97" s="50"/>
      <c r="I97" s="27">
        <f t="shared" si="6"/>
        <v>0</v>
      </c>
      <c r="J97" s="27">
        <f t="shared" si="7"/>
        <v>0</v>
      </c>
      <c r="K97" s="27">
        <f t="shared" si="8"/>
        <v>0</v>
      </c>
      <c r="L97" s="31">
        <f t="shared" si="9"/>
        <v>0</v>
      </c>
      <c r="M97" s="27">
        <f t="shared" si="10"/>
        <v>0</v>
      </c>
      <c r="N97" s="27">
        <f t="shared" si="11"/>
        <v>0</v>
      </c>
      <c r="O97" s="55"/>
    </row>
    <row r="98" spans="1:15" ht="12.75">
      <c r="A98" s="23" t="s">
        <v>37</v>
      </c>
      <c r="B98" s="23" t="s">
        <v>37</v>
      </c>
      <c r="D98" s="25" t="s">
        <v>107</v>
      </c>
      <c r="E98" s="30">
        <v>0</v>
      </c>
      <c r="F98" s="30">
        <v>0</v>
      </c>
      <c r="G98" s="50"/>
      <c r="I98" s="27">
        <f t="shared" si="6"/>
        <v>0</v>
      </c>
      <c r="J98" s="27">
        <f t="shared" si="7"/>
        <v>0</v>
      </c>
      <c r="K98" s="27">
        <f t="shared" si="8"/>
        <v>0</v>
      </c>
      <c r="L98" s="31">
        <f t="shared" si="9"/>
        <v>0</v>
      </c>
      <c r="M98" s="27">
        <f t="shared" si="10"/>
        <v>0</v>
      </c>
      <c r="N98" s="27">
        <f t="shared" si="11"/>
        <v>0</v>
      </c>
      <c r="O98" s="55"/>
    </row>
    <row r="99" spans="1:15" ht="12.75">
      <c r="A99" s="23" t="s">
        <v>37</v>
      </c>
      <c r="B99" s="23" t="s">
        <v>37</v>
      </c>
      <c r="D99" s="25" t="s">
        <v>108</v>
      </c>
      <c r="E99" s="30">
        <v>0</v>
      </c>
      <c r="F99" s="30">
        <v>0</v>
      </c>
      <c r="G99" s="50"/>
      <c r="I99" s="27">
        <f t="shared" si="6"/>
        <v>0</v>
      </c>
      <c r="J99" s="27">
        <f t="shared" si="7"/>
        <v>0</v>
      </c>
      <c r="K99" s="27">
        <f t="shared" si="8"/>
        <v>0</v>
      </c>
      <c r="L99" s="31">
        <f t="shared" si="9"/>
        <v>0</v>
      </c>
      <c r="M99" s="27">
        <f t="shared" si="10"/>
        <v>0</v>
      </c>
      <c r="N99" s="27">
        <f t="shared" si="11"/>
        <v>0</v>
      </c>
      <c r="O99" s="55"/>
    </row>
    <row r="100" spans="1:15" ht="12.75">
      <c r="A100" s="23" t="s">
        <v>37</v>
      </c>
      <c r="B100" s="23" t="s">
        <v>37</v>
      </c>
      <c r="D100" s="25" t="s">
        <v>109</v>
      </c>
      <c r="E100" s="30">
        <v>0</v>
      </c>
      <c r="F100" s="30">
        <v>0</v>
      </c>
      <c r="G100" s="50"/>
      <c r="I100" s="27">
        <f t="shared" si="6"/>
        <v>0</v>
      </c>
      <c r="J100" s="27">
        <f t="shared" si="7"/>
        <v>0</v>
      </c>
      <c r="K100" s="27">
        <f t="shared" si="8"/>
        <v>0</v>
      </c>
      <c r="L100" s="31">
        <f t="shared" si="9"/>
        <v>0</v>
      </c>
      <c r="M100" s="27">
        <f t="shared" si="10"/>
        <v>0</v>
      </c>
      <c r="N100" s="27">
        <f t="shared" si="11"/>
        <v>0</v>
      </c>
      <c r="O100" s="55"/>
    </row>
    <row r="101" spans="1:15" ht="12.75">
      <c r="A101" s="23" t="s">
        <v>37</v>
      </c>
      <c r="B101" s="23" t="s">
        <v>37</v>
      </c>
      <c r="D101" s="25" t="s">
        <v>110</v>
      </c>
      <c r="E101" s="30">
        <v>0</v>
      </c>
      <c r="F101" s="30">
        <v>0</v>
      </c>
      <c r="G101" s="50"/>
      <c r="I101" s="27">
        <f t="shared" si="6"/>
        <v>0</v>
      </c>
      <c r="J101" s="27">
        <f t="shared" si="7"/>
        <v>0</v>
      </c>
      <c r="K101" s="27">
        <f t="shared" si="8"/>
        <v>0</v>
      </c>
      <c r="L101" s="31">
        <f t="shared" si="9"/>
        <v>0</v>
      </c>
      <c r="M101" s="27">
        <f t="shared" si="10"/>
        <v>0</v>
      </c>
      <c r="N101" s="27">
        <f t="shared" si="11"/>
        <v>0</v>
      </c>
      <c r="O101" s="55"/>
    </row>
    <row r="102" spans="1:15" ht="12.75">
      <c r="A102" s="23" t="s">
        <v>37</v>
      </c>
      <c r="B102" s="23" t="s">
        <v>37</v>
      </c>
      <c r="D102" s="25" t="s">
        <v>111</v>
      </c>
      <c r="E102" s="30">
        <v>0</v>
      </c>
      <c r="F102" s="30">
        <v>0</v>
      </c>
      <c r="G102" s="50"/>
      <c r="I102" s="27">
        <f t="shared" si="6"/>
        <v>0</v>
      </c>
      <c r="J102" s="27">
        <f t="shared" si="7"/>
        <v>0</v>
      </c>
      <c r="K102" s="27">
        <f t="shared" si="8"/>
        <v>0</v>
      </c>
      <c r="L102" s="31">
        <f t="shared" si="9"/>
        <v>0</v>
      </c>
      <c r="M102" s="27">
        <f t="shared" si="10"/>
        <v>0</v>
      </c>
      <c r="N102" s="27">
        <f t="shared" si="11"/>
        <v>0</v>
      </c>
      <c r="O102" s="55"/>
    </row>
    <row r="103" spans="1:15" ht="12.75">
      <c r="A103" s="23" t="s">
        <v>37</v>
      </c>
      <c r="B103" s="23" t="s">
        <v>37</v>
      </c>
      <c r="D103" s="25" t="s">
        <v>112</v>
      </c>
      <c r="E103" s="30">
        <v>0</v>
      </c>
      <c r="F103" s="30">
        <v>0</v>
      </c>
      <c r="G103" s="50"/>
      <c r="I103" s="27">
        <f t="shared" si="6"/>
        <v>0</v>
      </c>
      <c r="J103" s="27">
        <f t="shared" si="7"/>
        <v>0</v>
      </c>
      <c r="K103" s="27">
        <f t="shared" si="8"/>
        <v>0</v>
      </c>
      <c r="L103" s="31">
        <f t="shared" si="9"/>
        <v>0</v>
      </c>
      <c r="M103" s="27">
        <f t="shared" si="10"/>
        <v>0</v>
      </c>
      <c r="N103" s="27">
        <f t="shared" si="11"/>
        <v>0</v>
      </c>
      <c r="O103" s="55"/>
    </row>
    <row r="104" spans="7:15" ht="12.75">
      <c r="G104" s="46"/>
      <c r="L104" s="32"/>
      <c r="O104" s="46"/>
    </row>
    <row r="105" spans="4:15" ht="12.75">
      <c r="D105" s="36" t="s">
        <v>113</v>
      </c>
      <c r="G105" s="46"/>
      <c r="L105" s="32"/>
      <c r="O105" s="46"/>
    </row>
    <row r="106" spans="1:15" ht="12.75">
      <c r="A106" s="23" t="s">
        <v>37</v>
      </c>
      <c r="B106" s="23" t="s">
        <v>37</v>
      </c>
      <c r="D106" s="25" t="s">
        <v>114</v>
      </c>
      <c r="E106" s="30">
        <v>0</v>
      </c>
      <c r="F106" s="30">
        <v>0</v>
      </c>
      <c r="G106" s="50"/>
      <c r="I106" s="27">
        <f aca="true" t="shared" si="12" ref="I106:I115">IF(E106&lt;&gt;"",E106*H106,"")</f>
        <v>0</v>
      </c>
      <c r="J106" s="27">
        <f aca="true" t="shared" si="13" ref="J106:J115">IF(F106&lt;&gt;"",F106*H106,"")</f>
        <v>0</v>
      </c>
      <c r="K106" s="27">
        <f aca="true" t="shared" si="14" ref="K106:K115">IF(I106&amp;J106="","",IF(I106="",J106*0.5,IF(J106="",-I106*0.5,(J106-I106)*0.5)))</f>
        <v>0</v>
      </c>
      <c r="L106" s="31">
        <f aca="true" t="shared" si="15" ref="L106:L115">E106</f>
        <v>0</v>
      </c>
      <c r="M106" s="27">
        <f aca="true" t="shared" si="16" ref="M106:M115">IF(L106&lt;&gt;"",L106*H106,"")</f>
        <v>0</v>
      </c>
      <c r="N106" s="27">
        <f aca="true" t="shared" si="17" ref="N106:N115">M106-I106</f>
        <v>0</v>
      </c>
      <c r="O106" s="55"/>
    </row>
    <row r="107" spans="1:15" ht="12.75">
      <c r="A107" s="23" t="s">
        <v>37</v>
      </c>
      <c r="B107" s="23" t="s">
        <v>37</v>
      </c>
      <c r="D107" s="25" t="s">
        <v>115</v>
      </c>
      <c r="E107" s="30">
        <v>0</v>
      </c>
      <c r="F107" s="30">
        <v>0</v>
      </c>
      <c r="G107" s="50"/>
      <c r="I107" s="27">
        <f t="shared" si="12"/>
        <v>0</v>
      </c>
      <c r="J107" s="27">
        <f t="shared" si="13"/>
        <v>0</v>
      </c>
      <c r="K107" s="27">
        <f t="shared" si="14"/>
        <v>0</v>
      </c>
      <c r="L107" s="31">
        <f t="shared" si="15"/>
        <v>0</v>
      </c>
      <c r="M107" s="27">
        <f t="shared" si="16"/>
        <v>0</v>
      </c>
      <c r="N107" s="27">
        <f t="shared" si="17"/>
        <v>0</v>
      </c>
      <c r="O107" s="55"/>
    </row>
    <row r="108" spans="1:15" ht="12.75">
      <c r="A108" s="23" t="s">
        <v>37</v>
      </c>
      <c r="B108" s="23" t="s">
        <v>37</v>
      </c>
      <c r="D108" s="25" t="s">
        <v>116</v>
      </c>
      <c r="E108" s="30">
        <v>0</v>
      </c>
      <c r="F108" s="30">
        <v>0</v>
      </c>
      <c r="G108" s="50"/>
      <c r="I108" s="27">
        <f t="shared" si="12"/>
        <v>0</v>
      </c>
      <c r="J108" s="27">
        <f t="shared" si="13"/>
        <v>0</v>
      </c>
      <c r="K108" s="27">
        <f t="shared" si="14"/>
        <v>0</v>
      </c>
      <c r="L108" s="31">
        <f t="shared" si="15"/>
        <v>0</v>
      </c>
      <c r="M108" s="27">
        <f t="shared" si="16"/>
        <v>0</v>
      </c>
      <c r="N108" s="27">
        <f t="shared" si="17"/>
        <v>0</v>
      </c>
      <c r="O108" s="55"/>
    </row>
    <row r="109" spans="1:15" ht="12.75">
      <c r="A109" s="23" t="s">
        <v>37</v>
      </c>
      <c r="B109" s="23" t="s">
        <v>37</v>
      </c>
      <c r="D109" s="25" t="s">
        <v>117</v>
      </c>
      <c r="E109" s="30">
        <v>0</v>
      </c>
      <c r="F109" s="30">
        <v>0</v>
      </c>
      <c r="G109" s="50"/>
      <c r="I109" s="27">
        <f t="shared" si="12"/>
        <v>0</v>
      </c>
      <c r="J109" s="27">
        <f t="shared" si="13"/>
        <v>0</v>
      </c>
      <c r="K109" s="27">
        <f t="shared" si="14"/>
        <v>0</v>
      </c>
      <c r="L109" s="31">
        <f t="shared" si="15"/>
        <v>0</v>
      </c>
      <c r="M109" s="27">
        <f t="shared" si="16"/>
        <v>0</v>
      </c>
      <c r="N109" s="27">
        <f t="shared" si="17"/>
        <v>0</v>
      </c>
      <c r="O109" s="55"/>
    </row>
    <row r="110" spans="1:15" ht="12.75">
      <c r="A110" s="23" t="s">
        <v>37</v>
      </c>
      <c r="B110" s="23" t="s">
        <v>37</v>
      </c>
      <c r="D110" s="25" t="s">
        <v>118</v>
      </c>
      <c r="E110" s="30">
        <v>0</v>
      </c>
      <c r="F110" s="30">
        <v>0</v>
      </c>
      <c r="G110" s="50"/>
      <c r="I110" s="27">
        <f t="shared" si="12"/>
        <v>0</v>
      </c>
      <c r="J110" s="27">
        <f t="shared" si="13"/>
        <v>0</v>
      </c>
      <c r="K110" s="27">
        <f t="shared" si="14"/>
        <v>0</v>
      </c>
      <c r="L110" s="31">
        <f t="shared" si="15"/>
        <v>0</v>
      </c>
      <c r="M110" s="27">
        <f t="shared" si="16"/>
        <v>0</v>
      </c>
      <c r="N110" s="27">
        <f t="shared" si="17"/>
        <v>0</v>
      </c>
      <c r="O110" s="55"/>
    </row>
    <row r="111" spans="1:15" ht="12.75">
      <c r="A111" s="23" t="s">
        <v>37</v>
      </c>
      <c r="B111" s="23" t="s">
        <v>37</v>
      </c>
      <c r="D111" s="25" t="s">
        <v>119</v>
      </c>
      <c r="E111" s="30">
        <v>0</v>
      </c>
      <c r="F111" s="30">
        <v>0</v>
      </c>
      <c r="G111" s="50"/>
      <c r="I111" s="27">
        <f t="shared" si="12"/>
        <v>0</v>
      </c>
      <c r="J111" s="27">
        <f t="shared" si="13"/>
        <v>0</v>
      </c>
      <c r="K111" s="27">
        <f t="shared" si="14"/>
        <v>0</v>
      </c>
      <c r="L111" s="31">
        <f t="shared" si="15"/>
        <v>0</v>
      </c>
      <c r="M111" s="27">
        <f t="shared" si="16"/>
        <v>0</v>
      </c>
      <c r="N111" s="27">
        <f t="shared" si="17"/>
        <v>0</v>
      </c>
      <c r="O111" s="55"/>
    </row>
    <row r="112" spans="1:15" ht="12.75">
      <c r="A112" s="23" t="s">
        <v>37</v>
      </c>
      <c r="B112" s="23" t="s">
        <v>37</v>
      </c>
      <c r="D112" s="25" t="s">
        <v>120</v>
      </c>
      <c r="E112" s="30">
        <v>0</v>
      </c>
      <c r="F112" s="30">
        <v>0</v>
      </c>
      <c r="G112" s="50"/>
      <c r="I112" s="27">
        <f t="shared" si="12"/>
        <v>0</v>
      </c>
      <c r="J112" s="27">
        <f t="shared" si="13"/>
        <v>0</v>
      </c>
      <c r="K112" s="27">
        <f t="shared" si="14"/>
        <v>0</v>
      </c>
      <c r="L112" s="31">
        <f t="shared" si="15"/>
        <v>0</v>
      </c>
      <c r="M112" s="27">
        <f t="shared" si="16"/>
        <v>0</v>
      </c>
      <c r="N112" s="27">
        <f t="shared" si="17"/>
        <v>0</v>
      </c>
      <c r="O112" s="55"/>
    </row>
    <row r="113" spans="1:15" ht="12.75">
      <c r="A113" s="23" t="s">
        <v>37</v>
      </c>
      <c r="B113" s="23" t="s">
        <v>37</v>
      </c>
      <c r="D113" s="25" t="s">
        <v>121</v>
      </c>
      <c r="E113" s="30">
        <v>0</v>
      </c>
      <c r="F113" s="30">
        <v>0</v>
      </c>
      <c r="G113" s="50"/>
      <c r="I113" s="27">
        <f t="shared" si="12"/>
        <v>0</v>
      </c>
      <c r="J113" s="27">
        <f t="shared" si="13"/>
        <v>0</v>
      </c>
      <c r="K113" s="27">
        <f t="shared" si="14"/>
        <v>0</v>
      </c>
      <c r="L113" s="31">
        <f t="shared" si="15"/>
        <v>0</v>
      </c>
      <c r="M113" s="27">
        <f t="shared" si="16"/>
        <v>0</v>
      </c>
      <c r="N113" s="27">
        <f t="shared" si="17"/>
        <v>0</v>
      </c>
      <c r="O113" s="55"/>
    </row>
    <row r="114" spans="1:15" ht="12.75">
      <c r="A114" s="23" t="s">
        <v>37</v>
      </c>
      <c r="B114" s="23" t="s">
        <v>37</v>
      </c>
      <c r="D114" s="25" t="s">
        <v>122</v>
      </c>
      <c r="E114" s="30">
        <v>0</v>
      </c>
      <c r="F114" s="30">
        <v>0</v>
      </c>
      <c r="G114" s="50"/>
      <c r="I114" s="27">
        <f t="shared" si="12"/>
        <v>0</v>
      </c>
      <c r="J114" s="27">
        <f t="shared" si="13"/>
        <v>0</v>
      </c>
      <c r="K114" s="27">
        <f t="shared" si="14"/>
        <v>0</v>
      </c>
      <c r="L114" s="31">
        <f t="shared" si="15"/>
        <v>0</v>
      </c>
      <c r="M114" s="27">
        <f t="shared" si="16"/>
        <v>0</v>
      </c>
      <c r="N114" s="27">
        <f t="shared" si="17"/>
        <v>0</v>
      </c>
      <c r="O114" s="55"/>
    </row>
    <row r="115" spans="1:15" ht="13.5" customHeight="1">
      <c r="A115" s="23" t="s">
        <v>37</v>
      </c>
      <c r="B115" s="23" t="s">
        <v>37</v>
      </c>
      <c r="D115" s="25" t="s">
        <v>123</v>
      </c>
      <c r="E115" s="30">
        <v>0</v>
      </c>
      <c r="F115" s="30">
        <v>0</v>
      </c>
      <c r="G115" s="50"/>
      <c r="I115" s="27">
        <f t="shared" si="12"/>
        <v>0</v>
      </c>
      <c r="J115" s="27">
        <f t="shared" si="13"/>
        <v>0</v>
      </c>
      <c r="K115" s="27">
        <f t="shared" si="14"/>
        <v>0</v>
      </c>
      <c r="L115" s="31">
        <f t="shared" si="15"/>
        <v>0</v>
      </c>
      <c r="M115" s="27">
        <f t="shared" si="16"/>
        <v>0</v>
      </c>
      <c r="N115" s="27">
        <f t="shared" si="17"/>
        <v>0</v>
      </c>
      <c r="O115" s="55"/>
    </row>
    <row r="116" spans="7:15" ht="12.75">
      <c r="G116" s="46"/>
      <c r="L116" s="32"/>
      <c r="O116" s="46"/>
    </row>
    <row r="117" spans="4:15" s="2" customFormat="1" ht="12.75">
      <c r="D117" s="22" t="s">
        <v>124</v>
      </c>
      <c r="G117" s="46"/>
      <c r="H117" s="3"/>
      <c r="L117" s="34"/>
      <c r="O117" s="46"/>
    </row>
    <row r="118" spans="1:15" s="2" customFormat="1" ht="12.75">
      <c r="A118" s="23" t="s">
        <v>37</v>
      </c>
      <c r="B118" s="23" t="s">
        <v>37</v>
      </c>
      <c r="D118" s="2" t="s">
        <v>125</v>
      </c>
      <c r="E118" s="30">
        <v>0</v>
      </c>
      <c r="F118" s="30">
        <v>0</v>
      </c>
      <c r="G118" s="51"/>
      <c r="H118" s="3"/>
      <c r="I118" s="27">
        <f aca="true" t="shared" si="18" ref="I118:I127">IF(E118&lt;&gt;"",E118*H118,"")</f>
        <v>0</v>
      </c>
      <c r="J118" s="27">
        <f aca="true" t="shared" si="19" ref="J118:J127">IF(F118&lt;&gt;"",F118*H118,"")</f>
        <v>0</v>
      </c>
      <c r="K118" s="27">
        <f aca="true" t="shared" si="20" ref="K118:K127">IF(I118&amp;J118="","",IF(I118="",J118*0.5,IF(J118="",-I118*0.5,(J118-I118)*0.5)))</f>
        <v>0</v>
      </c>
      <c r="L118" s="31">
        <f aca="true" t="shared" si="21" ref="L118:L127">E118</f>
        <v>0</v>
      </c>
      <c r="M118" s="27">
        <f aca="true" t="shared" si="22" ref="M118:M127">IF(L118&lt;&gt;"",L118*H118,"")</f>
        <v>0</v>
      </c>
      <c r="N118" s="27">
        <f aca="true" t="shared" si="23" ref="N118:N127">M118-I118</f>
        <v>0</v>
      </c>
      <c r="O118" s="55"/>
    </row>
    <row r="119" spans="1:15" s="2" customFormat="1" ht="12.75">
      <c r="A119" s="23" t="s">
        <v>37</v>
      </c>
      <c r="B119" s="23" t="s">
        <v>37</v>
      </c>
      <c r="D119" s="2" t="s">
        <v>126</v>
      </c>
      <c r="E119" s="30">
        <v>0</v>
      </c>
      <c r="F119" s="30">
        <v>0</v>
      </c>
      <c r="G119" s="51"/>
      <c r="H119" s="3"/>
      <c r="I119" s="27">
        <f t="shared" si="18"/>
        <v>0</v>
      </c>
      <c r="J119" s="27">
        <f t="shared" si="19"/>
        <v>0</v>
      </c>
      <c r="K119" s="27">
        <f t="shared" si="20"/>
        <v>0</v>
      </c>
      <c r="L119" s="31">
        <f t="shared" si="21"/>
        <v>0</v>
      </c>
      <c r="M119" s="27">
        <f t="shared" si="22"/>
        <v>0</v>
      </c>
      <c r="N119" s="27">
        <f t="shared" si="23"/>
        <v>0</v>
      </c>
      <c r="O119" s="55"/>
    </row>
    <row r="120" spans="1:15" s="2" customFormat="1" ht="12.75">
      <c r="A120" s="23" t="s">
        <v>37</v>
      </c>
      <c r="B120" s="23" t="s">
        <v>37</v>
      </c>
      <c r="D120" s="2" t="s">
        <v>127</v>
      </c>
      <c r="E120" s="30">
        <v>0</v>
      </c>
      <c r="F120" s="30">
        <v>0</v>
      </c>
      <c r="G120" s="51"/>
      <c r="H120" s="3"/>
      <c r="I120" s="27">
        <f t="shared" si="18"/>
        <v>0</v>
      </c>
      <c r="J120" s="27">
        <f t="shared" si="19"/>
        <v>0</v>
      </c>
      <c r="K120" s="27">
        <f t="shared" si="20"/>
        <v>0</v>
      </c>
      <c r="L120" s="31">
        <f t="shared" si="21"/>
        <v>0</v>
      </c>
      <c r="M120" s="27">
        <f t="shared" si="22"/>
        <v>0</v>
      </c>
      <c r="N120" s="27">
        <f t="shared" si="23"/>
        <v>0</v>
      </c>
      <c r="O120" s="55"/>
    </row>
    <row r="121" spans="1:15" s="2" customFormat="1" ht="12.75">
      <c r="A121" s="23" t="s">
        <v>37</v>
      </c>
      <c r="B121" s="23" t="s">
        <v>37</v>
      </c>
      <c r="D121" s="2" t="s">
        <v>128</v>
      </c>
      <c r="E121" s="30">
        <v>0</v>
      </c>
      <c r="F121" s="30">
        <v>0</v>
      </c>
      <c r="G121" s="51"/>
      <c r="H121" s="3"/>
      <c r="I121" s="27">
        <f t="shared" si="18"/>
        <v>0</v>
      </c>
      <c r="J121" s="27">
        <f t="shared" si="19"/>
        <v>0</v>
      </c>
      <c r="K121" s="27">
        <f t="shared" si="20"/>
        <v>0</v>
      </c>
      <c r="L121" s="31">
        <f t="shared" si="21"/>
        <v>0</v>
      </c>
      <c r="M121" s="27">
        <f t="shared" si="22"/>
        <v>0</v>
      </c>
      <c r="N121" s="27">
        <f t="shared" si="23"/>
        <v>0</v>
      </c>
      <c r="O121" s="55"/>
    </row>
    <row r="122" spans="1:15" s="2" customFormat="1" ht="12.75">
      <c r="A122" s="23" t="s">
        <v>37</v>
      </c>
      <c r="B122" s="23" t="s">
        <v>37</v>
      </c>
      <c r="D122" s="2" t="s">
        <v>129</v>
      </c>
      <c r="E122" s="30">
        <v>0</v>
      </c>
      <c r="F122" s="30">
        <v>0</v>
      </c>
      <c r="G122" s="51"/>
      <c r="H122" s="3"/>
      <c r="I122" s="27">
        <f t="shared" si="18"/>
        <v>0</v>
      </c>
      <c r="J122" s="27">
        <f t="shared" si="19"/>
        <v>0</v>
      </c>
      <c r="K122" s="27">
        <f t="shared" si="20"/>
        <v>0</v>
      </c>
      <c r="L122" s="31">
        <f t="shared" si="21"/>
        <v>0</v>
      </c>
      <c r="M122" s="27">
        <f t="shared" si="22"/>
        <v>0</v>
      </c>
      <c r="N122" s="27">
        <f t="shared" si="23"/>
        <v>0</v>
      </c>
      <c r="O122" s="55"/>
    </row>
    <row r="123" spans="1:15" s="2" customFormat="1" ht="12.75">
      <c r="A123" s="23" t="s">
        <v>37</v>
      </c>
      <c r="B123" s="23" t="s">
        <v>37</v>
      </c>
      <c r="D123" s="2" t="s">
        <v>130</v>
      </c>
      <c r="E123" s="30">
        <v>0</v>
      </c>
      <c r="F123" s="30">
        <v>0</v>
      </c>
      <c r="G123" s="51"/>
      <c r="H123" s="3"/>
      <c r="I123" s="27">
        <f t="shared" si="18"/>
        <v>0</v>
      </c>
      <c r="J123" s="27">
        <f t="shared" si="19"/>
        <v>0</v>
      </c>
      <c r="K123" s="27">
        <f t="shared" si="20"/>
        <v>0</v>
      </c>
      <c r="L123" s="31">
        <f t="shared" si="21"/>
        <v>0</v>
      </c>
      <c r="M123" s="27">
        <f t="shared" si="22"/>
        <v>0</v>
      </c>
      <c r="N123" s="27">
        <f t="shared" si="23"/>
        <v>0</v>
      </c>
      <c r="O123" s="55"/>
    </row>
    <row r="124" spans="1:15" s="2" customFormat="1" ht="12.75">
      <c r="A124" s="23" t="s">
        <v>37</v>
      </c>
      <c r="B124" s="23" t="s">
        <v>37</v>
      </c>
      <c r="D124" s="2" t="s">
        <v>131</v>
      </c>
      <c r="E124" s="30">
        <v>0</v>
      </c>
      <c r="F124" s="30">
        <v>0</v>
      </c>
      <c r="G124" s="51"/>
      <c r="H124" s="3"/>
      <c r="I124" s="27">
        <f t="shared" si="18"/>
        <v>0</v>
      </c>
      <c r="J124" s="27">
        <f t="shared" si="19"/>
        <v>0</v>
      </c>
      <c r="K124" s="27">
        <f t="shared" si="20"/>
        <v>0</v>
      </c>
      <c r="L124" s="31">
        <f t="shared" si="21"/>
        <v>0</v>
      </c>
      <c r="M124" s="27">
        <f t="shared" si="22"/>
        <v>0</v>
      </c>
      <c r="N124" s="27">
        <f t="shared" si="23"/>
        <v>0</v>
      </c>
      <c r="O124" s="55"/>
    </row>
    <row r="125" spans="1:15" s="2" customFormat="1" ht="12.75">
      <c r="A125" s="23" t="s">
        <v>37</v>
      </c>
      <c r="B125" s="23" t="s">
        <v>37</v>
      </c>
      <c r="D125" s="25" t="s">
        <v>132</v>
      </c>
      <c r="E125" s="30">
        <v>0</v>
      </c>
      <c r="F125" s="30">
        <v>0</v>
      </c>
      <c r="G125" s="51"/>
      <c r="H125" s="3"/>
      <c r="I125" s="27">
        <f t="shared" si="18"/>
        <v>0</v>
      </c>
      <c r="J125" s="27">
        <f t="shared" si="19"/>
        <v>0</v>
      </c>
      <c r="K125" s="27">
        <f t="shared" si="20"/>
        <v>0</v>
      </c>
      <c r="L125" s="31">
        <f t="shared" si="21"/>
        <v>0</v>
      </c>
      <c r="M125" s="27">
        <f t="shared" si="22"/>
        <v>0</v>
      </c>
      <c r="N125" s="27">
        <f t="shared" si="23"/>
        <v>0</v>
      </c>
      <c r="O125" s="55"/>
    </row>
    <row r="126" spans="1:15" s="2" customFormat="1" ht="12.75">
      <c r="A126" s="23" t="s">
        <v>37</v>
      </c>
      <c r="B126" s="23" t="s">
        <v>37</v>
      </c>
      <c r="D126" s="25" t="s">
        <v>133</v>
      </c>
      <c r="E126" s="30">
        <v>0</v>
      </c>
      <c r="F126" s="30">
        <v>0</v>
      </c>
      <c r="G126" s="51"/>
      <c r="H126" s="3"/>
      <c r="I126" s="27">
        <f t="shared" si="18"/>
        <v>0</v>
      </c>
      <c r="J126" s="27">
        <f t="shared" si="19"/>
        <v>0</v>
      </c>
      <c r="K126" s="27">
        <f t="shared" si="20"/>
        <v>0</v>
      </c>
      <c r="L126" s="31">
        <f t="shared" si="21"/>
        <v>0</v>
      </c>
      <c r="M126" s="27">
        <f t="shared" si="22"/>
        <v>0</v>
      </c>
      <c r="N126" s="27">
        <f t="shared" si="23"/>
        <v>0</v>
      </c>
      <c r="O126" s="55"/>
    </row>
    <row r="127" spans="1:15" s="2" customFormat="1" ht="12.75">
      <c r="A127" s="23" t="s">
        <v>37</v>
      </c>
      <c r="B127" s="23" t="s">
        <v>37</v>
      </c>
      <c r="D127" s="25" t="s">
        <v>134</v>
      </c>
      <c r="E127" s="30">
        <v>0</v>
      </c>
      <c r="F127" s="30">
        <v>0</v>
      </c>
      <c r="G127" s="51"/>
      <c r="H127" s="3"/>
      <c r="I127" s="27">
        <f t="shared" si="18"/>
        <v>0</v>
      </c>
      <c r="J127" s="27">
        <f t="shared" si="19"/>
        <v>0</v>
      </c>
      <c r="K127" s="27">
        <f t="shared" si="20"/>
        <v>0</v>
      </c>
      <c r="L127" s="31">
        <f t="shared" si="21"/>
        <v>0</v>
      </c>
      <c r="M127" s="27">
        <f t="shared" si="22"/>
        <v>0</v>
      </c>
      <c r="N127" s="27">
        <f t="shared" si="23"/>
        <v>0</v>
      </c>
      <c r="O127" s="55"/>
    </row>
    <row r="128" spans="7:15" ht="12.75">
      <c r="G128" s="46"/>
      <c r="O128" s="46"/>
    </row>
    <row r="129" spans="7:15" ht="12.75">
      <c r="G129" s="46"/>
      <c r="I129" s="37">
        <f>SUM(I13:I127)</f>
        <v>0</v>
      </c>
      <c r="J129" s="37">
        <f>SUM(J13:J127)</f>
        <v>0</v>
      </c>
      <c r="K129" s="37">
        <f>SUM(K13:K127)</f>
        <v>0</v>
      </c>
      <c r="M129" s="37">
        <f>SUM(M13:M127)</f>
        <v>0</v>
      </c>
      <c r="N129" s="37">
        <f>SUM(N13:N127)</f>
        <v>0</v>
      </c>
      <c r="O129" s="56"/>
    </row>
    <row r="130" spans="7:15" ht="12.75">
      <c r="G130" s="46"/>
      <c r="O130" s="46"/>
    </row>
    <row r="131" spans="7:15" ht="12.75">
      <c r="G131" s="46"/>
      <c r="N131" s="38"/>
      <c r="O131" s="46"/>
    </row>
    <row r="132" spans="4:15" ht="12.75">
      <c r="D132" s="2" t="s">
        <v>135</v>
      </c>
      <c r="G132" s="46"/>
      <c r="I132" s="37">
        <f>SUM(I13:I28)</f>
        <v>0</v>
      </c>
      <c r="J132" s="37">
        <f>SUM(J13:J28)</f>
        <v>0</v>
      </c>
      <c r="K132" s="37">
        <f>SUM(K13:K28)</f>
        <v>0</v>
      </c>
      <c r="N132" s="37">
        <f>SUM(N13:N28)</f>
        <v>0</v>
      </c>
      <c r="O132" s="56"/>
    </row>
    <row r="133" spans="4:15" ht="12.75">
      <c r="D133" s="2" t="s">
        <v>136</v>
      </c>
      <c r="E133" s="28"/>
      <c r="F133" s="39"/>
      <c r="G133" s="52"/>
      <c r="H133" s="23"/>
      <c r="I133" s="27">
        <f>SUM(I32:I39)</f>
        <v>0</v>
      </c>
      <c r="J133" s="27">
        <f>SUM(J32:J39)</f>
        <v>0</v>
      </c>
      <c r="K133" s="27">
        <f>SUM(K32:K39)</f>
        <v>0</v>
      </c>
      <c r="L133" s="40"/>
      <c r="M133" s="27"/>
      <c r="N133" s="27">
        <f>SUM(N32:N39)</f>
        <v>0</v>
      </c>
      <c r="O133" s="55"/>
    </row>
    <row r="134" spans="4:15" ht="12.75">
      <c r="D134" s="2" t="s">
        <v>137</v>
      </c>
      <c r="E134" s="28"/>
      <c r="F134" s="39"/>
      <c r="G134" s="52"/>
      <c r="H134" s="23"/>
      <c r="I134" s="41">
        <f>SUM(I43:I127)</f>
        <v>0</v>
      </c>
      <c r="J134" s="41">
        <f>SUM(J43:J127)</f>
        <v>0</v>
      </c>
      <c r="K134" s="41">
        <f>SUM(K43:K127)</f>
        <v>0</v>
      </c>
      <c r="L134" s="40"/>
      <c r="M134" s="42"/>
      <c r="N134" s="41">
        <f>SUM(N43:N127)</f>
        <v>0</v>
      </c>
      <c r="O134" s="57"/>
    </row>
    <row r="135" spans="7:15" ht="12.75">
      <c r="G135" s="46"/>
      <c r="I135" s="37">
        <f>SUM(I132:I134)</f>
        <v>0</v>
      </c>
      <c r="J135" s="37">
        <f>SUM(J132:J134)</f>
        <v>0</v>
      </c>
      <c r="K135" s="37">
        <f>SUM(K132:K134)</f>
        <v>0</v>
      </c>
      <c r="M135" s="37"/>
      <c r="N135" s="37">
        <f>SUM(N132:N134)</f>
        <v>0</v>
      </c>
      <c r="O135" s="56"/>
    </row>
    <row r="136" spans="4:15" ht="12.75">
      <c r="D136" s="43" t="s">
        <v>138</v>
      </c>
      <c r="G136" s="46"/>
      <c r="O136" s="46"/>
    </row>
    <row r="137" spans="4:15" ht="12.75">
      <c r="D137" s="2" t="s">
        <v>139</v>
      </c>
      <c r="F137" s="28">
        <f>IF(G137&lt;&gt;0,O137/G137,0)</f>
        <v>0</v>
      </c>
      <c r="G137" s="52"/>
      <c r="O137" s="56"/>
    </row>
    <row r="138" spans="4:15" ht="12.75">
      <c r="D138" s="2" t="s">
        <v>140</v>
      </c>
      <c r="F138" s="28">
        <f>IF(G138&lt;&gt;0,O138/G138,0)</f>
        <v>0</v>
      </c>
      <c r="G138" s="52"/>
      <c r="O138" s="56"/>
    </row>
    <row r="139" spans="4:15" ht="12.75">
      <c r="D139" s="2" t="s">
        <v>141</v>
      </c>
      <c r="F139" s="28">
        <f>IF(G139&lt;&gt;0,O139/G139,0)</f>
        <v>0</v>
      </c>
      <c r="G139" s="53"/>
      <c r="O139" s="56"/>
    </row>
    <row r="140" spans="4:15" ht="12.75">
      <c r="D140" s="2" t="s">
        <v>142</v>
      </c>
      <c r="G140" s="46"/>
      <c r="O140" s="56"/>
    </row>
    <row r="141" spans="7:15" ht="12.75">
      <c r="G141" s="46"/>
      <c r="O141" s="46"/>
    </row>
    <row r="142" spans="7:15" ht="12.75">
      <c r="G142" s="46"/>
      <c r="O142" s="46"/>
    </row>
    <row r="143" spans="7:15" ht="12.75">
      <c r="G143" s="46"/>
      <c r="O143" s="46"/>
    </row>
    <row r="144" spans="7:15" ht="12.75">
      <c r="G144" s="46"/>
      <c r="O144" s="46"/>
    </row>
    <row r="145" spans="7:15" ht="12.75">
      <c r="G145" s="46"/>
      <c r="O145" s="46"/>
    </row>
    <row r="146" ht="12.75">
      <c r="G146" s="46"/>
    </row>
    <row r="147" ht="12.75">
      <c r="G147" s="46"/>
    </row>
    <row r="148" ht="12.75">
      <c r="G148" s="46"/>
    </row>
    <row r="149" ht="12.75">
      <c r="G149" s="46"/>
    </row>
    <row r="150" ht="12.75">
      <c r="G150" s="46"/>
    </row>
    <row r="151" ht="12.75">
      <c r="G151" s="46"/>
    </row>
    <row r="152" ht="12.75">
      <c r="G152" s="46"/>
    </row>
    <row r="153" ht="12.75">
      <c r="G153" s="46"/>
    </row>
    <row r="154" ht="12.75">
      <c r="G154" s="46"/>
    </row>
  </sheetData>
  <mergeCells count="2">
    <mergeCell ref="E4:H4"/>
    <mergeCell ref="A8:B8"/>
  </mergeCells>
  <conditionalFormatting sqref="L13:L14 L17:L19 L21:L23 L26:L28 L32:L36 L38:L39 L43:L46 L48:L49 L53:L56 L59:L60 L63:L66 L68:L70 L73:L76 L78:L80 L83:L91 L94:L103 L106:L115 L118:L127 L133:L134">
    <cfRule type="cellIs" priority="1" dxfId="2" operator="notEqual" stopIfTrue="1">
      <formula>0</formula>
    </cfRule>
  </conditionalFormatting>
  <conditionalFormatting sqref="E13:E14 E17:E19 E21:E23 E26:E28 E32:E36 E38:E39 E43:E46 E48:E49 E53:E56 E59:E60 E63:E66 E68:E70 E73:E76 E78:E80 E83:E91 E94:E103 E106:E115 E118:E127">
    <cfRule type="cellIs" priority="2" dxfId="0" operator="lessThan" stopIfTrue="1">
      <formula>0</formula>
    </cfRule>
  </conditionalFormatting>
  <conditionalFormatting sqref="E15:E16 E20 E24:E25 E29:E31 E37 E40:E42 E47 E50:E52 E57:E58 E61:E62 E67 E71:E72 E77 E81:E82 E92:E93 E104:E105 E116:E117">
    <cfRule type="cellIs" priority="3" dxfId="0" operator="lessThan" stopIfTrue="1">
      <formula>0</formula>
    </cfRule>
  </conditionalFormatting>
  <printOptions/>
  <pageMargins left="0.5" right="0.5" top="0.5" bottom="0.5" header="0.5118055555555555" footer="0.5118055555555555"/>
  <pageSetup horizontalDpi="300" verticalDpi="300" orientation="landscape" paperSize="3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SEN, SAIKAT</dc:creator>
  <cp:keywords/>
  <dc:description/>
  <cp:lastModifiedBy>vgp</cp:lastModifiedBy>
  <dcterms:created xsi:type="dcterms:W3CDTF">2012-04-25T17:17:22Z</dcterms:created>
  <dcterms:modified xsi:type="dcterms:W3CDTF">2012-04-25T20:45:48Z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