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445" tabRatio="923" activeTab="6"/>
  </bookViews>
  <sheets>
    <sheet name="CVR" sheetId="1" r:id="rId1"/>
    <sheet name="Page 1" sheetId="2" r:id="rId2"/>
    <sheet name="Page 2" sheetId="3" r:id="rId3"/>
    <sheet name="Page 3" sheetId="4" r:id="rId4"/>
    <sheet name="Page 4" sheetId="5" r:id="rId5"/>
    <sheet name="Page 5" sheetId="6" r:id="rId6"/>
    <sheet name="C" sheetId="7" r:id="rId7"/>
    <sheet name="G" sheetId="8" r:id="rId8"/>
    <sheet name="DS" sheetId="9" r:id="rId9"/>
    <sheet name="P" sheetId="10" r:id="rId10"/>
  </sheets>
  <definedNames>
    <definedName name="_xlnm.Print_Area" localSheetId="6">'C'!$A$1:$F$30</definedName>
    <definedName name="_xlnm.Print_Area" localSheetId="0">'CVR'!$A$1:$G$42</definedName>
    <definedName name="_xlnm.Print_Area" localSheetId="8">'DS'!$A$1:$U$40</definedName>
    <definedName name="_xlnm.Print_Area" localSheetId="9">'P'!$A$1:$U$40</definedName>
    <definedName name="Start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<sst xmlns="http://schemas.openxmlformats.org/spreadsheetml/2006/main" count="335" uniqueCount="124">
  <si>
    <t>Original</t>
  </si>
  <si>
    <t>Interest</t>
  </si>
  <si>
    <t>Bond</t>
  </si>
  <si>
    <t>Principal</t>
  </si>
  <si>
    <t>Rate</t>
  </si>
  <si>
    <t>Final</t>
  </si>
  <si>
    <t>Call</t>
  </si>
  <si>
    <t>Series</t>
  </si>
  <si>
    <t>Outstanding</t>
  </si>
  <si>
    <t>Range</t>
  </si>
  <si>
    <t>Maturity</t>
  </si>
  <si>
    <t>Information</t>
  </si>
  <si>
    <t>Totals:</t>
  </si>
  <si>
    <t>Amount</t>
  </si>
  <si>
    <t>FY</t>
  </si>
  <si>
    <t>Ending</t>
  </si>
  <si>
    <t>Bonds</t>
  </si>
  <si>
    <t>Principal Reduction Report</t>
  </si>
  <si>
    <t>---</t>
  </si>
  <si>
    <t>Debt Capsule Summary Report</t>
  </si>
  <si>
    <t xml:space="preserve"> </t>
  </si>
  <si>
    <t>Par</t>
  </si>
  <si>
    <t>Payment</t>
  </si>
  <si>
    <t>Debt</t>
  </si>
  <si>
    <t>Retirement</t>
  </si>
  <si>
    <t>(10 Years)</t>
  </si>
  <si>
    <t xml:space="preserve">--- </t>
  </si>
  <si>
    <t>Debt Capsule Report</t>
  </si>
  <si>
    <t>Less</t>
  </si>
  <si>
    <t>Cumulative Debt Schedules</t>
  </si>
  <si>
    <t>Loan</t>
  </si>
  <si>
    <t>Sources and Uses Report</t>
  </si>
  <si>
    <t>N/A</t>
  </si>
  <si>
    <t>Date</t>
  </si>
  <si>
    <t>1997-REF</t>
  </si>
  <si>
    <t>2000 USDA</t>
  </si>
  <si>
    <t>2002A-REF</t>
  </si>
  <si>
    <t>2002B-REF</t>
  </si>
  <si>
    <t>2003A-REF</t>
  </si>
  <si>
    <t>2003B</t>
  </si>
  <si>
    <t>2003C-REF</t>
  </si>
  <si>
    <t>4.750 - 4.875%</t>
  </si>
  <si>
    <t>4.500 - 5.000%</t>
  </si>
  <si>
    <t>3.500 - 4.250%</t>
  </si>
  <si>
    <t>4.000 - 4.375%</t>
  </si>
  <si>
    <t>Feb 2007 @ 102%</t>
  </si>
  <si>
    <t>Feb 2008 @ 102%</t>
  </si>
  <si>
    <t>Feb 2012 @ 100%</t>
  </si>
  <si>
    <t>Feb 2013 @ 100%</t>
  </si>
  <si>
    <t>Aug 2013 @ 100%</t>
  </si>
  <si>
    <t>Feb 2014 @ 100%</t>
  </si>
  <si>
    <t>Aug 2014 @ 100%</t>
  </si>
  <si>
    <t>Aug 2016 @ 100%</t>
  </si>
  <si>
    <t>Estimated Series 2010 Bond Schedules</t>
  </si>
  <si>
    <t>Gross Debt Service Schedule (Semi-Annual)</t>
  </si>
  <si>
    <t>Gross Debt Service Schedule (Annual)</t>
  </si>
  <si>
    <t>Gross Debt Service Structure Graph</t>
  </si>
  <si>
    <t>Gross Debt Service Structure Report</t>
  </si>
  <si>
    <t>Northern Kentucky Water District</t>
  </si>
  <si>
    <t>(Draft Plan of Finance)</t>
  </si>
  <si>
    <t>2003-KIA</t>
  </si>
  <si>
    <t>4.750 - 4.750%</t>
  </si>
  <si>
    <t>4.200 - 5.000%</t>
  </si>
  <si>
    <t>3.000 - 4.600%</t>
  </si>
  <si>
    <t>2.250 - 4.125%</t>
  </si>
  <si>
    <t>2.750 - 4.250%</t>
  </si>
  <si>
    <t>2.625 - 4.500%</t>
  </si>
  <si>
    <t>Aug 2020 @ 100%</t>
  </si>
  <si>
    <t>Service</t>
  </si>
  <si>
    <t>Dec 31st</t>
  </si>
  <si>
    <t>2007-KIA</t>
  </si>
  <si>
    <t>3.750 - 6.150%</t>
  </si>
  <si>
    <t>Feb 2019 @ 100%</t>
  </si>
  <si>
    <t>2010-AMR</t>
  </si>
  <si>
    <t>-------------------Estimated -----------------</t>
  </si>
  <si>
    <t>2010-BAB</t>
  </si>
  <si>
    <t>*Proposed Debt</t>
  </si>
  <si>
    <t>* Assumes a December 1, 2010 Issuance (Series 2010-BAB will discharge the Series 2009-BANs)</t>
  </si>
  <si>
    <t xml:space="preserve">   </t>
  </si>
  <si>
    <t xml:space="preserve">Northern Kentucky Water Service District </t>
  </si>
  <si>
    <t xml:space="preserve">Taxable Revenue Build America Bonds, Series 2010-EST </t>
  </si>
  <si>
    <t xml:space="preserve">(Projected Following Rate Case) </t>
  </si>
  <si>
    <t/>
  </si>
  <si>
    <t xml:space="preserve">Sources &amp; Uses </t>
  </si>
  <si>
    <t xml:space="preserve"> Dated 12/01/2010 |  Delivered 12/01/2010</t>
  </si>
  <si>
    <t xml:space="preserve">Sources Of Funds </t>
  </si>
  <si>
    <t>Par Amount of Bonds</t>
  </si>
  <si>
    <t>Transfers from Prior Issue BCF Funds</t>
  </si>
  <si>
    <t xml:space="preserve">Total Sources </t>
  </si>
  <si>
    <t xml:space="preserve">Uses Of Funds </t>
  </si>
  <si>
    <t>Total Underwriter's Discount  (2.000%)</t>
  </si>
  <si>
    <t>Costs of Issuance</t>
  </si>
  <si>
    <t>Deposit to Debt Service Reserve Fund (DSRF)</t>
  </si>
  <si>
    <t>Deposit to Current Refunding Fund</t>
  </si>
  <si>
    <t>Rounding Amount</t>
  </si>
  <si>
    <t xml:space="preserve">Total Uses </t>
  </si>
  <si>
    <t>Ross, Sinclaire &amp; Associates, LLC</t>
  </si>
  <si>
    <t>Public Finance - KBrock</t>
  </si>
  <si>
    <t>Coupon</t>
  </si>
  <si>
    <t>Federal Pmt.</t>
  </si>
  <si>
    <t>Total P+I</t>
  </si>
  <si>
    <t>Bond Year Dollars</t>
  </si>
  <si>
    <t>Average Life</t>
  </si>
  <si>
    <t>Average Coupon</t>
  </si>
  <si>
    <t>Net Interest Cost (NIC)</t>
  </si>
  <si>
    <t>True Interest Cost (TIC)</t>
  </si>
  <si>
    <t>Part 1 of 2</t>
  </si>
  <si>
    <t>Projected Revenue Bonds, Series 2010</t>
  </si>
  <si>
    <t>2010-KIA A</t>
  </si>
  <si>
    <t>2010-KIA B</t>
  </si>
  <si>
    <t>--------------------------Estimated -------------------------</t>
  </si>
  <si>
    <t xml:space="preserve">Debt Service Schedule </t>
  </si>
  <si>
    <t>Part 1 of 3</t>
  </si>
  <si>
    <t>Part 2 of 3</t>
  </si>
  <si>
    <t>Part 3 of 3</t>
  </si>
  <si>
    <t xml:space="preserve">Yield Statistics </t>
  </si>
  <si>
    <t>Bond Yield for Arbitrage Purposes</t>
  </si>
  <si>
    <t>All Inclusive Cost (AIC)</t>
  </si>
  <si>
    <t xml:space="preserve">IRS Form 8038 </t>
  </si>
  <si>
    <t>Net Interest Cost</t>
  </si>
  <si>
    <t>Weighted Average Maturity</t>
  </si>
  <si>
    <t>2-4</t>
  </si>
  <si>
    <t>2010 Taxable BAB-EST  |  SINGLE PURPOSE  |  10/25/2010  |  9:20 AM</t>
  </si>
  <si>
    <t>1.400 - 5.750%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</si>
</sst>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_);[Red]\(0\)"/>
    <numFmt numFmtId="167" formatCode="mm/dd/yy"/>
    <numFmt numFmtId="168" formatCode="mm/dd/yyyy"/>
    <numFmt numFmtId="169" formatCode="&quot;$&quot;###,###,###,##0.00;&quot;$(&quot;###,###,###,##0.00&quot;)&quot;;&quot;-&quot;;\ \ \ \ \ \ \ \ "/>
    <numFmt numFmtId="170" formatCode="&quot; &quot;\ \ \ \ \ \ \ \ \ \ \ \ \ \ \ \ \ \ \ \ \ \ \ \ \ \ \ \ \ \ \ \ \ \ \ \ \ \ \ \ \ \ \ \ \ \ \ \ \ \ \ \ \ \ \ \ \ "/>
    <numFmt numFmtId="171" formatCode="###,###,###,##0.00;&quot;(&quot;###,###,###,##0.00&quot;)&quot;;&quot;-&quot;;\ \ \ \ \ \ \ \ \ \ \ \ "/>
    <numFmt numFmtId="172" formatCode="###,###,###,##0.00;\(###,###,###,##0.00\);&quot;-&quot;;\ "/>
    <numFmt numFmtId="173" formatCode="####0.000&quot;%&quot;;\-####0.000&quot;%&quot;;&quot;-&quot;;\ \ \ \ \ \ \ \ \ \ \ \ \ \ "/>
    <numFmt numFmtId="174" formatCode="#0&quot;/&quot;00&quot;/&quot;0000;;&quot;Total&quot;;\ \ \ \ \ \ \ \ \ \ \ \ \ \ \ \ \ \ \ \ \ "/>
    <numFmt numFmtId="175" formatCode="&quot;-&quot;"/>
    <numFmt numFmtId="176" formatCode="&quot;$&quot;###,###,###,##0.00;\(###,###,###,##0.00\);&quot;-&quot;;\ "/>
    <numFmt numFmtId="177" formatCode="#,###,###,###,##0.000&quot; Years&quot;;;&quot;-&quot;;\ \ \ \ \ \ \ \ \ \ \ \ \ \ \ \ \ \ \ \ \ \ \ \ \ "/>
    <numFmt numFmtId="178" formatCode="#########0.0000000&quot;%&quot;;\-#########0.0000000&quot;%&quot;;&quot;-&quot;;\ \ \ \ \ \ \ \ \ \ \ "/>
    <numFmt numFmtId="179" formatCode="&quot;$&quot;#,##0.0000_);[Red]\(&quot;$&quot;#,##0.0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sz val="10"/>
      <color indexed="12"/>
      <name val="BinnerD"/>
      <family val="0"/>
    </font>
    <font>
      <sz val="10"/>
      <color indexed="12"/>
      <name val="Times New Roman"/>
      <family val="0"/>
    </font>
    <font>
      <sz val="8"/>
      <color indexed="12"/>
      <name val="Times New Roman"/>
      <family val="0"/>
    </font>
    <font>
      <sz val="8"/>
      <color indexed="12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u val="single"/>
      <sz val="10"/>
      <name val="Times New Roman"/>
      <family val="1"/>
    </font>
    <font>
      <sz val="8"/>
      <name val="Microsoft Sans Serif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8"/>
      <name val="Arial"/>
      <family val="0"/>
    </font>
    <font>
      <b/>
      <sz val="9"/>
      <name val="Arial"/>
      <family val="0"/>
    </font>
    <font>
      <b/>
      <sz val="8"/>
      <name val="Times New Roman"/>
      <family val="0"/>
    </font>
    <font>
      <sz val="6"/>
      <name val="Microsoft Sans Serif"/>
      <family val="0"/>
    </font>
    <font>
      <sz val="14"/>
      <name val="Microsoft Sans Serif"/>
      <family val="0"/>
    </font>
    <font>
      <sz val="10"/>
      <name val="Microsoft Sans Serif"/>
      <family val="0"/>
    </font>
    <font>
      <sz val="11"/>
      <color indexed="8"/>
      <name val="Arial"/>
      <family val="0"/>
    </font>
    <font>
      <b/>
      <sz val="8"/>
      <name val="Microsoft Sans Serif"/>
      <family val="0"/>
    </font>
    <font>
      <b/>
      <sz val="8"/>
      <color indexed="8"/>
      <name val="Arial"/>
      <family val="0"/>
    </font>
    <font>
      <b/>
      <sz val="8.75"/>
      <color indexed="8"/>
      <name val="Times New Roman"/>
      <family val="0"/>
    </font>
    <font>
      <b/>
      <sz val="14"/>
      <color indexed="8"/>
      <name val="Arial"/>
      <family val="0"/>
    </font>
    <font>
      <sz val="7.35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double">
        <color indexed="63"/>
      </top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double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>
      <alignment/>
      <protection/>
    </xf>
    <xf numFmtId="1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4" borderId="5" applyNumberFormat="0" applyFont="0" applyAlignment="0" applyProtection="0"/>
    <xf numFmtId="0" fontId="17" fillId="16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18" borderId="7" applyNumberFormat="0" applyProtection="0">
      <alignment horizontal="center"/>
    </xf>
    <xf numFmtId="0" fontId="0" fillId="0" borderId="7" applyFont="0" applyFill="0" applyProtection="0">
      <alignment horizontal="left"/>
    </xf>
    <xf numFmtId="168" fontId="0" fillId="0" borderId="7" applyFont="0" applyFill="0" applyProtection="0">
      <alignment horizontal="center"/>
    </xf>
    <xf numFmtId="0" fontId="18" fillId="0" borderId="0" applyNumberFormat="0" applyFill="0" applyBorder="0" applyAlignment="0" applyProtection="0"/>
    <xf numFmtId="0" fontId="0" fillId="0" borderId="8" applyNumberFormat="0" applyFont="0" applyBorder="0" applyAlignment="0" applyProtection="0"/>
    <xf numFmtId="0" fontId="1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Alignment="1">
      <alignment/>
    </xf>
    <xf numFmtId="6" fontId="19" fillId="0" borderId="0" xfId="76" applyNumberFormat="1" applyFont="1" applyAlignment="1">
      <alignment vertical="center"/>
      <protection/>
    </xf>
    <xf numFmtId="165" fontId="19" fillId="0" borderId="0" xfId="76" applyNumberFormat="1" applyFont="1" applyAlignment="1">
      <alignment vertical="center"/>
      <protection/>
    </xf>
    <xf numFmtId="167" fontId="19" fillId="0" borderId="0" xfId="76" applyNumberFormat="1" applyFont="1" applyAlignment="1">
      <alignment vertical="center"/>
      <protection/>
    </xf>
    <xf numFmtId="0" fontId="19" fillId="0" borderId="0" xfId="76" applyFont="1" applyAlignment="1">
      <alignment vertical="center"/>
      <protection/>
    </xf>
    <xf numFmtId="6" fontId="19" fillId="0" borderId="0" xfId="76" applyNumberFormat="1" applyFont="1" applyBorder="1" applyAlignment="1">
      <alignment vertical="center"/>
      <protection/>
    </xf>
    <xf numFmtId="0" fontId="19" fillId="0" borderId="0" xfId="76" applyFont="1" applyBorder="1" applyAlignment="1">
      <alignment vertical="center"/>
      <protection/>
    </xf>
    <xf numFmtId="0" fontId="3" fillId="0" borderId="9" xfId="76" applyFont="1" applyBorder="1" applyAlignment="1">
      <alignment horizontal="center" vertical="center"/>
      <protection/>
    </xf>
    <xf numFmtId="6" fontId="3" fillId="0" borderId="9" xfId="76" applyNumberFormat="1" applyFont="1" applyBorder="1" applyAlignment="1">
      <alignment horizontal="center" vertical="center"/>
      <protection/>
    </xf>
    <xf numFmtId="165" fontId="3" fillId="0" borderId="9" xfId="76" applyNumberFormat="1" applyFont="1" applyBorder="1" applyAlignment="1">
      <alignment horizontal="center" vertical="center"/>
      <protection/>
    </xf>
    <xf numFmtId="167" fontId="3" fillId="0" borderId="9" xfId="76" applyNumberFormat="1" applyFont="1" applyBorder="1" applyAlignment="1">
      <alignment horizontal="center" vertical="center"/>
      <protection/>
    </xf>
    <xf numFmtId="6" fontId="3" fillId="0" borderId="0" xfId="76" applyNumberFormat="1" applyFont="1" applyAlignment="1">
      <alignment horizontal="center" vertical="center"/>
      <protection/>
    </xf>
    <xf numFmtId="0" fontId="3" fillId="0" borderId="0" xfId="76" applyFont="1" applyAlignment="1">
      <alignment horizontal="center" vertical="center"/>
      <protection/>
    </xf>
    <xf numFmtId="0" fontId="3" fillId="0" borderId="0" xfId="76" applyFont="1" applyBorder="1" applyAlignment="1">
      <alignment horizontal="center" vertical="center"/>
      <protection/>
    </xf>
    <xf numFmtId="6" fontId="3" fillId="0" borderId="0" xfId="76" applyNumberFormat="1" applyFont="1" applyBorder="1" applyAlignment="1">
      <alignment horizontal="center" vertical="center"/>
      <protection/>
    </xf>
    <xf numFmtId="165" fontId="3" fillId="0" borderId="0" xfId="76" applyNumberFormat="1" applyFont="1" applyBorder="1" applyAlignment="1">
      <alignment horizontal="center" vertical="center"/>
      <protection/>
    </xf>
    <xf numFmtId="167" fontId="3" fillId="0" borderId="0" xfId="76" applyNumberFormat="1" applyFont="1" applyBorder="1" applyAlignment="1">
      <alignment horizontal="center" vertical="center"/>
      <protection/>
    </xf>
    <xf numFmtId="0" fontId="3" fillId="0" borderId="10" xfId="76" applyFont="1" applyBorder="1" applyAlignment="1">
      <alignment horizontal="center" vertical="center"/>
      <protection/>
    </xf>
    <xf numFmtId="6" fontId="3" fillId="0" borderId="10" xfId="76" applyNumberFormat="1" applyFont="1" applyBorder="1" applyAlignment="1">
      <alignment horizontal="center" vertical="center"/>
      <protection/>
    </xf>
    <xf numFmtId="165" fontId="3" fillId="0" borderId="10" xfId="76" applyNumberFormat="1" applyFont="1" applyBorder="1" applyAlignment="1">
      <alignment horizontal="center" vertical="center"/>
      <protection/>
    </xf>
    <xf numFmtId="167" fontId="3" fillId="0" borderId="10" xfId="76" applyNumberFormat="1" applyFont="1" applyBorder="1" applyAlignment="1">
      <alignment horizontal="center" vertical="center"/>
      <protection/>
    </xf>
    <xf numFmtId="0" fontId="3" fillId="0" borderId="0" xfId="76" applyFont="1" applyAlignment="1">
      <alignment horizontal="left" vertical="center" indent="1"/>
      <protection/>
    </xf>
    <xf numFmtId="6" fontId="3" fillId="0" borderId="0" xfId="76" applyNumberFormat="1" applyFont="1" applyAlignment="1">
      <alignment horizontal="right" vertical="center"/>
      <protection/>
    </xf>
    <xf numFmtId="165" fontId="3" fillId="0" borderId="0" xfId="76" applyNumberFormat="1" applyFont="1" applyAlignment="1">
      <alignment horizontal="center" vertical="center"/>
      <protection/>
    </xf>
    <xf numFmtId="167" fontId="3" fillId="0" borderId="0" xfId="76" applyNumberFormat="1" applyFont="1" applyAlignment="1">
      <alignment horizontal="center" vertical="center"/>
      <protection/>
    </xf>
    <xf numFmtId="0" fontId="3" fillId="0" borderId="10" xfId="76" applyFont="1" applyBorder="1" applyAlignment="1">
      <alignment horizontal="left" vertical="center" indent="2"/>
      <protection/>
    </xf>
    <xf numFmtId="6" fontId="21" fillId="0" borderId="0" xfId="57" applyNumberFormat="1" applyFont="1" applyBorder="1" applyAlignment="1">
      <alignment horizontal="centerContinuous" vertical="center"/>
    </xf>
    <xf numFmtId="6" fontId="22" fillId="0" borderId="0" xfId="57" applyNumberFormat="1" applyFont="1" applyFill="1" applyBorder="1" applyAlignment="1">
      <alignment vertical="center"/>
    </xf>
    <xf numFmtId="6" fontId="23" fillId="0" borderId="0" xfId="57" applyNumberFormat="1" applyFont="1" applyFill="1" applyBorder="1" applyAlignment="1">
      <alignment vertical="center"/>
    </xf>
    <xf numFmtId="6" fontId="23" fillId="0" borderId="0" xfId="57" applyNumberFormat="1" applyFont="1" applyBorder="1" applyAlignment="1">
      <alignment vertical="center"/>
    </xf>
    <xf numFmtId="6" fontId="23" fillId="0" borderId="0" xfId="76" applyNumberFormat="1" applyFont="1" applyBorder="1" applyAlignment="1">
      <alignment vertical="center"/>
      <protection/>
    </xf>
    <xf numFmtId="0" fontId="23" fillId="0" borderId="0" xfId="76" applyFont="1" applyBorder="1" applyAlignment="1">
      <alignment vertical="center"/>
      <protection/>
    </xf>
    <xf numFmtId="0" fontId="24" fillId="0" borderId="0" xfId="76" applyFont="1" applyBorder="1" applyAlignment="1">
      <alignment vertical="center"/>
      <protection/>
    </xf>
    <xf numFmtId="6" fontId="25" fillId="0" borderId="0" xfId="57" applyNumberFormat="1" applyFont="1" applyFill="1" applyBorder="1" applyAlignment="1">
      <alignment horizontal="center" vertical="center"/>
    </xf>
    <xf numFmtId="6" fontId="25" fillId="0" borderId="0" xfId="57" applyNumberFormat="1" applyFont="1" applyBorder="1" applyAlignment="1">
      <alignment vertical="center"/>
    </xf>
    <xf numFmtId="6" fontId="25" fillId="0" borderId="0" xfId="76" applyNumberFormat="1" applyFont="1" applyBorder="1" applyAlignment="1">
      <alignment vertical="center"/>
      <protection/>
    </xf>
    <xf numFmtId="0" fontId="25" fillId="0" borderId="0" xfId="76" applyFont="1" applyBorder="1" applyAlignment="1">
      <alignment vertical="center"/>
      <protection/>
    </xf>
    <xf numFmtId="6" fontId="4" fillId="0" borderId="0" xfId="57" applyNumberFormat="1" applyFont="1" applyFill="1" applyBorder="1" applyAlignment="1">
      <alignment horizontal="center" vertical="center"/>
    </xf>
    <xf numFmtId="6" fontId="25" fillId="0" borderId="0" xfId="57" applyNumberFormat="1" applyFont="1" applyBorder="1" applyAlignment="1">
      <alignment horizontal="center" vertical="center"/>
    </xf>
    <xf numFmtId="6" fontId="3" fillId="0" borderId="0" xfId="57" applyNumberFormat="1" applyFont="1" applyFill="1" applyBorder="1" applyAlignment="1">
      <alignment horizontal="right" vertical="center"/>
    </xf>
    <xf numFmtId="6" fontId="25" fillId="0" borderId="0" xfId="57" applyNumberFormat="1" applyFont="1" applyFill="1" applyBorder="1" applyAlignment="1">
      <alignment horizontal="right" vertical="center"/>
    </xf>
    <xf numFmtId="6" fontId="25" fillId="0" borderId="0" xfId="76" applyNumberFormat="1" applyFont="1" applyBorder="1" applyAlignment="1">
      <alignment horizontal="right" vertical="center"/>
      <protection/>
    </xf>
    <xf numFmtId="0" fontId="25" fillId="0" borderId="0" xfId="76" applyFont="1" applyBorder="1" applyAlignment="1">
      <alignment horizontal="right" vertical="center"/>
      <protection/>
    </xf>
    <xf numFmtId="6" fontId="3" fillId="0" borderId="0" xfId="76" applyNumberFormat="1" applyFont="1" applyBorder="1" applyAlignment="1">
      <alignment horizontal="right" vertical="center"/>
      <protection/>
    </xf>
    <xf numFmtId="0" fontId="26" fillId="0" borderId="0" xfId="76" applyFont="1" applyBorder="1" applyAlignment="1">
      <alignment horizontal="left" vertical="center" indent="1"/>
      <protection/>
    </xf>
    <xf numFmtId="6" fontId="4" fillId="0" borderId="0" xfId="57" applyNumberFormat="1" applyFont="1" applyBorder="1" applyAlignment="1">
      <alignment horizontal="right" vertical="center"/>
    </xf>
    <xf numFmtId="6" fontId="25" fillId="0" borderId="0" xfId="57" applyNumberFormat="1" applyFont="1" applyBorder="1" applyAlignment="1">
      <alignment horizontal="right" vertical="center"/>
    </xf>
    <xf numFmtId="10" fontId="25" fillId="0" borderId="0" xfId="57" applyNumberFormat="1" applyFont="1" applyFill="1" applyBorder="1" applyAlignment="1">
      <alignment horizontal="right" vertical="center"/>
    </xf>
    <xf numFmtId="6" fontId="25" fillId="0" borderId="0" xfId="76" applyNumberFormat="1" applyFont="1" applyBorder="1" applyAlignment="1">
      <alignment horizontal="center" vertical="center"/>
      <protection/>
    </xf>
    <xf numFmtId="0" fontId="27" fillId="0" borderId="0" xfId="75" applyFont="1" applyBorder="1" applyAlignment="1">
      <alignment horizontal="centerContinuous" vertical="center"/>
      <protection/>
    </xf>
    <xf numFmtId="164" fontId="27" fillId="0" borderId="0" xfId="75" applyNumberFormat="1" applyFont="1" applyBorder="1" applyAlignment="1">
      <alignment horizontal="centerContinuous" vertical="center"/>
      <protection/>
    </xf>
    <xf numFmtId="166" fontId="27" fillId="0" borderId="0" xfId="75" applyNumberFormat="1" applyFont="1" applyBorder="1" applyAlignment="1">
      <alignment horizontal="centerContinuous" vertical="center"/>
      <protection/>
    </xf>
    <xf numFmtId="0" fontId="27" fillId="0" borderId="0" xfId="75" applyFont="1" applyBorder="1" applyAlignment="1">
      <alignment horizontal="center" vertical="center"/>
      <protection/>
    </xf>
    <xf numFmtId="0" fontId="28" fillId="0" borderId="11" xfId="75" applyFont="1" applyBorder="1" applyAlignment="1">
      <alignment horizontal="center" vertical="center"/>
      <protection/>
    </xf>
    <xf numFmtId="164" fontId="28" fillId="0" borderId="11" xfId="75" applyNumberFormat="1" applyFont="1" applyBorder="1" applyAlignment="1">
      <alignment horizontal="center" vertical="center"/>
      <protection/>
    </xf>
    <xf numFmtId="166" fontId="28" fillId="0" borderId="11" xfId="75" applyNumberFormat="1" applyFont="1" applyBorder="1" applyAlignment="1">
      <alignment horizontal="center" vertical="center"/>
      <protection/>
    </xf>
    <xf numFmtId="0" fontId="28" fillId="0" borderId="0" xfId="75" applyFont="1" applyBorder="1" applyAlignment="1">
      <alignment horizontal="center" vertical="center"/>
      <protection/>
    </xf>
    <xf numFmtId="0" fontId="28" fillId="0" borderId="0" xfId="75" applyFont="1" applyBorder="1" applyAlignment="1">
      <alignment horizontal="left" vertical="center" indent="1"/>
      <protection/>
    </xf>
    <xf numFmtId="164" fontId="28" fillId="0" borderId="0" xfId="75" applyNumberFormat="1" applyFont="1" applyBorder="1" applyAlignment="1">
      <alignment horizontal="center" vertical="center"/>
      <protection/>
    </xf>
    <xf numFmtId="0" fontId="28" fillId="0" borderId="0" xfId="75" applyNumberFormat="1" applyFont="1" applyBorder="1" applyAlignment="1">
      <alignment horizontal="right" vertical="center"/>
      <protection/>
    </xf>
    <xf numFmtId="1" fontId="28" fillId="0" borderId="0" xfId="78" applyNumberFormat="1" applyFont="1" applyAlignment="1">
      <alignment horizontal="right" vertical="center"/>
      <protection/>
    </xf>
    <xf numFmtId="0" fontId="28" fillId="0" borderId="0" xfId="75" applyNumberFormat="1" applyFont="1" applyBorder="1" applyAlignment="1">
      <alignment horizontal="left" vertical="center"/>
      <protection/>
    </xf>
    <xf numFmtId="0" fontId="28" fillId="0" borderId="0" xfId="75" applyFont="1" applyBorder="1" applyAlignment="1">
      <alignment horizontal="left" vertical="center"/>
      <protection/>
    </xf>
    <xf numFmtId="6" fontId="28" fillId="0" borderId="0" xfId="78" applyNumberFormat="1" applyFont="1" applyAlignment="1">
      <alignment horizontal="left" vertical="center" indent="1"/>
      <protection/>
    </xf>
    <xf numFmtId="0" fontId="28" fillId="0" borderId="0" xfId="50" applyNumberFormat="1" applyFont="1" applyBorder="1" applyAlignment="1">
      <alignment horizontal="right" vertical="center"/>
    </xf>
    <xf numFmtId="0" fontId="28" fillId="0" borderId="0" xfId="50" applyNumberFormat="1" applyFont="1" applyBorder="1" applyAlignment="1" quotePrefix="1">
      <alignment horizontal="right" vertical="center"/>
    </xf>
    <xf numFmtId="0" fontId="28" fillId="0" borderId="0" xfId="75" applyNumberFormat="1" applyFont="1" applyBorder="1" applyAlignment="1" quotePrefix="1">
      <alignment horizontal="right" vertical="center"/>
      <protection/>
    </xf>
    <xf numFmtId="164" fontId="28" fillId="0" borderId="0" xfId="75" applyNumberFormat="1" applyFont="1" applyBorder="1" applyAlignment="1">
      <alignment horizontal="left" vertical="center"/>
      <protection/>
    </xf>
    <xf numFmtId="166" fontId="28" fillId="0" borderId="0" xfId="75" applyNumberFormat="1" applyFont="1" applyBorder="1" applyAlignment="1">
      <alignment horizontal="center" vertical="center"/>
      <protection/>
    </xf>
    <xf numFmtId="166" fontId="28" fillId="0" borderId="0" xfId="75" applyNumberFormat="1" applyFont="1" applyBorder="1" applyAlignment="1">
      <alignment horizontal="right" vertical="center"/>
      <protection/>
    </xf>
    <xf numFmtId="165" fontId="3" fillId="0" borderId="10" xfId="76" applyNumberFormat="1" applyFont="1" applyBorder="1" applyAlignment="1" quotePrefix="1">
      <alignment horizontal="center"/>
      <protection/>
    </xf>
    <xf numFmtId="167" fontId="3" fillId="0" borderId="10" xfId="76" applyNumberFormat="1" applyFont="1" applyBorder="1" applyAlignment="1">
      <alignment horizontal="center"/>
      <protection/>
    </xf>
    <xf numFmtId="0" fontId="3" fillId="0" borderId="10" xfId="76" applyFont="1" applyFill="1" applyBorder="1" applyAlignment="1">
      <alignment horizontal="center"/>
      <protection/>
    </xf>
    <xf numFmtId="6" fontId="3" fillId="0" borderId="0" xfId="76" applyNumberFormat="1" applyFont="1" applyAlignment="1" quotePrefix="1">
      <alignment horizontal="center"/>
      <protection/>
    </xf>
    <xf numFmtId="164" fontId="3" fillId="0" borderId="10" xfId="0" applyNumberFormat="1" applyFont="1" applyFill="1" applyBorder="1" applyAlignment="1">
      <alignment horizontal="right" indent="1"/>
    </xf>
    <xf numFmtId="0" fontId="4" fillId="0" borderId="0" xfId="0" applyFont="1" applyAlignment="1">
      <alignment/>
    </xf>
    <xf numFmtId="0" fontId="23" fillId="0" borderId="0" xfId="76" applyFont="1" applyBorder="1" applyAlignment="1">
      <alignment vertical="center"/>
      <protection/>
    </xf>
    <xf numFmtId="0" fontId="3" fillId="0" borderId="0" xfId="77" applyFont="1" applyBorder="1" applyAlignment="1">
      <alignment horizontal="center" vertical="center"/>
      <protection/>
    </xf>
    <xf numFmtId="6" fontId="3" fillId="0" borderId="0" xfId="77" applyNumberFormat="1" applyFont="1" applyFill="1" applyBorder="1" applyAlignment="1">
      <alignment horizontal="right" vertical="center" indent="1"/>
      <protection/>
    </xf>
    <xf numFmtId="165" fontId="3" fillId="0" borderId="0" xfId="77" applyNumberFormat="1" applyFont="1" applyFill="1" applyBorder="1" applyAlignment="1">
      <alignment horizontal="center" vertical="center"/>
      <protection/>
    </xf>
    <xf numFmtId="167" fontId="3" fillId="0" borderId="0" xfId="77" applyNumberFormat="1" applyFont="1" applyFill="1" applyBorder="1" applyAlignment="1">
      <alignment horizontal="center" vertical="center"/>
      <protection/>
    </xf>
    <xf numFmtId="0" fontId="27" fillId="0" borderId="0" xfId="75" applyFont="1" applyBorder="1" applyAlignment="1">
      <alignment horizontal="left" vertical="center"/>
      <protection/>
    </xf>
    <xf numFmtId="0" fontId="27" fillId="0" borderId="0" xfId="75" applyFont="1" applyBorder="1" applyAlignment="1">
      <alignment vertical="center"/>
      <protection/>
    </xf>
    <xf numFmtId="0" fontId="27" fillId="0" borderId="0" xfId="75" applyFont="1" applyFill="1" applyBorder="1" applyAlignment="1">
      <alignment vertical="center"/>
      <protection/>
    </xf>
    <xf numFmtId="0" fontId="29" fillId="0" borderId="0" xfId="77" applyFont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49" fontId="35" fillId="0" borderId="10" xfId="0" applyNumberFormat="1" applyFont="1" applyFill="1" applyBorder="1" applyAlignment="1">
      <alignment horizontal="left"/>
    </xf>
    <xf numFmtId="170" fontId="35" fillId="0" borderId="1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/>
    </xf>
    <xf numFmtId="169" fontId="25" fillId="0" borderId="0" xfId="0" applyNumberFormat="1" applyFont="1" applyFill="1" applyBorder="1" applyAlignment="1">
      <alignment/>
    </xf>
    <xf numFmtId="171" fontId="25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170" fontId="25" fillId="0" borderId="0" xfId="0" applyNumberFormat="1" applyFont="1" applyFill="1" applyBorder="1" applyAlignment="1">
      <alignment/>
    </xf>
    <xf numFmtId="49" fontId="36" fillId="0" borderId="0" xfId="0" applyNumberFormat="1" applyFont="1" applyFill="1" applyBorder="1" applyAlignment="1">
      <alignment/>
    </xf>
    <xf numFmtId="169" fontId="36" fillId="0" borderId="0" xfId="0" applyNumberFormat="1" applyFont="1" applyFill="1" applyBorder="1" applyAlignment="1">
      <alignment/>
    </xf>
    <xf numFmtId="170" fontId="25" fillId="0" borderId="10" xfId="0" applyNumberFormat="1" applyFont="1" applyFill="1" applyBorder="1" applyAlignment="1">
      <alignment/>
    </xf>
    <xf numFmtId="0" fontId="32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/>
    </xf>
    <xf numFmtId="168" fontId="25" fillId="0" borderId="0" xfId="0" applyNumberFormat="1" applyFont="1" applyFill="1" applyBorder="1" applyAlignment="1">
      <alignment/>
    </xf>
    <xf numFmtId="168" fontId="25" fillId="0" borderId="0" xfId="0" applyNumberFormat="1" applyFont="1" applyFill="1" applyAlignment="1">
      <alignment/>
    </xf>
    <xf numFmtId="172" fontId="25" fillId="0" borderId="0" xfId="0" applyNumberFormat="1" applyFont="1" applyFill="1" applyAlignment="1">
      <alignment/>
    </xf>
    <xf numFmtId="173" fontId="25" fillId="0" borderId="0" xfId="0" applyNumberFormat="1" applyFont="1" applyFill="1" applyAlignment="1">
      <alignment/>
    </xf>
    <xf numFmtId="172" fontId="25" fillId="0" borderId="0" xfId="0" applyNumberFormat="1" applyFont="1" applyFill="1" applyBorder="1" applyAlignment="1">
      <alignment/>
    </xf>
    <xf numFmtId="173" fontId="25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35" fillId="0" borderId="10" xfId="0" applyFont="1" applyFill="1" applyBorder="1" applyAlignment="1">
      <alignment horizontal="left"/>
    </xf>
    <xf numFmtId="49" fontId="0" fillId="0" borderId="0" xfId="0" applyNumberFormat="1" applyAlignment="1">
      <alignment/>
    </xf>
    <xf numFmtId="170" fontId="0" fillId="0" borderId="0" xfId="0" applyNumberFormat="1" applyAlignment="1">
      <alignment horizontal="right"/>
    </xf>
    <xf numFmtId="177" fontId="25" fillId="0" borderId="0" xfId="0" applyNumberFormat="1" applyFont="1" applyFill="1" applyBorder="1" applyAlignment="1">
      <alignment/>
    </xf>
    <xf numFmtId="178" fontId="25" fillId="0" borderId="0" xfId="0" applyNumberFormat="1" applyFont="1" applyFill="1" applyBorder="1" applyAlignment="1">
      <alignment/>
    </xf>
    <xf numFmtId="5" fontId="25" fillId="0" borderId="10" xfId="57" applyFont="1" applyBorder="1" applyAlignment="1">
      <alignment horizontal="center" vertical="center"/>
    </xf>
    <xf numFmtId="6" fontId="25" fillId="0" borderId="10" xfId="57" applyNumberFormat="1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5" fontId="25" fillId="0" borderId="0" xfId="57" applyFont="1" applyBorder="1" applyAlignment="1">
      <alignment horizontal="center" vertical="center"/>
    </xf>
    <xf numFmtId="0" fontId="25" fillId="0" borderId="0" xfId="76" applyFont="1" applyFill="1" applyBorder="1" applyAlignment="1">
      <alignment horizontal="center" vertical="center"/>
      <protection/>
    </xf>
    <xf numFmtId="0" fontId="25" fillId="0" borderId="0" xfId="77" applyFont="1" applyBorder="1" applyAlignment="1">
      <alignment horizontal="center" vertical="center"/>
      <protection/>
    </xf>
    <xf numFmtId="0" fontId="25" fillId="0" borderId="10" xfId="76" applyFont="1" applyFill="1" applyBorder="1" applyAlignment="1">
      <alignment horizontal="center" vertical="center"/>
      <protection/>
    </xf>
    <xf numFmtId="6" fontId="25" fillId="0" borderId="10" xfId="57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6" fontId="25" fillId="0" borderId="12" xfId="57" applyNumberFormat="1" applyFont="1" applyFill="1" applyBorder="1" applyAlignment="1">
      <alignment horizontal="right" vertical="center"/>
    </xf>
    <xf numFmtId="6" fontId="25" fillId="0" borderId="10" xfId="57" applyNumberFormat="1" applyFont="1" applyFill="1" applyBorder="1" applyAlignment="1">
      <alignment horizontal="right" vertical="center"/>
    </xf>
    <xf numFmtId="0" fontId="4" fillId="0" borderId="0" xfId="76" applyFont="1" applyBorder="1" applyAlignment="1">
      <alignment horizontal="left" vertical="center" indent="1"/>
      <protection/>
    </xf>
    <xf numFmtId="6" fontId="4" fillId="0" borderId="9" xfId="57" applyNumberFormat="1" applyFont="1" applyBorder="1" applyAlignment="1" quotePrefix="1">
      <alignment vertical="center"/>
    </xf>
    <xf numFmtId="0" fontId="25" fillId="0" borderId="0" xfId="76" applyFont="1" applyBorder="1" applyAlignment="1">
      <alignment horizontal="center" vertical="center"/>
      <protection/>
    </xf>
    <xf numFmtId="10" fontId="25" fillId="0" borderId="0" xfId="57" applyNumberFormat="1" applyFont="1" applyFill="1" applyBorder="1" applyAlignment="1">
      <alignment horizontal="right" vertical="center" indent="1"/>
    </xf>
    <xf numFmtId="179" fontId="25" fillId="0" borderId="0" xfId="57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/>
    </xf>
    <xf numFmtId="49" fontId="38" fillId="0" borderId="0" xfId="0" applyNumberFormat="1" applyFont="1" applyFill="1" applyBorder="1" applyAlignment="1">
      <alignment/>
    </xf>
    <xf numFmtId="49" fontId="37" fillId="0" borderId="0" xfId="0" applyNumberFormat="1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left"/>
    </xf>
    <xf numFmtId="0" fontId="25" fillId="0" borderId="9" xfId="0" applyFont="1" applyFill="1" applyBorder="1" applyAlignment="1">
      <alignment/>
    </xf>
    <xf numFmtId="176" fontId="36" fillId="0" borderId="10" xfId="0" applyNumberFormat="1" applyFont="1" applyFill="1" applyBorder="1" applyAlignment="1">
      <alignment horizontal="right" vertical="center"/>
    </xf>
    <xf numFmtId="175" fontId="36" fillId="0" borderId="10" xfId="0" applyNumberFormat="1" applyFont="1" applyFill="1" applyBorder="1" applyAlignment="1">
      <alignment horizontal="right" vertical="center"/>
    </xf>
    <xf numFmtId="174" fontId="36" fillId="0" borderId="10" xfId="0" applyNumberFormat="1" applyFont="1" applyFill="1" applyBorder="1" applyAlignment="1">
      <alignment horizontal="right" vertical="center"/>
    </xf>
    <xf numFmtId="0" fontId="27" fillId="0" borderId="0" xfId="75" applyFont="1" applyBorder="1" applyAlignment="1">
      <alignment horizontal="left" vertical="center"/>
      <protection/>
    </xf>
    <xf numFmtId="6" fontId="4" fillId="0" borderId="9" xfId="57" applyNumberFormat="1" applyFont="1" applyBorder="1" applyAlignment="1" quotePrefix="1">
      <alignment horizontal="center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omma_dfsdsfadfsars" xfId="50"/>
    <cellStyle name="Comma0" xfId="51"/>
    <cellStyle name="Currency" xfId="52"/>
    <cellStyle name="Currency [0]" xfId="53"/>
    <cellStyle name="Currency 2" xfId="54"/>
    <cellStyle name="Currency 3" xfId="55"/>
    <cellStyle name="Currency 4" xfId="56"/>
    <cellStyle name="Currency0" xfId="57"/>
    <cellStyle name="Currency0 2" xfId="58"/>
    <cellStyle name="Currency0_AOC Savings Report" xfId="59"/>
    <cellStyle name="Date" xfId="60"/>
    <cellStyle name="Explanatory Text" xfId="61"/>
    <cellStyle name="Fixed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3" xfId="72"/>
    <cellStyle name="Normal 4" xfId="73"/>
    <cellStyle name="Normal 5" xfId="74"/>
    <cellStyle name="Normal_fdsa" xfId="75"/>
    <cellStyle name="Normal_Final Numbers (Clark County) 08.06.09" xfId="76"/>
    <cellStyle name="Normal_Plan of Finance 10.23.09 (Hart Co)" xfId="77"/>
    <cellStyle name="Normal_Savings Report" xfId="78"/>
    <cellStyle name="Note" xfId="79"/>
    <cellStyle name="Output" xfId="80"/>
    <cellStyle name="Percent" xfId="81"/>
    <cellStyle name="Percent 2" xfId="82"/>
    <cellStyle name="Percent 2 2" xfId="83"/>
    <cellStyle name="Percent 3" xfId="84"/>
    <cellStyle name="Percent 3 2" xfId="85"/>
    <cellStyle name="Percent 4" xfId="86"/>
    <cellStyle name="Percent 5" xfId="87"/>
    <cellStyle name="Style 23" xfId="88"/>
    <cellStyle name="Style 24" xfId="89"/>
    <cellStyle name="Style 25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Northern Kentucky Water District
Gross Debt Service Structure Graph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9475"/>
          <c:w val="0.86775"/>
          <c:h val="0.859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'DS'!$B$5:$B$6</c:f>
              <c:strCache>
                <c:ptCount val="1"/>
                <c:pt idx="0">
                  <c:v>1997-REF Bonds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'DS'!$B$8:$B$38</c:f>
              <c:numCache>
                <c:ptCount val="31"/>
                <c:pt idx="0">
                  <c:v>1086268.75</c:v>
                </c:pt>
                <c:pt idx="1">
                  <c:v>1088768.75</c:v>
                </c:pt>
                <c:pt idx="2">
                  <c:v>98000</c:v>
                </c:pt>
                <c:pt idx="3">
                  <c:v>95150</c:v>
                </c:pt>
                <c:pt idx="4">
                  <c:v>97181.25</c:v>
                </c:pt>
                <c:pt idx="5">
                  <c:v>98975</c:v>
                </c:pt>
                <c:pt idx="6">
                  <c:v>95650</c:v>
                </c:pt>
                <c:pt idx="7">
                  <c:v>97206.25</c:v>
                </c:pt>
                <c:pt idx="8">
                  <c:v>98525</c:v>
                </c:pt>
                <c:pt idx="9">
                  <c:v>94725</c:v>
                </c:pt>
                <c:pt idx="10">
                  <c:v>95806.25</c:v>
                </c:pt>
                <c:pt idx="11">
                  <c:v>96650</c:v>
                </c:pt>
                <c:pt idx="12">
                  <c:v>97256.25</c:v>
                </c:pt>
              </c:numCache>
            </c:numRef>
          </c:val>
        </c:ser>
        <c:ser>
          <c:idx val="10"/>
          <c:order val="1"/>
          <c:tx>
            <c:strRef>
              <c:f>'DS'!$C$5:$C$6</c:f>
              <c:strCache>
                <c:ptCount val="1"/>
                <c:pt idx="0">
                  <c:v>1998 Bonds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'DS'!$C$8:$C$38</c:f>
              <c:numCache>
                <c:ptCount val="31"/>
                <c:pt idx="0">
                  <c:v>711830.01</c:v>
                </c:pt>
                <c:pt idx="1">
                  <c:v>712461.26</c:v>
                </c:pt>
                <c:pt idx="2">
                  <c:v>712380.01</c:v>
                </c:pt>
                <c:pt idx="3">
                  <c:v>711501.26</c:v>
                </c:pt>
                <c:pt idx="4">
                  <c:v>714611.26</c:v>
                </c:pt>
                <c:pt idx="5">
                  <c:v>711740.63</c:v>
                </c:pt>
                <c:pt idx="6">
                  <c:v>712971.88</c:v>
                </c:pt>
                <c:pt idx="7">
                  <c:v>713228.13</c:v>
                </c:pt>
                <c:pt idx="8">
                  <c:v>712509.38</c:v>
                </c:pt>
                <c:pt idx="9">
                  <c:v>710815.63</c:v>
                </c:pt>
                <c:pt idx="10">
                  <c:v>713025</c:v>
                </c:pt>
                <c:pt idx="11">
                  <c:v>714015.63</c:v>
                </c:pt>
                <c:pt idx="12">
                  <c:v>713787.51</c:v>
                </c:pt>
                <c:pt idx="13">
                  <c:v>712340.63</c:v>
                </c:pt>
                <c:pt idx="14">
                  <c:v>714553.13</c:v>
                </c:pt>
                <c:pt idx="15">
                  <c:v>710425.01</c:v>
                </c:pt>
                <c:pt idx="16">
                  <c:v>714834.38</c:v>
                </c:pt>
                <c:pt idx="17">
                  <c:v>712659.38</c:v>
                </c:pt>
                <c:pt idx="18">
                  <c:v>445603.13</c:v>
                </c:pt>
              </c:numCache>
            </c:numRef>
          </c:val>
        </c:ser>
        <c:ser>
          <c:idx val="0"/>
          <c:order val="2"/>
          <c:tx>
            <c:strRef>
              <c:f>'DS'!$D$5:$D$6</c:f>
              <c:strCache>
                <c:ptCount val="1"/>
                <c:pt idx="0">
                  <c:v>2000 USDA Loan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'DS'!$D$8:$D$38</c:f>
              <c:numCache>
                <c:ptCount val="31"/>
                <c:pt idx="0">
                  <c:v>134475</c:v>
                </c:pt>
                <c:pt idx="1">
                  <c:v>134875</c:v>
                </c:pt>
                <c:pt idx="2">
                  <c:v>134200</c:v>
                </c:pt>
                <c:pt idx="3">
                  <c:v>134450</c:v>
                </c:pt>
                <c:pt idx="4">
                  <c:v>134600</c:v>
                </c:pt>
                <c:pt idx="5">
                  <c:v>134650</c:v>
                </c:pt>
                <c:pt idx="6">
                  <c:v>134600</c:v>
                </c:pt>
                <c:pt idx="7">
                  <c:v>134450</c:v>
                </c:pt>
                <c:pt idx="8">
                  <c:v>134200</c:v>
                </c:pt>
                <c:pt idx="9">
                  <c:v>134825</c:v>
                </c:pt>
                <c:pt idx="10">
                  <c:v>134325</c:v>
                </c:pt>
                <c:pt idx="11">
                  <c:v>134700</c:v>
                </c:pt>
                <c:pt idx="12">
                  <c:v>133950</c:v>
                </c:pt>
                <c:pt idx="13">
                  <c:v>134075</c:v>
                </c:pt>
                <c:pt idx="14">
                  <c:v>134050</c:v>
                </c:pt>
                <c:pt idx="15">
                  <c:v>133875</c:v>
                </c:pt>
                <c:pt idx="16">
                  <c:v>133550</c:v>
                </c:pt>
                <c:pt idx="17">
                  <c:v>134050</c:v>
                </c:pt>
                <c:pt idx="18">
                  <c:v>133375</c:v>
                </c:pt>
                <c:pt idx="19">
                  <c:v>133525</c:v>
                </c:pt>
                <c:pt idx="20">
                  <c:v>133475</c:v>
                </c:pt>
                <c:pt idx="21">
                  <c:v>133225</c:v>
                </c:pt>
                <c:pt idx="22">
                  <c:v>133750</c:v>
                </c:pt>
                <c:pt idx="23">
                  <c:v>133050</c:v>
                </c:pt>
                <c:pt idx="24">
                  <c:v>134100</c:v>
                </c:pt>
                <c:pt idx="25">
                  <c:v>133875</c:v>
                </c:pt>
                <c:pt idx="26">
                  <c:v>133400</c:v>
                </c:pt>
                <c:pt idx="27">
                  <c:v>133650</c:v>
                </c:pt>
                <c:pt idx="28">
                  <c:v>133600</c:v>
                </c:pt>
                <c:pt idx="29">
                  <c:v>133250</c:v>
                </c:pt>
              </c:numCache>
            </c:numRef>
          </c:val>
        </c:ser>
        <c:ser>
          <c:idx val="3"/>
          <c:order val="3"/>
          <c:tx>
            <c:strRef>
              <c:f>'DS'!$E$5:$E$6</c:f>
              <c:strCache>
                <c:ptCount val="1"/>
                <c:pt idx="0">
                  <c:v>2001 Bonds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'DS'!$E$8:$E$38</c:f>
              <c:numCache>
                <c:ptCount val="31"/>
                <c:pt idx="0">
                  <c:v>773877.5</c:v>
                </c:pt>
                <c:pt idx="1">
                  <c:v>775545</c:v>
                </c:pt>
                <c:pt idx="2">
                  <c:v>772105</c:v>
                </c:pt>
                <c:pt idx="3">
                  <c:v>1409582.5</c:v>
                </c:pt>
                <c:pt idx="4">
                  <c:v>1411840</c:v>
                </c:pt>
                <c:pt idx="5">
                  <c:v>1416675</c:v>
                </c:pt>
                <c:pt idx="6">
                  <c:v>1414437.5</c:v>
                </c:pt>
                <c:pt idx="7">
                  <c:v>1419287.5</c:v>
                </c:pt>
                <c:pt idx="8">
                  <c:v>1416062.5</c:v>
                </c:pt>
                <c:pt idx="9">
                  <c:v>1420700</c:v>
                </c:pt>
                <c:pt idx="10">
                  <c:v>1422962.5</c:v>
                </c:pt>
                <c:pt idx="11">
                  <c:v>1421500</c:v>
                </c:pt>
                <c:pt idx="12">
                  <c:v>1421125</c:v>
                </c:pt>
                <c:pt idx="13">
                  <c:v>1418000</c:v>
                </c:pt>
                <c:pt idx="14">
                  <c:v>1421875</c:v>
                </c:pt>
                <c:pt idx="15">
                  <c:v>1422500</c:v>
                </c:pt>
                <c:pt idx="16">
                  <c:v>1424750</c:v>
                </c:pt>
              </c:numCache>
            </c:numRef>
          </c:val>
        </c:ser>
        <c:ser>
          <c:idx val="4"/>
          <c:order val="4"/>
          <c:tx>
            <c:strRef>
              <c:f>'DS'!$F$5:$F$6</c:f>
              <c:strCache>
                <c:ptCount val="1"/>
                <c:pt idx="0">
                  <c:v>2002A-REF Bonds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'DS'!$F$8:$F$38</c:f>
              <c:numCache>
                <c:ptCount val="31"/>
                <c:pt idx="0">
                  <c:v>2554352.5</c:v>
                </c:pt>
                <c:pt idx="1">
                  <c:v>2552977.5</c:v>
                </c:pt>
                <c:pt idx="2">
                  <c:v>3552640</c:v>
                </c:pt>
                <c:pt idx="3">
                  <c:v>2916840</c:v>
                </c:pt>
                <c:pt idx="4">
                  <c:v>2913190</c:v>
                </c:pt>
                <c:pt idx="5">
                  <c:v>2911851.25</c:v>
                </c:pt>
                <c:pt idx="6">
                  <c:v>2926662.5</c:v>
                </c:pt>
                <c:pt idx="7">
                  <c:v>3386943.75</c:v>
                </c:pt>
                <c:pt idx="8">
                  <c:v>4183500</c:v>
                </c:pt>
                <c:pt idx="9">
                  <c:v>4180950</c:v>
                </c:pt>
                <c:pt idx="10">
                  <c:v>4481250</c:v>
                </c:pt>
                <c:pt idx="11">
                  <c:v>4483250</c:v>
                </c:pt>
                <c:pt idx="12">
                  <c:v>4482125</c:v>
                </c:pt>
                <c:pt idx="13">
                  <c:v>4482500</c:v>
                </c:pt>
                <c:pt idx="14">
                  <c:v>4483875</c:v>
                </c:pt>
                <c:pt idx="15">
                  <c:v>4485750</c:v>
                </c:pt>
                <c:pt idx="16">
                  <c:v>4482750</c:v>
                </c:pt>
                <c:pt idx="17">
                  <c:v>4484375</c:v>
                </c:pt>
              </c:numCache>
            </c:numRef>
          </c:val>
        </c:ser>
        <c:ser>
          <c:idx val="5"/>
          <c:order val="5"/>
          <c:tx>
            <c:strRef>
              <c:f>'DS'!$G$5:$G$6</c:f>
              <c:strCache>
                <c:ptCount val="1"/>
                <c:pt idx="0">
                  <c:v>2002B-REF Bonds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'DS'!$G$8:$G$38</c:f>
              <c:numCache>
                <c:ptCount val="31"/>
                <c:pt idx="0">
                  <c:v>1025675.01</c:v>
                </c:pt>
                <c:pt idx="1">
                  <c:v>1025043.76</c:v>
                </c:pt>
                <c:pt idx="2">
                  <c:v>1022243.76</c:v>
                </c:pt>
                <c:pt idx="3">
                  <c:v>1023143.76</c:v>
                </c:pt>
                <c:pt idx="4">
                  <c:v>1017743.76</c:v>
                </c:pt>
                <c:pt idx="5">
                  <c:v>1011143.76</c:v>
                </c:pt>
                <c:pt idx="6">
                  <c:v>1007640.63</c:v>
                </c:pt>
                <c:pt idx="7">
                  <c:v>546368.75</c:v>
                </c:pt>
              </c:numCache>
            </c:numRef>
          </c:val>
        </c:ser>
        <c:ser>
          <c:idx val="6"/>
          <c:order val="6"/>
          <c:tx>
            <c:strRef>
              <c:f>'DS'!$H$5:$H$6</c:f>
              <c:strCache>
                <c:ptCount val="1"/>
                <c:pt idx="0">
                  <c:v>2003A-REF Bonds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'DS'!$H$8:$H$38</c:f>
              <c:numCache>
                <c:ptCount val="31"/>
                <c:pt idx="0">
                  <c:v>100685</c:v>
                </c:pt>
                <c:pt idx="1">
                  <c:v>99315</c:v>
                </c:pt>
                <c:pt idx="2">
                  <c:v>97865</c:v>
                </c:pt>
                <c:pt idx="3">
                  <c:v>101258.75</c:v>
                </c:pt>
                <c:pt idx="4">
                  <c:v>99503.75</c:v>
                </c:pt>
                <c:pt idx="5">
                  <c:v>97703.75</c:v>
                </c:pt>
                <c:pt idx="6">
                  <c:v>100755</c:v>
                </c:pt>
                <c:pt idx="7">
                  <c:v>98655</c:v>
                </c:pt>
                <c:pt idx="8">
                  <c:v>101355</c:v>
                </c:pt>
                <c:pt idx="9">
                  <c:v>98880</c:v>
                </c:pt>
                <c:pt idx="10">
                  <c:v>101292.5</c:v>
                </c:pt>
                <c:pt idx="11">
                  <c:v>98592.5</c:v>
                </c:pt>
                <c:pt idx="12">
                  <c:v>100780</c:v>
                </c:pt>
                <c:pt idx="13">
                  <c:v>97838.75</c:v>
                </c:pt>
                <c:pt idx="14">
                  <c:v>99767.5</c:v>
                </c:pt>
                <c:pt idx="15">
                  <c:v>101468.75</c:v>
                </c:pt>
                <c:pt idx="16">
                  <c:v>98056.25</c:v>
                </c:pt>
                <c:pt idx="17">
                  <c:v>99530</c:v>
                </c:pt>
                <c:pt idx="18">
                  <c:v>100755</c:v>
                </c:pt>
                <c:pt idx="19">
                  <c:v>96845</c:v>
                </c:pt>
                <c:pt idx="20">
                  <c:v>97820</c:v>
                </c:pt>
                <c:pt idx="21">
                  <c:v>98565</c:v>
                </c:pt>
                <c:pt idx="22">
                  <c:v>30690</c:v>
                </c:pt>
              </c:numCache>
            </c:numRef>
          </c:val>
        </c:ser>
        <c:ser>
          <c:idx val="7"/>
          <c:order val="7"/>
          <c:tx>
            <c:strRef>
              <c:f>'DS'!$I$5:$I$6</c:f>
              <c:strCache>
                <c:ptCount val="1"/>
                <c:pt idx="0">
                  <c:v>2003B Bonds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'DS'!$I$8:$I$38</c:f>
              <c:numCache>
                <c:ptCount val="31"/>
                <c:pt idx="0">
                  <c:v>1884487.5</c:v>
                </c:pt>
                <c:pt idx="1">
                  <c:v>1882087.5</c:v>
                </c:pt>
                <c:pt idx="2">
                  <c:v>1882065.63</c:v>
                </c:pt>
                <c:pt idx="3">
                  <c:v>1885425.01</c:v>
                </c:pt>
                <c:pt idx="4">
                  <c:v>1882768.76</c:v>
                </c:pt>
                <c:pt idx="5">
                  <c:v>1883412.51</c:v>
                </c:pt>
                <c:pt idx="6">
                  <c:v>1885756.26</c:v>
                </c:pt>
                <c:pt idx="7">
                  <c:v>1882393.76</c:v>
                </c:pt>
                <c:pt idx="8">
                  <c:v>1884393.76</c:v>
                </c:pt>
                <c:pt idx="9">
                  <c:v>1884393.76</c:v>
                </c:pt>
                <c:pt idx="10">
                  <c:v>1881565.63</c:v>
                </c:pt>
                <c:pt idx="11">
                  <c:v>1880775</c:v>
                </c:pt>
                <c:pt idx="12">
                  <c:v>1882612.5</c:v>
                </c:pt>
                <c:pt idx="13">
                  <c:v>1881975</c:v>
                </c:pt>
                <c:pt idx="14">
                  <c:v>1883759.38</c:v>
                </c:pt>
                <c:pt idx="15">
                  <c:v>1882862.51</c:v>
                </c:pt>
                <c:pt idx="16">
                  <c:v>1884181.26</c:v>
                </c:pt>
                <c:pt idx="17">
                  <c:v>1882612.51</c:v>
                </c:pt>
                <c:pt idx="18">
                  <c:v>1883053.13</c:v>
                </c:pt>
              </c:numCache>
            </c:numRef>
          </c:val>
        </c:ser>
        <c:ser>
          <c:idx val="1"/>
          <c:order val="8"/>
          <c:tx>
            <c:strRef>
              <c:f>'DS'!$J$5:$J$6</c:f>
              <c:strCache>
                <c:ptCount val="1"/>
                <c:pt idx="0">
                  <c:v>2003C-REF Bonds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'DS'!$J$8:$J$38</c:f>
              <c:numCache>
                <c:ptCount val="31"/>
                <c:pt idx="0">
                  <c:v>1905031.26</c:v>
                </c:pt>
                <c:pt idx="1">
                  <c:v>1908518.76</c:v>
                </c:pt>
                <c:pt idx="2">
                  <c:v>1907168.76</c:v>
                </c:pt>
                <c:pt idx="3">
                  <c:v>1907468.76</c:v>
                </c:pt>
                <c:pt idx="4">
                  <c:v>1912081.26</c:v>
                </c:pt>
                <c:pt idx="5">
                  <c:v>1910681.26</c:v>
                </c:pt>
                <c:pt idx="6">
                  <c:v>1906881.26</c:v>
                </c:pt>
                <c:pt idx="7">
                  <c:v>1905581.26</c:v>
                </c:pt>
                <c:pt idx="8">
                  <c:v>1744881.26</c:v>
                </c:pt>
                <c:pt idx="9">
                  <c:v>1748640.63</c:v>
                </c:pt>
                <c:pt idx="10">
                  <c:v>1184650</c:v>
                </c:pt>
              </c:numCache>
            </c:numRef>
          </c:val>
        </c:ser>
        <c:ser>
          <c:idx val="8"/>
          <c:order val="9"/>
          <c:tx>
            <c:strRef>
              <c:f>'DS'!$K$5:$K$6</c:f>
              <c:strCache>
                <c:ptCount val="1"/>
                <c:pt idx="0">
                  <c:v>2003-KIA Loan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'DS'!$K$8:$K$38</c:f>
              <c:numCache>
                <c:ptCount val="31"/>
                <c:pt idx="0">
                  <c:v>235998.75</c:v>
                </c:pt>
                <c:pt idx="1">
                  <c:v>235665.18</c:v>
                </c:pt>
                <c:pt idx="2">
                  <c:v>235321.54</c:v>
                </c:pt>
                <c:pt idx="3">
                  <c:v>234967.49</c:v>
                </c:pt>
                <c:pt idx="4">
                  <c:v>234602.75</c:v>
                </c:pt>
                <c:pt idx="5">
                  <c:v>234227</c:v>
                </c:pt>
                <c:pt idx="6">
                  <c:v>233839.89</c:v>
                </c:pt>
                <c:pt idx="7">
                  <c:v>233441.06</c:v>
                </c:pt>
                <c:pt idx="8">
                  <c:v>233030.19</c:v>
                </c:pt>
                <c:pt idx="9">
                  <c:v>232606.9</c:v>
                </c:pt>
                <c:pt idx="10">
                  <c:v>232170.81</c:v>
                </c:pt>
                <c:pt idx="11">
                  <c:v>231721.54</c:v>
                </c:pt>
                <c:pt idx="12">
                  <c:v>231258.7</c:v>
                </c:pt>
                <c:pt idx="13">
                  <c:v>230781.87</c:v>
                </c:pt>
                <c:pt idx="14">
                  <c:v>230290.61</c:v>
                </c:pt>
                <c:pt idx="15">
                  <c:v>229784.52</c:v>
                </c:pt>
                <c:pt idx="16">
                  <c:v>229263.13</c:v>
                </c:pt>
                <c:pt idx="17">
                  <c:v>228725.98</c:v>
                </c:pt>
                <c:pt idx="18">
                  <c:v>114156.49</c:v>
                </c:pt>
              </c:numCache>
            </c:numRef>
          </c:val>
        </c:ser>
        <c:ser>
          <c:idx val="11"/>
          <c:order val="10"/>
          <c:tx>
            <c:strRef>
              <c:f>'DS'!$L$5:$L$6</c:f>
              <c:strCache>
                <c:ptCount val="1"/>
                <c:pt idx="0">
                  <c:v>2004 Bonds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'DS'!$L$8:$L$38</c:f>
              <c:numCache>
                <c:ptCount val="31"/>
                <c:pt idx="0">
                  <c:v>676868.76</c:v>
                </c:pt>
                <c:pt idx="1">
                  <c:v>677568.76</c:v>
                </c:pt>
                <c:pt idx="2">
                  <c:v>677562.51</c:v>
                </c:pt>
                <c:pt idx="3">
                  <c:v>676628.13</c:v>
                </c:pt>
                <c:pt idx="4">
                  <c:v>674937.5</c:v>
                </c:pt>
                <c:pt idx="5">
                  <c:v>676700</c:v>
                </c:pt>
                <c:pt idx="6">
                  <c:v>677000</c:v>
                </c:pt>
                <c:pt idx="7">
                  <c:v>676700</c:v>
                </c:pt>
                <c:pt idx="8">
                  <c:v>675800</c:v>
                </c:pt>
                <c:pt idx="9">
                  <c:v>679200</c:v>
                </c:pt>
                <c:pt idx="10">
                  <c:v>675800</c:v>
                </c:pt>
                <c:pt idx="11">
                  <c:v>675550</c:v>
                </c:pt>
                <c:pt idx="12">
                  <c:v>679287.5</c:v>
                </c:pt>
                <c:pt idx="13">
                  <c:v>677012.5</c:v>
                </c:pt>
                <c:pt idx="14">
                  <c:v>678725</c:v>
                </c:pt>
                <c:pt idx="15">
                  <c:v>679312.5</c:v>
                </c:pt>
                <c:pt idx="16">
                  <c:v>678775</c:v>
                </c:pt>
                <c:pt idx="17">
                  <c:v>677112.5</c:v>
                </c:pt>
                <c:pt idx="18">
                  <c:v>679212.5</c:v>
                </c:pt>
                <c:pt idx="19">
                  <c:v>679962.5</c:v>
                </c:pt>
              </c:numCache>
            </c:numRef>
          </c:val>
        </c:ser>
        <c:ser>
          <c:idx val="9"/>
          <c:order val="11"/>
          <c:tx>
            <c:strRef>
              <c:f>'DS'!$M$5:$M$6</c:f>
              <c:strCache>
                <c:ptCount val="1"/>
                <c:pt idx="0">
                  <c:v>2006 Bonds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'DS'!$A$8:$A$38</c:f>
              <c:numCach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'DS'!$M$8:$M$38</c:f>
              <c:numCache>
                <c:ptCount val="31"/>
                <c:pt idx="0">
                  <c:v>1888587.5</c:v>
                </c:pt>
                <c:pt idx="1">
                  <c:v>1886987.5</c:v>
                </c:pt>
                <c:pt idx="2">
                  <c:v>1884187.5</c:v>
                </c:pt>
                <c:pt idx="3">
                  <c:v>1885087.5</c:v>
                </c:pt>
                <c:pt idx="4">
                  <c:v>1879687.5</c:v>
                </c:pt>
                <c:pt idx="5">
                  <c:v>1882887.5</c:v>
                </c:pt>
                <c:pt idx="6">
                  <c:v>1884487.5</c:v>
                </c:pt>
                <c:pt idx="7">
                  <c:v>1884487.5</c:v>
                </c:pt>
                <c:pt idx="8">
                  <c:v>1794687.5</c:v>
                </c:pt>
                <c:pt idx="9">
                  <c:v>1795087.5</c:v>
                </c:pt>
                <c:pt idx="10">
                  <c:v>2057662.5</c:v>
                </c:pt>
                <c:pt idx="11">
                  <c:v>1890584.38</c:v>
                </c:pt>
                <c:pt idx="12">
                  <c:v>1889846.88</c:v>
                </c:pt>
                <c:pt idx="13">
                  <c:v>1999675.01</c:v>
                </c:pt>
                <c:pt idx="14">
                  <c:v>1897028.14</c:v>
                </c:pt>
                <c:pt idx="15">
                  <c:v>1903968.76</c:v>
                </c:pt>
                <c:pt idx="16">
                  <c:v>1907287.51</c:v>
                </c:pt>
                <c:pt idx="17">
                  <c:v>1906943.76</c:v>
                </c:pt>
                <c:pt idx="18">
                  <c:v>1908731.26</c:v>
                </c:pt>
                <c:pt idx="19">
                  <c:v>1917331.26</c:v>
                </c:pt>
                <c:pt idx="20">
                  <c:v>1916515.64</c:v>
                </c:pt>
                <c:pt idx="21">
                  <c:v>1921125.01</c:v>
                </c:pt>
              </c:numCache>
            </c:numRef>
          </c:val>
        </c:ser>
        <c:ser>
          <c:idx val="14"/>
          <c:order val="12"/>
          <c:tx>
            <c:strRef>
              <c:f>'DS'!$N$4:$N$6</c:f>
              <c:strCache>
                <c:ptCount val="1"/>
                <c:pt idx="0">
                  <c:v>Series 2007-KIA Loan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'DS'!$N$8:$N$38</c:f>
              <c:numCache>
                <c:ptCount val="31"/>
                <c:pt idx="0">
                  <c:v>268156.17</c:v>
                </c:pt>
                <c:pt idx="1">
                  <c:v>268156.17</c:v>
                </c:pt>
                <c:pt idx="2">
                  <c:v>268156.17</c:v>
                </c:pt>
                <c:pt idx="3">
                  <c:v>268156.17</c:v>
                </c:pt>
                <c:pt idx="4">
                  <c:v>268156.17</c:v>
                </c:pt>
                <c:pt idx="5">
                  <c:v>268156.17</c:v>
                </c:pt>
                <c:pt idx="6">
                  <c:v>268156.18</c:v>
                </c:pt>
                <c:pt idx="7">
                  <c:v>268156.17</c:v>
                </c:pt>
                <c:pt idx="8">
                  <c:v>268156.16</c:v>
                </c:pt>
                <c:pt idx="9">
                  <c:v>268156.17</c:v>
                </c:pt>
                <c:pt idx="10">
                  <c:v>268156.17</c:v>
                </c:pt>
                <c:pt idx="11">
                  <c:v>268156.18</c:v>
                </c:pt>
                <c:pt idx="12">
                  <c:v>268156.17</c:v>
                </c:pt>
                <c:pt idx="13">
                  <c:v>268156.16</c:v>
                </c:pt>
                <c:pt idx="14">
                  <c:v>268156.17</c:v>
                </c:pt>
                <c:pt idx="15">
                  <c:v>268156.18</c:v>
                </c:pt>
                <c:pt idx="16">
                  <c:v>268156.18</c:v>
                </c:pt>
                <c:pt idx="17">
                  <c:v>268156.17</c:v>
                </c:pt>
                <c:pt idx="18">
                  <c:v>134078.09</c:v>
                </c:pt>
              </c:numCache>
            </c:numRef>
          </c:val>
        </c:ser>
        <c:ser>
          <c:idx val="13"/>
          <c:order val="13"/>
          <c:tx>
            <c:strRef>
              <c:f>'DS'!$O$5:$O$6</c:f>
              <c:strCache>
                <c:ptCount val="1"/>
                <c:pt idx="0">
                  <c:v>2009 Bonds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'DS'!$O$8:$O$38</c:f>
              <c:numCache>
                <c:ptCount val="31"/>
                <c:pt idx="0">
                  <c:v>2176943.75</c:v>
                </c:pt>
                <c:pt idx="1">
                  <c:v>2177287.5</c:v>
                </c:pt>
                <c:pt idx="2">
                  <c:v>2176693.75</c:v>
                </c:pt>
                <c:pt idx="3">
                  <c:v>2175162.5</c:v>
                </c:pt>
                <c:pt idx="4">
                  <c:v>2176662.5</c:v>
                </c:pt>
                <c:pt idx="5">
                  <c:v>2175575</c:v>
                </c:pt>
                <c:pt idx="6">
                  <c:v>2177168.75</c:v>
                </c:pt>
                <c:pt idx="7">
                  <c:v>2174662.5</c:v>
                </c:pt>
                <c:pt idx="8">
                  <c:v>2177100</c:v>
                </c:pt>
                <c:pt idx="9">
                  <c:v>2176225</c:v>
                </c:pt>
                <c:pt idx="10">
                  <c:v>2177356.25</c:v>
                </c:pt>
                <c:pt idx="11">
                  <c:v>2174687.5</c:v>
                </c:pt>
                <c:pt idx="12">
                  <c:v>2177825</c:v>
                </c:pt>
                <c:pt idx="13">
                  <c:v>2176362.5</c:v>
                </c:pt>
                <c:pt idx="14">
                  <c:v>2174550</c:v>
                </c:pt>
                <c:pt idx="15">
                  <c:v>2177262.5</c:v>
                </c:pt>
                <c:pt idx="16">
                  <c:v>2175356.25</c:v>
                </c:pt>
                <c:pt idx="17">
                  <c:v>2177025</c:v>
                </c:pt>
                <c:pt idx="18">
                  <c:v>2176725</c:v>
                </c:pt>
                <c:pt idx="19">
                  <c:v>2175875</c:v>
                </c:pt>
                <c:pt idx="20">
                  <c:v>2174175</c:v>
                </c:pt>
                <c:pt idx="21">
                  <c:v>2176175</c:v>
                </c:pt>
                <c:pt idx="22">
                  <c:v>2176337.5</c:v>
                </c:pt>
                <c:pt idx="23">
                  <c:v>2178575</c:v>
                </c:pt>
              </c:numCache>
            </c:numRef>
          </c:val>
        </c:ser>
        <c:ser>
          <c:idx val="15"/>
          <c:order val="14"/>
          <c:tx>
            <c:strRef>
              <c:f>'DS'!$P$5:$P$6</c:f>
              <c:strCache>
                <c:ptCount val="1"/>
                <c:pt idx="0">
                  <c:v>2010-KIA A Loan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'DS'!$P$8:$P$38</c:f>
              <c:numCache>
                <c:ptCount val="31"/>
                <c:pt idx="0">
                  <c:v>0</c:v>
                </c:pt>
                <c:pt idx="1">
                  <c:v>226288.58</c:v>
                </c:pt>
                <c:pt idx="2">
                  <c:v>226288.58</c:v>
                </c:pt>
                <c:pt idx="3">
                  <c:v>226288.57</c:v>
                </c:pt>
                <c:pt idx="4">
                  <c:v>226288.58</c:v>
                </c:pt>
                <c:pt idx="5">
                  <c:v>226288.56</c:v>
                </c:pt>
                <c:pt idx="6">
                  <c:v>226288.57</c:v>
                </c:pt>
                <c:pt idx="7">
                  <c:v>226288.57</c:v>
                </c:pt>
                <c:pt idx="8">
                  <c:v>226288.58</c:v>
                </c:pt>
                <c:pt idx="9">
                  <c:v>226288.58</c:v>
                </c:pt>
                <c:pt idx="10">
                  <c:v>226288.58</c:v>
                </c:pt>
                <c:pt idx="11">
                  <c:v>226288.57</c:v>
                </c:pt>
                <c:pt idx="12">
                  <c:v>226288.57</c:v>
                </c:pt>
                <c:pt idx="13">
                  <c:v>226288.56</c:v>
                </c:pt>
                <c:pt idx="14">
                  <c:v>226288.57</c:v>
                </c:pt>
                <c:pt idx="15">
                  <c:v>226288.56</c:v>
                </c:pt>
                <c:pt idx="16">
                  <c:v>226288.57</c:v>
                </c:pt>
                <c:pt idx="17">
                  <c:v>226288.56</c:v>
                </c:pt>
                <c:pt idx="18">
                  <c:v>226288.58</c:v>
                </c:pt>
                <c:pt idx="19">
                  <c:v>226288.56</c:v>
                </c:pt>
                <c:pt idx="20">
                  <c:v>113144.29</c:v>
                </c:pt>
              </c:numCache>
            </c:numRef>
          </c:val>
        </c:ser>
        <c:ser>
          <c:idx val="17"/>
          <c:order val="15"/>
          <c:tx>
            <c:strRef>
              <c:f>'DS'!$Q$5:$Q$6</c:f>
              <c:strCache>
                <c:ptCount val="1"/>
                <c:pt idx="0">
                  <c:v>2010-KIA B Loan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'DS'!$Q$8:$Q$38</c:f>
              <c:numCache>
                <c:ptCount val="31"/>
                <c:pt idx="0">
                  <c:v>0</c:v>
                </c:pt>
                <c:pt idx="1">
                  <c:v>509083.63</c:v>
                </c:pt>
                <c:pt idx="2">
                  <c:v>509083.62</c:v>
                </c:pt>
                <c:pt idx="3">
                  <c:v>509083.64</c:v>
                </c:pt>
                <c:pt idx="4">
                  <c:v>509083.64</c:v>
                </c:pt>
                <c:pt idx="5">
                  <c:v>509083.64</c:v>
                </c:pt>
                <c:pt idx="6">
                  <c:v>509083.63</c:v>
                </c:pt>
                <c:pt idx="7">
                  <c:v>509083.64</c:v>
                </c:pt>
                <c:pt idx="8">
                  <c:v>509083.64</c:v>
                </c:pt>
                <c:pt idx="9">
                  <c:v>509083.64</c:v>
                </c:pt>
                <c:pt idx="10">
                  <c:v>509083.64</c:v>
                </c:pt>
                <c:pt idx="11">
                  <c:v>509083.63</c:v>
                </c:pt>
                <c:pt idx="12">
                  <c:v>509083.63</c:v>
                </c:pt>
                <c:pt idx="13">
                  <c:v>509083.64</c:v>
                </c:pt>
                <c:pt idx="14">
                  <c:v>509083.64</c:v>
                </c:pt>
                <c:pt idx="15">
                  <c:v>509083.64</c:v>
                </c:pt>
                <c:pt idx="16">
                  <c:v>509083.64</c:v>
                </c:pt>
                <c:pt idx="17">
                  <c:v>509083.63</c:v>
                </c:pt>
                <c:pt idx="18">
                  <c:v>509083.64</c:v>
                </c:pt>
                <c:pt idx="19">
                  <c:v>509083.63</c:v>
                </c:pt>
                <c:pt idx="20">
                  <c:v>254541.82</c:v>
                </c:pt>
              </c:numCache>
            </c:numRef>
          </c:val>
        </c:ser>
        <c:ser>
          <c:idx val="16"/>
          <c:order val="16"/>
          <c:tx>
            <c:strRef>
              <c:f>'DS'!$R$5:$R$6</c:f>
              <c:strCache>
                <c:ptCount val="1"/>
                <c:pt idx="0">
                  <c:v>2010-AMR Loan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'DS'!$R$8:$R$38</c:f>
              <c:numCache>
                <c:ptCount val="31"/>
                <c:pt idx="0">
                  <c:v>0</c:v>
                </c:pt>
                <c:pt idx="1">
                  <c:v>730541.64</c:v>
                </c:pt>
                <c:pt idx="2">
                  <c:v>730541.64</c:v>
                </c:pt>
                <c:pt idx="3">
                  <c:v>730541.65</c:v>
                </c:pt>
                <c:pt idx="4">
                  <c:v>730541.64</c:v>
                </c:pt>
                <c:pt idx="5">
                  <c:v>730541.64</c:v>
                </c:pt>
                <c:pt idx="6">
                  <c:v>730541.65</c:v>
                </c:pt>
                <c:pt idx="7">
                  <c:v>730541.65</c:v>
                </c:pt>
                <c:pt idx="8">
                  <c:v>730541.64</c:v>
                </c:pt>
                <c:pt idx="9">
                  <c:v>730541.64</c:v>
                </c:pt>
                <c:pt idx="10">
                  <c:v>365270.82</c:v>
                </c:pt>
              </c:numCache>
            </c:numRef>
          </c:val>
        </c:ser>
        <c:ser>
          <c:idx val="12"/>
          <c:order val="17"/>
          <c:tx>
            <c:strRef>
              <c:f>'DS'!$X$5:$X$6</c:f>
              <c:strCache>
                <c:ptCount val="1"/>
                <c:pt idx="0">
                  <c:v>2010-BAB Bonds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'DS'!$S$8:$S$38</c:f>
              <c:numCache>
                <c:ptCount val="31"/>
                <c:pt idx="0">
                  <c:v>0</c:v>
                </c:pt>
                <c:pt idx="1">
                  <c:v>1003466.1699999999</c:v>
                </c:pt>
                <c:pt idx="2">
                  <c:v>2497808.13</c:v>
                </c:pt>
                <c:pt idx="3">
                  <c:v>2495595.13</c:v>
                </c:pt>
                <c:pt idx="4">
                  <c:v>2483951.13</c:v>
                </c:pt>
                <c:pt idx="5">
                  <c:v>2473498.5</c:v>
                </c:pt>
                <c:pt idx="6">
                  <c:v>2463936.75</c:v>
                </c:pt>
                <c:pt idx="7">
                  <c:v>2449415.25</c:v>
                </c:pt>
                <c:pt idx="8">
                  <c:v>2430364.25</c:v>
                </c:pt>
                <c:pt idx="9">
                  <c:v>2416634.629999999</c:v>
                </c:pt>
                <c:pt idx="10">
                  <c:v>2398034.759999999</c:v>
                </c:pt>
                <c:pt idx="11">
                  <c:v>2375898.13</c:v>
                </c:pt>
                <c:pt idx="12">
                  <c:v>2355641.87</c:v>
                </c:pt>
                <c:pt idx="13">
                  <c:v>2332252.24</c:v>
                </c:pt>
                <c:pt idx="14">
                  <c:v>2310556.060000001</c:v>
                </c:pt>
                <c:pt idx="15">
                  <c:v>2285260.630000001</c:v>
                </c:pt>
                <c:pt idx="16">
                  <c:v>2256447.000000001</c:v>
                </c:pt>
                <c:pt idx="17">
                  <c:v>2228707.370000001</c:v>
                </c:pt>
                <c:pt idx="18">
                  <c:v>2201443.19</c:v>
                </c:pt>
                <c:pt idx="19">
                  <c:v>2169687.45</c:v>
                </c:pt>
                <c:pt idx="20">
                  <c:v>2133516.5700000008</c:v>
                </c:pt>
                <c:pt idx="21">
                  <c:v>2102544.0700000003</c:v>
                </c:pt>
                <c:pt idx="22">
                  <c:v>2066956.010000001</c:v>
                </c:pt>
                <c:pt idx="23">
                  <c:v>2026880.9399999992</c:v>
                </c:pt>
                <c:pt idx="24">
                  <c:v>1986827.4999999984</c:v>
                </c:pt>
                <c:pt idx="25">
                  <c:v>1946509.249999999</c:v>
                </c:pt>
              </c:numCache>
            </c:numRef>
          </c:val>
        </c:ser>
        <c:overlap val="100"/>
        <c:axId val="63723610"/>
        <c:axId val="36641579"/>
      </c:barChart>
      <c:catAx>
        <c:axId val="6372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Fiscal Year Ending June 30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1579"/>
        <c:crosses val="autoZero"/>
        <c:auto val="1"/>
        <c:lblOffset val="100"/>
        <c:tickLblSkip val="1"/>
        <c:noMultiLvlLbl val="0"/>
      </c:catAx>
      <c:valAx>
        <c:axId val="36641579"/>
        <c:scaling>
          <c:orientation val="minMax"/>
          <c:max val="230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Net Debt Service Requirements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23610"/>
        <c:crossesAt val="1"/>
        <c:crossBetween val="between"/>
        <c:dispUnits/>
        <c:majorUnit val="1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10575"/>
          <c:w val="0.0875"/>
          <c:h val="0.7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pattFill prst="pct25">
      <a:fgClr>
        <a:srgbClr val="FFFF99"/>
      </a:fgClr>
      <a:bgClr>
        <a:srgbClr val="FFFFFF"/>
      </a:bgClr>
    </a:patt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5" right="0.25" top="0.25" bottom="0.25" header="0" footer="0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38</xdr:row>
      <xdr:rowOff>161925</xdr:rowOff>
    </xdr:from>
    <xdr:to>
      <xdr:col>4</xdr:col>
      <xdr:colOff>514350</xdr:colOff>
      <xdr:row>41</xdr:row>
      <xdr:rowOff>161925</xdr:rowOff>
    </xdr:to>
    <xdr:pic>
      <xdr:nvPicPr>
        <xdr:cNvPr id="1" name="Picture 1" descr="RSA 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8486775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9050"/>
          <a:ext cx="0" cy="247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9050"/>
          <a:ext cx="4762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19050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66700"/>
          <a:ext cx="4762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1</xdr:row>
      <xdr:rowOff>0</xdr:rowOff>
    </xdr:from>
    <xdr:to>
      <xdr:col>5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504825" y="1905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504825" y="26670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9105900" y="19050"/>
          <a:ext cx="0" cy="247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8543925" y="1905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8543925" y="26670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7305675"/>
          <a:ext cx="0" cy="1619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35</xdr:row>
      <xdr:rowOff>0</xdr:rowOff>
    </xdr:from>
    <xdr:to>
      <xdr:col>2</xdr:col>
      <xdr:colOff>19050</xdr:colOff>
      <xdr:row>35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7467600"/>
          <a:ext cx="4762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35</xdr:row>
      <xdr:rowOff>0</xdr:rowOff>
    </xdr:from>
    <xdr:to>
      <xdr:col>5</xdr:col>
      <xdr:colOff>9525</xdr:colOff>
      <xdr:row>35</xdr:row>
      <xdr:rowOff>0</xdr:rowOff>
    </xdr:to>
    <xdr:sp>
      <xdr:nvSpPr>
        <xdr:cNvPr id="11" name="Line 11"/>
        <xdr:cNvSpPr>
          <a:spLocks/>
        </xdr:cNvSpPr>
      </xdr:nvSpPr>
      <xdr:spPr>
        <a:xfrm>
          <a:off x="504825" y="746760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35</xdr:row>
      <xdr:rowOff>0</xdr:rowOff>
    </xdr:to>
    <xdr:sp>
      <xdr:nvSpPr>
        <xdr:cNvPr id="12" name="Line 12"/>
        <xdr:cNvSpPr>
          <a:spLocks/>
        </xdr:cNvSpPr>
      </xdr:nvSpPr>
      <xdr:spPr>
        <a:xfrm>
          <a:off x="9105900" y="7305675"/>
          <a:ext cx="0" cy="1619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13" name="Line 13"/>
        <xdr:cNvSpPr>
          <a:spLocks/>
        </xdr:cNvSpPr>
      </xdr:nvSpPr>
      <xdr:spPr>
        <a:xfrm>
          <a:off x="8543925" y="746760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" y="266700"/>
          <a:ext cx="0" cy="15430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1809750"/>
          <a:ext cx="4762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105900" y="266700"/>
          <a:ext cx="0" cy="15430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11</xdr:row>
      <xdr:rowOff>0</xdr:rowOff>
    </xdr:from>
    <xdr:to>
      <xdr:col>6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8543925" y="180975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31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1809750"/>
          <a:ext cx="0" cy="49339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31</xdr:row>
      <xdr:rowOff>0</xdr:rowOff>
    </xdr:to>
    <xdr:sp>
      <xdr:nvSpPr>
        <xdr:cNvPr id="19" name="Line 19"/>
        <xdr:cNvSpPr>
          <a:spLocks/>
        </xdr:cNvSpPr>
      </xdr:nvSpPr>
      <xdr:spPr>
        <a:xfrm>
          <a:off x="9105900" y="1809750"/>
          <a:ext cx="0" cy="49339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31</xdr:row>
      <xdr:rowOff>0</xdr:rowOff>
    </xdr:from>
    <xdr:to>
      <xdr:col>1</xdr:col>
      <xdr:colOff>0</xdr:colOff>
      <xdr:row>34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" y="6743700"/>
          <a:ext cx="0" cy="5619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31</xdr:row>
      <xdr:rowOff>0</xdr:rowOff>
    </xdr:from>
    <xdr:to>
      <xdr:col>6</xdr:col>
      <xdr:colOff>0</xdr:colOff>
      <xdr:row>34</xdr:row>
      <xdr:rowOff>0</xdr:rowOff>
    </xdr:to>
    <xdr:sp>
      <xdr:nvSpPr>
        <xdr:cNvPr id="21" name="Line 21"/>
        <xdr:cNvSpPr>
          <a:spLocks/>
        </xdr:cNvSpPr>
      </xdr:nvSpPr>
      <xdr:spPr>
        <a:xfrm>
          <a:off x="9105900" y="6743700"/>
          <a:ext cx="0" cy="5619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0</xdr:rowOff>
    </xdr:from>
    <xdr:to>
      <xdr:col>3</xdr:col>
      <xdr:colOff>47625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504825" y="657225"/>
          <a:ext cx="22098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5</xdr:row>
      <xdr:rowOff>0</xdr:rowOff>
    </xdr:from>
    <xdr:to>
      <xdr:col>4</xdr:col>
      <xdr:colOff>9525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2714625" y="657225"/>
          <a:ext cx="5010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5</xdr:row>
      <xdr:rowOff>0</xdr:rowOff>
    </xdr:from>
    <xdr:to>
      <xdr:col>5</xdr:col>
      <xdr:colOff>9525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7724775" y="6572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11</xdr:row>
      <xdr:rowOff>0</xdr:rowOff>
    </xdr:from>
    <xdr:to>
      <xdr:col>3</xdr:col>
      <xdr:colOff>47625</xdr:colOff>
      <xdr:row>11</xdr:row>
      <xdr:rowOff>0</xdr:rowOff>
    </xdr:to>
    <xdr:sp>
      <xdr:nvSpPr>
        <xdr:cNvPr id="25" name="Line 25"/>
        <xdr:cNvSpPr>
          <a:spLocks/>
        </xdr:cNvSpPr>
      </xdr:nvSpPr>
      <xdr:spPr>
        <a:xfrm>
          <a:off x="504825" y="1809750"/>
          <a:ext cx="22098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26" name="Line 26"/>
        <xdr:cNvSpPr>
          <a:spLocks/>
        </xdr:cNvSpPr>
      </xdr:nvSpPr>
      <xdr:spPr>
        <a:xfrm>
          <a:off x="2714625" y="1809750"/>
          <a:ext cx="5010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11</xdr:row>
      <xdr:rowOff>0</xdr:rowOff>
    </xdr:from>
    <xdr:to>
      <xdr:col>5</xdr:col>
      <xdr:colOff>9525</xdr:colOff>
      <xdr:row>11</xdr:row>
      <xdr:rowOff>0</xdr:rowOff>
    </xdr:to>
    <xdr:sp>
      <xdr:nvSpPr>
        <xdr:cNvPr id="27" name="Line 27"/>
        <xdr:cNvSpPr>
          <a:spLocks/>
        </xdr:cNvSpPr>
      </xdr:nvSpPr>
      <xdr:spPr>
        <a:xfrm>
          <a:off x="7724775" y="18097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16</xdr:row>
      <xdr:rowOff>0</xdr:rowOff>
    </xdr:from>
    <xdr:to>
      <xdr:col>3</xdr:col>
      <xdr:colOff>47625</xdr:colOff>
      <xdr:row>16</xdr:row>
      <xdr:rowOff>0</xdr:rowOff>
    </xdr:to>
    <xdr:sp>
      <xdr:nvSpPr>
        <xdr:cNvPr id="28" name="Line 28"/>
        <xdr:cNvSpPr>
          <a:spLocks/>
        </xdr:cNvSpPr>
      </xdr:nvSpPr>
      <xdr:spPr>
        <a:xfrm>
          <a:off x="504825" y="2495550"/>
          <a:ext cx="22098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29" name="Line 29"/>
        <xdr:cNvSpPr>
          <a:spLocks/>
        </xdr:cNvSpPr>
      </xdr:nvSpPr>
      <xdr:spPr>
        <a:xfrm>
          <a:off x="2714625" y="2495550"/>
          <a:ext cx="5010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16</xdr:row>
      <xdr:rowOff>0</xdr:rowOff>
    </xdr:from>
    <xdr:to>
      <xdr:col>5</xdr:col>
      <xdr:colOff>9525</xdr:colOff>
      <xdr:row>16</xdr:row>
      <xdr:rowOff>0</xdr:rowOff>
    </xdr:to>
    <xdr:sp>
      <xdr:nvSpPr>
        <xdr:cNvPr id="30" name="Line 30"/>
        <xdr:cNvSpPr>
          <a:spLocks/>
        </xdr:cNvSpPr>
      </xdr:nvSpPr>
      <xdr:spPr>
        <a:xfrm>
          <a:off x="7724775" y="24955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17</xdr:row>
      <xdr:rowOff>0</xdr:rowOff>
    </xdr:from>
    <xdr:to>
      <xdr:col>3</xdr:col>
      <xdr:colOff>47625</xdr:colOff>
      <xdr:row>17</xdr:row>
      <xdr:rowOff>0</xdr:rowOff>
    </xdr:to>
    <xdr:sp>
      <xdr:nvSpPr>
        <xdr:cNvPr id="31" name="Line 31"/>
        <xdr:cNvSpPr>
          <a:spLocks/>
        </xdr:cNvSpPr>
      </xdr:nvSpPr>
      <xdr:spPr>
        <a:xfrm>
          <a:off x="504825" y="2628900"/>
          <a:ext cx="22098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32" name="Line 32"/>
        <xdr:cNvSpPr>
          <a:spLocks/>
        </xdr:cNvSpPr>
      </xdr:nvSpPr>
      <xdr:spPr>
        <a:xfrm>
          <a:off x="2714625" y="2628900"/>
          <a:ext cx="5010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33" name="Line 33"/>
        <xdr:cNvSpPr>
          <a:spLocks/>
        </xdr:cNvSpPr>
      </xdr:nvSpPr>
      <xdr:spPr>
        <a:xfrm>
          <a:off x="7724775" y="262890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19</xdr:row>
      <xdr:rowOff>0</xdr:rowOff>
    </xdr:from>
    <xdr:to>
      <xdr:col>3</xdr:col>
      <xdr:colOff>47625</xdr:colOff>
      <xdr:row>19</xdr:row>
      <xdr:rowOff>0</xdr:rowOff>
    </xdr:to>
    <xdr:sp>
      <xdr:nvSpPr>
        <xdr:cNvPr id="34" name="Line 34"/>
        <xdr:cNvSpPr>
          <a:spLocks/>
        </xdr:cNvSpPr>
      </xdr:nvSpPr>
      <xdr:spPr>
        <a:xfrm>
          <a:off x="504825" y="2895600"/>
          <a:ext cx="22098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19</xdr:row>
      <xdr:rowOff>0</xdr:rowOff>
    </xdr:from>
    <xdr:to>
      <xdr:col>4</xdr:col>
      <xdr:colOff>9525</xdr:colOff>
      <xdr:row>19</xdr:row>
      <xdr:rowOff>0</xdr:rowOff>
    </xdr:to>
    <xdr:sp>
      <xdr:nvSpPr>
        <xdr:cNvPr id="35" name="Line 35"/>
        <xdr:cNvSpPr>
          <a:spLocks/>
        </xdr:cNvSpPr>
      </xdr:nvSpPr>
      <xdr:spPr>
        <a:xfrm>
          <a:off x="2714625" y="2895600"/>
          <a:ext cx="5010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19</xdr:row>
      <xdr:rowOff>0</xdr:rowOff>
    </xdr:from>
    <xdr:to>
      <xdr:col>5</xdr:col>
      <xdr:colOff>9525</xdr:colOff>
      <xdr:row>19</xdr:row>
      <xdr:rowOff>0</xdr:rowOff>
    </xdr:to>
    <xdr:sp>
      <xdr:nvSpPr>
        <xdr:cNvPr id="36" name="Line 36"/>
        <xdr:cNvSpPr>
          <a:spLocks/>
        </xdr:cNvSpPr>
      </xdr:nvSpPr>
      <xdr:spPr>
        <a:xfrm>
          <a:off x="7724775" y="289560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22</xdr:row>
      <xdr:rowOff>0</xdr:rowOff>
    </xdr:from>
    <xdr:to>
      <xdr:col>3</xdr:col>
      <xdr:colOff>47625</xdr:colOff>
      <xdr:row>22</xdr:row>
      <xdr:rowOff>0</xdr:rowOff>
    </xdr:to>
    <xdr:sp>
      <xdr:nvSpPr>
        <xdr:cNvPr id="37" name="Line 37"/>
        <xdr:cNvSpPr>
          <a:spLocks/>
        </xdr:cNvSpPr>
      </xdr:nvSpPr>
      <xdr:spPr>
        <a:xfrm>
          <a:off x="504825" y="3295650"/>
          <a:ext cx="22098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38" name="Line 38"/>
        <xdr:cNvSpPr>
          <a:spLocks/>
        </xdr:cNvSpPr>
      </xdr:nvSpPr>
      <xdr:spPr>
        <a:xfrm>
          <a:off x="2714625" y="3295650"/>
          <a:ext cx="5010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22</xdr:row>
      <xdr:rowOff>0</xdr:rowOff>
    </xdr:from>
    <xdr:to>
      <xdr:col>5</xdr:col>
      <xdr:colOff>9525</xdr:colOff>
      <xdr:row>22</xdr:row>
      <xdr:rowOff>0</xdr:rowOff>
    </xdr:to>
    <xdr:sp>
      <xdr:nvSpPr>
        <xdr:cNvPr id="39" name="Line 39"/>
        <xdr:cNvSpPr>
          <a:spLocks/>
        </xdr:cNvSpPr>
      </xdr:nvSpPr>
      <xdr:spPr>
        <a:xfrm>
          <a:off x="7724775" y="32956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23</xdr:row>
      <xdr:rowOff>0</xdr:rowOff>
    </xdr:from>
    <xdr:to>
      <xdr:col>3</xdr:col>
      <xdr:colOff>47625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4825" y="3429000"/>
          <a:ext cx="22098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23</xdr:row>
      <xdr:rowOff>0</xdr:rowOff>
    </xdr:from>
    <xdr:to>
      <xdr:col>4</xdr:col>
      <xdr:colOff>9525</xdr:colOff>
      <xdr:row>23</xdr:row>
      <xdr:rowOff>0</xdr:rowOff>
    </xdr:to>
    <xdr:sp>
      <xdr:nvSpPr>
        <xdr:cNvPr id="41" name="Line 41"/>
        <xdr:cNvSpPr>
          <a:spLocks/>
        </xdr:cNvSpPr>
      </xdr:nvSpPr>
      <xdr:spPr>
        <a:xfrm>
          <a:off x="2714625" y="3429000"/>
          <a:ext cx="5010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42" name="Line 42"/>
        <xdr:cNvSpPr>
          <a:spLocks/>
        </xdr:cNvSpPr>
      </xdr:nvSpPr>
      <xdr:spPr>
        <a:xfrm>
          <a:off x="7724775" y="342900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24</xdr:row>
      <xdr:rowOff>0</xdr:rowOff>
    </xdr:from>
    <xdr:to>
      <xdr:col>3</xdr:col>
      <xdr:colOff>47625</xdr:colOff>
      <xdr:row>24</xdr:row>
      <xdr:rowOff>0</xdr:rowOff>
    </xdr:to>
    <xdr:sp>
      <xdr:nvSpPr>
        <xdr:cNvPr id="43" name="Line 43"/>
        <xdr:cNvSpPr>
          <a:spLocks/>
        </xdr:cNvSpPr>
      </xdr:nvSpPr>
      <xdr:spPr>
        <a:xfrm>
          <a:off x="504825" y="3562350"/>
          <a:ext cx="22098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24</xdr:row>
      <xdr:rowOff>0</xdr:rowOff>
    </xdr:from>
    <xdr:to>
      <xdr:col>4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2714625" y="3562350"/>
          <a:ext cx="5010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24</xdr:row>
      <xdr:rowOff>0</xdr:rowOff>
    </xdr:from>
    <xdr:to>
      <xdr:col>5</xdr:col>
      <xdr:colOff>9525</xdr:colOff>
      <xdr:row>24</xdr:row>
      <xdr:rowOff>0</xdr:rowOff>
    </xdr:to>
    <xdr:sp>
      <xdr:nvSpPr>
        <xdr:cNvPr id="45" name="Line 45"/>
        <xdr:cNvSpPr>
          <a:spLocks/>
        </xdr:cNvSpPr>
      </xdr:nvSpPr>
      <xdr:spPr>
        <a:xfrm>
          <a:off x="7724775" y="35623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25</xdr:row>
      <xdr:rowOff>0</xdr:rowOff>
    </xdr:from>
    <xdr:to>
      <xdr:col>3</xdr:col>
      <xdr:colOff>47625</xdr:colOff>
      <xdr:row>25</xdr:row>
      <xdr:rowOff>0</xdr:rowOff>
    </xdr:to>
    <xdr:sp>
      <xdr:nvSpPr>
        <xdr:cNvPr id="46" name="Line 46"/>
        <xdr:cNvSpPr>
          <a:spLocks/>
        </xdr:cNvSpPr>
      </xdr:nvSpPr>
      <xdr:spPr>
        <a:xfrm>
          <a:off x="504825" y="3695700"/>
          <a:ext cx="22098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25</xdr:row>
      <xdr:rowOff>0</xdr:rowOff>
    </xdr:from>
    <xdr:to>
      <xdr:col>4</xdr:col>
      <xdr:colOff>9525</xdr:colOff>
      <xdr:row>25</xdr:row>
      <xdr:rowOff>0</xdr:rowOff>
    </xdr:to>
    <xdr:sp>
      <xdr:nvSpPr>
        <xdr:cNvPr id="47" name="Line 47"/>
        <xdr:cNvSpPr>
          <a:spLocks/>
        </xdr:cNvSpPr>
      </xdr:nvSpPr>
      <xdr:spPr>
        <a:xfrm>
          <a:off x="2714625" y="3695700"/>
          <a:ext cx="5010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48" name="Line 48"/>
        <xdr:cNvSpPr>
          <a:spLocks/>
        </xdr:cNvSpPr>
      </xdr:nvSpPr>
      <xdr:spPr>
        <a:xfrm>
          <a:off x="7724775" y="369570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26</xdr:row>
      <xdr:rowOff>0</xdr:rowOff>
    </xdr:from>
    <xdr:to>
      <xdr:col>3</xdr:col>
      <xdr:colOff>47625</xdr:colOff>
      <xdr:row>26</xdr:row>
      <xdr:rowOff>0</xdr:rowOff>
    </xdr:to>
    <xdr:sp>
      <xdr:nvSpPr>
        <xdr:cNvPr id="49" name="Line 49"/>
        <xdr:cNvSpPr>
          <a:spLocks/>
        </xdr:cNvSpPr>
      </xdr:nvSpPr>
      <xdr:spPr>
        <a:xfrm>
          <a:off x="504825" y="3829050"/>
          <a:ext cx="22098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50" name="Line 50"/>
        <xdr:cNvSpPr>
          <a:spLocks/>
        </xdr:cNvSpPr>
      </xdr:nvSpPr>
      <xdr:spPr>
        <a:xfrm>
          <a:off x="2714625" y="3829050"/>
          <a:ext cx="5010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1" name="Line 51"/>
        <xdr:cNvSpPr>
          <a:spLocks/>
        </xdr:cNvSpPr>
      </xdr:nvSpPr>
      <xdr:spPr>
        <a:xfrm>
          <a:off x="7724775" y="38290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19050</xdr:colOff>
      <xdr:row>28</xdr:row>
      <xdr:rowOff>0</xdr:rowOff>
    </xdr:from>
    <xdr:to>
      <xdr:col>3</xdr:col>
      <xdr:colOff>47625</xdr:colOff>
      <xdr:row>28</xdr:row>
      <xdr:rowOff>0</xdr:rowOff>
    </xdr:to>
    <xdr:sp>
      <xdr:nvSpPr>
        <xdr:cNvPr id="52" name="Line 52"/>
        <xdr:cNvSpPr>
          <a:spLocks/>
        </xdr:cNvSpPr>
      </xdr:nvSpPr>
      <xdr:spPr>
        <a:xfrm>
          <a:off x="504825" y="4095750"/>
          <a:ext cx="22098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47625</xdr:colOff>
      <xdr:row>28</xdr:row>
      <xdr:rowOff>0</xdr:rowOff>
    </xdr:from>
    <xdr:to>
      <xdr:col>4</xdr:col>
      <xdr:colOff>9525</xdr:colOff>
      <xdr:row>28</xdr:row>
      <xdr:rowOff>0</xdr:rowOff>
    </xdr:to>
    <xdr:sp>
      <xdr:nvSpPr>
        <xdr:cNvPr id="53" name="Line 53"/>
        <xdr:cNvSpPr>
          <a:spLocks/>
        </xdr:cNvSpPr>
      </xdr:nvSpPr>
      <xdr:spPr>
        <a:xfrm>
          <a:off x="2714625" y="4095750"/>
          <a:ext cx="5010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54" name="Line 54"/>
        <xdr:cNvSpPr>
          <a:spLocks/>
        </xdr:cNvSpPr>
      </xdr:nvSpPr>
      <xdr:spPr>
        <a:xfrm>
          <a:off x="7724775" y="40957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9050"/>
          <a:ext cx="0" cy="247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905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6670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1905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</xdr:row>
      <xdr:rowOff>0</xdr:rowOff>
    </xdr:from>
    <xdr:to>
      <xdr:col>13</xdr:col>
      <xdr:colOff>9525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26670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9096375" y="19050"/>
          <a:ext cx="0" cy="247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8534400" y="1905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8534400" y="26670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50</xdr:row>
      <xdr:rowOff>0</xdr:rowOff>
    </xdr:from>
    <xdr:to>
      <xdr:col>1</xdr:col>
      <xdr:colOff>0</xdr:colOff>
      <xdr:row>51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7219950"/>
          <a:ext cx="0" cy="1619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7381875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51</xdr:row>
      <xdr:rowOff>0</xdr:rowOff>
    </xdr:from>
    <xdr:to>
      <xdr:col>13</xdr:col>
      <xdr:colOff>9525</xdr:colOff>
      <xdr:row>51</xdr:row>
      <xdr:rowOff>0</xdr:rowOff>
    </xdr:to>
    <xdr:sp>
      <xdr:nvSpPr>
        <xdr:cNvPr id="11" name="Line 11"/>
        <xdr:cNvSpPr>
          <a:spLocks/>
        </xdr:cNvSpPr>
      </xdr:nvSpPr>
      <xdr:spPr>
        <a:xfrm>
          <a:off x="495300" y="7381875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50</xdr:row>
      <xdr:rowOff>0</xdr:rowOff>
    </xdr:from>
    <xdr:to>
      <xdr:col>14</xdr:col>
      <xdr:colOff>0</xdr:colOff>
      <xdr:row>51</xdr:row>
      <xdr:rowOff>0</xdr:rowOff>
    </xdr:to>
    <xdr:sp>
      <xdr:nvSpPr>
        <xdr:cNvPr id="12" name="Line 12"/>
        <xdr:cNvSpPr>
          <a:spLocks/>
        </xdr:cNvSpPr>
      </xdr:nvSpPr>
      <xdr:spPr>
        <a:xfrm>
          <a:off x="9096375" y="7219950"/>
          <a:ext cx="0" cy="1619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51</xdr:row>
      <xdr:rowOff>0</xdr:rowOff>
    </xdr:from>
    <xdr:to>
      <xdr:col>14</xdr:col>
      <xdr:colOff>0</xdr:colOff>
      <xdr:row>51</xdr:row>
      <xdr:rowOff>0</xdr:rowOff>
    </xdr:to>
    <xdr:sp>
      <xdr:nvSpPr>
        <xdr:cNvPr id="13" name="Line 13"/>
        <xdr:cNvSpPr>
          <a:spLocks/>
        </xdr:cNvSpPr>
      </xdr:nvSpPr>
      <xdr:spPr>
        <a:xfrm>
          <a:off x="8534400" y="7381875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" y="266700"/>
          <a:ext cx="0" cy="15430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180975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096375" y="266700"/>
          <a:ext cx="0" cy="15430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8534400" y="180975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47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1809750"/>
          <a:ext cx="0" cy="4848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47</xdr:row>
      <xdr:rowOff>0</xdr:rowOff>
    </xdr:to>
    <xdr:sp>
      <xdr:nvSpPr>
        <xdr:cNvPr id="19" name="Line 19"/>
        <xdr:cNvSpPr>
          <a:spLocks/>
        </xdr:cNvSpPr>
      </xdr:nvSpPr>
      <xdr:spPr>
        <a:xfrm>
          <a:off x="9096375" y="1809750"/>
          <a:ext cx="0" cy="48482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50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" y="6657975"/>
          <a:ext cx="0" cy="5619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47</xdr:row>
      <xdr:rowOff>0</xdr:rowOff>
    </xdr:from>
    <xdr:to>
      <xdr:col>14</xdr:col>
      <xdr:colOff>0</xdr:colOff>
      <xdr:row>50</xdr:row>
      <xdr:rowOff>0</xdr:rowOff>
    </xdr:to>
    <xdr:sp>
      <xdr:nvSpPr>
        <xdr:cNvPr id="21" name="Line 21"/>
        <xdr:cNvSpPr>
          <a:spLocks/>
        </xdr:cNvSpPr>
      </xdr:nvSpPr>
      <xdr:spPr>
        <a:xfrm>
          <a:off x="9096375" y="6657975"/>
          <a:ext cx="0" cy="5619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5</xdr:row>
      <xdr:rowOff>0</xdr:rowOff>
    </xdr:from>
    <xdr:to>
      <xdr:col>3</xdr:col>
      <xdr:colOff>9525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495300" y="6572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1066800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5</xdr:col>
      <xdr:colOff>9525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1819275" y="6572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263842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5</xdr:row>
      <xdr:rowOff>0</xdr:rowOff>
    </xdr:from>
    <xdr:to>
      <xdr:col>7</xdr:col>
      <xdr:colOff>9525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>
          <a:off x="3390900" y="6572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389572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4648200" y="6572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5</xdr:row>
      <xdr:rowOff>0</xdr:rowOff>
    </xdr:from>
    <xdr:to>
      <xdr:col>10</xdr:col>
      <xdr:colOff>9525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5467350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6219825" y="6572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700087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5</xdr:row>
      <xdr:rowOff>0</xdr:rowOff>
    </xdr:from>
    <xdr:to>
      <xdr:col>13</xdr:col>
      <xdr:colOff>9525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7753350" y="6572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11</xdr:row>
      <xdr:rowOff>0</xdr:rowOff>
    </xdr:from>
    <xdr:to>
      <xdr:col>3</xdr:col>
      <xdr:colOff>9525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495300" y="1809750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1066800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11</xdr:row>
      <xdr:rowOff>0</xdr:rowOff>
    </xdr:from>
    <xdr:to>
      <xdr:col>5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1819275" y="18097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263842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3390900" y="1809750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389572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11</xdr:row>
      <xdr:rowOff>0</xdr:rowOff>
    </xdr:from>
    <xdr:to>
      <xdr:col>9</xdr:col>
      <xdr:colOff>9525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4648200" y="18097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11</xdr:row>
      <xdr:rowOff>0</xdr:rowOff>
    </xdr:from>
    <xdr:to>
      <xdr:col>10</xdr:col>
      <xdr:colOff>9525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5467350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11</xdr:col>
      <xdr:colOff>9525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6219825" y="1809750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</xdr:row>
      <xdr:rowOff>0</xdr:rowOff>
    </xdr:from>
    <xdr:to>
      <xdr:col>12</xdr:col>
      <xdr:colOff>9525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700087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11</xdr:row>
      <xdr:rowOff>0</xdr:rowOff>
    </xdr:from>
    <xdr:to>
      <xdr:col>13</xdr:col>
      <xdr:colOff>9525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7753350" y="1809750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44" name="Line 44"/>
        <xdr:cNvSpPr>
          <a:spLocks/>
        </xdr:cNvSpPr>
      </xdr:nvSpPr>
      <xdr:spPr>
        <a:xfrm>
          <a:off x="495300" y="28289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45" name="Line 45"/>
        <xdr:cNvSpPr>
          <a:spLocks/>
        </xdr:cNvSpPr>
      </xdr:nvSpPr>
      <xdr:spPr>
        <a:xfrm>
          <a:off x="1066800" y="2828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6" name="Line 46"/>
        <xdr:cNvSpPr>
          <a:spLocks/>
        </xdr:cNvSpPr>
      </xdr:nvSpPr>
      <xdr:spPr>
        <a:xfrm>
          <a:off x="1819275" y="28289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7" name="Line 47"/>
        <xdr:cNvSpPr>
          <a:spLocks/>
        </xdr:cNvSpPr>
      </xdr:nvSpPr>
      <xdr:spPr>
        <a:xfrm>
          <a:off x="2638425" y="2828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8" name="Line 48"/>
        <xdr:cNvSpPr>
          <a:spLocks/>
        </xdr:cNvSpPr>
      </xdr:nvSpPr>
      <xdr:spPr>
        <a:xfrm>
          <a:off x="3390900" y="28289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3895725" y="2828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21</xdr:row>
      <xdr:rowOff>0</xdr:rowOff>
    </xdr:from>
    <xdr:to>
      <xdr:col>9</xdr:col>
      <xdr:colOff>9525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4648200" y="28289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21</xdr:row>
      <xdr:rowOff>0</xdr:rowOff>
    </xdr:from>
    <xdr:to>
      <xdr:col>10</xdr:col>
      <xdr:colOff>9525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5467350" y="2828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6219825" y="28289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21</xdr:row>
      <xdr:rowOff>0</xdr:rowOff>
    </xdr:from>
    <xdr:to>
      <xdr:col>12</xdr:col>
      <xdr:colOff>9525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7000875" y="2828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21</xdr:row>
      <xdr:rowOff>0</xdr:rowOff>
    </xdr:from>
    <xdr:to>
      <xdr:col>13</xdr:col>
      <xdr:colOff>9525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7753350" y="28289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55" name="Line 55"/>
        <xdr:cNvSpPr>
          <a:spLocks/>
        </xdr:cNvSpPr>
      </xdr:nvSpPr>
      <xdr:spPr>
        <a:xfrm>
          <a:off x="495300" y="34956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56" name="Line 56"/>
        <xdr:cNvSpPr>
          <a:spLocks/>
        </xdr:cNvSpPr>
      </xdr:nvSpPr>
      <xdr:spPr>
        <a:xfrm>
          <a:off x="1066800" y="3495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7" name="Line 57"/>
        <xdr:cNvSpPr>
          <a:spLocks/>
        </xdr:cNvSpPr>
      </xdr:nvSpPr>
      <xdr:spPr>
        <a:xfrm>
          <a:off x="1819275" y="34956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" name="Line 58"/>
        <xdr:cNvSpPr>
          <a:spLocks/>
        </xdr:cNvSpPr>
      </xdr:nvSpPr>
      <xdr:spPr>
        <a:xfrm>
          <a:off x="2638425" y="3495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26</xdr:row>
      <xdr:rowOff>0</xdr:rowOff>
    </xdr:to>
    <xdr:sp>
      <xdr:nvSpPr>
        <xdr:cNvPr id="59" name="Line 59"/>
        <xdr:cNvSpPr>
          <a:spLocks/>
        </xdr:cNvSpPr>
      </xdr:nvSpPr>
      <xdr:spPr>
        <a:xfrm>
          <a:off x="3390900" y="34956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60" name="Line 60"/>
        <xdr:cNvSpPr>
          <a:spLocks/>
        </xdr:cNvSpPr>
      </xdr:nvSpPr>
      <xdr:spPr>
        <a:xfrm>
          <a:off x="3895725" y="3495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61" name="Line 61"/>
        <xdr:cNvSpPr>
          <a:spLocks/>
        </xdr:cNvSpPr>
      </xdr:nvSpPr>
      <xdr:spPr>
        <a:xfrm>
          <a:off x="4648200" y="34956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62" name="Line 62"/>
        <xdr:cNvSpPr>
          <a:spLocks/>
        </xdr:cNvSpPr>
      </xdr:nvSpPr>
      <xdr:spPr>
        <a:xfrm>
          <a:off x="5467350" y="3495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26</xdr:row>
      <xdr:rowOff>0</xdr:rowOff>
    </xdr:from>
    <xdr:to>
      <xdr:col>11</xdr:col>
      <xdr:colOff>9525</xdr:colOff>
      <xdr:row>26</xdr:row>
      <xdr:rowOff>0</xdr:rowOff>
    </xdr:to>
    <xdr:sp>
      <xdr:nvSpPr>
        <xdr:cNvPr id="63" name="Line 63"/>
        <xdr:cNvSpPr>
          <a:spLocks/>
        </xdr:cNvSpPr>
      </xdr:nvSpPr>
      <xdr:spPr>
        <a:xfrm>
          <a:off x="6219825" y="34956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26</xdr:row>
      <xdr:rowOff>0</xdr:rowOff>
    </xdr:from>
    <xdr:to>
      <xdr:col>12</xdr:col>
      <xdr:colOff>9525</xdr:colOff>
      <xdr:row>26</xdr:row>
      <xdr:rowOff>0</xdr:rowOff>
    </xdr:to>
    <xdr:sp>
      <xdr:nvSpPr>
        <xdr:cNvPr id="64" name="Line 64"/>
        <xdr:cNvSpPr>
          <a:spLocks/>
        </xdr:cNvSpPr>
      </xdr:nvSpPr>
      <xdr:spPr>
        <a:xfrm>
          <a:off x="7000875" y="3495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65" name="Line 65"/>
        <xdr:cNvSpPr>
          <a:spLocks/>
        </xdr:cNvSpPr>
      </xdr:nvSpPr>
      <xdr:spPr>
        <a:xfrm>
          <a:off x="7753350" y="34956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66" name="Line 66"/>
        <xdr:cNvSpPr>
          <a:spLocks/>
        </xdr:cNvSpPr>
      </xdr:nvSpPr>
      <xdr:spPr>
        <a:xfrm>
          <a:off x="495300" y="41624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67" name="Line 67"/>
        <xdr:cNvSpPr>
          <a:spLocks/>
        </xdr:cNvSpPr>
      </xdr:nvSpPr>
      <xdr:spPr>
        <a:xfrm>
          <a:off x="1066800" y="4162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68" name="Line 68"/>
        <xdr:cNvSpPr>
          <a:spLocks/>
        </xdr:cNvSpPr>
      </xdr:nvSpPr>
      <xdr:spPr>
        <a:xfrm>
          <a:off x="1819275" y="41624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31</xdr:row>
      <xdr:rowOff>0</xdr:rowOff>
    </xdr:from>
    <xdr:to>
      <xdr:col>6</xdr:col>
      <xdr:colOff>9525</xdr:colOff>
      <xdr:row>31</xdr:row>
      <xdr:rowOff>0</xdr:rowOff>
    </xdr:to>
    <xdr:sp>
      <xdr:nvSpPr>
        <xdr:cNvPr id="69" name="Line 69"/>
        <xdr:cNvSpPr>
          <a:spLocks/>
        </xdr:cNvSpPr>
      </xdr:nvSpPr>
      <xdr:spPr>
        <a:xfrm>
          <a:off x="2638425" y="4162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70" name="Line 70"/>
        <xdr:cNvSpPr>
          <a:spLocks/>
        </xdr:cNvSpPr>
      </xdr:nvSpPr>
      <xdr:spPr>
        <a:xfrm>
          <a:off x="3390900" y="41624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71" name="Line 71"/>
        <xdr:cNvSpPr>
          <a:spLocks/>
        </xdr:cNvSpPr>
      </xdr:nvSpPr>
      <xdr:spPr>
        <a:xfrm>
          <a:off x="3895725" y="4162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72" name="Line 72"/>
        <xdr:cNvSpPr>
          <a:spLocks/>
        </xdr:cNvSpPr>
      </xdr:nvSpPr>
      <xdr:spPr>
        <a:xfrm>
          <a:off x="4648200" y="41624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31</xdr:row>
      <xdr:rowOff>0</xdr:rowOff>
    </xdr:from>
    <xdr:to>
      <xdr:col>10</xdr:col>
      <xdr:colOff>9525</xdr:colOff>
      <xdr:row>31</xdr:row>
      <xdr:rowOff>0</xdr:rowOff>
    </xdr:to>
    <xdr:sp>
      <xdr:nvSpPr>
        <xdr:cNvPr id="73" name="Line 73"/>
        <xdr:cNvSpPr>
          <a:spLocks/>
        </xdr:cNvSpPr>
      </xdr:nvSpPr>
      <xdr:spPr>
        <a:xfrm>
          <a:off x="5467350" y="4162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74" name="Line 74"/>
        <xdr:cNvSpPr>
          <a:spLocks/>
        </xdr:cNvSpPr>
      </xdr:nvSpPr>
      <xdr:spPr>
        <a:xfrm>
          <a:off x="6219825" y="41624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31</xdr:row>
      <xdr:rowOff>0</xdr:rowOff>
    </xdr:from>
    <xdr:to>
      <xdr:col>12</xdr:col>
      <xdr:colOff>9525</xdr:colOff>
      <xdr:row>31</xdr:row>
      <xdr:rowOff>0</xdr:rowOff>
    </xdr:to>
    <xdr:sp>
      <xdr:nvSpPr>
        <xdr:cNvPr id="75" name="Line 75"/>
        <xdr:cNvSpPr>
          <a:spLocks/>
        </xdr:cNvSpPr>
      </xdr:nvSpPr>
      <xdr:spPr>
        <a:xfrm>
          <a:off x="7000875" y="4162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31</xdr:row>
      <xdr:rowOff>0</xdr:rowOff>
    </xdr:from>
    <xdr:to>
      <xdr:col>13</xdr:col>
      <xdr:colOff>9525</xdr:colOff>
      <xdr:row>31</xdr:row>
      <xdr:rowOff>0</xdr:rowOff>
    </xdr:to>
    <xdr:sp>
      <xdr:nvSpPr>
        <xdr:cNvPr id="76" name="Line 76"/>
        <xdr:cNvSpPr>
          <a:spLocks/>
        </xdr:cNvSpPr>
      </xdr:nvSpPr>
      <xdr:spPr>
        <a:xfrm>
          <a:off x="7753350" y="41624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77" name="Line 77"/>
        <xdr:cNvSpPr>
          <a:spLocks/>
        </xdr:cNvSpPr>
      </xdr:nvSpPr>
      <xdr:spPr>
        <a:xfrm>
          <a:off x="495300" y="48291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36</xdr:row>
      <xdr:rowOff>0</xdr:rowOff>
    </xdr:from>
    <xdr:to>
      <xdr:col>4</xdr:col>
      <xdr:colOff>9525</xdr:colOff>
      <xdr:row>36</xdr:row>
      <xdr:rowOff>0</xdr:rowOff>
    </xdr:to>
    <xdr:sp>
      <xdr:nvSpPr>
        <xdr:cNvPr id="78" name="Line 78"/>
        <xdr:cNvSpPr>
          <a:spLocks/>
        </xdr:cNvSpPr>
      </xdr:nvSpPr>
      <xdr:spPr>
        <a:xfrm>
          <a:off x="1066800" y="4829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79" name="Line 79"/>
        <xdr:cNvSpPr>
          <a:spLocks/>
        </xdr:cNvSpPr>
      </xdr:nvSpPr>
      <xdr:spPr>
        <a:xfrm>
          <a:off x="1819275" y="48291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80" name="Line 80"/>
        <xdr:cNvSpPr>
          <a:spLocks/>
        </xdr:cNvSpPr>
      </xdr:nvSpPr>
      <xdr:spPr>
        <a:xfrm>
          <a:off x="2638425" y="4829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81" name="Line 81"/>
        <xdr:cNvSpPr>
          <a:spLocks/>
        </xdr:cNvSpPr>
      </xdr:nvSpPr>
      <xdr:spPr>
        <a:xfrm>
          <a:off x="3390900" y="48291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82" name="Line 82"/>
        <xdr:cNvSpPr>
          <a:spLocks/>
        </xdr:cNvSpPr>
      </xdr:nvSpPr>
      <xdr:spPr>
        <a:xfrm>
          <a:off x="3895725" y="4829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83" name="Line 83"/>
        <xdr:cNvSpPr>
          <a:spLocks/>
        </xdr:cNvSpPr>
      </xdr:nvSpPr>
      <xdr:spPr>
        <a:xfrm>
          <a:off x="4648200" y="48291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36</xdr:row>
      <xdr:rowOff>0</xdr:rowOff>
    </xdr:from>
    <xdr:to>
      <xdr:col>10</xdr:col>
      <xdr:colOff>9525</xdr:colOff>
      <xdr:row>36</xdr:row>
      <xdr:rowOff>0</xdr:rowOff>
    </xdr:to>
    <xdr:sp>
      <xdr:nvSpPr>
        <xdr:cNvPr id="84" name="Line 84"/>
        <xdr:cNvSpPr>
          <a:spLocks/>
        </xdr:cNvSpPr>
      </xdr:nvSpPr>
      <xdr:spPr>
        <a:xfrm>
          <a:off x="5467350" y="4829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36</xdr:row>
      <xdr:rowOff>0</xdr:rowOff>
    </xdr:from>
    <xdr:to>
      <xdr:col>11</xdr:col>
      <xdr:colOff>9525</xdr:colOff>
      <xdr:row>36</xdr:row>
      <xdr:rowOff>0</xdr:rowOff>
    </xdr:to>
    <xdr:sp>
      <xdr:nvSpPr>
        <xdr:cNvPr id="85" name="Line 85"/>
        <xdr:cNvSpPr>
          <a:spLocks/>
        </xdr:cNvSpPr>
      </xdr:nvSpPr>
      <xdr:spPr>
        <a:xfrm>
          <a:off x="6219825" y="48291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36</xdr:row>
      <xdr:rowOff>0</xdr:rowOff>
    </xdr:from>
    <xdr:to>
      <xdr:col>12</xdr:col>
      <xdr:colOff>9525</xdr:colOff>
      <xdr:row>36</xdr:row>
      <xdr:rowOff>0</xdr:rowOff>
    </xdr:to>
    <xdr:sp>
      <xdr:nvSpPr>
        <xdr:cNvPr id="86" name="Line 86"/>
        <xdr:cNvSpPr>
          <a:spLocks/>
        </xdr:cNvSpPr>
      </xdr:nvSpPr>
      <xdr:spPr>
        <a:xfrm>
          <a:off x="7000875" y="4829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36</xdr:row>
      <xdr:rowOff>0</xdr:rowOff>
    </xdr:from>
    <xdr:to>
      <xdr:col>13</xdr:col>
      <xdr:colOff>9525</xdr:colOff>
      <xdr:row>36</xdr:row>
      <xdr:rowOff>0</xdr:rowOff>
    </xdr:to>
    <xdr:sp>
      <xdr:nvSpPr>
        <xdr:cNvPr id="87" name="Line 87"/>
        <xdr:cNvSpPr>
          <a:spLocks/>
        </xdr:cNvSpPr>
      </xdr:nvSpPr>
      <xdr:spPr>
        <a:xfrm>
          <a:off x="7753350" y="48291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88" name="Line 88"/>
        <xdr:cNvSpPr>
          <a:spLocks/>
        </xdr:cNvSpPr>
      </xdr:nvSpPr>
      <xdr:spPr>
        <a:xfrm>
          <a:off x="495300" y="54959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41</xdr:row>
      <xdr:rowOff>0</xdr:rowOff>
    </xdr:from>
    <xdr:to>
      <xdr:col>4</xdr:col>
      <xdr:colOff>9525</xdr:colOff>
      <xdr:row>41</xdr:row>
      <xdr:rowOff>0</xdr:rowOff>
    </xdr:to>
    <xdr:sp>
      <xdr:nvSpPr>
        <xdr:cNvPr id="89" name="Line 89"/>
        <xdr:cNvSpPr>
          <a:spLocks/>
        </xdr:cNvSpPr>
      </xdr:nvSpPr>
      <xdr:spPr>
        <a:xfrm>
          <a:off x="1066800" y="5495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90" name="Line 90"/>
        <xdr:cNvSpPr>
          <a:spLocks/>
        </xdr:cNvSpPr>
      </xdr:nvSpPr>
      <xdr:spPr>
        <a:xfrm>
          <a:off x="1819275" y="54959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41</xdr:row>
      <xdr:rowOff>0</xdr:rowOff>
    </xdr:from>
    <xdr:to>
      <xdr:col>6</xdr:col>
      <xdr:colOff>9525</xdr:colOff>
      <xdr:row>41</xdr:row>
      <xdr:rowOff>0</xdr:rowOff>
    </xdr:to>
    <xdr:sp>
      <xdr:nvSpPr>
        <xdr:cNvPr id="91" name="Line 91"/>
        <xdr:cNvSpPr>
          <a:spLocks/>
        </xdr:cNvSpPr>
      </xdr:nvSpPr>
      <xdr:spPr>
        <a:xfrm>
          <a:off x="2638425" y="5495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92" name="Line 92"/>
        <xdr:cNvSpPr>
          <a:spLocks/>
        </xdr:cNvSpPr>
      </xdr:nvSpPr>
      <xdr:spPr>
        <a:xfrm>
          <a:off x="3390900" y="54959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93" name="Line 93"/>
        <xdr:cNvSpPr>
          <a:spLocks/>
        </xdr:cNvSpPr>
      </xdr:nvSpPr>
      <xdr:spPr>
        <a:xfrm>
          <a:off x="3895725" y="5495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41</xdr:row>
      <xdr:rowOff>0</xdr:rowOff>
    </xdr:from>
    <xdr:to>
      <xdr:col>9</xdr:col>
      <xdr:colOff>9525</xdr:colOff>
      <xdr:row>41</xdr:row>
      <xdr:rowOff>0</xdr:rowOff>
    </xdr:to>
    <xdr:sp>
      <xdr:nvSpPr>
        <xdr:cNvPr id="94" name="Line 94"/>
        <xdr:cNvSpPr>
          <a:spLocks/>
        </xdr:cNvSpPr>
      </xdr:nvSpPr>
      <xdr:spPr>
        <a:xfrm>
          <a:off x="4648200" y="54959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41</xdr:row>
      <xdr:rowOff>0</xdr:rowOff>
    </xdr:from>
    <xdr:to>
      <xdr:col>10</xdr:col>
      <xdr:colOff>9525</xdr:colOff>
      <xdr:row>41</xdr:row>
      <xdr:rowOff>0</xdr:rowOff>
    </xdr:to>
    <xdr:sp>
      <xdr:nvSpPr>
        <xdr:cNvPr id="95" name="Line 95"/>
        <xdr:cNvSpPr>
          <a:spLocks/>
        </xdr:cNvSpPr>
      </xdr:nvSpPr>
      <xdr:spPr>
        <a:xfrm>
          <a:off x="5467350" y="5495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41</xdr:row>
      <xdr:rowOff>0</xdr:rowOff>
    </xdr:from>
    <xdr:to>
      <xdr:col>11</xdr:col>
      <xdr:colOff>9525</xdr:colOff>
      <xdr:row>41</xdr:row>
      <xdr:rowOff>0</xdr:rowOff>
    </xdr:to>
    <xdr:sp>
      <xdr:nvSpPr>
        <xdr:cNvPr id="96" name="Line 96"/>
        <xdr:cNvSpPr>
          <a:spLocks/>
        </xdr:cNvSpPr>
      </xdr:nvSpPr>
      <xdr:spPr>
        <a:xfrm>
          <a:off x="6219825" y="54959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41</xdr:row>
      <xdr:rowOff>0</xdr:rowOff>
    </xdr:from>
    <xdr:to>
      <xdr:col>12</xdr:col>
      <xdr:colOff>9525</xdr:colOff>
      <xdr:row>41</xdr:row>
      <xdr:rowOff>0</xdr:rowOff>
    </xdr:to>
    <xdr:sp>
      <xdr:nvSpPr>
        <xdr:cNvPr id="97" name="Line 97"/>
        <xdr:cNvSpPr>
          <a:spLocks/>
        </xdr:cNvSpPr>
      </xdr:nvSpPr>
      <xdr:spPr>
        <a:xfrm>
          <a:off x="7000875" y="5495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41</xdr:row>
      <xdr:rowOff>0</xdr:rowOff>
    </xdr:from>
    <xdr:to>
      <xdr:col>13</xdr:col>
      <xdr:colOff>9525</xdr:colOff>
      <xdr:row>41</xdr:row>
      <xdr:rowOff>0</xdr:rowOff>
    </xdr:to>
    <xdr:sp>
      <xdr:nvSpPr>
        <xdr:cNvPr id="98" name="Line 98"/>
        <xdr:cNvSpPr>
          <a:spLocks/>
        </xdr:cNvSpPr>
      </xdr:nvSpPr>
      <xdr:spPr>
        <a:xfrm>
          <a:off x="7753350" y="54959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9050"/>
          <a:ext cx="0" cy="247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905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6670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1905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</xdr:row>
      <xdr:rowOff>0</xdr:rowOff>
    </xdr:from>
    <xdr:to>
      <xdr:col>13</xdr:col>
      <xdr:colOff>9525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26670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9096375" y="19050"/>
          <a:ext cx="0" cy="247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8534400" y="1905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8534400" y="26670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48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7229475"/>
          <a:ext cx="0" cy="1619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739140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48</xdr:row>
      <xdr:rowOff>0</xdr:rowOff>
    </xdr:from>
    <xdr:to>
      <xdr:col>13</xdr:col>
      <xdr:colOff>9525</xdr:colOff>
      <xdr:row>48</xdr:row>
      <xdr:rowOff>0</xdr:rowOff>
    </xdr:to>
    <xdr:sp>
      <xdr:nvSpPr>
        <xdr:cNvPr id="11" name="Line 11"/>
        <xdr:cNvSpPr>
          <a:spLocks/>
        </xdr:cNvSpPr>
      </xdr:nvSpPr>
      <xdr:spPr>
        <a:xfrm>
          <a:off x="495300" y="739140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47</xdr:row>
      <xdr:rowOff>0</xdr:rowOff>
    </xdr:from>
    <xdr:to>
      <xdr:col>14</xdr:col>
      <xdr:colOff>0</xdr:colOff>
      <xdr:row>48</xdr:row>
      <xdr:rowOff>0</xdr:rowOff>
    </xdr:to>
    <xdr:sp>
      <xdr:nvSpPr>
        <xdr:cNvPr id="12" name="Line 12"/>
        <xdr:cNvSpPr>
          <a:spLocks/>
        </xdr:cNvSpPr>
      </xdr:nvSpPr>
      <xdr:spPr>
        <a:xfrm>
          <a:off x="9096375" y="7229475"/>
          <a:ext cx="0" cy="1619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48</xdr:row>
      <xdr:rowOff>0</xdr:rowOff>
    </xdr:from>
    <xdr:to>
      <xdr:col>14</xdr:col>
      <xdr:colOff>0</xdr:colOff>
      <xdr:row>48</xdr:row>
      <xdr:rowOff>0</xdr:rowOff>
    </xdr:to>
    <xdr:sp>
      <xdr:nvSpPr>
        <xdr:cNvPr id="13" name="Line 13"/>
        <xdr:cNvSpPr>
          <a:spLocks/>
        </xdr:cNvSpPr>
      </xdr:nvSpPr>
      <xdr:spPr>
        <a:xfrm>
          <a:off x="8534400" y="739140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" y="266700"/>
          <a:ext cx="0" cy="15430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180975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096375" y="266700"/>
          <a:ext cx="0" cy="15430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8534400" y="180975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44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1809750"/>
          <a:ext cx="0" cy="48577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44</xdr:row>
      <xdr:rowOff>0</xdr:rowOff>
    </xdr:to>
    <xdr:sp>
      <xdr:nvSpPr>
        <xdr:cNvPr id="19" name="Line 19"/>
        <xdr:cNvSpPr>
          <a:spLocks/>
        </xdr:cNvSpPr>
      </xdr:nvSpPr>
      <xdr:spPr>
        <a:xfrm>
          <a:off x="9096375" y="1809750"/>
          <a:ext cx="0" cy="48577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0</xdr:colOff>
      <xdr:row>47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" y="6667500"/>
          <a:ext cx="0" cy="5619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44</xdr:row>
      <xdr:rowOff>0</xdr:rowOff>
    </xdr:from>
    <xdr:to>
      <xdr:col>14</xdr:col>
      <xdr:colOff>0</xdr:colOff>
      <xdr:row>47</xdr:row>
      <xdr:rowOff>0</xdr:rowOff>
    </xdr:to>
    <xdr:sp>
      <xdr:nvSpPr>
        <xdr:cNvPr id="21" name="Line 21"/>
        <xdr:cNvSpPr>
          <a:spLocks/>
        </xdr:cNvSpPr>
      </xdr:nvSpPr>
      <xdr:spPr>
        <a:xfrm>
          <a:off x="9096375" y="6667500"/>
          <a:ext cx="0" cy="5619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5</xdr:row>
      <xdr:rowOff>0</xdr:rowOff>
    </xdr:from>
    <xdr:to>
      <xdr:col>3</xdr:col>
      <xdr:colOff>9525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495300" y="6572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1066800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0</xdr:rowOff>
    </xdr:from>
    <xdr:to>
      <xdr:col>5</xdr:col>
      <xdr:colOff>9525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1819275" y="6572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263842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5</xdr:row>
      <xdr:rowOff>0</xdr:rowOff>
    </xdr:from>
    <xdr:to>
      <xdr:col>7</xdr:col>
      <xdr:colOff>9525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>
          <a:off x="3390900" y="6572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389572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4648200" y="6572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5</xdr:row>
      <xdr:rowOff>0</xdr:rowOff>
    </xdr:from>
    <xdr:to>
      <xdr:col>10</xdr:col>
      <xdr:colOff>9525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5467350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6219825" y="6572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700087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5</xdr:row>
      <xdr:rowOff>0</xdr:rowOff>
    </xdr:from>
    <xdr:to>
      <xdr:col>13</xdr:col>
      <xdr:colOff>9525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7753350" y="6572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11</xdr:row>
      <xdr:rowOff>0</xdr:rowOff>
    </xdr:from>
    <xdr:to>
      <xdr:col>3</xdr:col>
      <xdr:colOff>9525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495300" y="1809750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1066800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11</xdr:row>
      <xdr:rowOff>0</xdr:rowOff>
    </xdr:from>
    <xdr:to>
      <xdr:col>5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1819275" y="18097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263842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3390900" y="1809750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389572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11</xdr:row>
      <xdr:rowOff>0</xdr:rowOff>
    </xdr:from>
    <xdr:to>
      <xdr:col>9</xdr:col>
      <xdr:colOff>9525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4648200" y="18097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11</xdr:row>
      <xdr:rowOff>0</xdr:rowOff>
    </xdr:from>
    <xdr:to>
      <xdr:col>10</xdr:col>
      <xdr:colOff>9525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5467350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11</xdr:col>
      <xdr:colOff>9525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6219825" y="1809750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11</xdr:row>
      <xdr:rowOff>0</xdr:rowOff>
    </xdr:from>
    <xdr:to>
      <xdr:col>12</xdr:col>
      <xdr:colOff>9525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700087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11</xdr:row>
      <xdr:rowOff>0</xdr:rowOff>
    </xdr:from>
    <xdr:to>
      <xdr:col>13</xdr:col>
      <xdr:colOff>9525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7753350" y="1809750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18</xdr:row>
      <xdr:rowOff>0</xdr:rowOff>
    </xdr:from>
    <xdr:to>
      <xdr:col>3</xdr:col>
      <xdr:colOff>9525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>
          <a:off x="495300" y="24288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45" name="Line 45"/>
        <xdr:cNvSpPr>
          <a:spLocks/>
        </xdr:cNvSpPr>
      </xdr:nvSpPr>
      <xdr:spPr>
        <a:xfrm>
          <a:off x="1066800" y="24288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18</xdr:row>
      <xdr:rowOff>0</xdr:rowOff>
    </xdr:from>
    <xdr:to>
      <xdr:col>5</xdr:col>
      <xdr:colOff>9525</xdr:colOff>
      <xdr:row>18</xdr:row>
      <xdr:rowOff>0</xdr:rowOff>
    </xdr:to>
    <xdr:sp>
      <xdr:nvSpPr>
        <xdr:cNvPr id="46" name="Line 46"/>
        <xdr:cNvSpPr>
          <a:spLocks/>
        </xdr:cNvSpPr>
      </xdr:nvSpPr>
      <xdr:spPr>
        <a:xfrm>
          <a:off x="1819275" y="24288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47" name="Line 47"/>
        <xdr:cNvSpPr>
          <a:spLocks/>
        </xdr:cNvSpPr>
      </xdr:nvSpPr>
      <xdr:spPr>
        <a:xfrm>
          <a:off x="2638425" y="24288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48" name="Line 48"/>
        <xdr:cNvSpPr>
          <a:spLocks/>
        </xdr:cNvSpPr>
      </xdr:nvSpPr>
      <xdr:spPr>
        <a:xfrm>
          <a:off x="3390900" y="24288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49" name="Line 49"/>
        <xdr:cNvSpPr>
          <a:spLocks/>
        </xdr:cNvSpPr>
      </xdr:nvSpPr>
      <xdr:spPr>
        <a:xfrm>
          <a:off x="3895725" y="24288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18</xdr:row>
      <xdr:rowOff>0</xdr:rowOff>
    </xdr:from>
    <xdr:to>
      <xdr:col>9</xdr:col>
      <xdr:colOff>9525</xdr:colOff>
      <xdr:row>18</xdr:row>
      <xdr:rowOff>0</xdr:rowOff>
    </xdr:to>
    <xdr:sp>
      <xdr:nvSpPr>
        <xdr:cNvPr id="50" name="Line 50"/>
        <xdr:cNvSpPr>
          <a:spLocks/>
        </xdr:cNvSpPr>
      </xdr:nvSpPr>
      <xdr:spPr>
        <a:xfrm>
          <a:off x="4648200" y="24288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51" name="Line 51"/>
        <xdr:cNvSpPr>
          <a:spLocks/>
        </xdr:cNvSpPr>
      </xdr:nvSpPr>
      <xdr:spPr>
        <a:xfrm>
          <a:off x="5467350" y="24288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52" name="Line 52"/>
        <xdr:cNvSpPr>
          <a:spLocks/>
        </xdr:cNvSpPr>
      </xdr:nvSpPr>
      <xdr:spPr>
        <a:xfrm>
          <a:off x="6219825" y="24288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3" name="Line 53"/>
        <xdr:cNvSpPr>
          <a:spLocks/>
        </xdr:cNvSpPr>
      </xdr:nvSpPr>
      <xdr:spPr>
        <a:xfrm>
          <a:off x="7000875" y="24288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18</xdr:row>
      <xdr:rowOff>0</xdr:rowOff>
    </xdr:from>
    <xdr:to>
      <xdr:col>13</xdr:col>
      <xdr:colOff>9525</xdr:colOff>
      <xdr:row>18</xdr:row>
      <xdr:rowOff>0</xdr:rowOff>
    </xdr:to>
    <xdr:sp>
      <xdr:nvSpPr>
        <xdr:cNvPr id="54" name="Line 54"/>
        <xdr:cNvSpPr>
          <a:spLocks/>
        </xdr:cNvSpPr>
      </xdr:nvSpPr>
      <xdr:spPr>
        <a:xfrm>
          <a:off x="7753350" y="24288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3</xdr:col>
      <xdr:colOff>9525</xdr:colOff>
      <xdr:row>23</xdr:row>
      <xdr:rowOff>0</xdr:rowOff>
    </xdr:to>
    <xdr:sp>
      <xdr:nvSpPr>
        <xdr:cNvPr id="55" name="Line 55"/>
        <xdr:cNvSpPr>
          <a:spLocks/>
        </xdr:cNvSpPr>
      </xdr:nvSpPr>
      <xdr:spPr>
        <a:xfrm>
          <a:off x="495300" y="30956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23</xdr:row>
      <xdr:rowOff>0</xdr:rowOff>
    </xdr:from>
    <xdr:to>
      <xdr:col>4</xdr:col>
      <xdr:colOff>9525</xdr:colOff>
      <xdr:row>23</xdr:row>
      <xdr:rowOff>0</xdr:rowOff>
    </xdr:to>
    <xdr:sp>
      <xdr:nvSpPr>
        <xdr:cNvPr id="56" name="Line 56"/>
        <xdr:cNvSpPr>
          <a:spLocks/>
        </xdr:cNvSpPr>
      </xdr:nvSpPr>
      <xdr:spPr>
        <a:xfrm>
          <a:off x="1066800" y="30956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57" name="Line 57"/>
        <xdr:cNvSpPr>
          <a:spLocks/>
        </xdr:cNvSpPr>
      </xdr:nvSpPr>
      <xdr:spPr>
        <a:xfrm>
          <a:off x="1819275" y="30956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58" name="Line 58"/>
        <xdr:cNvSpPr>
          <a:spLocks/>
        </xdr:cNvSpPr>
      </xdr:nvSpPr>
      <xdr:spPr>
        <a:xfrm>
          <a:off x="2638425" y="30956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59" name="Line 59"/>
        <xdr:cNvSpPr>
          <a:spLocks/>
        </xdr:cNvSpPr>
      </xdr:nvSpPr>
      <xdr:spPr>
        <a:xfrm>
          <a:off x="3390900" y="30956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23</xdr:row>
      <xdr:rowOff>0</xdr:rowOff>
    </xdr:from>
    <xdr:to>
      <xdr:col>8</xdr:col>
      <xdr:colOff>9525</xdr:colOff>
      <xdr:row>23</xdr:row>
      <xdr:rowOff>0</xdr:rowOff>
    </xdr:to>
    <xdr:sp>
      <xdr:nvSpPr>
        <xdr:cNvPr id="60" name="Line 60"/>
        <xdr:cNvSpPr>
          <a:spLocks/>
        </xdr:cNvSpPr>
      </xdr:nvSpPr>
      <xdr:spPr>
        <a:xfrm>
          <a:off x="3895725" y="30956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23</xdr:row>
      <xdr:rowOff>0</xdr:rowOff>
    </xdr:from>
    <xdr:to>
      <xdr:col>9</xdr:col>
      <xdr:colOff>9525</xdr:colOff>
      <xdr:row>23</xdr:row>
      <xdr:rowOff>0</xdr:rowOff>
    </xdr:to>
    <xdr:sp>
      <xdr:nvSpPr>
        <xdr:cNvPr id="61" name="Line 61"/>
        <xdr:cNvSpPr>
          <a:spLocks/>
        </xdr:cNvSpPr>
      </xdr:nvSpPr>
      <xdr:spPr>
        <a:xfrm>
          <a:off x="4648200" y="30956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23</xdr:row>
      <xdr:rowOff>0</xdr:rowOff>
    </xdr:from>
    <xdr:to>
      <xdr:col>10</xdr:col>
      <xdr:colOff>9525</xdr:colOff>
      <xdr:row>23</xdr:row>
      <xdr:rowOff>0</xdr:rowOff>
    </xdr:to>
    <xdr:sp>
      <xdr:nvSpPr>
        <xdr:cNvPr id="62" name="Line 62"/>
        <xdr:cNvSpPr>
          <a:spLocks/>
        </xdr:cNvSpPr>
      </xdr:nvSpPr>
      <xdr:spPr>
        <a:xfrm>
          <a:off x="5467350" y="30956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23</xdr:row>
      <xdr:rowOff>0</xdr:rowOff>
    </xdr:from>
    <xdr:to>
      <xdr:col>11</xdr:col>
      <xdr:colOff>9525</xdr:colOff>
      <xdr:row>23</xdr:row>
      <xdr:rowOff>0</xdr:rowOff>
    </xdr:to>
    <xdr:sp>
      <xdr:nvSpPr>
        <xdr:cNvPr id="63" name="Line 63"/>
        <xdr:cNvSpPr>
          <a:spLocks/>
        </xdr:cNvSpPr>
      </xdr:nvSpPr>
      <xdr:spPr>
        <a:xfrm>
          <a:off x="6219825" y="30956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23</xdr:row>
      <xdr:rowOff>0</xdr:rowOff>
    </xdr:from>
    <xdr:to>
      <xdr:col>12</xdr:col>
      <xdr:colOff>9525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7000875" y="30956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23</xdr:row>
      <xdr:rowOff>0</xdr:rowOff>
    </xdr:from>
    <xdr:to>
      <xdr:col>13</xdr:col>
      <xdr:colOff>9525</xdr:colOff>
      <xdr:row>23</xdr:row>
      <xdr:rowOff>0</xdr:rowOff>
    </xdr:to>
    <xdr:sp>
      <xdr:nvSpPr>
        <xdr:cNvPr id="65" name="Line 65"/>
        <xdr:cNvSpPr>
          <a:spLocks/>
        </xdr:cNvSpPr>
      </xdr:nvSpPr>
      <xdr:spPr>
        <a:xfrm>
          <a:off x="7753350" y="30956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28</xdr:row>
      <xdr:rowOff>0</xdr:rowOff>
    </xdr:from>
    <xdr:to>
      <xdr:col>3</xdr:col>
      <xdr:colOff>9525</xdr:colOff>
      <xdr:row>28</xdr:row>
      <xdr:rowOff>0</xdr:rowOff>
    </xdr:to>
    <xdr:sp>
      <xdr:nvSpPr>
        <xdr:cNvPr id="66" name="Line 66"/>
        <xdr:cNvSpPr>
          <a:spLocks/>
        </xdr:cNvSpPr>
      </xdr:nvSpPr>
      <xdr:spPr>
        <a:xfrm>
          <a:off x="495300" y="37623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28</xdr:row>
      <xdr:rowOff>0</xdr:rowOff>
    </xdr:from>
    <xdr:to>
      <xdr:col>4</xdr:col>
      <xdr:colOff>9525</xdr:colOff>
      <xdr:row>28</xdr:row>
      <xdr:rowOff>0</xdr:rowOff>
    </xdr:to>
    <xdr:sp>
      <xdr:nvSpPr>
        <xdr:cNvPr id="67" name="Line 67"/>
        <xdr:cNvSpPr>
          <a:spLocks/>
        </xdr:cNvSpPr>
      </xdr:nvSpPr>
      <xdr:spPr>
        <a:xfrm>
          <a:off x="1066800" y="37623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28</xdr:row>
      <xdr:rowOff>0</xdr:rowOff>
    </xdr:from>
    <xdr:to>
      <xdr:col>5</xdr:col>
      <xdr:colOff>9525</xdr:colOff>
      <xdr:row>28</xdr:row>
      <xdr:rowOff>0</xdr:rowOff>
    </xdr:to>
    <xdr:sp>
      <xdr:nvSpPr>
        <xdr:cNvPr id="68" name="Line 68"/>
        <xdr:cNvSpPr>
          <a:spLocks/>
        </xdr:cNvSpPr>
      </xdr:nvSpPr>
      <xdr:spPr>
        <a:xfrm>
          <a:off x="1819275" y="37623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69" name="Line 69"/>
        <xdr:cNvSpPr>
          <a:spLocks/>
        </xdr:cNvSpPr>
      </xdr:nvSpPr>
      <xdr:spPr>
        <a:xfrm>
          <a:off x="2638425" y="37623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70" name="Line 70"/>
        <xdr:cNvSpPr>
          <a:spLocks/>
        </xdr:cNvSpPr>
      </xdr:nvSpPr>
      <xdr:spPr>
        <a:xfrm>
          <a:off x="3390900" y="37623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28</xdr:row>
      <xdr:rowOff>0</xdr:rowOff>
    </xdr:from>
    <xdr:to>
      <xdr:col>8</xdr:col>
      <xdr:colOff>9525</xdr:colOff>
      <xdr:row>28</xdr:row>
      <xdr:rowOff>0</xdr:rowOff>
    </xdr:to>
    <xdr:sp>
      <xdr:nvSpPr>
        <xdr:cNvPr id="71" name="Line 71"/>
        <xdr:cNvSpPr>
          <a:spLocks/>
        </xdr:cNvSpPr>
      </xdr:nvSpPr>
      <xdr:spPr>
        <a:xfrm>
          <a:off x="3895725" y="37623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28</xdr:row>
      <xdr:rowOff>0</xdr:rowOff>
    </xdr:from>
    <xdr:to>
      <xdr:col>9</xdr:col>
      <xdr:colOff>9525</xdr:colOff>
      <xdr:row>28</xdr:row>
      <xdr:rowOff>0</xdr:rowOff>
    </xdr:to>
    <xdr:sp>
      <xdr:nvSpPr>
        <xdr:cNvPr id="72" name="Line 72"/>
        <xdr:cNvSpPr>
          <a:spLocks/>
        </xdr:cNvSpPr>
      </xdr:nvSpPr>
      <xdr:spPr>
        <a:xfrm>
          <a:off x="4648200" y="37623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28</xdr:row>
      <xdr:rowOff>0</xdr:rowOff>
    </xdr:from>
    <xdr:to>
      <xdr:col>10</xdr:col>
      <xdr:colOff>9525</xdr:colOff>
      <xdr:row>28</xdr:row>
      <xdr:rowOff>0</xdr:rowOff>
    </xdr:to>
    <xdr:sp>
      <xdr:nvSpPr>
        <xdr:cNvPr id="73" name="Line 73"/>
        <xdr:cNvSpPr>
          <a:spLocks/>
        </xdr:cNvSpPr>
      </xdr:nvSpPr>
      <xdr:spPr>
        <a:xfrm>
          <a:off x="5467350" y="37623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28</xdr:row>
      <xdr:rowOff>0</xdr:rowOff>
    </xdr:from>
    <xdr:to>
      <xdr:col>11</xdr:col>
      <xdr:colOff>9525</xdr:colOff>
      <xdr:row>28</xdr:row>
      <xdr:rowOff>0</xdr:rowOff>
    </xdr:to>
    <xdr:sp>
      <xdr:nvSpPr>
        <xdr:cNvPr id="74" name="Line 74"/>
        <xdr:cNvSpPr>
          <a:spLocks/>
        </xdr:cNvSpPr>
      </xdr:nvSpPr>
      <xdr:spPr>
        <a:xfrm>
          <a:off x="6219825" y="37623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28</xdr:row>
      <xdr:rowOff>0</xdr:rowOff>
    </xdr:from>
    <xdr:to>
      <xdr:col>12</xdr:col>
      <xdr:colOff>9525</xdr:colOff>
      <xdr:row>28</xdr:row>
      <xdr:rowOff>0</xdr:rowOff>
    </xdr:to>
    <xdr:sp>
      <xdr:nvSpPr>
        <xdr:cNvPr id="75" name="Line 75"/>
        <xdr:cNvSpPr>
          <a:spLocks/>
        </xdr:cNvSpPr>
      </xdr:nvSpPr>
      <xdr:spPr>
        <a:xfrm>
          <a:off x="7000875" y="37623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28</xdr:row>
      <xdr:rowOff>0</xdr:rowOff>
    </xdr:from>
    <xdr:to>
      <xdr:col>13</xdr:col>
      <xdr:colOff>9525</xdr:colOff>
      <xdr:row>28</xdr:row>
      <xdr:rowOff>0</xdr:rowOff>
    </xdr:to>
    <xdr:sp>
      <xdr:nvSpPr>
        <xdr:cNvPr id="76" name="Line 76"/>
        <xdr:cNvSpPr>
          <a:spLocks/>
        </xdr:cNvSpPr>
      </xdr:nvSpPr>
      <xdr:spPr>
        <a:xfrm>
          <a:off x="7753350" y="37623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33</xdr:row>
      <xdr:rowOff>0</xdr:rowOff>
    </xdr:from>
    <xdr:to>
      <xdr:col>3</xdr:col>
      <xdr:colOff>9525</xdr:colOff>
      <xdr:row>33</xdr:row>
      <xdr:rowOff>0</xdr:rowOff>
    </xdr:to>
    <xdr:sp>
      <xdr:nvSpPr>
        <xdr:cNvPr id="77" name="Line 77"/>
        <xdr:cNvSpPr>
          <a:spLocks/>
        </xdr:cNvSpPr>
      </xdr:nvSpPr>
      <xdr:spPr>
        <a:xfrm>
          <a:off x="495300" y="44291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33</xdr:row>
      <xdr:rowOff>0</xdr:rowOff>
    </xdr:from>
    <xdr:to>
      <xdr:col>4</xdr:col>
      <xdr:colOff>9525</xdr:colOff>
      <xdr:row>33</xdr:row>
      <xdr:rowOff>0</xdr:rowOff>
    </xdr:to>
    <xdr:sp>
      <xdr:nvSpPr>
        <xdr:cNvPr id="78" name="Line 78"/>
        <xdr:cNvSpPr>
          <a:spLocks/>
        </xdr:cNvSpPr>
      </xdr:nvSpPr>
      <xdr:spPr>
        <a:xfrm>
          <a:off x="1066800" y="44291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33</xdr:row>
      <xdr:rowOff>0</xdr:rowOff>
    </xdr:from>
    <xdr:to>
      <xdr:col>5</xdr:col>
      <xdr:colOff>9525</xdr:colOff>
      <xdr:row>33</xdr:row>
      <xdr:rowOff>0</xdr:rowOff>
    </xdr:to>
    <xdr:sp>
      <xdr:nvSpPr>
        <xdr:cNvPr id="79" name="Line 79"/>
        <xdr:cNvSpPr>
          <a:spLocks/>
        </xdr:cNvSpPr>
      </xdr:nvSpPr>
      <xdr:spPr>
        <a:xfrm>
          <a:off x="1819275" y="44291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33</xdr:row>
      <xdr:rowOff>0</xdr:rowOff>
    </xdr:from>
    <xdr:to>
      <xdr:col>6</xdr:col>
      <xdr:colOff>9525</xdr:colOff>
      <xdr:row>33</xdr:row>
      <xdr:rowOff>0</xdr:rowOff>
    </xdr:to>
    <xdr:sp>
      <xdr:nvSpPr>
        <xdr:cNvPr id="80" name="Line 80"/>
        <xdr:cNvSpPr>
          <a:spLocks/>
        </xdr:cNvSpPr>
      </xdr:nvSpPr>
      <xdr:spPr>
        <a:xfrm>
          <a:off x="2638425" y="44291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81" name="Line 81"/>
        <xdr:cNvSpPr>
          <a:spLocks/>
        </xdr:cNvSpPr>
      </xdr:nvSpPr>
      <xdr:spPr>
        <a:xfrm>
          <a:off x="3390900" y="44291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33</xdr:row>
      <xdr:rowOff>0</xdr:rowOff>
    </xdr:from>
    <xdr:to>
      <xdr:col>8</xdr:col>
      <xdr:colOff>9525</xdr:colOff>
      <xdr:row>33</xdr:row>
      <xdr:rowOff>0</xdr:rowOff>
    </xdr:to>
    <xdr:sp>
      <xdr:nvSpPr>
        <xdr:cNvPr id="82" name="Line 82"/>
        <xdr:cNvSpPr>
          <a:spLocks/>
        </xdr:cNvSpPr>
      </xdr:nvSpPr>
      <xdr:spPr>
        <a:xfrm>
          <a:off x="3895725" y="44291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33</xdr:row>
      <xdr:rowOff>0</xdr:rowOff>
    </xdr:from>
    <xdr:to>
      <xdr:col>9</xdr:col>
      <xdr:colOff>9525</xdr:colOff>
      <xdr:row>33</xdr:row>
      <xdr:rowOff>0</xdr:rowOff>
    </xdr:to>
    <xdr:sp>
      <xdr:nvSpPr>
        <xdr:cNvPr id="83" name="Line 83"/>
        <xdr:cNvSpPr>
          <a:spLocks/>
        </xdr:cNvSpPr>
      </xdr:nvSpPr>
      <xdr:spPr>
        <a:xfrm>
          <a:off x="4648200" y="44291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33</xdr:row>
      <xdr:rowOff>0</xdr:rowOff>
    </xdr:from>
    <xdr:to>
      <xdr:col>10</xdr:col>
      <xdr:colOff>9525</xdr:colOff>
      <xdr:row>33</xdr:row>
      <xdr:rowOff>0</xdr:rowOff>
    </xdr:to>
    <xdr:sp>
      <xdr:nvSpPr>
        <xdr:cNvPr id="84" name="Line 84"/>
        <xdr:cNvSpPr>
          <a:spLocks/>
        </xdr:cNvSpPr>
      </xdr:nvSpPr>
      <xdr:spPr>
        <a:xfrm>
          <a:off x="5467350" y="44291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33</xdr:row>
      <xdr:rowOff>0</xdr:rowOff>
    </xdr:from>
    <xdr:to>
      <xdr:col>11</xdr:col>
      <xdr:colOff>9525</xdr:colOff>
      <xdr:row>33</xdr:row>
      <xdr:rowOff>0</xdr:rowOff>
    </xdr:to>
    <xdr:sp>
      <xdr:nvSpPr>
        <xdr:cNvPr id="85" name="Line 85"/>
        <xdr:cNvSpPr>
          <a:spLocks/>
        </xdr:cNvSpPr>
      </xdr:nvSpPr>
      <xdr:spPr>
        <a:xfrm>
          <a:off x="6219825" y="44291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33</xdr:row>
      <xdr:rowOff>0</xdr:rowOff>
    </xdr:from>
    <xdr:to>
      <xdr:col>12</xdr:col>
      <xdr:colOff>9525</xdr:colOff>
      <xdr:row>33</xdr:row>
      <xdr:rowOff>0</xdr:rowOff>
    </xdr:to>
    <xdr:sp>
      <xdr:nvSpPr>
        <xdr:cNvPr id="86" name="Line 86"/>
        <xdr:cNvSpPr>
          <a:spLocks/>
        </xdr:cNvSpPr>
      </xdr:nvSpPr>
      <xdr:spPr>
        <a:xfrm>
          <a:off x="7000875" y="44291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33</xdr:row>
      <xdr:rowOff>0</xdr:rowOff>
    </xdr:from>
    <xdr:to>
      <xdr:col>13</xdr:col>
      <xdr:colOff>9525</xdr:colOff>
      <xdr:row>33</xdr:row>
      <xdr:rowOff>0</xdr:rowOff>
    </xdr:to>
    <xdr:sp>
      <xdr:nvSpPr>
        <xdr:cNvPr id="87" name="Line 87"/>
        <xdr:cNvSpPr>
          <a:spLocks/>
        </xdr:cNvSpPr>
      </xdr:nvSpPr>
      <xdr:spPr>
        <a:xfrm>
          <a:off x="7753350" y="44291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38</xdr:row>
      <xdr:rowOff>0</xdr:rowOff>
    </xdr:from>
    <xdr:to>
      <xdr:col>3</xdr:col>
      <xdr:colOff>9525</xdr:colOff>
      <xdr:row>38</xdr:row>
      <xdr:rowOff>0</xdr:rowOff>
    </xdr:to>
    <xdr:sp>
      <xdr:nvSpPr>
        <xdr:cNvPr id="88" name="Line 88"/>
        <xdr:cNvSpPr>
          <a:spLocks/>
        </xdr:cNvSpPr>
      </xdr:nvSpPr>
      <xdr:spPr>
        <a:xfrm>
          <a:off x="495300" y="50958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38</xdr:row>
      <xdr:rowOff>0</xdr:rowOff>
    </xdr:from>
    <xdr:to>
      <xdr:col>4</xdr:col>
      <xdr:colOff>9525</xdr:colOff>
      <xdr:row>38</xdr:row>
      <xdr:rowOff>0</xdr:rowOff>
    </xdr:to>
    <xdr:sp>
      <xdr:nvSpPr>
        <xdr:cNvPr id="89" name="Line 89"/>
        <xdr:cNvSpPr>
          <a:spLocks/>
        </xdr:cNvSpPr>
      </xdr:nvSpPr>
      <xdr:spPr>
        <a:xfrm>
          <a:off x="1066800" y="50958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38</xdr:row>
      <xdr:rowOff>0</xdr:rowOff>
    </xdr:from>
    <xdr:to>
      <xdr:col>5</xdr:col>
      <xdr:colOff>9525</xdr:colOff>
      <xdr:row>38</xdr:row>
      <xdr:rowOff>0</xdr:rowOff>
    </xdr:to>
    <xdr:sp>
      <xdr:nvSpPr>
        <xdr:cNvPr id="90" name="Line 90"/>
        <xdr:cNvSpPr>
          <a:spLocks/>
        </xdr:cNvSpPr>
      </xdr:nvSpPr>
      <xdr:spPr>
        <a:xfrm>
          <a:off x="1819275" y="50958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38</xdr:row>
      <xdr:rowOff>0</xdr:rowOff>
    </xdr:from>
    <xdr:to>
      <xdr:col>6</xdr:col>
      <xdr:colOff>9525</xdr:colOff>
      <xdr:row>38</xdr:row>
      <xdr:rowOff>0</xdr:rowOff>
    </xdr:to>
    <xdr:sp>
      <xdr:nvSpPr>
        <xdr:cNvPr id="91" name="Line 91"/>
        <xdr:cNvSpPr>
          <a:spLocks/>
        </xdr:cNvSpPr>
      </xdr:nvSpPr>
      <xdr:spPr>
        <a:xfrm>
          <a:off x="2638425" y="50958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92" name="Line 92"/>
        <xdr:cNvSpPr>
          <a:spLocks/>
        </xdr:cNvSpPr>
      </xdr:nvSpPr>
      <xdr:spPr>
        <a:xfrm>
          <a:off x="3390900" y="50958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38</xdr:row>
      <xdr:rowOff>0</xdr:rowOff>
    </xdr:from>
    <xdr:to>
      <xdr:col>8</xdr:col>
      <xdr:colOff>9525</xdr:colOff>
      <xdr:row>38</xdr:row>
      <xdr:rowOff>0</xdr:rowOff>
    </xdr:to>
    <xdr:sp>
      <xdr:nvSpPr>
        <xdr:cNvPr id="93" name="Line 93"/>
        <xdr:cNvSpPr>
          <a:spLocks/>
        </xdr:cNvSpPr>
      </xdr:nvSpPr>
      <xdr:spPr>
        <a:xfrm>
          <a:off x="3895725" y="50958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38</xdr:row>
      <xdr:rowOff>0</xdr:rowOff>
    </xdr:from>
    <xdr:to>
      <xdr:col>9</xdr:col>
      <xdr:colOff>9525</xdr:colOff>
      <xdr:row>38</xdr:row>
      <xdr:rowOff>0</xdr:rowOff>
    </xdr:to>
    <xdr:sp>
      <xdr:nvSpPr>
        <xdr:cNvPr id="94" name="Line 94"/>
        <xdr:cNvSpPr>
          <a:spLocks/>
        </xdr:cNvSpPr>
      </xdr:nvSpPr>
      <xdr:spPr>
        <a:xfrm>
          <a:off x="4648200" y="50958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38</xdr:row>
      <xdr:rowOff>0</xdr:rowOff>
    </xdr:from>
    <xdr:to>
      <xdr:col>10</xdr:col>
      <xdr:colOff>9525</xdr:colOff>
      <xdr:row>38</xdr:row>
      <xdr:rowOff>0</xdr:rowOff>
    </xdr:to>
    <xdr:sp>
      <xdr:nvSpPr>
        <xdr:cNvPr id="95" name="Line 95"/>
        <xdr:cNvSpPr>
          <a:spLocks/>
        </xdr:cNvSpPr>
      </xdr:nvSpPr>
      <xdr:spPr>
        <a:xfrm>
          <a:off x="5467350" y="50958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38</xdr:row>
      <xdr:rowOff>0</xdr:rowOff>
    </xdr:from>
    <xdr:to>
      <xdr:col>11</xdr:col>
      <xdr:colOff>9525</xdr:colOff>
      <xdr:row>38</xdr:row>
      <xdr:rowOff>0</xdr:rowOff>
    </xdr:to>
    <xdr:sp>
      <xdr:nvSpPr>
        <xdr:cNvPr id="96" name="Line 96"/>
        <xdr:cNvSpPr>
          <a:spLocks/>
        </xdr:cNvSpPr>
      </xdr:nvSpPr>
      <xdr:spPr>
        <a:xfrm>
          <a:off x="6219825" y="50958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38</xdr:row>
      <xdr:rowOff>0</xdr:rowOff>
    </xdr:from>
    <xdr:to>
      <xdr:col>12</xdr:col>
      <xdr:colOff>9525</xdr:colOff>
      <xdr:row>38</xdr:row>
      <xdr:rowOff>0</xdr:rowOff>
    </xdr:to>
    <xdr:sp>
      <xdr:nvSpPr>
        <xdr:cNvPr id="97" name="Line 97"/>
        <xdr:cNvSpPr>
          <a:spLocks/>
        </xdr:cNvSpPr>
      </xdr:nvSpPr>
      <xdr:spPr>
        <a:xfrm>
          <a:off x="7000875" y="50958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38</xdr:row>
      <xdr:rowOff>0</xdr:rowOff>
    </xdr:from>
    <xdr:to>
      <xdr:col>13</xdr:col>
      <xdr:colOff>9525</xdr:colOff>
      <xdr:row>38</xdr:row>
      <xdr:rowOff>0</xdr:rowOff>
    </xdr:to>
    <xdr:sp>
      <xdr:nvSpPr>
        <xdr:cNvPr id="98" name="Line 98"/>
        <xdr:cNvSpPr>
          <a:spLocks/>
        </xdr:cNvSpPr>
      </xdr:nvSpPr>
      <xdr:spPr>
        <a:xfrm>
          <a:off x="7753350" y="50958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9050"/>
          <a:ext cx="0" cy="247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905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6670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1905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</xdr:row>
      <xdr:rowOff>0</xdr:rowOff>
    </xdr:from>
    <xdr:to>
      <xdr:col>13</xdr:col>
      <xdr:colOff>9525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26670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9096375" y="19050"/>
          <a:ext cx="0" cy="247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8534400" y="1905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8534400" y="26670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34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7296150"/>
          <a:ext cx="0" cy="1619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7458075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34</xdr:row>
      <xdr:rowOff>0</xdr:rowOff>
    </xdr:from>
    <xdr:to>
      <xdr:col>13</xdr:col>
      <xdr:colOff>9525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>
          <a:off x="495300" y="7458075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33</xdr:row>
      <xdr:rowOff>0</xdr:rowOff>
    </xdr:from>
    <xdr:to>
      <xdr:col>14</xdr:col>
      <xdr:colOff>0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>
          <a:off x="9096375" y="7296150"/>
          <a:ext cx="0" cy="1619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34</xdr:row>
      <xdr:rowOff>0</xdr:rowOff>
    </xdr:from>
    <xdr:to>
      <xdr:col>14</xdr:col>
      <xdr:colOff>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>
          <a:off x="8534400" y="7458075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" y="266700"/>
          <a:ext cx="0" cy="15430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180975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096375" y="266700"/>
          <a:ext cx="0" cy="15430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8534400" y="180975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30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1809750"/>
          <a:ext cx="0" cy="49244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30</xdr:row>
      <xdr:rowOff>0</xdr:rowOff>
    </xdr:to>
    <xdr:sp>
      <xdr:nvSpPr>
        <xdr:cNvPr id="19" name="Line 19"/>
        <xdr:cNvSpPr>
          <a:spLocks/>
        </xdr:cNvSpPr>
      </xdr:nvSpPr>
      <xdr:spPr>
        <a:xfrm>
          <a:off x="9096375" y="1809750"/>
          <a:ext cx="0" cy="49244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33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" y="6734175"/>
          <a:ext cx="0" cy="5619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14</xdr:col>
      <xdr:colOff>0</xdr:colOff>
      <xdr:row>33</xdr:row>
      <xdr:rowOff>0</xdr:rowOff>
    </xdr:to>
    <xdr:sp>
      <xdr:nvSpPr>
        <xdr:cNvPr id="21" name="Line 21"/>
        <xdr:cNvSpPr>
          <a:spLocks/>
        </xdr:cNvSpPr>
      </xdr:nvSpPr>
      <xdr:spPr>
        <a:xfrm>
          <a:off x="9096375" y="6734175"/>
          <a:ext cx="0" cy="5619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5</xdr:row>
      <xdr:rowOff>0</xdr:rowOff>
    </xdr:from>
    <xdr:to>
      <xdr:col>3</xdr:col>
      <xdr:colOff>9525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495300" y="6572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1066800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5</xdr:row>
      <xdr:rowOff>0</xdr:rowOff>
    </xdr:from>
    <xdr:to>
      <xdr:col>5</xdr:col>
      <xdr:colOff>9525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1819275" y="6572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263842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5</xdr:row>
      <xdr:rowOff>0</xdr:rowOff>
    </xdr:from>
    <xdr:to>
      <xdr:col>7</xdr:col>
      <xdr:colOff>9525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>
          <a:off x="3390900" y="6572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389572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4648200" y="6572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5</xdr:row>
      <xdr:rowOff>0</xdr:rowOff>
    </xdr:from>
    <xdr:to>
      <xdr:col>10</xdr:col>
      <xdr:colOff>9525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5467350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6219825" y="6572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700087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5</xdr:row>
      <xdr:rowOff>0</xdr:rowOff>
    </xdr:from>
    <xdr:to>
      <xdr:col>13</xdr:col>
      <xdr:colOff>9525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7753350" y="6572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11</xdr:row>
      <xdr:rowOff>0</xdr:rowOff>
    </xdr:from>
    <xdr:to>
      <xdr:col>3</xdr:col>
      <xdr:colOff>9525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495300" y="1809750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1066800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11</xdr:row>
      <xdr:rowOff>0</xdr:rowOff>
    </xdr:from>
    <xdr:to>
      <xdr:col>5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1819275" y="18097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263842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3390900" y="1809750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389572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11</xdr:row>
      <xdr:rowOff>0</xdr:rowOff>
    </xdr:from>
    <xdr:to>
      <xdr:col>9</xdr:col>
      <xdr:colOff>9525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4648200" y="18097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11</xdr:row>
      <xdr:rowOff>0</xdr:rowOff>
    </xdr:from>
    <xdr:to>
      <xdr:col>10</xdr:col>
      <xdr:colOff>9525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5467350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11</xdr:row>
      <xdr:rowOff>0</xdr:rowOff>
    </xdr:from>
    <xdr:to>
      <xdr:col>11</xdr:col>
      <xdr:colOff>9525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6219825" y="1809750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11</xdr:row>
      <xdr:rowOff>0</xdr:rowOff>
    </xdr:from>
    <xdr:to>
      <xdr:col>12</xdr:col>
      <xdr:colOff>9525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700087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11</xdr:row>
      <xdr:rowOff>0</xdr:rowOff>
    </xdr:from>
    <xdr:to>
      <xdr:col>13</xdr:col>
      <xdr:colOff>9525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7753350" y="1809750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44" name="Line 44"/>
        <xdr:cNvSpPr>
          <a:spLocks/>
        </xdr:cNvSpPr>
      </xdr:nvSpPr>
      <xdr:spPr>
        <a:xfrm>
          <a:off x="495300" y="23526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16</xdr:row>
      <xdr:rowOff>0</xdr:rowOff>
    </xdr:from>
    <xdr:to>
      <xdr:col>4</xdr:col>
      <xdr:colOff>9525</xdr:colOff>
      <xdr:row>16</xdr:row>
      <xdr:rowOff>0</xdr:rowOff>
    </xdr:to>
    <xdr:sp>
      <xdr:nvSpPr>
        <xdr:cNvPr id="45" name="Line 45"/>
        <xdr:cNvSpPr>
          <a:spLocks/>
        </xdr:cNvSpPr>
      </xdr:nvSpPr>
      <xdr:spPr>
        <a:xfrm>
          <a:off x="1066800" y="2352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16</xdr:row>
      <xdr:rowOff>0</xdr:rowOff>
    </xdr:from>
    <xdr:to>
      <xdr:col>5</xdr:col>
      <xdr:colOff>9525</xdr:colOff>
      <xdr:row>16</xdr:row>
      <xdr:rowOff>0</xdr:rowOff>
    </xdr:to>
    <xdr:sp>
      <xdr:nvSpPr>
        <xdr:cNvPr id="46" name="Line 46"/>
        <xdr:cNvSpPr>
          <a:spLocks/>
        </xdr:cNvSpPr>
      </xdr:nvSpPr>
      <xdr:spPr>
        <a:xfrm>
          <a:off x="1819275" y="23526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16</xdr:row>
      <xdr:rowOff>0</xdr:rowOff>
    </xdr:from>
    <xdr:to>
      <xdr:col>6</xdr:col>
      <xdr:colOff>9525</xdr:colOff>
      <xdr:row>16</xdr:row>
      <xdr:rowOff>0</xdr:rowOff>
    </xdr:to>
    <xdr:sp>
      <xdr:nvSpPr>
        <xdr:cNvPr id="47" name="Line 47"/>
        <xdr:cNvSpPr>
          <a:spLocks/>
        </xdr:cNvSpPr>
      </xdr:nvSpPr>
      <xdr:spPr>
        <a:xfrm>
          <a:off x="2638425" y="2352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48" name="Line 48"/>
        <xdr:cNvSpPr>
          <a:spLocks/>
        </xdr:cNvSpPr>
      </xdr:nvSpPr>
      <xdr:spPr>
        <a:xfrm>
          <a:off x="3390900" y="23526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16</xdr:row>
      <xdr:rowOff>0</xdr:rowOff>
    </xdr:from>
    <xdr:to>
      <xdr:col>8</xdr:col>
      <xdr:colOff>9525</xdr:colOff>
      <xdr:row>16</xdr:row>
      <xdr:rowOff>0</xdr:rowOff>
    </xdr:to>
    <xdr:sp>
      <xdr:nvSpPr>
        <xdr:cNvPr id="49" name="Line 49"/>
        <xdr:cNvSpPr>
          <a:spLocks/>
        </xdr:cNvSpPr>
      </xdr:nvSpPr>
      <xdr:spPr>
        <a:xfrm>
          <a:off x="3895725" y="2352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16</xdr:row>
      <xdr:rowOff>0</xdr:rowOff>
    </xdr:from>
    <xdr:to>
      <xdr:col>9</xdr:col>
      <xdr:colOff>9525</xdr:colOff>
      <xdr:row>16</xdr:row>
      <xdr:rowOff>0</xdr:rowOff>
    </xdr:to>
    <xdr:sp>
      <xdr:nvSpPr>
        <xdr:cNvPr id="50" name="Line 50"/>
        <xdr:cNvSpPr>
          <a:spLocks/>
        </xdr:cNvSpPr>
      </xdr:nvSpPr>
      <xdr:spPr>
        <a:xfrm>
          <a:off x="4648200" y="23526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16</xdr:row>
      <xdr:rowOff>0</xdr:rowOff>
    </xdr:from>
    <xdr:to>
      <xdr:col>10</xdr:col>
      <xdr:colOff>9525</xdr:colOff>
      <xdr:row>16</xdr:row>
      <xdr:rowOff>0</xdr:rowOff>
    </xdr:to>
    <xdr:sp>
      <xdr:nvSpPr>
        <xdr:cNvPr id="51" name="Line 51"/>
        <xdr:cNvSpPr>
          <a:spLocks/>
        </xdr:cNvSpPr>
      </xdr:nvSpPr>
      <xdr:spPr>
        <a:xfrm>
          <a:off x="5467350" y="2352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16</xdr:row>
      <xdr:rowOff>0</xdr:rowOff>
    </xdr:from>
    <xdr:to>
      <xdr:col>11</xdr:col>
      <xdr:colOff>9525</xdr:colOff>
      <xdr:row>16</xdr:row>
      <xdr:rowOff>0</xdr:rowOff>
    </xdr:to>
    <xdr:sp>
      <xdr:nvSpPr>
        <xdr:cNvPr id="52" name="Line 52"/>
        <xdr:cNvSpPr>
          <a:spLocks/>
        </xdr:cNvSpPr>
      </xdr:nvSpPr>
      <xdr:spPr>
        <a:xfrm>
          <a:off x="6219825" y="23526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16</xdr:row>
      <xdr:rowOff>0</xdr:rowOff>
    </xdr:from>
    <xdr:to>
      <xdr:col>12</xdr:col>
      <xdr:colOff>9525</xdr:colOff>
      <xdr:row>16</xdr:row>
      <xdr:rowOff>0</xdr:rowOff>
    </xdr:to>
    <xdr:sp>
      <xdr:nvSpPr>
        <xdr:cNvPr id="53" name="Line 53"/>
        <xdr:cNvSpPr>
          <a:spLocks/>
        </xdr:cNvSpPr>
      </xdr:nvSpPr>
      <xdr:spPr>
        <a:xfrm>
          <a:off x="7000875" y="2352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16</xdr:row>
      <xdr:rowOff>0</xdr:rowOff>
    </xdr:from>
    <xdr:to>
      <xdr:col>13</xdr:col>
      <xdr:colOff>9525</xdr:colOff>
      <xdr:row>16</xdr:row>
      <xdr:rowOff>0</xdr:rowOff>
    </xdr:to>
    <xdr:sp>
      <xdr:nvSpPr>
        <xdr:cNvPr id="54" name="Line 54"/>
        <xdr:cNvSpPr>
          <a:spLocks/>
        </xdr:cNvSpPr>
      </xdr:nvSpPr>
      <xdr:spPr>
        <a:xfrm>
          <a:off x="7753350" y="23526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17</xdr:row>
      <xdr:rowOff>0</xdr:rowOff>
    </xdr:from>
    <xdr:to>
      <xdr:col>3</xdr:col>
      <xdr:colOff>9525</xdr:colOff>
      <xdr:row>17</xdr:row>
      <xdr:rowOff>0</xdr:rowOff>
    </xdr:to>
    <xdr:sp>
      <xdr:nvSpPr>
        <xdr:cNvPr id="55" name="Line 55"/>
        <xdr:cNvSpPr>
          <a:spLocks/>
        </xdr:cNvSpPr>
      </xdr:nvSpPr>
      <xdr:spPr>
        <a:xfrm>
          <a:off x="495300" y="24860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17</xdr:row>
      <xdr:rowOff>0</xdr:rowOff>
    </xdr:from>
    <xdr:to>
      <xdr:col>4</xdr:col>
      <xdr:colOff>9525</xdr:colOff>
      <xdr:row>17</xdr:row>
      <xdr:rowOff>0</xdr:rowOff>
    </xdr:to>
    <xdr:sp>
      <xdr:nvSpPr>
        <xdr:cNvPr id="56" name="Line 56"/>
        <xdr:cNvSpPr>
          <a:spLocks/>
        </xdr:cNvSpPr>
      </xdr:nvSpPr>
      <xdr:spPr>
        <a:xfrm>
          <a:off x="1066800" y="24860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17</xdr:row>
      <xdr:rowOff>0</xdr:rowOff>
    </xdr:from>
    <xdr:to>
      <xdr:col>5</xdr:col>
      <xdr:colOff>9525</xdr:colOff>
      <xdr:row>17</xdr:row>
      <xdr:rowOff>0</xdr:rowOff>
    </xdr:to>
    <xdr:sp>
      <xdr:nvSpPr>
        <xdr:cNvPr id="57" name="Line 57"/>
        <xdr:cNvSpPr>
          <a:spLocks/>
        </xdr:cNvSpPr>
      </xdr:nvSpPr>
      <xdr:spPr>
        <a:xfrm>
          <a:off x="1819275" y="24860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17</xdr:row>
      <xdr:rowOff>0</xdr:rowOff>
    </xdr:from>
    <xdr:to>
      <xdr:col>6</xdr:col>
      <xdr:colOff>9525</xdr:colOff>
      <xdr:row>17</xdr:row>
      <xdr:rowOff>0</xdr:rowOff>
    </xdr:to>
    <xdr:sp>
      <xdr:nvSpPr>
        <xdr:cNvPr id="58" name="Line 58"/>
        <xdr:cNvSpPr>
          <a:spLocks/>
        </xdr:cNvSpPr>
      </xdr:nvSpPr>
      <xdr:spPr>
        <a:xfrm>
          <a:off x="2638425" y="24860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17</xdr:row>
      <xdr:rowOff>0</xdr:rowOff>
    </xdr:from>
    <xdr:to>
      <xdr:col>7</xdr:col>
      <xdr:colOff>9525</xdr:colOff>
      <xdr:row>17</xdr:row>
      <xdr:rowOff>0</xdr:rowOff>
    </xdr:to>
    <xdr:sp>
      <xdr:nvSpPr>
        <xdr:cNvPr id="59" name="Line 59"/>
        <xdr:cNvSpPr>
          <a:spLocks/>
        </xdr:cNvSpPr>
      </xdr:nvSpPr>
      <xdr:spPr>
        <a:xfrm>
          <a:off x="3390900" y="24860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17</xdr:row>
      <xdr:rowOff>0</xdr:rowOff>
    </xdr:from>
    <xdr:to>
      <xdr:col>8</xdr:col>
      <xdr:colOff>9525</xdr:colOff>
      <xdr:row>17</xdr:row>
      <xdr:rowOff>0</xdr:rowOff>
    </xdr:to>
    <xdr:sp>
      <xdr:nvSpPr>
        <xdr:cNvPr id="60" name="Line 60"/>
        <xdr:cNvSpPr>
          <a:spLocks/>
        </xdr:cNvSpPr>
      </xdr:nvSpPr>
      <xdr:spPr>
        <a:xfrm>
          <a:off x="3895725" y="24860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17</xdr:row>
      <xdr:rowOff>0</xdr:rowOff>
    </xdr:from>
    <xdr:to>
      <xdr:col>9</xdr:col>
      <xdr:colOff>9525</xdr:colOff>
      <xdr:row>17</xdr:row>
      <xdr:rowOff>0</xdr:rowOff>
    </xdr:to>
    <xdr:sp>
      <xdr:nvSpPr>
        <xdr:cNvPr id="61" name="Line 61"/>
        <xdr:cNvSpPr>
          <a:spLocks/>
        </xdr:cNvSpPr>
      </xdr:nvSpPr>
      <xdr:spPr>
        <a:xfrm>
          <a:off x="4648200" y="24860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17</xdr:row>
      <xdr:rowOff>0</xdr:rowOff>
    </xdr:from>
    <xdr:to>
      <xdr:col>10</xdr:col>
      <xdr:colOff>9525</xdr:colOff>
      <xdr:row>17</xdr:row>
      <xdr:rowOff>0</xdr:rowOff>
    </xdr:to>
    <xdr:sp>
      <xdr:nvSpPr>
        <xdr:cNvPr id="62" name="Line 62"/>
        <xdr:cNvSpPr>
          <a:spLocks/>
        </xdr:cNvSpPr>
      </xdr:nvSpPr>
      <xdr:spPr>
        <a:xfrm>
          <a:off x="5467350" y="24860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63" name="Line 63"/>
        <xdr:cNvSpPr>
          <a:spLocks/>
        </xdr:cNvSpPr>
      </xdr:nvSpPr>
      <xdr:spPr>
        <a:xfrm>
          <a:off x="6219825" y="24860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64" name="Line 64"/>
        <xdr:cNvSpPr>
          <a:spLocks/>
        </xdr:cNvSpPr>
      </xdr:nvSpPr>
      <xdr:spPr>
        <a:xfrm>
          <a:off x="7000875" y="24860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17</xdr:row>
      <xdr:rowOff>0</xdr:rowOff>
    </xdr:from>
    <xdr:to>
      <xdr:col>13</xdr:col>
      <xdr:colOff>9525</xdr:colOff>
      <xdr:row>17</xdr:row>
      <xdr:rowOff>0</xdr:rowOff>
    </xdr:to>
    <xdr:sp>
      <xdr:nvSpPr>
        <xdr:cNvPr id="65" name="Line 65"/>
        <xdr:cNvSpPr>
          <a:spLocks/>
        </xdr:cNvSpPr>
      </xdr:nvSpPr>
      <xdr:spPr>
        <a:xfrm>
          <a:off x="7753350" y="24860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18</xdr:row>
      <xdr:rowOff>0</xdr:rowOff>
    </xdr:from>
    <xdr:to>
      <xdr:col>3</xdr:col>
      <xdr:colOff>9525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>
          <a:off x="495300" y="26193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18</xdr:row>
      <xdr:rowOff>0</xdr:rowOff>
    </xdr:from>
    <xdr:to>
      <xdr:col>4</xdr:col>
      <xdr:colOff>9525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>
          <a:off x="1066800" y="26193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18</xdr:row>
      <xdr:rowOff>0</xdr:rowOff>
    </xdr:from>
    <xdr:to>
      <xdr:col>5</xdr:col>
      <xdr:colOff>9525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>
          <a:off x="1819275" y="26193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18</xdr:row>
      <xdr:rowOff>0</xdr:rowOff>
    </xdr:from>
    <xdr:to>
      <xdr:col>6</xdr:col>
      <xdr:colOff>9525</xdr:colOff>
      <xdr:row>18</xdr:row>
      <xdr:rowOff>0</xdr:rowOff>
    </xdr:to>
    <xdr:sp>
      <xdr:nvSpPr>
        <xdr:cNvPr id="69" name="Line 69"/>
        <xdr:cNvSpPr>
          <a:spLocks/>
        </xdr:cNvSpPr>
      </xdr:nvSpPr>
      <xdr:spPr>
        <a:xfrm>
          <a:off x="2638425" y="26193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18</xdr:row>
      <xdr:rowOff>0</xdr:rowOff>
    </xdr:from>
    <xdr:to>
      <xdr:col>7</xdr:col>
      <xdr:colOff>9525</xdr:colOff>
      <xdr:row>18</xdr:row>
      <xdr:rowOff>0</xdr:rowOff>
    </xdr:to>
    <xdr:sp>
      <xdr:nvSpPr>
        <xdr:cNvPr id="70" name="Line 70"/>
        <xdr:cNvSpPr>
          <a:spLocks/>
        </xdr:cNvSpPr>
      </xdr:nvSpPr>
      <xdr:spPr>
        <a:xfrm>
          <a:off x="3390900" y="26193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18</xdr:row>
      <xdr:rowOff>0</xdr:rowOff>
    </xdr:from>
    <xdr:to>
      <xdr:col>8</xdr:col>
      <xdr:colOff>9525</xdr:colOff>
      <xdr:row>18</xdr:row>
      <xdr:rowOff>0</xdr:rowOff>
    </xdr:to>
    <xdr:sp>
      <xdr:nvSpPr>
        <xdr:cNvPr id="71" name="Line 71"/>
        <xdr:cNvSpPr>
          <a:spLocks/>
        </xdr:cNvSpPr>
      </xdr:nvSpPr>
      <xdr:spPr>
        <a:xfrm>
          <a:off x="3895725" y="26193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18</xdr:row>
      <xdr:rowOff>0</xdr:rowOff>
    </xdr:from>
    <xdr:to>
      <xdr:col>9</xdr:col>
      <xdr:colOff>9525</xdr:colOff>
      <xdr:row>18</xdr:row>
      <xdr:rowOff>0</xdr:rowOff>
    </xdr:to>
    <xdr:sp>
      <xdr:nvSpPr>
        <xdr:cNvPr id="72" name="Line 72"/>
        <xdr:cNvSpPr>
          <a:spLocks/>
        </xdr:cNvSpPr>
      </xdr:nvSpPr>
      <xdr:spPr>
        <a:xfrm>
          <a:off x="4648200" y="26193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18</xdr:row>
      <xdr:rowOff>0</xdr:rowOff>
    </xdr:from>
    <xdr:to>
      <xdr:col>10</xdr:col>
      <xdr:colOff>9525</xdr:colOff>
      <xdr:row>18</xdr:row>
      <xdr:rowOff>0</xdr:rowOff>
    </xdr:to>
    <xdr:sp>
      <xdr:nvSpPr>
        <xdr:cNvPr id="73" name="Line 73"/>
        <xdr:cNvSpPr>
          <a:spLocks/>
        </xdr:cNvSpPr>
      </xdr:nvSpPr>
      <xdr:spPr>
        <a:xfrm>
          <a:off x="5467350" y="26193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74" name="Line 74"/>
        <xdr:cNvSpPr>
          <a:spLocks/>
        </xdr:cNvSpPr>
      </xdr:nvSpPr>
      <xdr:spPr>
        <a:xfrm>
          <a:off x="6219825" y="26193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75" name="Line 75"/>
        <xdr:cNvSpPr>
          <a:spLocks/>
        </xdr:cNvSpPr>
      </xdr:nvSpPr>
      <xdr:spPr>
        <a:xfrm>
          <a:off x="7000875" y="26193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18</xdr:row>
      <xdr:rowOff>0</xdr:rowOff>
    </xdr:from>
    <xdr:to>
      <xdr:col>13</xdr:col>
      <xdr:colOff>9525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>
          <a:off x="7753350" y="26193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20</xdr:row>
      <xdr:rowOff>0</xdr:rowOff>
    </xdr:from>
    <xdr:to>
      <xdr:col>3</xdr:col>
      <xdr:colOff>9525</xdr:colOff>
      <xdr:row>20</xdr:row>
      <xdr:rowOff>0</xdr:rowOff>
    </xdr:to>
    <xdr:sp>
      <xdr:nvSpPr>
        <xdr:cNvPr id="77" name="Line 77"/>
        <xdr:cNvSpPr>
          <a:spLocks/>
        </xdr:cNvSpPr>
      </xdr:nvSpPr>
      <xdr:spPr>
        <a:xfrm>
          <a:off x="495300" y="28860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20</xdr:row>
      <xdr:rowOff>0</xdr:rowOff>
    </xdr:from>
    <xdr:to>
      <xdr:col>4</xdr:col>
      <xdr:colOff>9525</xdr:colOff>
      <xdr:row>20</xdr:row>
      <xdr:rowOff>0</xdr:rowOff>
    </xdr:to>
    <xdr:sp>
      <xdr:nvSpPr>
        <xdr:cNvPr id="78" name="Line 78"/>
        <xdr:cNvSpPr>
          <a:spLocks/>
        </xdr:cNvSpPr>
      </xdr:nvSpPr>
      <xdr:spPr>
        <a:xfrm>
          <a:off x="1066800" y="28860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79" name="Line 79"/>
        <xdr:cNvSpPr>
          <a:spLocks/>
        </xdr:cNvSpPr>
      </xdr:nvSpPr>
      <xdr:spPr>
        <a:xfrm>
          <a:off x="1819275" y="28860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0" name="Line 80"/>
        <xdr:cNvSpPr>
          <a:spLocks/>
        </xdr:cNvSpPr>
      </xdr:nvSpPr>
      <xdr:spPr>
        <a:xfrm>
          <a:off x="2638425" y="28860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20</xdr:row>
      <xdr:rowOff>0</xdr:rowOff>
    </xdr:from>
    <xdr:to>
      <xdr:col>7</xdr:col>
      <xdr:colOff>9525</xdr:colOff>
      <xdr:row>20</xdr:row>
      <xdr:rowOff>0</xdr:rowOff>
    </xdr:to>
    <xdr:sp>
      <xdr:nvSpPr>
        <xdr:cNvPr id="81" name="Line 81"/>
        <xdr:cNvSpPr>
          <a:spLocks/>
        </xdr:cNvSpPr>
      </xdr:nvSpPr>
      <xdr:spPr>
        <a:xfrm>
          <a:off x="3390900" y="28860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20</xdr:row>
      <xdr:rowOff>0</xdr:rowOff>
    </xdr:from>
    <xdr:to>
      <xdr:col>8</xdr:col>
      <xdr:colOff>9525</xdr:colOff>
      <xdr:row>20</xdr:row>
      <xdr:rowOff>0</xdr:rowOff>
    </xdr:to>
    <xdr:sp>
      <xdr:nvSpPr>
        <xdr:cNvPr id="82" name="Line 82"/>
        <xdr:cNvSpPr>
          <a:spLocks/>
        </xdr:cNvSpPr>
      </xdr:nvSpPr>
      <xdr:spPr>
        <a:xfrm>
          <a:off x="3895725" y="28860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20</xdr:row>
      <xdr:rowOff>0</xdr:rowOff>
    </xdr:from>
    <xdr:to>
      <xdr:col>9</xdr:col>
      <xdr:colOff>9525</xdr:colOff>
      <xdr:row>20</xdr:row>
      <xdr:rowOff>0</xdr:rowOff>
    </xdr:to>
    <xdr:sp>
      <xdr:nvSpPr>
        <xdr:cNvPr id="83" name="Line 83"/>
        <xdr:cNvSpPr>
          <a:spLocks/>
        </xdr:cNvSpPr>
      </xdr:nvSpPr>
      <xdr:spPr>
        <a:xfrm>
          <a:off x="4648200" y="28860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20</xdr:row>
      <xdr:rowOff>0</xdr:rowOff>
    </xdr:from>
    <xdr:to>
      <xdr:col>10</xdr:col>
      <xdr:colOff>9525</xdr:colOff>
      <xdr:row>20</xdr:row>
      <xdr:rowOff>0</xdr:rowOff>
    </xdr:to>
    <xdr:sp>
      <xdr:nvSpPr>
        <xdr:cNvPr id="84" name="Line 84"/>
        <xdr:cNvSpPr>
          <a:spLocks/>
        </xdr:cNvSpPr>
      </xdr:nvSpPr>
      <xdr:spPr>
        <a:xfrm>
          <a:off x="5467350" y="28860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20</xdr:row>
      <xdr:rowOff>0</xdr:rowOff>
    </xdr:from>
    <xdr:to>
      <xdr:col>11</xdr:col>
      <xdr:colOff>9525</xdr:colOff>
      <xdr:row>20</xdr:row>
      <xdr:rowOff>0</xdr:rowOff>
    </xdr:to>
    <xdr:sp>
      <xdr:nvSpPr>
        <xdr:cNvPr id="85" name="Line 85"/>
        <xdr:cNvSpPr>
          <a:spLocks/>
        </xdr:cNvSpPr>
      </xdr:nvSpPr>
      <xdr:spPr>
        <a:xfrm>
          <a:off x="6219825" y="28860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20</xdr:row>
      <xdr:rowOff>0</xdr:rowOff>
    </xdr:from>
    <xdr:to>
      <xdr:col>12</xdr:col>
      <xdr:colOff>9525</xdr:colOff>
      <xdr:row>20</xdr:row>
      <xdr:rowOff>0</xdr:rowOff>
    </xdr:to>
    <xdr:sp>
      <xdr:nvSpPr>
        <xdr:cNvPr id="86" name="Line 86"/>
        <xdr:cNvSpPr>
          <a:spLocks/>
        </xdr:cNvSpPr>
      </xdr:nvSpPr>
      <xdr:spPr>
        <a:xfrm>
          <a:off x="7000875" y="28860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20</xdr:row>
      <xdr:rowOff>0</xdr:rowOff>
    </xdr:from>
    <xdr:to>
      <xdr:col>13</xdr:col>
      <xdr:colOff>9525</xdr:colOff>
      <xdr:row>20</xdr:row>
      <xdr:rowOff>0</xdr:rowOff>
    </xdr:to>
    <xdr:sp>
      <xdr:nvSpPr>
        <xdr:cNvPr id="87" name="Line 87"/>
        <xdr:cNvSpPr>
          <a:spLocks/>
        </xdr:cNvSpPr>
      </xdr:nvSpPr>
      <xdr:spPr>
        <a:xfrm>
          <a:off x="7753350" y="28860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88" name="Line 88"/>
        <xdr:cNvSpPr>
          <a:spLocks/>
        </xdr:cNvSpPr>
      </xdr:nvSpPr>
      <xdr:spPr>
        <a:xfrm>
          <a:off x="495300" y="30194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89" name="Line 89"/>
        <xdr:cNvSpPr>
          <a:spLocks/>
        </xdr:cNvSpPr>
      </xdr:nvSpPr>
      <xdr:spPr>
        <a:xfrm>
          <a:off x="1066800" y="3019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90" name="Line 90"/>
        <xdr:cNvSpPr>
          <a:spLocks/>
        </xdr:cNvSpPr>
      </xdr:nvSpPr>
      <xdr:spPr>
        <a:xfrm>
          <a:off x="1819275" y="30194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91" name="Line 91"/>
        <xdr:cNvSpPr>
          <a:spLocks/>
        </xdr:cNvSpPr>
      </xdr:nvSpPr>
      <xdr:spPr>
        <a:xfrm>
          <a:off x="2638425" y="3019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92" name="Line 92"/>
        <xdr:cNvSpPr>
          <a:spLocks/>
        </xdr:cNvSpPr>
      </xdr:nvSpPr>
      <xdr:spPr>
        <a:xfrm>
          <a:off x="3390900" y="30194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93" name="Line 93"/>
        <xdr:cNvSpPr>
          <a:spLocks/>
        </xdr:cNvSpPr>
      </xdr:nvSpPr>
      <xdr:spPr>
        <a:xfrm>
          <a:off x="3895725" y="3019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21</xdr:row>
      <xdr:rowOff>0</xdr:rowOff>
    </xdr:from>
    <xdr:to>
      <xdr:col>9</xdr:col>
      <xdr:colOff>9525</xdr:colOff>
      <xdr:row>21</xdr:row>
      <xdr:rowOff>0</xdr:rowOff>
    </xdr:to>
    <xdr:sp>
      <xdr:nvSpPr>
        <xdr:cNvPr id="94" name="Line 94"/>
        <xdr:cNvSpPr>
          <a:spLocks/>
        </xdr:cNvSpPr>
      </xdr:nvSpPr>
      <xdr:spPr>
        <a:xfrm>
          <a:off x="4648200" y="30194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21</xdr:row>
      <xdr:rowOff>0</xdr:rowOff>
    </xdr:from>
    <xdr:to>
      <xdr:col>10</xdr:col>
      <xdr:colOff>9525</xdr:colOff>
      <xdr:row>21</xdr:row>
      <xdr:rowOff>0</xdr:rowOff>
    </xdr:to>
    <xdr:sp>
      <xdr:nvSpPr>
        <xdr:cNvPr id="95" name="Line 95"/>
        <xdr:cNvSpPr>
          <a:spLocks/>
        </xdr:cNvSpPr>
      </xdr:nvSpPr>
      <xdr:spPr>
        <a:xfrm>
          <a:off x="5467350" y="3019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96" name="Line 96"/>
        <xdr:cNvSpPr>
          <a:spLocks/>
        </xdr:cNvSpPr>
      </xdr:nvSpPr>
      <xdr:spPr>
        <a:xfrm>
          <a:off x="6219825" y="30194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21</xdr:row>
      <xdr:rowOff>0</xdr:rowOff>
    </xdr:from>
    <xdr:to>
      <xdr:col>12</xdr:col>
      <xdr:colOff>9525</xdr:colOff>
      <xdr:row>21</xdr:row>
      <xdr:rowOff>0</xdr:rowOff>
    </xdr:to>
    <xdr:sp>
      <xdr:nvSpPr>
        <xdr:cNvPr id="97" name="Line 97"/>
        <xdr:cNvSpPr>
          <a:spLocks/>
        </xdr:cNvSpPr>
      </xdr:nvSpPr>
      <xdr:spPr>
        <a:xfrm>
          <a:off x="7000875" y="3019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21</xdr:row>
      <xdr:rowOff>0</xdr:rowOff>
    </xdr:from>
    <xdr:to>
      <xdr:col>13</xdr:col>
      <xdr:colOff>9525</xdr:colOff>
      <xdr:row>21</xdr:row>
      <xdr:rowOff>0</xdr:rowOff>
    </xdr:to>
    <xdr:sp>
      <xdr:nvSpPr>
        <xdr:cNvPr id="98" name="Line 98"/>
        <xdr:cNvSpPr>
          <a:spLocks/>
        </xdr:cNvSpPr>
      </xdr:nvSpPr>
      <xdr:spPr>
        <a:xfrm>
          <a:off x="7753350" y="30194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22</xdr:row>
      <xdr:rowOff>0</xdr:rowOff>
    </xdr:from>
    <xdr:to>
      <xdr:col>3</xdr:col>
      <xdr:colOff>9525</xdr:colOff>
      <xdr:row>22</xdr:row>
      <xdr:rowOff>0</xdr:rowOff>
    </xdr:to>
    <xdr:sp>
      <xdr:nvSpPr>
        <xdr:cNvPr id="99" name="Line 99"/>
        <xdr:cNvSpPr>
          <a:spLocks/>
        </xdr:cNvSpPr>
      </xdr:nvSpPr>
      <xdr:spPr>
        <a:xfrm>
          <a:off x="495300" y="31527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22</xdr:row>
      <xdr:rowOff>0</xdr:rowOff>
    </xdr:from>
    <xdr:to>
      <xdr:col>4</xdr:col>
      <xdr:colOff>9525</xdr:colOff>
      <xdr:row>22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66800" y="31527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22</xdr:row>
      <xdr:rowOff>0</xdr:rowOff>
    </xdr:from>
    <xdr:to>
      <xdr:col>5</xdr:col>
      <xdr:colOff>9525</xdr:colOff>
      <xdr:row>22</xdr:row>
      <xdr:rowOff>0</xdr:rowOff>
    </xdr:to>
    <xdr:sp>
      <xdr:nvSpPr>
        <xdr:cNvPr id="101" name="Line 101"/>
        <xdr:cNvSpPr>
          <a:spLocks/>
        </xdr:cNvSpPr>
      </xdr:nvSpPr>
      <xdr:spPr>
        <a:xfrm>
          <a:off x="1819275" y="31527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102" name="Line 102"/>
        <xdr:cNvSpPr>
          <a:spLocks/>
        </xdr:cNvSpPr>
      </xdr:nvSpPr>
      <xdr:spPr>
        <a:xfrm>
          <a:off x="2638425" y="31527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22</xdr:row>
      <xdr:rowOff>0</xdr:rowOff>
    </xdr:from>
    <xdr:to>
      <xdr:col>7</xdr:col>
      <xdr:colOff>9525</xdr:colOff>
      <xdr:row>22</xdr:row>
      <xdr:rowOff>0</xdr:rowOff>
    </xdr:to>
    <xdr:sp>
      <xdr:nvSpPr>
        <xdr:cNvPr id="103" name="Line 103"/>
        <xdr:cNvSpPr>
          <a:spLocks/>
        </xdr:cNvSpPr>
      </xdr:nvSpPr>
      <xdr:spPr>
        <a:xfrm>
          <a:off x="3390900" y="31527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22</xdr:row>
      <xdr:rowOff>0</xdr:rowOff>
    </xdr:from>
    <xdr:to>
      <xdr:col>8</xdr:col>
      <xdr:colOff>9525</xdr:colOff>
      <xdr:row>22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95725" y="31527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22</xdr:row>
      <xdr:rowOff>0</xdr:rowOff>
    </xdr:from>
    <xdr:to>
      <xdr:col>9</xdr:col>
      <xdr:colOff>9525</xdr:colOff>
      <xdr:row>22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48200" y="31527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22</xdr:row>
      <xdr:rowOff>0</xdr:rowOff>
    </xdr:from>
    <xdr:to>
      <xdr:col>10</xdr:col>
      <xdr:colOff>9525</xdr:colOff>
      <xdr:row>22</xdr:row>
      <xdr:rowOff>0</xdr:rowOff>
    </xdr:to>
    <xdr:sp>
      <xdr:nvSpPr>
        <xdr:cNvPr id="106" name="Line 106"/>
        <xdr:cNvSpPr>
          <a:spLocks/>
        </xdr:cNvSpPr>
      </xdr:nvSpPr>
      <xdr:spPr>
        <a:xfrm>
          <a:off x="5467350" y="31527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22</xdr:row>
      <xdr:rowOff>0</xdr:rowOff>
    </xdr:from>
    <xdr:to>
      <xdr:col>11</xdr:col>
      <xdr:colOff>9525</xdr:colOff>
      <xdr:row>22</xdr:row>
      <xdr:rowOff>0</xdr:rowOff>
    </xdr:to>
    <xdr:sp>
      <xdr:nvSpPr>
        <xdr:cNvPr id="107" name="Line 107"/>
        <xdr:cNvSpPr>
          <a:spLocks/>
        </xdr:cNvSpPr>
      </xdr:nvSpPr>
      <xdr:spPr>
        <a:xfrm>
          <a:off x="6219825" y="31527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22</xdr:row>
      <xdr:rowOff>0</xdr:rowOff>
    </xdr:from>
    <xdr:to>
      <xdr:col>12</xdr:col>
      <xdr:colOff>9525</xdr:colOff>
      <xdr:row>22</xdr:row>
      <xdr:rowOff>0</xdr:rowOff>
    </xdr:to>
    <xdr:sp>
      <xdr:nvSpPr>
        <xdr:cNvPr id="108" name="Line 108"/>
        <xdr:cNvSpPr>
          <a:spLocks/>
        </xdr:cNvSpPr>
      </xdr:nvSpPr>
      <xdr:spPr>
        <a:xfrm>
          <a:off x="7000875" y="31527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22</xdr:row>
      <xdr:rowOff>0</xdr:rowOff>
    </xdr:from>
    <xdr:to>
      <xdr:col>13</xdr:col>
      <xdr:colOff>9525</xdr:colOff>
      <xdr:row>22</xdr:row>
      <xdr:rowOff>0</xdr:rowOff>
    </xdr:to>
    <xdr:sp>
      <xdr:nvSpPr>
        <xdr:cNvPr id="109" name="Line 109"/>
        <xdr:cNvSpPr>
          <a:spLocks/>
        </xdr:cNvSpPr>
      </xdr:nvSpPr>
      <xdr:spPr>
        <a:xfrm>
          <a:off x="7753350" y="31527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23</xdr:row>
      <xdr:rowOff>0</xdr:rowOff>
    </xdr:from>
    <xdr:to>
      <xdr:col>3</xdr:col>
      <xdr:colOff>9525</xdr:colOff>
      <xdr:row>23</xdr:row>
      <xdr:rowOff>0</xdr:rowOff>
    </xdr:to>
    <xdr:sp>
      <xdr:nvSpPr>
        <xdr:cNvPr id="110" name="Line 110"/>
        <xdr:cNvSpPr>
          <a:spLocks/>
        </xdr:cNvSpPr>
      </xdr:nvSpPr>
      <xdr:spPr>
        <a:xfrm>
          <a:off x="495300" y="32861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23</xdr:row>
      <xdr:rowOff>0</xdr:rowOff>
    </xdr:from>
    <xdr:to>
      <xdr:col>4</xdr:col>
      <xdr:colOff>9525</xdr:colOff>
      <xdr:row>23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66800" y="32861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23</xdr:row>
      <xdr:rowOff>0</xdr:rowOff>
    </xdr:from>
    <xdr:to>
      <xdr:col>5</xdr:col>
      <xdr:colOff>9525</xdr:colOff>
      <xdr:row>23</xdr:row>
      <xdr:rowOff>0</xdr:rowOff>
    </xdr:to>
    <xdr:sp>
      <xdr:nvSpPr>
        <xdr:cNvPr id="112" name="Line 112"/>
        <xdr:cNvSpPr>
          <a:spLocks/>
        </xdr:cNvSpPr>
      </xdr:nvSpPr>
      <xdr:spPr>
        <a:xfrm>
          <a:off x="1819275" y="32861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113" name="Line 113"/>
        <xdr:cNvSpPr>
          <a:spLocks/>
        </xdr:cNvSpPr>
      </xdr:nvSpPr>
      <xdr:spPr>
        <a:xfrm>
          <a:off x="2638425" y="32861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23</xdr:row>
      <xdr:rowOff>0</xdr:rowOff>
    </xdr:to>
    <xdr:sp>
      <xdr:nvSpPr>
        <xdr:cNvPr id="114" name="Line 114"/>
        <xdr:cNvSpPr>
          <a:spLocks/>
        </xdr:cNvSpPr>
      </xdr:nvSpPr>
      <xdr:spPr>
        <a:xfrm>
          <a:off x="3390900" y="32861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23</xdr:row>
      <xdr:rowOff>0</xdr:rowOff>
    </xdr:from>
    <xdr:to>
      <xdr:col>8</xdr:col>
      <xdr:colOff>9525</xdr:colOff>
      <xdr:row>23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95725" y="32861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23</xdr:row>
      <xdr:rowOff>0</xdr:rowOff>
    </xdr:from>
    <xdr:to>
      <xdr:col>9</xdr:col>
      <xdr:colOff>9525</xdr:colOff>
      <xdr:row>23</xdr:row>
      <xdr:rowOff>0</xdr:rowOff>
    </xdr:to>
    <xdr:sp>
      <xdr:nvSpPr>
        <xdr:cNvPr id="116" name="Line 116"/>
        <xdr:cNvSpPr>
          <a:spLocks/>
        </xdr:cNvSpPr>
      </xdr:nvSpPr>
      <xdr:spPr>
        <a:xfrm>
          <a:off x="4648200" y="32861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23</xdr:row>
      <xdr:rowOff>0</xdr:rowOff>
    </xdr:from>
    <xdr:to>
      <xdr:col>10</xdr:col>
      <xdr:colOff>9525</xdr:colOff>
      <xdr:row>23</xdr:row>
      <xdr:rowOff>0</xdr:rowOff>
    </xdr:to>
    <xdr:sp>
      <xdr:nvSpPr>
        <xdr:cNvPr id="117" name="Line 117"/>
        <xdr:cNvSpPr>
          <a:spLocks/>
        </xdr:cNvSpPr>
      </xdr:nvSpPr>
      <xdr:spPr>
        <a:xfrm>
          <a:off x="5467350" y="32861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23</xdr:row>
      <xdr:rowOff>0</xdr:rowOff>
    </xdr:from>
    <xdr:to>
      <xdr:col>11</xdr:col>
      <xdr:colOff>9525</xdr:colOff>
      <xdr:row>23</xdr:row>
      <xdr:rowOff>0</xdr:rowOff>
    </xdr:to>
    <xdr:sp>
      <xdr:nvSpPr>
        <xdr:cNvPr id="118" name="Line 118"/>
        <xdr:cNvSpPr>
          <a:spLocks/>
        </xdr:cNvSpPr>
      </xdr:nvSpPr>
      <xdr:spPr>
        <a:xfrm>
          <a:off x="6219825" y="32861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23</xdr:row>
      <xdr:rowOff>0</xdr:rowOff>
    </xdr:from>
    <xdr:to>
      <xdr:col>12</xdr:col>
      <xdr:colOff>9525</xdr:colOff>
      <xdr:row>23</xdr:row>
      <xdr:rowOff>0</xdr:rowOff>
    </xdr:to>
    <xdr:sp>
      <xdr:nvSpPr>
        <xdr:cNvPr id="119" name="Line 119"/>
        <xdr:cNvSpPr>
          <a:spLocks/>
        </xdr:cNvSpPr>
      </xdr:nvSpPr>
      <xdr:spPr>
        <a:xfrm>
          <a:off x="7000875" y="32861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23</xdr:row>
      <xdr:rowOff>0</xdr:rowOff>
    </xdr:from>
    <xdr:to>
      <xdr:col>13</xdr:col>
      <xdr:colOff>9525</xdr:colOff>
      <xdr:row>23</xdr:row>
      <xdr:rowOff>0</xdr:rowOff>
    </xdr:to>
    <xdr:sp>
      <xdr:nvSpPr>
        <xdr:cNvPr id="120" name="Line 120"/>
        <xdr:cNvSpPr>
          <a:spLocks/>
        </xdr:cNvSpPr>
      </xdr:nvSpPr>
      <xdr:spPr>
        <a:xfrm>
          <a:off x="7753350" y="32861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121" name="Line 121"/>
        <xdr:cNvSpPr>
          <a:spLocks/>
        </xdr:cNvSpPr>
      </xdr:nvSpPr>
      <xdr:spPr>
        <a:xfrm>
          <a:off x="495300" y="36861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66800" y="3686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123" name="Line 123"/>
        <xdr:cNvSpPr>
          <a:spLocks/>
        </xdr:cNvSpPr>
      </xdr:nvSpPr>
      <xdr:spPr>
        <a:xfrm>
          <a:off x="1819275" y="36861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24" name="Line 124"/>
        <xdr:cNvSpPr>
          <a:spLocks/>
        </xdr:cNvSpPr>
      </xdr:nvSpPr>
      <xdr:spPr>
        <a:xfrm>
          <a:off x="2638425" y="3686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26</xdr:row>
      <xdr:rowOff>0</xdr:rowOff>
    </xdr:to>
    <xdr:sp>
      <xdr:nvSpPr>
        <xdr:cNvPr id="125" name="Line 125"/>
        <xdr:cNvSpPr>
          <a:spLocks/>
        </xdr:cNvSpPr>
      </xdr:nvSpPr>
      <xdr:spPr>
        <a:xfrm>
          <a:off x="3390900" y="36861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95725" y="3686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127" name="Line 127"/>
        <xdr:cNvSpPr>
          <a:spLocks/>
        </xdr:cNvSpPr>
      </xdr:nvSpPr>
      <xdr:spPr>
        <a:xfrm>
          <a:off x="4648200" y="36861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128" name="Line 128"/>
        <xdr:cNvSpPr>
          <a:spLocks/>
        </xdr:cNvSpPr>
      </xdr:nvSpPr>
      <xdr:spPr>
        <a:xfrm>
          <a:off x="5467350" y="3686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26</xdr:row>
      <xdr:rowOff>0</xdr:rowOff>
    </xdr:from>
    <xdr:to>
      <xdr:col>11</xdr:col>
      <xdr:colOff>9525</xdr:colOff>
      <xdr:row>26</xdr:row>
      <xdr:rowOff>0</xdr:rowOff>
    </xdr:to>
    <xdr:sp>
      <xdr:nvSpPr>
        <xdr:cNvPr id="129" name="Line 129"/>
        <xdr:cNvSpPr>
          <a:spLocks/>
        </xdr:cNvSpPr>
      </xdr:nvSpPr>
      <xdr:spPr>
        <a:xfrm>
          <a:off x="6219825" y="36861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26</xdr:row>
      <xdr:rowOff>0</xdr:rowOff>
    </xdr:from>
    <xdr:to>
      <xdr:col>12</xdr:col>
      <xdr:colOff>9525</xdr:colOff>
      <xdr:row>26</xdr:row>
      <xdr:rowOff>0</xdr:rowOff>
    </xdr:to>
    <xdr:sp>
      <xdr:nvSpPr>
        <xdr:cNvPr id="130" name="Line 130"/>
        <xdr:cNvSpPr>
          <a:spLocks/>
        </xdr:cNvSpPr>
      </xdr:nvSpPr>
      <xdr:spPr>
        <a:xfrm>
          <a:off x="7000875" y="3686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131" name="Line 131"/>
        <xdr:cNvSpPr>
          <a:spLocks/>
        </xdr:cNvSpPr>
      </xdr:nvSpPr>
      <xdr:spPr>
        <a:xfrm>
          <a:off x="7753350" y="36861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27</xdr:row>
      <xdr:rowOff>0</xdr:rowOff>
    </xdr:from>
    <xdr:to>
      <xdr:col>3</xdr:col>
      <xdr:colOff>9525</xdr:colOff>
      <xdr:row>27</xdr:row>
      <xdr:rowOff>0</xdr:rowOff>
    </xdr:to>
    <xdr:sp>
      <xdr:nvSpPr>
        <xdr:cNvPr id="132" name="Line 132"/>
        <xdr:cNvSpPr>
          <a:spLocks/>
        </xdr:cNvSpPr>
      </xdr:nvSpPr>
      <xdr:spPr>
        <a:xfrm>
          <a:off x="495300" y="38195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27</xdr:row>
      <xdr:rowOff>0</xdr:rowOff>
    </xdr:from>
    <xdr:to>
      <xdr:col>4</xdr:col>
      <xdr:colOff>9525</xdr:colOff>
      <xdr:row>27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66800" y="38195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27</xdr:row>
      <xdr:rowOff>0</xdr:rowOff>
    </xdr:from>
    <xdr:to>
      <xdr:col>5</xdr:col>
      <xdr:colOff>9525</xdr:colOff>
      <xdr:row>27</xdr:row>
      <xdr:rowOff>0</xdr:rowOff>
    </xdr:to>
    <xdr:sp>
      <xdr:nvSpPr>
        <xdr:cNvPr id="134" name="Line 134"/>
        <xdr:cNvSpPr>
          <a:spLocks/>
        </xdr:cNvSpPr>
      </xdr:nvSpPr>
      <xdr:spPr>
        <a:xfrm>
          <a:off x="1819275" y="38195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27</xdr:row>
      <xdr:rowOff>0</xdr:rowOff>
    </xdr:from>
    <xdr:to>
      <xdr:col>6</xdr:col>
      <xdr:colOff>9525</xdr:colOff>
      <xdr:row>27</xdr:row>
      <xdr:rowOff>0</xdr:rowOff>
    </xdr:to>
    <xdr:sp>
      <xdr:nvSpPr>
        <xdr:cNvPr id="135" name="Line 135"/>
        <xdr:cNvSpPr>
          <a:spLocks/>
        </xdr:cNvSpPr>
      </xdr:nvSpPr>
      <xdr:spPr>
        <a:xfrm>
          <a:off x="2638425" y="38195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27</xdr:row>
      <xdr:rowOff>0</xdr:rowOff>
    </xdr:from>
    <xdr:to>
      <xdr:col>7</xdr:col>
      <xdr:colOff>9525</xdr:colOff>
      <xdr:row>27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90900" y="38195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95725" y="38195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27</xdr:row>
      <xdr:rowOff>0</xdr:rowOff>
    </xdr:from>
    <xdr:to>
      <xdr:col>9</xdr:col>
      <xdr:colOff>9525</xdr:colOff>
      <xdr:row>27</xdr:row>
      <xdr:rowOff>0</xdr:rowOff>
    </xdr:to>
    <xdr:sp>
      <xdr:nvSpPr>
        <xdr:cNvPr id="138" name="Line 138"/>
        <xdr:cNvSpPr>
          <a:spLocks/>
        </xdr:cNvSpPr>
      </xdr:nvSpPr>
      <xdr:spPr>
        <a:xfrm>
          <a:off x="4648200" y="38195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27</xdr:row>
      <xdr:rowOff>0</xdr:rowOff>
    </xdr:from>
    <xdr:to>
      <xdr:col>10</xdr:col>
      <xdr:colOff>9525</xdr:colOff>
      <xdr:row>27</xdr:row>
      <xdr:rowOff>0</xdr:rowOff>
    </xdr:to>
    <xdr:sp>
      <xdr:nvSpPr>
        <xdr:cNvPr id="139" name="Line 139"/>
        <xdr:cNvSpPr>
          <a:spLocks/>
        </xdr:cNvSpPr>
      </xdr:nvSpPr>
      <xdr:spPr>
        <a:xfrm>
          <a:off x="5467350" y="38195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27</xdr:row>
      <xdr:rowOff>0</xdr:rowOff>
    </xdr:from>
    <xdr:to>
      <xdr:col>11</xdr:col>
      <xdr:colOff>9525</xdr:colOff>
      <xdr:row>27</xdr:row>
      <xdr:rowOff>0</xdr:rowOff>
    </xdr:to>
    <xdr:sp>
      <xdr:nvSpPr>
        <xdr:cNvPr id="140" name="Line 140"/>
        <xdr:cNvSpPr>
          <a:spLocks/>
        </xdr:cNvSpPr>
      </xdr:nvSpPr>
      <xdr:spPr>
        <a:xfrm>
          <a:off x="6219825" y="38195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27</xdr:row>
      <xdr:rowOff>0</xdr:rowOff>
    </xdr:from>
    <xdr:to>
      <xdr:col>12</xdr:col>
      <xdr:colOff>9525</xdr:colOff>
      <xdr:row>27</xdr:row>
      <xdr:rowOff>0</xdr:rowOff>
    </xdr:to>
    <xdr:sp>
      <xdr:nvSpPr>
        <xdr:cNvPr id="141" name="Line 141"/>
        <xdr:cNvSpPr>
          <a:spLocks/>
        </xdr:cNvSpPr>
      </xdr:nvSpPr>
      <xdr:spPr>
        <a:xfrm>
          <a:off x="7000875" y="38195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27</xdr:row>
      <xdr:rowOff>0</xdr:rowOff>
    </xdr:from>
    <xdr:to>
      <xdr:col>13</xdr:col>
      <xdr:colOff>9525</xdr:colOff>
      <xdr:row>27</xdr:row>
      <xdr:rowOff>0</xdr:rowOff>
    </xdr:to>
    <xdr:sp>
      <xdr:nvSpPr>
        <xdr:cNvPr id="142" name="Line 142"/>
        <xdr:cNvSpPr>
          <a:spLocks/>
        </xdr:cNvSpPr>
      </xdr:nvSpPr>
      <xdr:spPr>
        <a:xfrm>
          <a:off x="7753350" y="38195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19050"/>
          <a:ext cx="0" cy="247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</xdr:row>
      <xdr:rowOff>0</xdr:rowOff>
    </xdr:from>
    <xdr:to>
      <xdr:col>2</xdr:col>
      <xdr:colOff>9525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905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2</xdr:col>
      <xdr:colOff>9525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26670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</xdr:row>
      <xdr:rowOff>0</xdr:rowOff>
    </xdr:from>
    <xdr:to>
      <xdr:col>13</xdr:col>
      <xdr:colOff>9525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495300" y="1905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</xdr:row>
      <xdr:rowOff>0</xdr:rowOff>
    </xdr:from>
    <xdr:to>
      <xdr:col>13</xdr:col>
      <xdr:colOff>9525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495300" y="26670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</xdr:row>
      <xdr:rowOff>0</xdr:rowOff>
    </xdr:from>
    <xdr:to>
      <xdr:col>14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9096375" y="19050"/>
          <a:ext cx="0" cy="2476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</xdr:row>
      <xdr:rowOff>0</xdr:rowOff>
    </xdr:from>
    <xdr:to>
      <xdr:col>14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8534400" y="1905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8534400" y="26670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51</xdr:row>
      <xdr:rowOff>0</xdr:rowOff>
    </xdr:from>
    <xdr:to>
      <xdr:col>1</xdr:col>
      <xdr:colOff>0</xdr:colOff>
      <xdr:row>52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7210425"/>
          <a:ext cx="0" cy="1619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737235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52</xdr:row>
      <xdr:rowOff>0</xdr:rowOff>
    </xdr:from>
    <xdr:to>
      <xdr:col>13</xdr:col>
      <xdr:colOff>9525</xdr:colOff>
      <xdr:row>52</xdr:row>
      <xdr:rowOff>0</xdr:rowOff>
    </xdr:to>
    <xdr:sp>
      <xdr:nvSpPr>
        <xdr:cNvPr id="11" name="Line 11"/>
        <xdr:cNvSpPr>
          <a:spLocks/>
        </xdr:cNvSpPr>
      </xdr:nvSpPr>
      <xdr:spPr>
        <a:xfrm>
          <a:off x="495300" y="7372350"/>
          <a:ext cx="80391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14</xdr:col>
      <xdr:colOff>0</xdr:colOff>
      <xdr:row>51</xdr:row>
      <xdr:rowOff>0</xdr:rowOff>
    </xdr:from>
    <xdr:to>
      <xdr:col>14</xdr:col>
      <xdr:colOff>0</xdr:colOff>
      <xdr:row>52</xdr:row>
      <xdr:rowOff>0</xdr:rowOff>
    </xdr:to>
    <xdr:sp>
      <xdr:nvSpPr>
        <xdr:cNvPr id="12" name="Line 12"/>
        <xdr:cNvSpPr>
          <a:spLocks/>
        </xdr:cNvSpPr>
      </xdr:nvSpPr>
      <xdr:spPr>
        <a:xfrm>
          <a:off x="9096375" y="7210425"/>
          <a:ext cx="0" cy="16192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52</xdr:row>
      <xdr:rowOff>0</xdr:rowOff>
    </xdr:from>
    <xdr:to>
      <xdr:col>14</xdr:col>
      <xdr:colOff>0</xdr:colOff>
      <xdr:row>52</xdr:row>
      <xdr:rowOff>0</xdr:rowOff>
    </xdr:to>
    <xdr:sp>
      <xdr:nvSpPr>
        <xdr:cNvPr id="13" name="Line 13"/>
        <xdr:cNvSpPr>
          <a:spLocks/>
        </xdr:cNvSpPr>
      </xdr:nvSpPr>
      <xdr:spPr>
        <a:xfrm>
          <a:off x="8534400" y="737235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2</xdr:row>
      <xdr:rowOff>0</xdr:rowOff>
    </xdr:from>
    <xdr:to>
      <xdr:col>1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" y="266700"/>
          <a:ext cx="0" cy="15430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11</xdr:row>
      <xdr:rowOff>0</xdr:rowOff>
    </xdr:from>
    <xdr:to>
      <xdr:col>2</xdr:col>
      <xdr:colOff>9525</xdr:colOff>
      <xdr:row>11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1809750"/>
          <a:ext cx="4667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9096375" y="266700"/>
          <a:ext cx="0" cy="154305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9525</xdr:colOff>
      <xdr:row>11</xdr:row>
      <xdr:rowOff>0</xdr:rowOff>
    </xdr:from>
    <xdr:to>
      <xdr:col>14</xdr:col>
      <xdr:colOff>0</xdr:colOff>
      <xdr:row>11</xdr:row>
      <xdr:rowOff>0</xdr:rowOff>
    </xdr:to>
    <xdr:sp>
      <xdr:nvSpPr>
        <xdr:cNvPr id="17" name="Line 17"/>
        <xdr:cNvSpPr>
          <a:spLocks/>
        </xdr:cNvSpPr>
      </xdr:nvSpPr>
      <xdr:spPr>
        <a:xfrm>
          <a:off x="8534400" y="1809750"/>
          <a:ext cx="5619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1</xdr:col>
      <xdr:colOff>0</xdr:colOff>
      <xdr:row>48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1809750"/>
          <a:ext cx="0" cy="48387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0</xdr:rowOff>
    </xdr:from>
    <xdr:to>
      <xdr:col>14</xdr:col>
      <xdr:colOff>0</xdr:colOff>
      <xdr:row>48</xdr:row>
      <xdr:rowOff>0</xdr:rowOff>
    </xdr:to>
    <xdr:sp>
      <xdr:nvSpPr>
        <xdr:cNvPr id="19" name="Line 19"/>
        <xdr:cNvSpPr>
          <a:spLocks/>
        </xdr:cNvSpPr>
      </xdr:nvSpPr>
      <xdr:spPr>
        <a:xfrm>
          <a:off x="9096375" y="1809750"/>
          <a:ext cx="0" cy="483870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0</xdr:colOff>
      <xdr:row>51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" y="6648450"/>
          <a:ext cx="0" cy="5619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48</xdr:row>
      <xdr:rowOff>0</xdr:rowOff>
    </xdr:from>
    <xdr:to>
      <xdr:col>14</xdr:col>
      <xdr:colOff>0</xdr:colOff>
      <xdr:row>51</xdr:row>
      <xdr:rowOff>0</xdr:rowOff>
    </xdr:to>
    <xdr:sp>
      <xdr:nvSpPr>
        <xdr:cNvPr id="21" name="Line 21"/>
        <xdr:cNvSpPr>
          <a:spLocks/>
        </xdr:cNvSpPr>
      </xdr:nvSpPr>
      <xdr:spPr>
        <a:xfrm>
          <a:off x="9096375" y="6648450"/>
          <a:ext cx="0" cy="561975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5</xdr:row>
      <xdr:rowOff>0</xdr:rowOff>
    </xdr:from>
    <xdr:to>
      <xdr:col>3</xdr:col>
      <xdr:colOff>9525</xdr:colOff>
      <xdr:row>5</xdr:row>
      <xdr:rowOff>0</xdr:rowOff>
    </xdr:to>
    <xdr:sp>
      <xdr:nvSpPr>
        <xdr:cNvPr id="22" name="Line 22"/>
        <xdr:cNvSpPr>
          <a:spLocks/>
        </xdr:cNvSpPr>
      </xdr:nvSpPr>
      <xdr:spPr>
        <a:xfrm>
          <a:off x="495300" y="6572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5</xdr:row>
      <xdr:rowOff>0</xdr:rowOff>
    </xdr:from>
    <xdr:to>
      <xdr:col>4</xdr:col>
      <xdr:colOff>9525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1066800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5</xdr:row>
      <xdr:rowOff>0</xdr:rowOff>
    </xdr:from>
    <xdr:to>
      <xdr:col>5</xdr:col>
      <xdr:colOff>9525</xdr:colOff>
      <xdr:row>5</xdr:row>
      <xdr:rowOff>0</xdr:rowOff>
    </xdr:to>
    <xdr:sp>
      <xdr:nvSpPr>
        <xdr:cNvPr id="24" name="Line 24"/>
        <xdr:cNvSpPr>
          <a:spLocks/>
        </xdr:cNvSpPr>
      </xdr:nvSpPr>
      <xdr:spPr>
        <a:xfrm>
          <a:off x="1819275" y="6572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5</xdr:row>
      <xdr:rowOff>0</xdr:rowOff>
    </xdr:from>
    <xdr:to>
      <xdr:col>6</xdr:col>
      <xdr:colOff>9525</xdr:colOff>
      <xdr:row>5</xdr:row>
      <xdr:rowOff>0</xdr:rowOff>
    </xdr:to>
    <xdr:sp>
      <xdr:nvSpPr>
        <xdr:cNvPr id="25" name="Line 25"/>
        <xdr:cNvSpPr>
          <a:spLocks/>
        </xdr:cNvSpPr>
      </xdr:nvSpPr>
      <xdr:spPr>
        <a:xfrm>
          <a:off x="263842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5</xdr:row>
      <xdr:rowOff>0</xdr:rowOff>
    </xdr:from>
    <xdr:to>
      <xdr:col>7</xdr:col>
      <xdr:colOff>9525</xdr:colOff>
      <xdr:row>5</xdr:row>
      <xdr:rowOff>0</xdr:rowOff>
    </xdr:to>
    <xdr:sp>
      <xdr:nvSpPr>
        <xdr:cNvPr id="26" name="Line 26"/>
        <xdr:cNvSpPr>
          <a:spLocks/>
        </xdr:cNvSpPr>
      </xdr:nvSpPr>
      <xdr:spPr>
        <a:xfrm>
          <a:off x="3390900" y="6572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27" name="Line 27"/>
        <xdr:cNvSpPr>
          <a:spLocks/>
        </xdr:cNvSpPr>
      </xdr:nvSpPr>
      <xdr:spPr>
        <a:xfrm>
          <a:off x="389572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5</xdr:row>
      <xdr:rowOff>0</xdr:rowOff>
    </xdr:from>
    <xdr:to>
      <xdr:col>9</xdr:col>
      <xdr:colOff>9525</xdr:colOff>
      <xdr:row>5</xdr:row>
      <xdr:rowOff>0</xdr:rowOff>
    </xdr:to>
    <xdr:sp>
      <xdr:nvSpPr>
        <xdr:cNvPr id="28" name="Line 28"/>
        <xdr:cNvSpPr>
          <a:spLocks/>
        </xdr:cNvSpPr>
      </xdr:nvSpPr>
      <xdr:spPr>
        <a:xfrm>
          <a:off x="4648200" y="6572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5</xdr:row>
      <xdr:rowOff>0</xdr:rowOff>
    </xdr:from>
    <xdr:to>
      <xdr:col>10</xdr:col>
      <xdr:colOff>9525</xdr:colOff>
      <xdr:row>5</xdr:row>
      <xdr:rowOff>0</xdr:rowOff>
    </xdr:to>
    <xdr:sp>
      <xdr:nvSpPr>
        <xdr:cNvPr id="29" name="Line 29"/>
        <xdr:cNvSpPr>
          <a:spLocks/>
        </xdr:cNvSpPr>
      </xdr:nvSpPr>
      <xdr:spPr>
        <a:xfrm>
          <a:off x="5467350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5</xdr:row>
      <xdr:rowOff>0</xdr:rowOff>
    </xdr:from>
    <xdr:to>
      <xdr:col>11</xdr:col>
      <xdr:colOff>9525</xdr:colOff>
      <xdr:row>5</xdr:row>
      <xdr:rowOff>0</xdr:rowOff>
    </xdr:to>
    <xdr:sp>
      <xdr:nvSpPr>
        <xdr:cNvPr id="30" name="Line 30"/>
        <xdr:cNvSpPr>
          <a:spLocks/>
        </xdr:cNvSpPr>
      </xdr:nvSpPr>
      <xdr:spPr>
        <a:xfrm>
          <a:off x="6219825" y="6572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5</xdr:row>
      <xdr:rowOff>0</xdr:rowOff>
    </xdr:from>
    <xdr:to>
      <xdr:col>12</xdr:col>
      <xdr:colOff>9525</xdr:colOff>
      <xdr:row>5</xdr:row>
      <xdr:rowOff>0</xdr:rowOff>
    </xdr:to>
    <xdr:sp>
      <xdr:nvSpPr>
        <xdr:cNvPr id="31" name="Line 31"/>
        <xdr:cNvSpPr>
          <a:spLocks/>
        </xdr:cNvSpPr>
      </xdr:nvSpPr>
      <xdr:spPr>
        <a:xfrm>
          <a:off x="7000875" y="6572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5</xdr:row>
      <xdr:rowOff>0</xdr:rowOff>
    </xdr:from>
    <xdr:to>
      <xdr:col>13</xdr:col>
      <xdr:colOff>9525</xdr:colOff>
      <xdr:row>5</xdr:row>
      <xdr:rowOff>0</xdr:rowOff>
    </xdr:to>
    <xdr:sp>
      <xdr:nvSpPr>
        <xdr:cNvPr id="32" name="Line 32"/>
        <xdr:cNvSpPr>
          <a:spLocks/>
        </xdr:cNvSpPr>
      </xdr:nvSpPr>
      <xdr:spPr>
        <a:xfrm>
          <a:off x="7753350" y="6572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11</xdr:row>
      <xdr:rowOff>0</xdr:rowOff>
    </xdr:from>
    <xdr:to>
      <xdr:col>3</xdr:col>
      <xdr:colOff>9525</xdr:colOff>
      <xdr:row>11</xdr:row>
      <xdr:rowOff>0</xdr:rowOff>
    </xdr:to>
    <xdr:sp>
      <xdr:nvSpPr>
        <xdr:cNvPr id="33" name="Line 33"/>
        <xdr:cNvSpPr>
          <a:spLocks/>
        </xdr:cNvSpPr>
      </xdr:nvSpPr>
      <xdr:spPr>
        <a:xfrm>
          <a:off x="495300" y="1809750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1066800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11</xdr:row>
      <xdr:rowOff>0</xdr:rowOff>
    </xdr:from>
    <xdr:to>
      <xdr:col>5</xdr:col>
      <xdr:colOff>9525</xdr:colOff>
      <xdr:row>11</xdr:row>
      <xdr:rowOff>0</xdr:rowOff>
    </xdr:to>
    <xdr:sp>
      <xdr:nvSpPr>
        <xdr:cNvPr id="35" name="Line 35"/>
        <xdr:cNvSpPr>
          <a:spLocks/>
        </xdr:cNvSpPr>
      </xdr:nvSpPr>
      <xdr:spPr>
        <a:xfrm>
          <a:off x="1819275" y="18097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11</xdr:row>
      <xdr:rowOff>0</xdr:rowOff>
    </xdr:from>
    <xdr:to>
      <xdr:col>6</xdr:col>
      <xdr:colOff>9525</xdr:colOff>
      <xdr:row>11</xdr:row>
      <xdr:rowOff>0</xdr:rowOff>
    </xdr:to>
    <xdr:sp>
      <xdr:nvSpPr>
        <xdr:cNvPr id="36" name="Line 36"/>
        <xdr:cNvSpPr>
          <a:spLocks/>
        </xdr:cNvSpPr>
      </xdr:nvSpPr>
      <xdr:spPr>
        <a:xfrm>
          <a:off x="263842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11</xdr:row>
      <xdr:rowOff>0</xdr:rowOff>
    </xdr:from>
    <xdr:to>
      <xdr:col>7</xdr:col>
      <xdr:colOff>9525</xdr:colOff>
      <xdr:row>11</xdr:row>
      <xdr:rowOff>0</xdr:rowOff>
    </xdr:to>
    <xdr:sp>
      <xdr:nvSpPr>
        <xdr:cNvPr id="37" name="Line 37"/>
        <xdr:cNvSpPr>
          <a:spLocks/>
        </xdr:cNvSpPr>
      </xdr:nvSpPr>
      <xdr:spPr>
        <a:xfrm>
          <a:off x="3390900" y="1809750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11</xdr:row>
      <xdr:rowOff>0</xdr:rowOff>
    </xdr:from>
    <xdr:to>
      <xdr:col>8</xdr:col>
      <xdr:colOff>9525</xdr:colOff>
      <xdr:row>11</xdr:row>
      <xdr:rowOff>0</xdr:rowOff>
    </xdr:to>
    <xdr:sp>
      <xdr:nvSpPr>
        <xdr:cNvPr id="38" name="Line 38"/>
        <xdr:cNvSpPr>
          <a:spLocks/>
        </xdr:cNvSpPr>
      </xdr:nvSpPr>
      <xdr:spPr>
        <a:xfrm>
          <a:off x="389572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11</xdr:row>
      <xdr:rowOff>0</xdr:rowOff>
    </xdr:from>
    <xdr:to>
      <xdr:col>9</xdr:col>
      <xdr:colOff>9525</xdr:colOff>
      <xdr:row>11</xdr:row>
      <xdr:rowOff>0</xdr:rowOff>
    </xdr:to>
    <xdr:sp>
      <xdr:nvSpPr>
        <xdr:cNvPr id="39" name="Line 39"/>
        <xdr:cNvSpPr>
          <a:spLocks/>
        </xdr:cNvSpPr>
      </xdr:nvSpPr>
      <xdr:spPr>
        <a:xfrm>
          <a:off x="4648200" y="1809750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11</xdr:row>
      <xdr:rowOff>0</xdr:rowOff>
    </xdr:from>
    <xdr:to>
      <xdr:col>10</xdr:col>
      <xdr:colOff>9525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5467350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11</xdr:row>
      <xdr:rowOff>0</xdr:rowOff>
    </xdr:from>
    <xdr:to>
      <xdr:col>11</xdr:col>
      <xdr:colOff>9525</xdr:colOff>
      <xdr:row>11</xdr:row>
      <xdr:rowOff>0</xdr:rowOff>
    </xdr:to>
    <xdr:sp>
      <xdr:nvSpPr>
        <xdr:cNvPr id="41" name="Line 41"/>
        <xdr:cNvSpPr>
          <a:spLocks/>
        </xdr:cNvSpPr>
      </xdr:nvSpPr>
      <xdr:spPr>
        <a:xfrm>
          <a:off x="6219825" y="1809750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11</xdr:row>
      <xdr:rowOff>0</xdr:rowOff>
    </xdr:from>
    <xdr:to>
      <xdr:col>12</xdr:col>
      <xdr:colOff>9525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>
          <a:off x="7000875" y="1809750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11</xdr:row>
      <xdr:rowOff>0</xdr:rowOff>
    </xdr:from>
    <xdr:to>
      <xdr:col>13</xdr:col>
      <xdr:colOff>9525</xdr:colOff>
      <xdr:row>11</xdr:row>
      <xdr:rowOff>0</xdr:rowOff>
    </xdr:to>
    <xdr:sp>
      <xdr:nvSpPr>
        <xdr:cNvPr id="43" name="Line 43"/>
        <xdr:cNvSpPr>
          <a:spLocks/>
        </xdr:cNvSpPr>
      </xdr:nvSpPr>
      <xdr:spPr>
        <a:xfrm>
          <a:off x="7753350" y="1809750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21</xdr:row>
      <xdr:rowOff>0</xdr:rowOff>
    </xdr:from>
    <xdr:to>
      <xdr:col>3</xdr:col>
      <xdr:colOff>9525</xdr:colOff>
      <xdr:row>21</xdr:row>
      <xdr:rowOff>0</xdr:rowOff>
    </xdr:to>
    <xdr:sp>
      <xdr:nvSpPr>
        <xdr:cNvPr id="44" name="Line 44"/>
        <xdr:cNvSpPr>
          <a:spLocks/>
        </xdr:cNvSpPr>
      </xdr:nvSpPr>
      <xdr:spPr>
        <a:xfrm>
          <a:off x="495300" y="28289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21</xdr:row>
      <xdr:rowOff>0</xdr:rowOff>
    </xdr:from>
    <xdr:to>
      <xdr:col>4</xdr:col>
      <xdr:colOff>9525</xdr:colOff>
      <xdr:row>21</xdr:row>
      <xdr:rowOff>0</xdr:rowOff>
    </xdr:to>
    <xdr:sp>
      <xdr:nvSpPr>
        <xdr:cNvPr id="45" name="Line 45"/>
        <xdr:cNvSpPr>
          <a:spLocks/>
        </xdr:cNvSpPr>
      </xdr:nvSpPr>
      <xdr:spPr>
        <a:xfrm>
          <a:off x="1066800" y="2828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21</xdr:row>
      <xdr:rowOff>0</xdr:rowOff>
    </xdr:from>
    <xdr:to>
      <xdr:col>5</xdr:col>
      <xdr:colOff>9525</xdr:colOff>
      <xdr:row>21</xdr:row>
      <xdr:rowOff>0</xdr:rowOff>
    </xdr:to>
    <xdr:sp>
      <xdr:nvSpPr>
        <xdr:cNvPr id="46" name="Line 46"/>
        <xdr:cNvSpPr>
          <a:spLocks/>
        </xdr:cNvSpPr>
      </xdr:nvSpPr>
      <xdr:spPr>
        <a:xfrm>
          <a:off x="1819275" y="28289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21</xdr:row>
      <xdr:rowOff>0</xdr:rowOff>
    </xdr:from>
    <xdr:to>
      <xdr:col>6</xdr:col>
      <xdr:colOff>9525</xdr:colOff>
      <xdr:row>21</xdr:row>
      <xdr:rowOff>0</xdr:rowOff>
    </xdr:to>
    <xdr:sp>
      <xdr:nvSpPr>
        <xdr:cNvPr id="47" name="Line 47"/>
        <xdr:cNvSpPr>
          <a:spLocks/>
        </xdr:cNvSpPr>
      </xdr:nvSpPr>
      <xdr:spPr>
        <a:xfrm>
          <a:off x="2638425" y="2828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48" name="Line 48"/>
        <xdr:cNvSpPr>
          <a:spLocks/>
        </xdr:cNvSpPr>
      </xdr:nvSpPr>
      <xdr:spPr>
        <a:xfrm>
          <a:off x="3390900" y="28289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21</xdr:row>
      <xdr:rowOff>0</xdr:rowOff>
    </xdr:from>
    <xdr:to>
      <xdr:col>8</xdr:col>
      <xdr:colOff>9525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3895725" y="2828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21</xdr:row>
      <xdr:rowOff>0</xdr:rowOff>
    </xdr:from>
    <xdr:to>
      <xdr:col>9</xdr:col>
      <xdr:colOff>9525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4648200" y="28289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21</xdr:row>
      <xdr:rowOff>0</xdr:rowOff>
    </xdr:from>
    <xdr:to>
      <xdr:col>10</xdr:col>
      <xdr:colOff>9525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5467350" y="2828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6219825" y="28289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21</xdr:row>
      <xdr:rowOff>0</xdr:rowOff>
    </xdr:from>
    <xdr:to>
      <xdr:col>12</xdr:col>
      <xdr:colOff>9525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7000875" y="2828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21</xdr:row>
      <xdr:rowOff>0</xdr:rowOff>
    </xdr:from>
    <xdr:to>
      <xdr:col>13</xdr:col>
      <xdr:colOff>9525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7753350" y="28289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26</xdr:row>
      <xdr:rowOff>0</xdr:rowOff>
    </xdr:from>
    <xdr:to>
      <xdr:col>3</xdr:col>
      <xdr:colOff>9525</xdr:colOff>
      <xdr:row>26</xdr:row>
      <xdr:rowOff>0</xdr:rowOff>
    </xdr:to>
    <xdr:sp>
      <xdr:nvSpPr>
        <xdr:cNvPr id="55" name="Line 55"/>
        <xdr:cNvSpPr>
          <a:spLocks/>
        </xdr:cNvSpPr>
      </xdr:nvSpPr>
      <xdr:spPr>
        <a:xfrm>
          <a:off x="495300" y="34956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26</xdr:row>
      <xdr:rowOff>0</xdr:rowOff>
    </xdr:from>
    <xdr:to>
      <xdr:col>4</xdr:col>
      <xdr:colOff>9525</xdr:colOff>
      <xdr:row>26</xdr:row>
      <xdr:rowOff>0</xdr:rowOff>
    </xdr:to>
    <xdr:sp>
      <xdr:nvSpPr>
        <xdr:cNvPr id="56" name="Line 56"/>
        <xdr:cNvSpPr>
          <a:spLocks/>
        </xdr:cNvSpPr>
      </xdr:nvSpPr>
      <xdr:spPr>
        <a:xfrm>
          <a:off x="1066800" y="3495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26</xdr:row>
      <xdr:rowOff>0</xdr:rowOff>
    </xdr:from>
    <xdr:to>
      <xdr:col>5</xdr:col>
      <xdr:colOff>9525</xdr:colOff>
      <xdr:row>26</xdr:row>
      <xdr:rowOff>0</xdr:rowOff>
    </xdr:to>
    <xdr:sp>
      <xdr:nvSpPr>
        <xdr:cNvPr id="57" name="Line 57"/>
        <xdr:cNvSpPr>
          <a:spLocks/>
        </xdr:cNvSpPr>
      </xdr:nvSpPr>
      <xdr:spPr>
        <a:xfrm>
          <a:off x="1819275" y="34956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58" name="Line 58"/>
        <xdr:cNvSpPr>
          <a:spLocks/>
        </xdr:cNvSpPr>
      </xdr:nvSpPr>
      <xdr:spPr>
        <a:xfrm>
          <a:off x="2638425" y="3495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26</xdr:row>
      <xdr:rowOff>0</xdr:rowOff>
    </xdr:to>
    <xdr:sp>
      <xdr:nvSpPr>
        <xdr:cNvPr id="59" name="Line 59"/>
        <xdr:cNvSpPr>
          <a:spLocks/>
        </xdr:cNvSpPr>
      </xdr:nvSpPr>
      <xdr:spPr>
        <a:xfrm>
          <a:off x="3390900" y="34956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60" name="Line 60"/>
        <xdr:cNvSpPr>
          <a:spLocks/>
        </xdr:cNvSpPr>
      </xdr:nvSpPr>
      <xdr:spPr>
        <a:xfrm>
          <a:off x="3895725" y="3495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61" name="Line 61"/>
        <xdr:cNvSpPr>
          <a:spLocks/>
        </xdr:cNvSpPr>
      </xdr:nvSpPr>
      <xdr:spPr>
        <a:xfrm>
          <a:off x="4648200" y="34956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26</xdr:row>
      <xdr:rowOff>0</xdr:rowOff>
    </xdr:to>
    <xdr:sp>
      <xdr:nvSpPr>
        <xdr:cNvPr id="62" name="Line 62"/>
        <xdr:cNvSpPr>
          <a:spLocks/>
        </xdr:cNvSpPr>
      </xdr:nvSpPr>
      <xdr:spPr>
        <a:xfrm>
          <a:off x="5467350" y="3495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26</xdr:row>
      <xdr:rowOff>0</xdr:rowOff>
    </xdr:from>
    <xdr:to>
      <xdr:col>11</xdr:col>
      <xdr:colOff>9525</xdr:colOff>
      <xdr:row>26</xdr:row>
      <xdr:rowOff>0</xdr:rowOff>
    </xdr:to>
    <xdr:sp>
      <xdr:nvSpPr>
        <xdr:cNvPr id="63" name="Line 63"/>
        <xdr:cNvSpPr>
          <a:spLocks/>
        </xdr:cNvSpPr>
      </xdr:nvSpPr>
      <xdr:spPr>
        <a:xfrm>
          <a:off x="6219825" y="34956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26</xdr:row>
      <xdr:rowOff>0</xdr:rowOff>
    </xdr:from>
    <xdr:to>
      <xdr:col>12</xdr:col>
      <xdr:colOff>9525</xdr:colOff>
      <xdr:row>26</xdr:row>
      <xdr:rowOff>0</xdr:rowOff>
    </xdr:to>
    <xdr:sp>
      <xdr:nvSpPr>
        <xdr:cNvPr id="64" name="Line 64"/>
        <xdr:cNvSpPr>
          <a:spLocks/>
        </xdr:cNvSpPr>
      </xdr:nvSpPr>
      <xdr:spPr>
        <a:xfrm>
          <a:off x="7000875" y="34956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26</xdr:row>
      <xdr:rowOff>0</xdr:rowOff>
    </xdr:from>
    <xdr:to>
      <xdr:col>13</xdr:col>
      <xdr:colOff>9525</xdr:colOff>
      <xdr:row>26</xdr:row>
      <xdr:rowOff>0</xdr:rowOff>
    </xdr:to>
    <xdr:sp>
      <xdr:nvSpPr>
        <xdr:cNvPr id="65" name="Line 65"/>
        <xdr:cNvSpPr>
          <a:spLocks/>
        </xdr:cNvSpPr>
      </xdr:nvSpPr>
      <xdr:spPr>
        <a:xfrm>
          <a:off x="7753350" y="34956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66" name="Line 66"/>
        <xdr:cNvSpPr>
          <a:spLocks/>
        </xdr:cNvSpPr>
      </xdr:nvSpPr>
      <xdr:spPr>
        <a:xfrm>
          <a:off x="495300" y="41624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9525</xdr:colOff>
      <xdr:row>31</xdr:row>
      <xdr:rowOff>0</xdr:rowOff>
    </xdr:from>
    <xdr:to>
      <xdr:col>4</xdr:col>
      <xdr:colOff>9525</xdr:colOff>
      <xdr:row>31</xdr:row>
      <xdr:rowOff>0</xdr:rowOff>
    </xdr:to>
    <xdr:sp>
      <xdr:nvSpPr>
        <xdr:cNvPr id="67" name="Line 67"/>
        <xdr:cNvSpPr>
          <a:spLocks/>
        </xdr:cNvSpPr>
      </xdr:nvSpPr>
      <xdr:spPr>
        <a:xfrm>
          <a:off x="1066800" y="4162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68" name="Line 68"/>
        <xdr:cNvSpPr>
          <a:spLocks/>
        </xdr:cNvSpPr>
      </xdr:nvSpPr>
      <xdr:spPr>
        <a:xfrm>
          <a:off x="1819275" y="41624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31</xdr:row>
      <xdr:rowOff>0</xdr:rowOff>
    </xdr:from>
    <xdr:to>
      <xdr:col>6</xdr:col>
      <xdr:colOff>9525</xdr:colOff>
      <xdr:row>31</xdr:row>
      <xdr:rowOff>0</xdr:rowOff>
    </xdr:to>
    <xdr:sp>
      <xdr:nvSpPr>
        <xdr:cNvPr id="69" name="Line 69"/>
        <xdr:cNvSpPr>
          <a:spLocks/>
        </xdr:cNvSpPr>
      </xdr:nvSpPr>
      <xdr:spPr>
        <a:xfrm>
          <a:off x="2638425" y="4162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31</xdr:row>
      <xdr:rowOff>0</xdr:rowOff>
    </xdr:from>
    <xdr:to>
      <xdr:col>7</xdr:col>
      <xdr:colOff>9525</xdr:colOff>
      <xdr:row>31</xdr:row>
      <xdr:rowOff>0</xdr:rowOff>
    </xdr:to>
    <xdr:sp>
      <xdr:nvSpPr>
        <xdr:cNvPr id="70" name="Line 70"/>
        <xdr:cNvSpPr>
          <a:spLocks/>
        </xdr:cNvSpPr>
      </xdr:nvSpPr>
      <xdr:spPr>
        <a:xfrm>
          <a:off x="3390900" y="41624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31</xdr:row>
      <xdr:rowOff>0</xdr:rowOff>
    </xdr:from>
    <xdr:to>
      <xdr:col>8</xdr:col>
      <xdr:colOff>9525</xdr:colOff>
      <xdr:row>31</xdr:row>
      <xdr:rowOff>0</xdr:rowOff>
    </xdr:to>
    <xdr:sp>
      <xdr:nvSpPr>
        <xdr:cNvPr id="71" name="Line 71"/>
        <xdr:cNvSpPr>
          <a:spLocks/>
        </xdr:cNvSpPr>
      </xdr:nvSpPr>
      <xdr:spPr>
        <a:xfrm>
          <a:off x="3895725" y="4162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31</xdr:row>
      <xdr:rowOff>0</xdr:rowOff>
    </xdr:from>
    <xdr:to>
      <xdr:col>9</xdr:col>
      <xdr:colOff>9525</xdr:colOff>
      <xdr:row>31</xdr:row>
      <xdr:rowOff>0</xdr:rowOff>
    </xdr:to>
    <xdr:sp>
      <xdr:nvSpPr>
        <xdr:cNvPr id="72" name="Line 72"/>
        <xdr:cNvSpPr>
          <a:spLocks/>
        </xdr:cNvSpPr>
      </xdr:nvSpPr>
      <xdr:spPr>
        <a:xfrm>
          <a:off x="4648200" y="41624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31</xdr:row>
      <xdr:rowOff>0</xdr:rowOff>
    </xdr:from>
    <xdr:to>
      <xdr:col>10</xdr:col>
      <xdr:colOff>9525</xdr:colOff>
      <xdr:row>31</xdr:row>
      <xdr:rowOff>0</xdr:rowOff>
    </xdr:to>
    <xdr:sp>
      <xdr:nvSpPr>
        <xdr:cNvPr id="73" name="Line 73"/>
        <xdr:cNvSpPr>
          <a:spLocks/>
        </xdr:cNvSpPr>
      </xdr:nvSpPr>
      <xdr:spPr>
        <a:xfrm>
          <a:off x="5467350" y="4162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31</xdr:row>
      <xdr:rowOff>0</xdr:rowOff>
    </xdr:from>
    <xdr:to>
      <xdr:col>11</xdr:col>
      <xdr:colOff>9525</xdr:colOff>
      <xdr:row>31</xdr:row>
      <xdr:rowOff>0</xdr:rowOff>
    </xdr:to>
    <xdr:sp>
      <xdr:nvSpPr>
        <xdr:cNvPr id="74" name="Line 74"/>
        <xdr:cNvSpPr>
          <a:spLocks/>
        </xdr:cNvSpPr>
      </xdr:nvSpPr>
      <xdr:spPr>
        <a:xfrm>
          <a:off x="6219825" y="41624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31</xdr:row>
      <xdr:rowOff>0</xdr:rowOff>
    </xdr:from>
    <xdr:to>
      <xdr:col>12</xdr:col>
      <xdr:colOff>9525</xdr:colOff>
      <xdr:row>31</xdr:row>
      <xdr:rowOff>0</xdr:rowOff>
    </xdr:to>
    <xdr:sp>
      <xdr:nvSpPr>
        <xdr:cNvPr id="75" name="Line 75"/>
        <xdr:cNvSpPr>
          <a:spLocks/>
        </xdr:cNvSpPr>
      </xdr:nvSpPr>
      <xdr:spPr>
        <a:xfrm>
          <a:off x="7000875" y="41624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31</xdr:row>
      <xdr:rowOff>0</xdr:rowOff>
    </xdr:from>
    <xdr:to>
      <xdr:col>13</xdr:col>
      <xdr:colOff>9525</xdr:colOff>
      <xdr:row>31</xdr:row>
      <xdr:rowOff>0</xdr:rowOff>
    </xdr:to>
    <xdr:sp>
      <xdr:nvSpPr>
        <xdr:cNvPr id="76" name="Line 76"/>
        <xdr:cNvSpPr>
          <a:spLocks/>
        </xdr:cNvSpPr>
      </xdr:nvSpPr>
      <xdr:spPr>
        <a:xfrm>
          <a:off x="7753350" y="41624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77" name="Line 77"/>
        <xdr:cNvSpPr>
          <a:spLocks/>
        </xdr:cNvSpPr>
      </xdr:nvSpPr>
      <xdr:spPr>
        <a:xfrm>
          <a:off x="495300" y="482917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0</xdr:rowOff>
    </xdr:from>
    <xdr:to>
      <xdr:col>4</xdr:col>
      <xdr:colOff>9525</xdr:colOff>
      <xdr:row>36</xdr:row>
      <xdr:rowOff>0</xdr:rowOff>
    </xdr:to>
    <xdr:sp>
      <xdr:nvSpPr>
        <xdr:cNvPr id="78" name="Line 78"/>
        <xdr:cNvSpPr>
          <a:spLocks/>
        </xdr:cNvSpPr>
      </xdr:nvSpPr>
      <xdr:spPr>
        <a:xfrm>
          <a:off x="1066800" y="4829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36</xdr:row>
      <xdr:rowOff>0</xdr:rowOff>
    </xdr:from>
    <xdr:to>
      <xdr:col>5</xdr:col>
      <xdr:colOff>9525</xdr:colOff>
      <xdr:row>36</xdr:row>
      <xdr:rowOff>0</xdr:rowOff>
    </xdr:to>
    <xdr:sp>
      <xdr:nvSpPr>
        <xdr:cNvPr id="79" name="Line 79"/>
        <xdr:cNvSpPr>
          <a:spLocks/>
        </xdr:cNvSpPr>
      </xdr:nvSpPr>
      <xdr:spPr>
        <a:xfrm>
          <a:off x="1819275" y="48291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36</xdr:row>
      <xdr:rowOff>0</xdr:rowOff>
    </xdr:from>
    <xdr:to>
      <xdr:col>6</xdr:col>
      <xdr:colOff>9525</xdr:colOff>
      <xdr:row>36</xdr:row>
      <xdr:rowOff>0</xdr:rowOff>
    </xdr:to>
    <xdr:sp>
      <xdr:nvSpPr>
        <xdr:cNvPr id="80" name="Line 80"/>
        <xdr:cNvSpPr>
          <a:spLocks/>
        </xdr:cNvSpPr>
      </xdr:nvSpPr>
      <xdr:spPr>
        <a:xfrm>
          <a:off x="2638425" y="4829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36</xdr:row>
      <xdr:rowOff>0</xdr:rowOff>
    </xdr:to>
    <xdr:sp>
      <xdr:nvSpPr>
        <xdr:cNvPr id="81" name="Line 81"/>
        <xdr:cNvSpPr>
          <a:spLocks/>
        </xdr:cNvSpPr>
      </xdr:nvSpPr>
      <xdr:spPr>
        <a:xfrm>
          <a:off x="3390900" y="482917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82" name="Line 82"/>
        <xdr:cNvSpPr>
          <a:spLocks/>
        </xdr:cNvSpPr>
      </xdr:nvSpPr>
      <xdr:spPr>
        <a:xfrm>
          <a:off x="3895725" y="4829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36</xdr:row>
      <xdr:rowOff>0</xdr:rowOff>
    </xdr:from>
    <xdr:to>
      <xdr:col>9</xdr:col>
      <xdr:colOff>9525</xdr:colOff>
      <xdr:row>36</xdr:row>
      <xdr:rowOff>0</xdr:rowOff>
    </xdr:to>
    <xdr:sp>
      <xdr:nvSpPr>
        <xdr:cNvPr id="83" name="Line 83"/>
        <xdr:cNvSpPr>
          <a:spLocks/>
        </xdr:cNvSpPr>
      </xdr:nvSpPr>
      <xdr:spPr>
        <a:xfrm>
          <a:off x="4648200" y="482917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36</xdr:row>
      <xdr:rowOff>0</xdr:rowOff>
    </xdr:from>
    <xdr:to>
      <xdr:col>10</xdr:col>
      <xdr:colOff>9525</xdr:colOff>
      <xdr:row>36</xdr:row>
      <xdr:rowOff>0</xdr:rowOff>
    </xdr:to>
    <xdr:sp>
      <xdr:nvSpPr>
        <xdr:cNvPr id="84" name="Line 84"/>
        <xdr:cNvSpPr>
          <a:spLocks/>
        </xdr:cNvSpPr>
      </xdr:nvSpPr>
      <xdr:spPr>
        <a:xfrm>
          <a:off x="5467350" y="4829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36</xdr:row>
      <xdr:rowOff>0</xdr:rowOff>
    </xdr:from>
    <xdr:to>
      <xdr:col>11</xdr:col>
      <xdr:colOff>9525</xdr:colOff>
      <xdr:row>36</xdr:row>
      <xdr:rowOff>0</xdr:rowOff>
    </xdr:to>
    <xdr:sp>
      <xdr:nvSpPr>
        <xdr:cNvPr id="85" name="Line 85"/>
        <xdr:cNvSpPr>
          <a:spLocks/>
        </xdr:cNvSpPr>
      </xdr:nvSpPr>
      <xdr:spPr>
        <a:xfrm>
          <a:off x="6219825" y="48291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36</xdr:row>
      <xdr:rowOff>0</xdr:rowOff>
    </xdr:from>
    <xdr:to>
      <xdr:col>12</xdr:col>
      <xdr:colOff>9525</xdr:colOff>
      <xdr:row>36</xdr:row>
      <xdr:rowOff>0</xdr:rowOff>
    </xdr:to>
    <xdr:sp>
      <xdr:nvSpPr>
        <xdr:cNvPr id="86" name="Line 86"/>
        <xdr:cNvSpPr>
          <a:spLocks/>
        </xdr:cNvSpPr>
      </xdr:nvSpPr>
      <xdr:spPr>
        <a:xfrm>
          <a:off x="7000875" y="482917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36</xdr:row>
      <xdr:rowOff>0</xdr:rowOff>
    </xdr:from>
    <xdr:to>
      <xdr:col>13</xdr:col>
      <xdr:colOff>9525</xdr:colOff>
      <xdr:row>36</xdr:row>
      <xdr:rowOff>0</xdr:rowOff>
    </xdr:to>
    <xdr:sp>
      <xdr:nvSpPr>
        <xdr:cNvPr id="87" name="Line 87"/>
        <xdr:cNvSpPr>
          <a:spLocks/>
        </xdr:cNvSpPr>
      </xdr:nvSpPr>
      <xdr:spPr>
        <a:xfrm>
          <a:off x="7753350" y="482917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9525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88" name="Line 88"/>
        <xdr:cNvSpPr>
          <a:spLocks/>
        </xdr:cNvSpPr>
      </xdr:nvSpPr>
      <xdr:spPr>
        <a:xfrm>
          <a:off x="495300" y="5495925"/>
          <a:ext cx="57150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41</xdr:row>
      <xdr:rowOff>0</xdr:rowOff>
    </xdr:from>
    <xdr:to>
      <xdr:col>4</xdr:col>
      <xdr:colOff>9525</xdr:colOff>
      <xdr:row>41</xdr:row>
      <xdr:rowOff>0</xdr:rowOff>
    </xdr:to>
    <xdr:sp>
      <xdr:nvSpPr>
        <xdr:cNvPr id="89" name="Line 89"/>
        <xdr:cNvSpPr>
          <a:spLocks/>
        </xdr:cNvSpPr>
      </xdr:nvSpPr>
      <xdr:spPr>
        <a:xfrm>
          <a:off x="1066800" y="5495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</xdr:col>
      <xdr:colOff>9525</xdr:colOff>
      <xdr:row>41</xdr:row>
      <xdr:rowOff>0</xdr:rowOff>
    </xdr:from>
    <xdr:to>
      <xdr:col>5</xdr:col>
      <xdr:colOff>9525</xdr:colOff>
      <xdr:row>41</xdr:row>
      <xdr:rowOff>0</xdr:rowOff>
    </xdr:to>
    <xdr:sp>
      <xdr:nvSpPr>
        <xdr:cNvPr id="90" name="Line 90"/>
        <xdr:cNvSpPr>
          <a:spLocks/>
        </xdr:cNvSpPr>
      </xdr:nvSpPr>
      <xdr:spPr>
        <a:xfrm>
          <a:off x="1819275" y="54959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5</xdr:col>
      <xdr:colOff>9525</xdr:colOff>
      <xdr:row>41</xdr:row>
      <xdr:rowOff>0</xdr:rowOff>
    </xdr:from>
    <xdr:to>
      <xdr:col>6</xdr:col>
      <xdr:colOff>9525</xdr:colOff>
      <xdr:row>41</xdr:row>
      <xdr:rowOff>0</xdr:rowOff>
    </xdr:to>
    <xdr:sp>
      <xdr:nvSpPr>
        <xdr:cNvPr id="91" name="Line 91"/>
        <xdr:cNvSpPr>
          <a:spLocks/>
        </xdr:cNvSpPr>
      </xdr:nvSpPr>
      <xdr:spPr>
        <a:xfrm>
          <a:off x="2638425" y="5495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92" name="Line 92"/>
        <xdr:cNvSpPr>
          <a:spLocks/>
        </xdr:cNvSpPr>
      </xdr:nvSpPr>
      <xdr:spPr>
        <a:xfrm>
          <a:off x="3390900" y="5495925"/>
          <a:ext cx="50482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9525</xdr:colOff>
      <xdr:row>41</xdr:row>
      <xdr:rowOff>0</xdr:rowOff>
    </xdr:from>
    <xdr:to>
      <xdr:col>8</xdr:col>
      <xdr:colOff>9525</xdr:colOff>
      <xdr:row>41</xdr:row>
      <xdr:rowOff>0</xdr:rowOff>
    </xdr:to>
    <xdr:sp>
      <xdr:nvSpPr>
        <xdr:cNvPr id="93" name="Line 93"/>
        <xdr:cNvSpPr>
          <a:spLocks/>
        </xdr:cNvSpPr>
      </xdr:nvSpPr>
      <xdr:spPr>
        <a:xfrm>
          <a:off x="3895725" y="5495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9525</xdr:colOff>
      <xdr:row>41</xdr:row>
      <xdr:rowOff>0</xdr:rowOff>
    </xdr:from>
    <xdr:to>
      <xdr:col>9</xdr:col>
      <xdr:colOff>9525</xdr:colOff>
      <xdr:row>41</xdr:row>
      <xdr:rowOff>0</xdr:rowOff>
    </xdr:to>
    <xdr:sp>
      <xdr:nvSpPr>
        <xdr:cNvPr id="94" name="Line 94"/>
        <xdr:cNvSpPr>
          <a:spLocks/>
        </xdr:cNvSpPr>
      </xdr:nvSpPr>
      <xdr:spPr>
        <a:xfrm>
          <a:off x="4648200" y="5495925"/>
          <a:ext cx="8191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9525</xdr:colOff>
      <xdr:row>41</xdr:row>
      <xdr:rowOff>0</xdr:rowOff>
    </xdr:from>
    <xdr:to>
      <xdr:col>10</xdr:col>
      <xdr:colOff>9525</xdr:colOff>
      <xdr:row>41</xdr:row>
      <xdr:rowOff>0</xdr:rowOff>
    </xdr:to>
    <xdr:sp>
      <xdr:nvSpPr>
        <xdr:cNvPr id="95" name="Line 95"/>
        <xdr:cNvSpPr>
          <a:spLocks/>
        </xdr:cNvSpPr>
      </xdr:nvSpPr>
      <xdr:spPr>
        <a:xfrm>
          <a:off x="5467350" y="5495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10</xdr:col>
      <xdr:colOff>9525</xdr:colOff>
      <xdr:row>41</xdr:row>
      <xdr:rowOff>0</xdr:rowOff>
    </xdr:from>
    <xdr:to>
      <xdr:col>11</xdr:col>
      <xdr:colOff>9525</xdr:colOff>
      <xdr:row>41</xdr:row>
      <xdr:rowOff>0</xdr:rowOff>
    </xdr:to>
    <xdr:sp>
      <xdr:nvSpPr>
        <xdr:cNvPr id="96" name="Line 96"/>
        <xdr:cNvSpPr>
          <a:spLocks/>
        </xdr:cNvSpPr>
      </xdr:nvSpPr>
      <xdr:spPr>
        <a:xfrm>
          <a:off x="6219825" y="54959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11</xdr:col>
      <xdr:colOff>9525</xdr:colOff>
      <xdr:row>41</xdr:row>
      <xdr:rowOff>0</xdr:rowOff>
    </xdr:from>
    <xdr:to>
      <xdr:col>12</xdr:col>
      <xdr:colOff>9525</xdr:colOff>
      <xdr:row>41</xdr:row>
      <xdr:rowOff>0</xdr:rowOff>
    </xdr:to>
    <xdr:sp>
      <xdr:nvSpPr>
        <xdr:cNvPr id="97" name="Line 97"/>
        <xdr:cNvSpPr>
          <a:spLocks/>
        </xdr:cNvSpPr>
      </xdr:nvSpPr>
      <xdr:spPr>
        <a:xfrm>
          <a:off x="7000875" y="5495925"/>
          <a:ext cx="752475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9525</xdr:colOff>
      <xdr:row>41</xdr:row>
      <xdr:rowOff>0</xdr:rowOff>
    </xdr:from>
    <xdr:to>
      <xdr:col>13</xdr:col>
      <xdr:colOff>9525</xdr:colOff>
      <xdr:row>41</xdr:row>
      <xdr:rowOff>0</xdr:rowOff>
    </xdr:to>
    <xdr:sp>
      <xdr:nvSpPr>
        <xdr:cNvPr id="98" name="Line 98"/>
        <xdr:cNvSpPr>
          <a:spLocks/>
        </xdr:cNvSpPr>
      </xdr:nvSpPr>
      <xdr:spPr>
        <a:xfrm>
          <a:off x="7753350" y="5495925"/>
          <a:ext cx="781050" cy="0"/>
        </a:xfrm>
        <a:prstGeom prst="lin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7305675"/>
    <xdr:graphicFrame>
      <xdr:nvGraphicFramePr>
        <xdr:cNvPr id="1" name="Shape 1025"/>
        <xdr:cNvGraphicFramePr/>
      </xdr:nvGraphicFramePr>
      <xdr:xfrm>
        <a:off x="0" y="0"/>
        <a:ext cx="9572625" cy="730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G16" sqref="G16"/>
    </sheetView>
  </sheetViews>
  <sheetFormatPr defaultColWidth="15.8515625" defaultRowHeight="17.25" customHeight="1"/>
  <cols>
    <col min="1" max="1" width="15.8515625" style="57" customWidth="1"/>
    <col min="2" max="6" width="15.8515625" style="59" customWidth="1"/>
    <col min="7" max="7" width="15.8515625" style="69" customWidth="1"/>
    <col min="8" max="16384" width="15.8515625" style="57" customWidth="1"/>
  </cols>
  <sheetData>
    <row r="1" spans="1:7" s="53" customFormat="1" ht="17.25" customHeight="1">
      <c r="A1" s="50" t="s">
        <v>58</v>
      </c>
      <c r="B1" s="51"/>
      <c r="C1" s="51"/>
      <c r="D1" s="51"/>
      <c r="E1" s="51"/>
      <c r="F1" s="51"/>
      <c r="G1" s="52"/>
    </row>
    <row r="2" spans="1:7" s="53" customFormat="1" ht="17.25" customHeight="1">
      <c r="A2" s="50" t="s">
        <v>107</v>
      </c>
      <c r="B2" s="51"/>
      <c r="C2" s="51"/>
      <c r="D2" s="51"/>
      <c r="E2" s="51"/>
      <c r="F2" s="51"/>
      <c r="G2" s="52"/>
    </row>
    <row r="3" spans="1:7" s="53" customFormat="1" ht="17.25" customHeight="1">
      <c r="A3" s="50" t="s">
        <v>59</v>
      </c>
      <c r="B3" s="51"/>
      <c r="C3" s="51"/>
      <c r="D3" s="51"/>
      <c r="E3" s="51"/>
      <c r="F3" s="51"/>
      <c r="G3" s="52"/>
    </row>
    <row r="4" spans="1:7" ht="17.25" customHeight="1" thickBot="1">
      <c r="A4" s="54"/>
      <c r="B4" s="55"/>
      <c r="C4" s="55"/>
      <c r="D4" s="55"/>
      <c r="E4" s="55"/>
      <c r="F4" s="55"/>
      <c r="G4" s="56"/>
    </row>
    <row r="5" spans="1:7" ht="17.25" customHeight="1" thickTop="1">
      <c r="A5" s="58"/>
      <c r="G5" s="60"/>
    </row>
    <row r="6" spans="1:7" ht="17.25" customHeight="1">
      <c r="A6" s="143" t="s">
        <v>53</v>
      </c>
      <c r="B6" s="143"/>
      <c r="C6" s="143"/>
      <c r="G6" s="60"/>
    </row>
    <row r="7" spans="1:7" ht="17.25" customHeight="1">
      <c r="A7" s="64" t="s">
        <v>31</v>
      </c>
      <c r="B7" s="82"/>
      <c r="C7" s="82"/>
      <c r="G7" s="60">
        <v>1</v>
      </c>
    </row>
    <row r="8" spans="1:7" ht="17.25" customHeight="1">
      <c r="A8" s="64" t="s">
        <v>54</v>
      </c>
      <c r="B8" s="82"/>
      <c r="C8" s="82"/>
      <c r="G8" s="67" t="s">
        <v>121</v>
      </c>
    </row>
    <row r="9" spans="1:7" ht="17.25" customHeight="1">
      <c r="A9" s="64" t="s">
        <v>55</v>
      </c>
      <c r="B9" s="82"/>
      <c r="C9" s="82"/>
      <c r="G9" s="67">
        <v>5</v>
      </c>
    </row>
    <row r="10" spans="1:7" ht="17.25" customHeight="1">
      <c r="A10" s="64" t="s">
        <v>20</v>
      </c>
      <c r="B10" s="82"/>
      <c r="C10" s="82"/>
      <c r="G10" s="60" t="s">
        <v>20</v>
      </c>
    </row>
    <row r="11" spans="1:7" ht="17.25" customHeight="1">
      <c r="A11" s="82" t="s">
        <v>29</v>
      </c>
      <c r="G11" s="60"/>
    </row>
    <row r="12" spans="1:9" ht="17.25" customHeight="1">
      <c r="A12" s="64" t="s">
        <v>27</v>
      </c>
      <c r="B12" s="84"/>
      <c r="C12" s="84"/>
      <c r="D12" s="61"/>
      <c r="E12" s="62"/>
      <c r="F12" s="62"/>
      <c r="G12" s="65">
        <v>6</v>
      </c>
      <c r="H12" s="63"/>
      <c r="I12" s="63"/>
    </row>
    <row r="13" spans="1:9" ht="17.25" customHeight="1">
      <c r="A13" s="64" t="s">
        <v>56</v>
      </c>
      <c r="B13" s="61"/>
      <c r="C13" s="64"/>
      <c r="D13" s="61"/>
      <c r="E13" s="63"/>
      <c r="F13" s="63"/>
      <c r="G13" s="65">
        <v>7</v>
      </c>
      <c r="H13" s="63"/>
      <c r="I13" s="63"/>
    </row>
    <row r="14" spans="1:9" ht="17.25" customHeight="1">
      <c r="A14" s="64" t="s">
        <v>57</v>
      </c>
      <c r="B14" s="61"/>
      <c r="C14" s="64"/>
      <c r="D14" s="61"/>
      <c r="E14" s="63"/>
      <c r="F14" s="63"/>
      <c r="G14" s="66">
        <v>8</v>
      </c>
      <c r="H14" s="63"/>
      <c r="I14" s="63"/>
    </row>
    <row r="15" spans="1:9" ht="17.25" customHeight="1">
      <c r="A15" s="58" t="s">
        <v>17</v>
      </c>
      <c r="C15" s="61"/>
      <c r="D15" s="61"/>
      <c r="E15" s="63"/>
      <c r="F15" s="63"/>
      <c r="G15" s="66">
        <v>9</v>
      </c>
      <c r="H15" s="63"/>
      <c r="I15" s="63"/>
    </row>
    <row r="16" spans="8:9" ht="17.25" customHeight="1">
      <c r="H16" s="63"/>
      <c r="I16" s="63"/>
    </row>
    <row r="17" spans="3:9" ht="17.25" customHeight="1">
      <c r="C17" s="64"/>
      <c r="G17" s="66"/>
      <c r="H17" s="63"/>
      <c r="I17" s="63"/>
    </row>
    <row r="18" spans="1:9" ht="17.25" customHeight="1">
      <c r="A18" s="83"/>
      <c r="B18" s="83"/>
      <c r="C18" s="83"/>
      <c r="D18" s="82"/>
      <c r="E18" s="62"/>
      <c r="F18" s="62"/>
      <c r="G18" s="60"/>
      <c r="H18" s="63"/>
      <c r="I18" s="63"/>
    </row>
    <row r="19" spans="1:9" ht="17.25" customHeight="1">
      <c r="A19" s="64"/>
      <c r="B19" s="83"/>
      <c r="C19" s="83"/>
      <c r="D19" s="82"/>
      <c r="E19" s="62"/>
      <c r="F19" s="62"/>
      <c r="G19" s="60"/>
      <c r="H19" s="63"/>
      <c r="I19" s="63"/>
    </row>
    <row r="20" spans="1:9" ht="17.25" customHeight="1">
      <c r="A20" s="64"/>
      <c r="B20" s="83"/>
      <c r="C20" s="83"/>
      <c r="D20" s="82"/>
      <c r="E20" s="62"/>
      <c r="F20" s="62"/>
      <c r="G20" s="60"/>
      <c r="H20" s="63"/>
      <c r="I20" s="63"/>
    </row>
    <row r="21" spans="1:9" ht="17.25" customHeight="1">
      <c r="A21" s="64"/>
      <c r="B21" s="61"/>
      <c r="C21" s="61"/>
      <c r="D21" s="61"/>
      <c r="E21" s="63"/>
      <c r="F21" s="63"/>
      <c r="G21" s="65"/>
      <c r="H21" s="63"/>
      <c r="I21" s="63"/>
    </row>
    <row r="22" spans="1:9" ht="17.25" customHeight="1">
      <c r="A22" s="64"/>
      <c r="C22" s="61"/>
      <c r="D22" s="61"/>
      <c r="E22" s="63"/>
      <c r="F22" s="63"/>
      <c r="G22" s="66"/>
      <c r="H22" s="63"/>
      <c r="I22" s="63"/>
    </row>
    <row r="23" spans="2:9" ht="17.25" customHeight="1">
      <c r="B23" s="61"/>
      <c r="C23" s="61"/>
      <c r="D23" s="61"/>
      <c r="E23" s="63"/>
      <c r="F23" s="63"/>
      <c r="G23" s="65"/>
      <c r="H23" s="63"/>
      <c r="I23" s="63"/>
    </row>
    <row r="24" spans="2:9" ht="17.25" customHeight="1">
      <c r="B24" s="82"/>
      <c r="C24" s="82"/>
      <c r="D24" s="61"/>
      <c r="E24" s="68"/>
      <c r="F24" s="68"/>
      <c r="G24" s="67"/>
      <c r="H24" s="63"/>
      <c r="I24" s="63"/>
    </row>
    <row r="25" spans="2:9" ht="17.25" customHeight="1">
      <c r="B25" s="61"/>
      <c r="C25" s="61"/>
      <c r="D25" s="61"/>
      <c r="E25" s="68"/>
      <c r="F25" s="68"/>
      <c r="G25" s="67"/>
      <c r="H25" s="63"/>
      <c r="I25" s="63"/>
    </row>
    <row r="26" spans="2:9" ht="17.25" customHeight="1">
      <c r="B26" s="61"/>
      <c r="C26" s="61"/>
      <c r="D26" s="61"/>
      <c r="E26" s="68"/>
      <c r="F26" s="68"/>
      <c r="G26" s="67"/>
      <c r="H26" s="63"/>
      <c r="I26" s="63"/>
    </row>
    <row r="27" spans="2:9" ht="17.25" customHeight="1">
      <c r="B27" s="68"/>
      <c r="C27" s="68"/>
      <c r="D27" s="61"/>
      <c r="E27" s="68"/>
      <c r="F27" s="68"/>
      <c r="G27" s="67"/>
      <c r="H27" s="63"/>
      <c r="I27" s="63"/>
    </row>
    <row r="28" spans="2:9" ht="17.25" customHeight="1">
      <c r="B28" s="68"/>
      <c r="C28" s="68"/>
      <c r="D28" s="61"/>
      <c r="E28" s="68"/>
      <c r="F28" s="68"/>
      <c r="G28" s="67"/>
      <c r="H28" s="63"/>
      <c r="I28" s="63"/>
    </row>
    <row r="29" spans="8:9" ht="17.25" customHeight="1">
      <c r="H29" s="63"/>
      <c r="I29" s="63"/>
    </row>
    <row r="30" spans="1:9" ht="17.25" customHeight="1">
      <c r="A30" s="58"/>
      <c r="B30" s="68"/>
      <c r="C30" s="68"/>
      <c r="D30" s="68"/>
      <c r="E30" s="68"/>
      <c r="F30" s="68"/>
      <c r="G30" s="60"/>
      <c r="H30" s="63"/>
      <c r="I30" s="63"/>
    </row>
    <row r="31" spans="2:9" ht="17.25" customHeight="1">
      <c r="B31" s="68"/>
      <c r="C31" s="68"/>
      <c r="D31" s="68"/>
      <c r="E31" s="68"/>
      <c r="F31" s="68"/>
      <c r="H31" s="63"/>
      <c r="I31" s="63"/>
    </row>
    <row r="32" spans="1:9" ht="17.25" customHeight="1">
      <c r="A32" s="58"/>
      <c r="B32" s="68"/>
      <c r="C32" s="68"/>
      <c r="D32" s="68"/>
      <c r="E32" s="68"/>
      <c r="F32" s="68"/>
      <c r="G32" s="60"/>
      <c r="H32" s="63"/>
      <c r="I32" s="63"/>
    </row>
    <row r="33" spans="1:9" ht="17.25" customHeight="1">
      <c r="A33" s="58"/>
      <c r="B33" s="68"/>
      <c r="C33" s="68"/>
      <c r="D33" s="68"/>
      <c r="E33" s="68"/>
      <c r="F33" s="68"/>
      <c r="G33" s="60"/>
      <c r="H33" s="63"/>
      <c r="I33" s="63"/>
    </row>
    <row r="34" spans="1:9" ht="17.25" customHeight="1">
      <c r="A34" s="58"/>
      <c r="B34" s="68"/>
      <c r="C34" s="68"/>
      <c r="D34" s="68"/>
      <c r="E34" s="68"/>
      <c r="F34" s="68"/>
      <c r="G34" s="60"/>
      <c r="H34" s="63"/>
      <c r="I34" s="63"/>
    </row>
    <row r="35" spans="1:9" ht="17.25" customHeight="1">
      <c r="A35" s="58"/>
      <c r="B35" s="68"/>
      <c r="C35" s="68"/>
      <c r="D35" s="68"/>
      <c r="E35" s="68"/>
      <c r="F35" s="68"/>
      <c r="G35" s="60"/>
      <c r="H35" s="63"/>
      <c r="I35" s="63"/>
    </row>
    <row r="36" spans="1:9" ht="17.25" customHeight="1">
      <c r="A36" s="58"/>
      <c r="B36" s="68"/>
      <c r="C36" s="68"/>
      <c r="D36" s="68"/>
      <c r="E36" s="68"/>
      <c r="F36" s="68"/>
      <c r="G36" s="60"/>
      <c r="H36" s="63"/>
      <c r="I36" s="63"/>
    </row>
    <row r="37" spans="1:9" ht="17.25" customHeight="1">
      <c r="A37" s="58"/>
      <c r="B37" s="68"/>
      <c r="C37" s="68"/>
      <c r="D37" s="68"/>
      <c r="E37" s="68"/>
      <c r="F37" s="68"/>
      <c r="G37" s="60"/>
      <c r="H37" s="63"/>
      <c r="I37" s="63"/>
    </row>
    <row r="38" spans="1:9" ht="17.25" customHeight="1">
      <c r="A38" s="58"/>
      <c r="B38" s="68"/>
      <c r="C38" s="68"/>
      <c r="D38" s="68"/>
      <c r="E38" s="68"/>
      <c r="F38" s="68"/>
      <c r="G38" s="60"/>
      <c r="H38" s="63"/>
      <c r="I38" s="63"/>
    </row>
    <row r="39" spans="1:9" ht="17.25" customHeight="1">
      <c r="A39" s="58"/>
      <c r="B39" s="68"/>
      <c r="C39" s="68"/>
      <c r="D39" s="68"/>
      <c r="E39" s="68"/>
      <c r="F39" s="68"/>
      <c r="G39" s="60"/>
      <c r="H39" s="63"/>
      <c r="I39" s="63"/>
    </row>
    <row r="40" spans="1:9" ht="17.25" customHeight="1">
      <c r="A40" s="58"/>
      <c r="B40" s="68"/>
      <c r="C40" s="68"/>
      <c r="D40" s="68"/>
      <c r="E40" s="68"/>
      <c r="F40" s="68"/>
      <c r="G40" s="60"/>
      <c r="H40" s="63"/>
      <c r="I40" s="63"/>
    </row>
    <row r="41" spans="1:9" ht="17.25" customHeight="1">
      <c r="A41" s="58"/>
      <c r="B41" s="68"/>
      <c r="C41" s="68"/>
      <c r="D41" s="68"/>
      <c r="E41" s="68"/>
      <c r="F41" s="68"/>
      <c r="G41" s="60"/>
      <c r="H41" s="63"/>
      <c r="I41" s="63"/>
    </row>
    <row r="42" spans="1:9" ht="17.25" customHeight="1">
      <c r="A42" s="58"/>
      <c r="B42" s="68"/>
      <c r="C42" s="68"/>
      <c r="D42" s="68"/>
      <c r="E42" s="68"/>
      <c r="F42" s="68"/>
      <c r="G42" s="60"/>
      <c r="H42" s="63"/>
      <c r="I42" s="63"/>
    </row>
    <row r="43" spans="1:7" ht="17.25" customHeight="1">
      <c r="A43" s="58"/>
      <c r="G43" s="70"/>
    </row>
    <row r="44" spans="1:7" ht="17.25" customHeight="1">
      <c r="A44" s="58"/>
      <c r="G44" s="70"/>
    </row>
    <row r="45" spans="1:7" ht="17.25" customHeight="1">
      <c r="A45" s="58"/>
      <c r="G45" s="70"/>
    </row>
    <row r="46" spans="1:7" ht="17.25" customHeight="1">
      <c r="A46" s="58"/>
      <c r="G46" s="70"/>
    </row>
    <row r="47" ht="17.25" customHeight="1">
      <c r="G47" s="70"/>
    </row>
  </sheetData>
  <sheetProtection/>
  <mergeCells count="1">
    <mergeCell ref="A6:C6"/>
  </mergeCells>
  <printOptions horizontalCentered="1"/>
  <pageMargins left="0.25" right="0.25" top="0.5" bottom="0.25" header="0" footer="0.25"/>
  <pageSetup fitToHeight="1" fitToWidth="1" horizontalDpi="600" verticalDpi="600" orientation="landscape" scale="78" r:id="rId2"/>
  <headerFooter alignWithMargins="0">
    <oddFooter>&amp;R&amp;"Times New Roman,Regular"&amp;10&amp;D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A1" sqref="A1"/>
    </sheetView>
  </sheetViews>
  <sheetFormatPr defaultColWidth="3.28125" defaultRowHeight="12.75" customHeight="1"/>
  <cols>
    <col min="1" max="1" width="0.42578125" style="0" customWidth="1"/>
    <col min="2" max="2" width="6.8515625" style="0" customWidth="1"/>
    <col min="3" max="3" width="32.7109375" style="0" customWidth="1"/>
    <col min="4" max="4" width="75.7109375" style="0" customWidth="1"/>
    <col min="5" max="5" width="12.28125" style="0" customWidth="1"/>
    <col min="6" max="6" width="8.57421875" style="0" customWidth="1"/>
    <col min="7" max="8" width="0.42578125" style="0" customWidth="1"/>
    <col min="10" max="16384" width="13.28125" style="0" customWidth="1"/>
  </cols>
  <sheetData>
    <row r="1" ht="1.5" customHeight="1">
      <c r="G1" t="s">
        <v>20</v>
      </c>
    </row>
    <row r="2" ht="19.5" customHeight="1"/>
    <row r="3" spans="3:5" ht="12.75" customHeight="1">
      <c r="C3" s="86" t="s">
        <v>78</v>
      </c>
      <c r="D3" s="86"/>
      <c r="E3" s="86"/>
    </row>
    <row r="4" spans="3:5" ht="3" customHeight="1">
      <c r="C4" s="86"/>
      <c r="D4" s="86"/>
      <c r="E4" s="86"/>
    </row>
    <row r="5" spans="3:5" ht="15" customHeight="1">
      <c r="C5" s="138" t="s">
        <v>79</v>
      </c>
      <c r="D5" s="138"/>
      <c r="E5" s="138"/>
    </row>
    <row r="6" spans="3:5" ht="17.25" customHeight="1">
      <c r="C6" s="87" t="s">
        <v>80</v>
      </c>
      <c r="D6" s="87"/>
      <c r="E6" s="87"/>
    </row>
    <row r="7" spans="3:5" ht="17.25" customHeight="1">
      <c r="C7" s="87" t="s">
        <v>81</v>
      </c>
      <c r="D7" s="87"/>
      <c r="E7" s="87"/>
    </row>
    <row r="8" spans="3:5" ht="17.25" customHeight="1">
      <c r="C8" s="87" t="s">
        <v>82</v>
      </c>
      <c r="D8" s="87"/>
      <c r="E8" s="87"/>
    </row>
    <row r="9" spans="3:5" ht="12.75" customHeight="1">
      <c r="C9" s="87" t="s">
        <v>82</v>
      </c>
      <c r="D9" s="87"/>
      <c r="E9" s="87"/>
    </row>
    <row r="10" spans="3:5" ht="21" customHeight="1">
      <c r="C10" s="88" t="s">
        <v>83</v>
      </c>
      <c r="D10" s="88"/>
      <c r="E10" s="89"/>
    </row>
    <row r="11" spans="3:5" ht="5.25" customHeight="1">
      <c r="C11" s="88"/>
      <c r="D11" s="88"/>
      <c r="E11" s="88"/>
    </row>
    <row r="12" spans="3:5" ht="12.75" customHeight="1">
      <c r="C12" s="90" t="s">
        <v>84</v>
      </c>
      <c r="D12" s="90"/>
      <c r="E12" s="91"/>
    </row>
    <row r="13" ht="5.25" customHeight="1"/>
    <row r="15" spans="3:5" ht="12.75" customHeight="1">
      <c r="C15" s="92" t="s">
        <v>85</v>
      </c>
      <c r="D15" s="92"/>
      <c r="E15" s="93" t="s">
        <v>82</v>
      </c>
    </row>
    <row r="16" spans="3:5" ht="10.5" customHeight="1">
      <c r="C16" s="94" t="s">
        <v>86</v>
      </c>
      <c r="D16" s="94"/>
      <c r="E16" s="95">
        <v>32100000</v>
      </c>
    </row>
    <row r="17" spans="3:5" ht="10.5" customHeight="1">
      <c r="C17" s="94" t="s">
        <v>87</v>
      </c>
      <c r="D17" s="94"/>
      <c r="E17" s="96">
        <v>364500</v>
      </c>
    </row>
    <row r="18" spans="3:5" ht="10.5" customHeight="1">
      <c r="C18" s="97" t="s">
        <v>20</v>
      </c>
      <c r="D18" s="97"/>
      <c r="E18" s="98" t="s">
        <v>82</v>
      </c>
    </row>
    <row r="19" spans="3:5" ht="10.5" customHeight="1">
      <c r="C19" s="99" t="s">
        <v>88</v>
      </c>
      <c r="D19" s="99"/>
      <c r="E19" s="100">
        <v>32464500</v>
      </c>
    </row>
    <row r="20" spans="3:5" ht="10.5" customHeight="1">
      <c r="C20" s="97" t="s">
        <v>20</v>
      </c>
      <c r="D20" s="97"/>
      <c r="E20" s="98" t="s">
        <v>82</v>
      </c>
    </row>
    <row r="21" spans="3:5" ht="10.5" customHeight="1">
      <c r="C21" s="92" t="s">
        <v>89</v>
      </c>
      <c r="D21" s="92"/>
      <c r="E21" s="101" t="s">
        <v>82</v>
      </c>
    </row>
    <row r="22" spans="3:5" ht="10.5" customHeight="1">
      <c r="C22" s="94" t="s">
        <v>90</v>
      </c>
      <c r="D22" s="94"/>
      <c r="E22" s="96">
        <v>642000</v>
      </c>
    </row>
    <row r="23" spans="3:5" ht="10.5" customHeight="1">
      <c r="C23" s="94" t="s">
        <v>91</v>
      </c>
      <c r="D23" s="94"/>
      <c r="E23" s="96">
        <v>111400</v>
      </c>
    </row>
    <row r="24" spans="3:5" ht="10.5" customHeight="1">
      <c r="C24" s="94" t="s">
        <v>92</v>
      </c>
      <c r="D24" s="94"/>
      <c r="E24" s="96">
        <v>2425172.5</v>
      </c>
    </row>
    <row r="25" spans="3:5" ht="10.5" customHeight="1">
      <c r="C25" s="94" t="s">
        <v>93</v>
      </c>
      <c r="D25" s="94"/>
      <c r="E25" s="96">
        <v>29281500</v>
      </c>
    </row>
    <row r="26" spans="3:5" ht="10.5" customHeight="1">
      <c r="C26" s="94" t="s">
        <v>94</v>
      </c>
      <c r="D26" s="94"/>
      <c r="E26" s="96">
        <v>4427.5</v>
      </c>
    </row>
    <row r="27" spans="3:5" ht="10.5" customHeight="1">
      <c r="C27" s="97" t="s">
        <v>20</v>
      </c>
      <c r="D27" s="97"/>
      <c r="E27" s="98" t="s">
        <v>82</v>
      </c>
    </row>
    <row r="28" spans="3:5" ht="10.5" customHeight="1">
      <c r="C28" s="99" t="s">
        <v>95</v>
      </c>
      <c r="D28" s="99"/>
      <c r="E28" s="100">
        <v>32464500</v>
      </c>
    </row>
    <row r="29" ht="28.5" customHeight="1"/>
    <row r="30" ht="167.25" customHeight="1"/>
    <row r="31" spans="3:5" ht="12.75" customHeight="1">
      <c r="C31" s="137" t="s">
        <v>122</v>
      </c>
      <c r="D31" s="137"/>
      <c r="E31" s="137"/>
    </row>
    <row r="32" spans="3:5" ht="12.75" customHeight="1">
      <c r="C32" s="136"/>
      <c r="D32" s="136"/>
      <c r="E32" s="136"/>
    </row>
    <row r="33" spans="3:5" ht="18.75" customHeight="1">
      <c r="C33" s="135" t="s">
        <v>96</v>
      </c>
      <c r="D33" s="135"/>
      <c r="E33" s="135"/>
    </row>
    <row r="34" spans="3:5" ht="12.75" customHeight="1">
      <c r="C34" s="134" t="s">
        <v>97</v>
      </c>
      <c r="D34" s="134"/>
      <c r="E34" s="133" t="s">
        <v>82</v>
      </c>
    </row>
    <row r="36" ht="1.5" customHeight="1">
      <c r="A36" t="s">
        <v>20</v>
      </c>
    </row>
  </sheetData>
  <sheetProtection/>
  <printOptions horizontalCentered="1"/>
  <pageMargins left="0.25" right="0.25" top="0.25" bottom="0.25" header="0.5" footer="0.5"/>
  <pageSetup fitToHeight="1" fitToWidth="1" horizontalDpi="600" verticalDpi="600" orientation="landscape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showGridLines="0" zoomScalePageLayoutView="0" workbookViewId="0" topLeftCell="A1">
      <selection activeCell="A1" sqref="A1"/>
    </sheetView>
  </sheetViews>
  <sheetFormatPr defaultColWidth="0.9921875" defaultRowHeight="12.75" customHeight="1"/>
  <cols>
    <col min="1" max="1" width="0.42578125" style="0" customWidth="1"/>
    <col min="2" max="2" width="6.8515625" style="0" customWidth="1"/>
    <col min="3" max="3" width="8.57421875" style="0" customWidth="1"/>
    <col min="4" max="4" width="11.28125" style="0" customWidth="1"/>
    <col min="5" max="5" width="12.28125" style="0" customWidth="1"/>
    <col min="6" max="6" width="11.28125" style="0" customWidth="1"/>
    <col min="7" max="7" width="7.57421875" style="0" customWidth="1"/>
    <col min="8" max="8" width="11.28125" style="0" customWidth="1"/>
    <col min="9" max="9" width="12.28125" style="0" customWidth="1"/>
    <col min="10" max="10" width="11.28125" style="0" customWidth="1"/>
    <col min="11" max="11" width="11.7109375" style="0" customWidth="1"/>
    <col min="12" max="12" width="11.28125" style="0" customWidth="1"/>
    <col min="13" max="13" width="11.7109375" style="0" customWidth="1"/>
    <col min="14" max="14" width="8.57421875" style="0" customWidth="1"/>
    <col min="15" max="16" width="0.42578125" style="0" customWidth="1"/>
    <col min="18" max="16384" width="13.28125" style="0" customWidth="1"/>
  </cols>
  <sheetData>
    <row r="1" ht="1.5" customHeight="1">
      <c r="O1" t="s">
        <v>20</v>
      </c>
    </row>
    <row r="2" ht="19.5" customHeight="1"/>
    <row r="3" spans="3:13" ht="12.75" customHeight="1">
      <c r="C3" s="86" t="s">
        <v>78</v>
      </c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3:13" ht="3" customHeight="1"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3:13" ht="15" customHeight="1">
      <c r="C5" s="138" t="s">
        <v>79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3:13" ht="17.25" customHeight="1">
      <c r="C6" s="87" t="s">
        <v>80</v>
      </c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3:13" ht="17.25" customHeight="1">
      <c r="C7" s="87" t="s">
        <v>81</v>
      </c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3:13" ht="17.25" customHeight="1">
      <c r="C8" s="87" t="s">
        <v>82</v>
      </c>
      <c r="D8" s="102"/>
      <c r="E8" s="102"/>
      <c r="F8" s="102"/>
      <c r="G8" s="102"/>
      <c r="H8" s="102"/>
      <c r="I8" s="102"/>
      <c r="J8" s="102"/>
      <c r="K8" s="102"/>
      <c r="L8" s="102"/>
      <c r="M8" s="87"/>
    </row>
    <row r="9" spans="3:13" ht="12.75" customHeight="1">
      <c r="C9" s="87" t="s">
        <v>82</v>
      </c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3:13" ht="21" customHeight="1">
      <c r="C10" s="88" t="s">
        <v>111</v>
      </c>
      <c r="D10" s="88"/>
      <c r="E10" s="88"/>
      <c r="F10" s="88"/>
      <c r="G10" s="88"/>
      <c r="H10" s="88"/>
      <c r="I10" s="88"/>
      <c r="J10" s="88"/>
      <c r="K10" s="88"/>
      <c r="L10" s="88"/>
      <c r="M10" s="89" t="s">
        <v>112</v>
      </c>
    </row>
    <row r="11" spans="3:13" ht="5.25" customHeight="1"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ht="0.75" customHeight="1"/>
    <row r="13" spans="3:13" ht="12.75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3:13" ht="12.75" customHeight="1">
      <c r="C14" s="103" t="s">
        <v>33</v>
      </c>
      <c r="D14" s="103"/>
      <c r="E14" s="103" t="s">
        <v>3</v>
      </c>
      <c r="F14" s="103"/>
      <c r="G14" s="103" t="s">
        <v>98</v>
      </c>
      <c r="H14" s="103"/>
      <c r="I14" s="103" t="s">
        <v>1</v>
      </c>
      <c r="J14" s="103"/>
      <c r="K14" s="103" t="s">
        <v>99</v>
      </c>
      <c r="L14" s="103"/>
      <c r="M14" s="103" t="s">
        <v>100</v>
      </c>
    </row>
    <row r="15" spans="3:13" ht="0.75" customHeight="1"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3:13" ht="0.75" customHeight="1"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3:13" ht="10.5" customHeight="1">
      <c r="C17" s="105">
        <v>40575</v>
      </c>
      <c r="D17" s="106"/>
      <c r="E17" s="107">
        <v>0</v>
      </c>
      <c r="F17" s="107"/>
      <c r="G17" s="108">
        <v>0</v>
      </c>
      <c r="H17" s="108"/>
      <c r="I17" s="107">
        <v>237362.08</v>
      </c>
      <c r="J17" s="107"/>
      <c r="K17" s="107">
        <v>-83076.72</v>
      </c>
      <c r="L17" s="107"/>
      <c r="M17" s="109">
        <v>154285.36</v>
      </c>
    </row>
    <row r="18" spans="3:13" ht="10.5" customHeight="1">
      <c r="C18" s="105">
        <v>40756</v>
      </c>
      <c r="D18" s="106"/>
      <c r="E18" s="107">
        <v>0</v>
      </c>
      <c r="F18" s="107"/>
      <c r="G18" s="108">
        <v>0</v>
      </c>
      <c r="H18" s="108"/>
      <c r="I18" s="107">
        <v>712086.25</v>
      </c>
      <c r="J18" s="107"/>
      <c r="K18" s="107">
        <v>-249230.18</v>
      </c>
      <c r="L18" s="107"/>
      <c r="M18" s="109">
        <v>462856.0699999999</v>
      </c>
    </row>
    <row r="19" spans="3:13" ht="10.5" customHeight="1">
      <c r="C19" s="105">
        <v>40940</v>
      </c>
      <c r="D19" s="106"/>
      <c r="E19" s="107">
        <v>1000000</v>
      </c>
      <c r="F19" s="107"/>
      <c r="G19" s="108">
        <v>1.4</v>
      </c>
      <c r="H19" s="108"/>
      <c r="I19" s="107">
        <v>712086.25</v>
      </c>
      <c r="J19" s="107"/>
      <c r="K19" s="107">
        <v>-249230.18</v>
      </c>
      <c r="L19" s="107"/>
      <c r="M19" s="109">
        <v>1462856.07</v>
      </c>
    </row>
    <row r="20" spans="3:13" ht="10.5" customHeight="1">
      <c r="C20" s="105">
        <v>41122</v>
      </c>
      <c r="D20" s="106"/>
      <c r="E20" s="107">
        <v>0</v>
      </c>
      <c r="F20" s="107"/>
      <c r="G20" s="108">
        <v>0</v>
      </c>
      <c r="H20" s="108"/>
      <c r="I20" s="107">
        <v>705086.25</v>
      </c>
      <c r="J20" s="107"/>
      <c r="K20" s="107">
        <v>-246780.1799999999</v>
      </c>
      <c r="L20" s="107"/>
      <c r="M20" s="109">
        <v>458306.0700000001</v>
      </c>
    </row>
    <row r="21" spans="3:13" ht="10.5" customHeight="1">
      <c r="C21" s="105">
        <v>41306</v>
      </c>
      <c r="D21" s="105"/>
      <c r="E21" s="109">
        <v>1015000</v>
      </c>
      <c r="F21" s="109"/>
      <c r="G21" s="110">
        <v>1.8</v>
      </c>
      <c r="H21" s="110"/>
      <c r="I21" s="109">
        <v>705086.25</v>
      </c>
      <c r="J21" s="109"/>
      <c r="K21" s="109">
        <v>-246780.1799999999</v>
      </c>
      <c r="L21" s="109"/>
      <c r="M21" s="109">
        <v>1473306.07</v>
      </c>
    </row>
    <row r="22" spans="3:13" ht="10.5" customHeight="1">
      <c r="C22" s="105">
        <v>41487</v>
      </c>
      <c r="D22" s="106"/>
      <c r="E22" s="107">
        <v>0</v>
      </c>
      <c r="F22" s="107"/>
      <c r="G22" s="108">
        <v>0</v>
      </c>
      <c r="H22" s="108"/>
      <c r="I22" s="107">
        <v>695951.25</v>
      </c>
      <c r="J22" s="107"/>
      <c r="K22" s="107">
        <v>-243582.9299999999</v>
      </c>
      <c r="L22" s="107"/>
      <c r="M22" s="109">
        <v>452368.3200000001</v>
      </c>
    </row>
    <row r="23" spans="3:13" ht="10.5" customHeight="1">
      <c r="C23" s="105">
        <v>41671</v>
      </c>
      <c r="D23" s="106"/>
      <c r="E23" s="107">
        <v>1025000</v>
      </c>
      <c r="F23" s="107"/>
      <c r="G23" s="108">
        <v>2.1</v>
      </c>
      <c r="H23" s="108"/>
      <c r="I23" s="107">
        <v>695951.25</v>
      </c>
      <c r="J23" s="107"/>
      <c r="K23" s="107">
        <v>-243582.9299999999</v>
      </c>
      <c r="L23" s="107"/>
      <c r="M23" s="109">
        <v>1477368.32</v>
      </c>
    </row>
    <row r="24" spans="3:13" ht="10.5" customHeight="1">
      <c r="C24" s="105">
        <v>41852</v>
      </c>
      <c r="D24" s="106"/>
      <c r="E24" s="107">
        <v>0</v>
      </c>
      <c r="F24" s="107"/>
      <c r="G24" s="108">
        <v>0</v>
      </c>
      <c r="H24" s="108"/>
      <c r="I24" s="107">
        <v>685188.75</v>
      </c>
      <c r="J24" s="107"/>
      <c r="K24" s="107">
        <v>-239816.06</v>
      </c>
      <c r="L24" s="107"/>
      <c r="M24" s="109">
        <v>445372.6899999999</v>
      </c>
    </row>
    <row r="25" spans="3:13" ht="10.5" customHeight="1">
      <c r="C25" s="105">
        <v>42036</v>
      </c>
      <c r="D25" s="106"/>
      <c r="E25" s="107">
        <v>1040000</v>
      </c>
      <c r="F25" s="107"/>
      <c r="G25" s="108">
        <v>2.35</v>
      </c>
      <c r="H25" s="108"/>
      <c r="I25" s="107">
        <v>685188.75</v>
      </c>
      <c r="J25" s="107"/>
      <c r="K25" s="107">
        <v>-239816.06</v>
      </c>
      <c r="L25" s="107"/>
      <c r="M25" s="109">
        <v>1485372.69</v>
      </c>
    </row>
    <row r="26" spans="3:13" ht="10.5" customHeight="1">
      <c r="C26" s="105">
        <v>42217</v>
      </c>
      <c r="D26" s="105"/>
      <c r="E26" s="109">
        <v>0</v>
      </c>
      <c r="F26" s="109"/>
      <c r="G26" s="110">
        <v>0</v>
      </c>
      <c r="H26" s="110"/>
      <c r="I26" s="109">
        <v>672968.75</v>
      </c>
      <c r="J26" s="109"/>
      <c r="K26" s="109">
        <v>-235539.06</v>
      </c>
      <c r="L26" s="109"/>
      <c r="M26" s="109">
        <v>437429.6899999999</v>
      </c>
    </row>
    <row r="27" spans="3:13" ht="10.5" customHeight="1">
      <c r="C27" s="105">
        <v>42401</v>
      </c>
      <c r="D27" s="106"/>
      <c r="E27" s="107">
        <v>1060000</v>
      </c>
      <c r="F27" s="107"/>
      <c r="G27" s="108">
        <v>2.75</v>
      </c>
      <c r="H27" s="108"/>
      <c r="I27" s="107">
        <v>672968.75</v>
      </c>
      <c r="J27" s="107"/>
      <c r="K27" s="107">
        <v>-235539.06</v>
      </c>
      <c r="L27" s="107"/>
      <c r="M27" s="109">
        <v>1497429.69</v>
      </c>
    </row>
    <row r="28" spans="3:13" ht="10.5" customHeight="1">
      <c r="C28" s="105">
        <v>42583</v>
      </c>
      <c r="D28" s="106"/>
      <c r="E28" s="107">
        <v>0</v>
      </c>
      <c r="F28" s="107"/>
      <c r="G28" s="108">
        <v>0</v>
      </c>
      <c r="H28" s="108"/>
      <c r="I28" s="107">
        <v>658393.75</v>
      </c>
      <c r="J28" s="107"/>
      <c r="K28" s="107">
        <v>-230437.81</v>
      </c>
      <c r="L28" s="107"/>
      <c r="M28" s="109">
        <v>427955.9399999999</v>
      </c>
    </row>
    <row r="29" spans="3:13" ht="10.5" customHeight="1">
      <c r="C29" s="105">
        <v>42767</v>
      </c>
      <c r="D29" s="106"/>
      <c r="E29" s="107">
        <v>1080000</v>
      </c>
      <c r="F29" s="107"/>
      <c r="G29" s="108">
        <v>3.15</v>
      </c>
      <c r="H29" s="108"/>
      <c r="I29" s="107">
        <v>658393.75</v>
      </c>
      <c r="J29" s="107"/>
      <c r="K29" s="107">
        <v>-230437.81</v>
      </c>
      <c r="L29" s="107"/>
      <c r="M29" s="109">
        <v>1507955.94</v>
      </c>
    </row>
    <row r="30" spans="3:13" ht="10.5" customHeight="1">
      <c r="C30" s="105">
        <v>42948</v>
      </c>
      <c r="D30" s="106"/>
      <c r="E30" s="107">
        <v>0</v>
      </c>
      <c r="F30" s="107"/>
      <c r="G30" s="108">
        <v>0</v>
      </c>
      <c r="H30" s="108"/>
      <c r="I30" s="107">
        <v>641383.75</v>
      </c>
      <c r="J30" s="107"/>
      <c r="K30" s="107">
        <v>-224484.31</v>
      </c>
      <c r="L30" s="107"/>
      <c r="M30" s="109">
        <v>416899.4399999999</v>
      </c>
    </row>
    <row r="31" spans="3:13" ht="10.5" customHeight="1">
      <c r="C31" s="105">
        <v>43132</v>
      </c>
      <c r="D31" s="105"/>
      <c r="E31" s="109">
        <v>1100000</v>
      </c>
      <c r="F31" s="109"/>
      <c r="G31" s="110">
        <v>3.45</v>
      </c>
      <c r="H31" s="110"/>
      <c r="I31" s="109">
        <v>641383.75</v>
      </c>
      <c r="J31" s="109"/>
      <c r="K31" s="109">
        <v>-224484.31</v>
      </c>
      <c r="L31" s="109"/>
      <c r="M31" s="109">
        <v>1516899.44</v>
      </c>
    </row>
    <row r="32" spans="3:13" ht="10.5" customHeight="1">
      <c r="C32" s="105">
        <v>43313</v>
      </c>
      <c r="D32" s="106"/>
      <c r="E32" s="107">
        <v>0</v>
      </c>
      <c r="F32" s="107"/>
      <c r="G32" s="108">
        <v>0</v>
      </c>
      <c r="H32" s="108"/>
      <c r="I32" s="107">
        <v>622408.75</v>
      </c>
      <c r="J32" s="107"/>
      <c r="K32" s="107">
        <v>-217843.06</v>
      </c>
      <c r="L32" s="107"/>
      <c r="M32" s="109">
        <v>404565.6899999999</v>
      </c>
    </row>
    <row r="33" spans="3:13" ht="10.5" customHeight="1">
      <c r="C33" s="105">
        <v>43497</v>
      </c>
      <c r="D33" s="106"/>
      <c r="E33" s="107">
        <v>1130000</v>
      </c>
      <c r="F33" s="107"/>
      <c r="G33" s="108">
        <v>3.85</v>
      </c>
      <c r="H33" s="108"/>
      <c r="I33" s="107">
        <v>622408.75</v>
      </c>
      <c r="J33" s="107"/>
      <c r="K33" s="107">
        <v>-217843.06</v>
      </c>
      <c r="L33" s="107"/>
      <c r="M33" s="109">
        <v>1534565.69</v>
      </c>
    </row>
    <row r="34" spans="3:13" ht="10.5" customHeight="1">
      <c r="C34" s="105">
        <v>43678</v>
      </c>
      <c r="D34" s="106"/>
      <c r="E34" s="107">
        <v>0</v>
      </c>
      <c r="F34" s="107"/>
      <c r="G34" s="108">
        <v>0</v>
      </c>
      <c r="H34" s="108"/>
      <c r="I34" s="107">
        <v>600656.25</v>
      </c>
      <c r="J34" s="107"/>
      <c r="K34" s="107">
        <v>-210229.6800000002</v>
      </c>
      <c r="L34" s="107"/>
      <c r="M34" s="109">
        <v>390426.5699999998</v>
      </c>
    </row>
    <row r="35" spans="3:13" ht="10.5" customHeight="1">
      <c r="C35" s="105">
        <v>43862</v>
      </c>
      <c r="D35" s="106"/>
      <c r="E35" s="107">
        <v>1160000</v>
      </c>
      <c r="F35" s="107"/>
      <c r="G35" s="108">
        <v>4.05</v>
      </c>
      <c r="H35" s="108"/>
      <c r="I35" s="107">
        <v>600656.25</v>
      </c>
      <c r="J35" s="107"/>
      <c r="K35" s="107">
        <v>-210229.6800000002</v>
      </c>
      <c r="L35" s="107"/>
      <c r="M35" s="109">
        <v>1550426.57</v>
      </c>
    </row>
    <row r="36" spans="3:13" ht="10.5" customHeight="1">
      <c r="C36" s="105">
        <v>44044</v>
      </c>
      <c r="D36" s="105"/>
      <c r="E36" s="109">
        <v>0</v>
      </c>
      <c r="F36" s="109"/>
      <c r="G36" s="110">
        <v>0</v>
      </c>
      <c r="H36" s="110"/>
      <c r="I36" s="109">
        <v>577166.25</v>
      </c>
      <c r="J36" s="109"/>
      <c r="K36" s="109">
        <v>-202008.1799999997</v>
      </c>
      <c r="L36" s="109"/>
      <c r="M36" s="109">
        <v>375158.0700000003</v>
      </c>
    </row>
    <row r="37" spans="3:13" ht="10.5" customHeight="1">
      <c r="C37" s="105">
        <v>44228</v>
      </c>
      <c r="D37" s="106"/>
      <c r="E37" s="107">
        <v>1190000</v>
      </c>
      <c r="F37" s="107"/>
      <c r="G37" s="108">
        <v>4.25</v>
      </c>
      <c r="H37" s="108"/>
      <c r="I37" s="107">
        <v>577166.25</v>
      </c>
      <c r="J37" s="107"/>
      <c r="K37" s="107">
        <v>-202008.1799999997</v>
      </c>
      <c r="L37" s="107"/>
      <c r="M37" s="109">
        <v>1565158.07</v>
      </c>
    </row>
    <row r="38" spans="3:13" ht="10.5" customHeight="1">
      <c r="C38" s="105">
        <v>44409</v>
      </c>
      <c r="D38" s="106"/>
      <c r="E38" s="107">
        <v>0</v>
      </c>
      <c r="F38" s="107"/>
      <c r="G38" s="108">
        <v>0</v>
      </c>
      <c r="H38" s="108"/>
      <c r="I38" s="107">
        <v>551878.75</v>
      </c>
      <c r="J38" s="107"/>
      <c r="K38" s="107">
        <v>-193157.5599999996</v>
      </c>
      <c r="L38" s="107"/>
      <c r="M38" s="109">
        <v>358721.1900000004</v>
      </c>
    </row>
    <row r="39" spans="3:13" ht="10.5" customHeight="1">
      <c r="C39" s="105">
        <v>44593</v>
      </c>
      <c r="D39" s="106"/>
      <c r="E39" s="107">
        <v>1225000</v>
      </c>
      <c r="F39" s="107"/>
      <c r="G39" s="108">
        <v>4.4</v>
      </c>
      <c r="H39" s="108"/>
      <c r="I39" s="107">
        <v>551878.75</v>
      </c>
      <c r="J39" s="107"/>
      <c r="K39" s="107">
        <v>-193157.5599999996</v>
      </c>
      <c r="L39" s="107"/>
      <c r="M39" s="109">
        <v>1583721.19</v>
      </c>
    </row>
    <row r="40" spans="3:13" ht="10.5" customHeight="1">
      <c r="C40" s="105">
        <v>44774</v>
      </c>
      <c r="D40" s="106"/>
      <c r="E40" s="107">
        <v>0</v>
      </c>
      <c r="F40" s="107"/>
      <c r="G40" s="108">
        <v>0</v>
      </c>
      <c r="H40" s="108"/>
      <c r="I40" s="107">
        <v>524928.75</v>
      </c>
      <c r="J40" s="107"/>
      <c r="K40" s="107">
        <v>-183725.0599999996</v>
      </c>
      <c r="L40" s="107"/>
      <c r="M40" s="109">
        <v>341203.6900000004</v>
      </c>
    </row>
    <row r="41" spans="3:13" ht="10.5" customHeight="1">
      <c r="C41" s="105">
        <v>44958</v>
      </c>
      <c r="D41" s="105"/>
      <c r="E41" s="109">
        <v>1260000</v>
      </c>
      <c r="F41" s="109"/>
      <c r="G41" s="110">
        <v>4.5</v>
      </c>
      <c r="H41" s="110"/>
      <c r="I41" s="109">
        <v>524928.75</v>
      </c>
      <c r="J41" s="109"/>
      <c r="K41" s="109">
        <v>-183725.0599999996</v>
      </c>
      <c r="L41" s="109"/>
      <c r="M41" s="109">
        <v>1601203.69</v>
      </c>
    </row>
    <row r="42" spans="3:13" ht="10.5" customHeight="1">
      <c r="C42" s="105">
        <v>45139</v>
      </c>
      <c r="D42" s="106"/>
      <c r="E42" s="107">
        <v>0</v>
      </c>
      <c r="F42" s="107"/>
      <c r="G42" s="108">
        <v>0</v>
      </c>
      <c r="H42" s="108"/>
      <c r="I42" s="107">
        <v>496578.75</v>
      </c>
      <c r="J42" s="107"/>
      <c r="K42" s="107">
        <v>-173802.5599999996</v>
      </c>
      <c r="L42" s="107"/>
      <c r="M42" s="109">
        <v>322776.1900000004</v>
      </c>
    </row>
    <row r="43" spans="3:13" ht="10.5" customHeight="1">
      <c r="C43" s="105">
        <v>45323</v>
      </c>
      <c r="D43" s="106"/>
      <c r="E43" s="107">
        <v>1300000</v>
      </c>
      <c r="F43" s="107"/>
      <c r="G43" s="108">
        <v>4.6</v>
      </c>
      <c r="H43" s="108"/>
      <c r="I43" s="107">
        <v>496578.75</v>
      </c>
      <c r="J43" s="107"/>
      <c r="K43" s="107">
        <v>-173802.5599999996</v>
      </c>
      <c r="L43" s="107"/>
      <c r="M43" s="109">
        <v>1622776.19</v>
      </c>
    </row>
    <row r="44" spans="3:13" ht="10.5" customHeight="1">
      <c r="C44" s="105">
        <v>45505</v>
      </c>
      <c r="D44" s="105"/>
      <c r="E44" s="109">
        <v>0</v>
      </c>
      <c r="F44" s="109"/>
      <c r="G44" s="110">
        <v>0</v>
      </c>
      <c r="H44" s="110"/>
      <c r="I44" s="109">
        <v>466678.75</v>
      </c>
      <c r="J44" s="109"/>
      <c r="K44" s="109">
        <v>-163337.5599999996</v>
      </c>
      <c r="L44" s="109"/>
      <c r="M44" s="109">
        <v>303341.1900000004</v>
      </c>
    </row>
    <row r="45" ht="18.75" customHeight="1"/>
    <row r="46" ht="28.5" customHeight="1"/>
    <row r="47" spans="3:13" ht="12.75" customHeight="1">
      <c r="C47" s="137" t="s">
        <v>122</v>
      </c>
      <c r="D47" s="137"/>
      <c r="E47" s="137"/>
      <c r="F47" s="137"/>
      <c r="G47" s="137"/>
      <c r="H47" s="137"/>
      <c r="I47" s="137"/>
      <c r="J47" s="137"/>
      <c r="K47" s="137"/>
      <c r="L47" s="137"/>
      <c r="M47" s="137"/>
    </row>
    <row r="48" spans="3:13" ht="12.75" customHeight="1"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</row>
    <row r="49" spans="3:13" ht="18.75" customHeight="1">
      <c r="C49" s="135" t="s">
        <v>96</v>
      </c>
      <c r="D49" s="135"/>
      <c r="E49" s="135"/>
      <c r="F49" s="135"/>
      <c r="G49" s="135"/>
      <c r="H49" s="135"/>
      <c r="I49" s="135"/>
      <c r="J49" s="135"/>
      <c r="K49" s="135"/>
      <c r="L49" s="135"/>
      <c r="M49" s="135"/>
    </row>
    <row r="50" spans="3:13" ht="12.75" customHeight="1">
      <c r="C50" s="134" t="s">
        <v>97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3" t="s">
        <v>82</v>
      </c>
    </row>
    <row r="52" ht="1.5" customHeight="1">
      <c r="A52" t="s">
        <v>20</v>
      </c>
    </row>
  </sheetData>
  <sheetProtection/>
  <printOptions horizontalCentered="1"/>
  <pageMargins left="0.25" right="0.25" top="0.25" bottom="0.25" header="0.5" footer="0.5"/>
  <pageSetup fitToHeight="1" fitToWidth="1" horizontalDpi="600" verticalDpi="600" orientation="landscape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0.42578125" style="0" customWidth="1"/>
    <col min="2" max="2" width="6.8515625" style="0" customWidth="1"/>
    <col min="3" max="3" width="8.57421875" style="0" customWidth="1"/>
    <col min="4" max="4" width="11.28125" style="0" customWidth="1"/>
    <col min="5" max="5" width="12.28125" style="0" customWidth="1"/>
    <col min="6" max="6" width="11.28125" style="0" customWidth="1"/>
    <col min="7" max="7" width="7.57421875" style="0" customWidth="1"/>
    <col min="8" max="8" width="11.28125" style="0" customWidth="1"/>
    <col min="9" max="9" width="12.28125" style="0" customWidth="1"/>
    <col min="10" max="10" width="11.28125" style="0" customWidth="1"/>
    <col min="11" max="11" width="11.7109375" style="0" customWidth="1"/>
    <col min="12" max="12" width="11.28125" style="0" customWidth="1"/>
    <col min="13" max="13" width="11.7109375" style="0" customWidth="1"/>
    <col min="14" max="14" width="8.57421875" style="0" customWidth="1"/>
    <col min="15" max="16" width="0.42578125" style="0" customWidth="1"/>
    <col min="18" max="16384" width="13.28125" style="0" customWidth="1"/>
  </cols>
  <sheetData>
    <row r="1" ht="1.5" customHeight="1">
      <c r="O1" t="s">
        <v>20</v>
      </c>
    </row>
    <row r="2" ht="19.5" customHeight="1"/>
    <row r="3" spans="3:13" ht="12.75" customHeight="1">
      <c r="C3" s="86" t="s">
        <v>78</v>
      </c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3:13" ht="3" customHeight="1"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3:13" ht="15" customHeight="1">
      <c r="C5" s="138" t="s">
        <v>79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3:13" ht="17.25" customHeight="1">
      <c r="C6" s="87" t="s">
        <v>80</v>
      </c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3:13" ht="17.25" customHeight="1">
      <c r="C7" s="87" t="s">
        <v>81</v>
      </c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3:13" ht="17.25" customHeight="1">
      <c r="C8" s="87" t="s">
        <v>82</v>
      </c>
      <c r="D8" s="102"/>
      <c r="E8" s="102"/>
      <c r="F8" s="102"/>
      <c r="G8" s="102"/>
      <c r="H8" s="102"/>
      <c r="I8" s="102"/>
      <c r="J8" s="102"/>
      <c r="K8" s="102"/>
      <c r="L8" s="102"/>
      <c r="M8" s="87"/>
    </row>
    <row r="9" spans="3:13" ht="12.75" customHeight="1">
      <c r="C9" s="87" t="s">
        <v>82</v>
      </c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3:13" ht="21" customHeight="1">
      <c r="C10" s="88" t="s">
        <v>111</v>
      </c>
      <c r="D10" s="88"/>
      <c r="E10" s="88"/>
      <c r="F10" s="88"/>
      <c r="G10" s="88"/>
      <c r="H10" s="88"/>
      <c r="I10" s="88"/>
      <c r="J10" s="88"/>
      <c r="K10" s="88"/>
      <c r="L10" s="88"/>
      <c r="M10" s="89" t="s">
        <v>113</v>
      </c>
    </row>
    <row r="11" spans="3:13" ht="5.25" customHeight="1"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ht="0.75" customHeight="1"/>
    <row r="13" spans="3:13" ht="12.75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3:13" ht="12.75" customHeight="1">
      <c r="C14" s="103" t="s">
        <v>33</v>
      </c>
      <c r="D14" s="103"/>
      <c r="E14" s="103" t="s">
        <v>3</v>
      </c>
      <c r="F14" s="103"/>
      <c r="G14" s="103" t="s">
        <v>98</v>
      </c>
      <c r="H14" s="103"/>
      <c r="I14" s="103" t="s">
        <v>1</v>
      </c>
      <c r="J14" s="103"/>
      <c r="K14" s="103" t="s">
        <v>99</v>
      </c>
      <c r="L14" s="103"/>
      <c r="M14" s="103" t="s">
        <v>100</v>
      </c>
    </row>
    <row r="15" spans="3:13" ht="0.75" customHeight="1"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3:13" ht="0.75" customHeight="1">
      <c r="C16" s="104"/>
      <c r="D16" s="111"/>
      <c r="E16" s="111"/>
      <c r="F16" s="111"/>
      <c r="G16" s="111"/>
      <c r="H16" s="111"/>
      <c r="I16" s="111"/>
      <c r="J16" s="111"/>
      <c r="K16" s="111"/>
      <c r="L16" s="111"/>
      <c r="M16" s="104"/>
    </row>
    <row r="17" spans="3:13" ht="10.5" customHeight="1">
      <c r="C17" s="105">
        <v>45689</v>
      </c>
      <c r="D17" s="106"/>
      <c r="E17" s="107">
        <v>1340000</v>
      </c>
      <c r="F17" s="107"/>
      <c r="G17" s="108">
        <v>4.75</v>
      </c>
      <c r="H17" s="108"/>
      <c r="I17" s="107">
        <v>466678.75</v>
      </c>
      <c r="J17" s="107"/>
      <c r="K17" s="107">
        <v>-163337.5599999996</v>
      </c>
      <c r="L17" s="107"/>
      <c r="M17" s="109">
        <v>1643341.19</v>
      </c>
    </row>
    <row r="18" spans="3:13" ht="10.5" customHeight="1">
      <c r="C18" s="105">
        <v>45870</v>
      </c>
      <c r="D18" s="105"/>
      <c r="E18" s="109">
        <v>0</v>
      </c>
      <c r="F18" s="109"/>
      <c r="G18" s="110">
        <v>0</v>
      </c>
      <c r="H18" s="110"/>
      <c r="I18" s="109">
        <v>434853.75</v>
      </c>
      <c r="J18" s="109"/>
      <c r="K18" s="109">
        <v>-152198.8099999996</v>
      </c>
      <c r="L18" s="109"/>
      <c r="M18" s="109">
        <v>282654.9400000004</v>
      </c>
    </row>
    <row r="19" spans="3:13" ht="10.5" customHeight="1">
      <c r="C19" s="105">
        <v>46054</v>
      </c>
      <c r="D19" s="106"/>
      <c r="E19" s="107">
        <v>1380000</v>
      </c>
      <c r="F19" s="107"/>
      <c r="G19" s="108">
        <v>4.85</v>
      </c>
      <c r="H19" s="108"/>
      <c r="I19" s="107">
        <v>434853.75</v>
      </c>
      <c r="J19" s="107"/>
      <c r="K19" s="107">
        <v>-152198.8099999996</v>
      </c>
      <c r="L19" s="107"/>
      <c r="M19" s="109">
        <v>1662654.94</v>
      </c>
    </row>
    <row r="20" spans="3:13" ht="10.5" customHeight="1">
      <c r="C20" s="105">
        <v>46235</v>
      </c>
      <c r="D20" s="106"/>
      <c r="E20" s="107">
        <v>0</v>
      </c>
      <c r="F20" s="107"/>
      <c r="G20" s="108">
        <v>0</v>
      </c>
      <c r="H20" s="108"/>
      <c r="I20" s="107">
        <v>401388.75</v>
      </c>
      <c r="J20" s="107"/>
      <c r="K20" s="107">
        <v>-140486.0599999996</v>
      </c>
      <c r="L20" s="107"/>
      <c r="M20" s="109">
        <v>260902.6900000004</v>
      </c>
    </row>
    <row r="21" spans="3:13" ht="10.5" customHeight="1">
      <c r="C21" s="105">
        <v>46419</v>
      </c>
      <c r="D21" s="106"/>
      <c r="E21" s="107">
        <v>1425000</v>
      </c>
      <c r="F21" s="107"/>
      <c r="G21" s="108">
        <v>5</v>
      </c>
      <c r="H21" s="108"/>
      <c r="I21" s="107">
        <v>401388.75</v>
      </c>
      <c r="J21" s="107"/>
      <c r="K21" s="107">
        <v>-140486.0599999996</v>
      </c>
      <c r="L21" s="107"/>
      <c r="M21" s="109">
        <v>1685902.69</v>
      </c>
    </row>
    <row r="22" spans="3:13" ht="10.5" customHeight="1">
      <c r="C22" s="105">
        <v>46600</v>
      </c>
      <c r="D22" s="106"/>
      <c r="E22" s="107">
        <v>0</v>
      </c>
      <c r="F22" s="107"/>
      <c r="G22" s="108">
        <v>0</v>
      </c>
      <c r="H22" s="108"/>
      <c r="I22" s="107">
        <v>365763.75</v>
      </c>
      <c r="J22" s="107"/>
      <c r="K22" s="107">
        <v>-128017.3099999996</v>
      </c>
      <c r="L22" s="107"/>
      <c r="M22" s="109">
        <v>237746.4400000004</v>
      </c>
    </row>
    <row r="23" spans="3:13" ht="10.5" customHeight="1">
      <c r="C23" s="105">
        <v>46784</v>
      </c>
      <c r="D23" s="105"/>
      <c r="E23" s="109">
        <v>1475000</v>
      </c>
      <c r="F23" s="109"/>
      <c r="G23" s="110">
        <v>5.15</v>
      </c>
      <c r="H23" s="110"/>
      <c r="I23" s="109">
        <v>365763.75</v>
      </c>
      <c r="J23" s="109"/>
      <c r="K23" s="109">
        <v>-128017.3099999996</v>
      </c>
      <c r="L23" s="109"/>
      <c r="M23" s="109">
        <v>1712746.44</v>
      </c>
    </row>
    <row r="24" spans="3:13" ht="10.5" customHeight="1">
      <c r="C24" s="105">
        <v>46966</v>
      </c>
      <c r="D24" s="106"/>
      <c r="E24" s="107">
        <v>0</v>
      </c>
      <c r="F24" s="107"/>
      <c r="G24" s="108">
        <v>0</v>
      </c>
      <c r="H24" s="108"/>
      <c r="I24" s="107">
        <v>327782.5</v>
      </c>
      <c r="J24" s="107"/>
      <c r="K24" s="107">
        <v>-114723.8700000001</v>
      </c>
      <c r="L24" s="107"/>
      <c r="M24" s="109">
        <v>213058.6299999999</v>
      </c>
    </row>
    <row r="25" spans="3:13" ht="10.5" customHeight="1">
      <c r="C25" s="105">
        <v>47150</v>
      </c>
      <c r="D25" s="106"/>
      <c r="E25" s="107">
        <v>1525000</v>
      </c>
      <c r="F25" s="107"/>
      <c r="G25" s="108">
        <v>5.25</v>
      </c>
      <c r="H25" s="108"/>
      <c r="I25" s="107">
        <v>327782.5</v>
      </c>
      <c r="J25" s="107"/>
      <c r="K25" s="107">
        <v>-114723.8700000001</v>
      </c>
      <c r="L25" s="107"/>
      <c r="M25" s="109">
        <v>1738058.63</v>
      </c>
    </row>
    <row r="26" spans="3:13" ht="10.5" customHeight="1">
      <c r="C26" s="105">
        <v>47331</v>
      </c>
      <c r="D26" s="106"/>
      <c r="E26" s="107">
        <v>0</v>
      </c>
      <c r="F26" s="107"/>
      <c r="G26" s="108">
        <v>0</v>
      </c>
      <c r="H26" s="108"/>
      <c r="I26" s="107">
        <v>287751.25</v>
      </c>
      <c r="J26" s="107"/>
      <c r="K26" s="107">
        <v>-100712.9299999997</v>
      </c>
      <c r="L26" s="107"/>
      <c r="M26" s="109">
        <v>187038.3200000003</v>
      </c>
    </row>
    <row r="27" spans="3:13" ht="10.5" customHeight="1">
      <c r="C27" s="105">
        <v>47515</v>
      </c>
      <c r="D27" s="106"/>
      <c r="E27" s="107">
        <v>1575000</v>
      </c>
      <c r="F27" s="107"/>
      <c r="G27" s="108">
        <v>5.35</v>
      </c>
      <c r="H27" s="108"/>
      <c r="I27" s="107">
        <v>287751.25</v>
      </c>
      <c r="J27" s="107"/>
      <c r="K27" s="107">
        <v>-100712.9299999997</v>
      </c>
      <c r="L27" s="107"/>
      <c r="M27" s="109">
        <v>1762038.32</v>
      </c>
    </row>
    <row r="28" spans="3:13" ht="10.5" customHeight="1">
      <c r="C28" s="105">
        <v>47696</v>
      </c>
      <c r="D28" s="105"/>
      <c r="E28" s="109">
        <v>0</v>
      </c>
      <c r="F28" s="109"/>
      <c r="G28" s="110">
        <v>0</v>
      </c>
      <c r="H28" s="110"/>
      <c r="I28" s="109">
        <v>245620</v>
      </c>
      <c r="J28" s="109"/>
      <c r="K28" s="109">
        <v>-85967</v>
      </c>
      <c r="L28" s="109"/>
      <c r="M28" s="109">
        <v>159653</v>
      </c>
    </row>
    <row r="29" spans="3:13" ht="10.5" customHeight="1">
      <c r="C29" s="105">
        <v>47880</v>
      </c>
      <c r="D29" s="106"/>
      <c r="E29" s="107">
        <v>1635000</v>
      </c>
      <c r="F29" s="107"/>
      <c r="G29" s="108">
        <v>5.45</v>
      </c>
      <c r="H29" s="108"/>
      <c r="I29" s="107">
        <v>245620</v>
      </c>
      <c r="J29" s="107"/>
      <c r="K29" s="107">
        <v>-85967</v>
      </c>
      <c r="L29" s="107"/>
      <c r="M29" s="109">
        <v>1794653</v>
      </c>
    </row>
    <row r="30" spans="3:13" ht="10.5" customHeight="1">
      <c r="C30" s="105">
        <v>48061</v>
      </c>
      <c r="D30" s="106"/>
      <c r="E30" s="107">
        <v>0</v>
      </c>
      <c r="F30" s="107"/>
      <c r="G30" s="108">
        <v>0</v>
      </c>
      <c r="H30" s="108"/>
      <c r="I30" s="107">
        <v>201066.25</v>
      </c>
      <c r="J30" s="107"/>
      <c r="K30" s="107">
        <v>-70373.1799999997</v>
      </c>
      <c r="L30" s="107"/>
      <c r="M30" s="109">
        <v>130693.0700000003</v>
      </c>
    </row>
    <row r="31" spans="3:13" ht="10.5" customHeight="1">
      <c r="C31" s="105">
        <v>48245</v>
      </c>
      <c r="D31" s="106"/>
      <c r="E31" s="107">
        <v>1695000</v>
      </c>
      <c r="F31" s="107"/>
      <c r="G31" s="108">
        <v>5.5</v>
      </c>
      <c r="H31" s="108"/>
      <c r="I31" s="107">
        <v>201066.25</v>
      </c>
      <c r="J31" s="107"/>
      <c r="K31" s="107">
        <v>-70373.1799999997</v>
      </c>
      <c r="L31" s="107"/>
      <c r="M31" s="109">
        <v>1825693.07</v>
      </c>
    </row>
    <row r="32" spans="3:13" ht="10.5" customHeight="1">
      <c r="C32" s="105">
        <v>48427</v>
      </c>
      <c r="D32" s="106"/>
      <c r="E32" s="107">
        <v>0</v>
      </c>
      <c r="F32" s="107"/>
      <c r="G32" s="108">
        <v>0</v>
      </c>
      <c r="H32" s="108"/>
      <c r="I32" s="107">
        <v>154453.75</v>
      </c>
      <c r="J32" s="107"/>
      <c r="K32" s="107">
        <v>-54058.80999999959</v>
      </c>
      <c r="L32" s="107"/>
      <c r="M32" s="109">
        <v>100394.9400000004</v>
      </c>
    </row>
    <row r="33" spans="3:13" ht="10.5" customHeight="1">
      <c r="C33" s="105">
        <v>48611</v>
      </c>
      <c r="D33" s="105"/>
      <c r="E33" s="109">
        <v>1755000</v>
      </c>
      <c r="F33" s="109"/>
      <c r="G33" s="110">
        <v>5.55</v>
      </c>
      <c r="H33" s="110"/>
      <c r="I33" s="109">
        <v>154453.75</v>
      </c>
      <c r="J33" s="109"/>
      <c r="K33" s="109">
        <v>-54058.80999999959</v>
      </c>
      <c r="L33" s="109"/>
      <c r="M33" s="109">
        <v>1855394.94</v>
      </c>
    </row>
    <row r="34" spans="3:13" ht="10.5" customHeight="1">
      <c r="C34" s="105">
        <v>48792</v>
      </c>
      <c r="D34" s="106"/>
      <c r="E34" s="107">
        <v>0</v>
      </c>
      <c r="F34" s="107"/>
      <c r="G34" s="108">
        <v>0</v>
      </c>
      <c r="H34" s="108"/>
      <c r="I34" s="107">
        <v>105752.5</v>
      </c>
      <c r="J34" s="107"/>
      <c r="K34" s="107">
        <v>-37013.37000000011</v>
      </c>
      <c r="L34" s="107"/>
      <c r="M34" s="109">
        <v>68739.12999999989</v>
      </c>
    </row>
    <row r="35" spans="3:13" ht="10.5" customHeight="1">
      <c r="C35" s="105">
        <v>48976</v>
      </c>
      <c r="D35" s="106"/>
      <c r="E35" s="107">
        <v>1820000</v>
      </c>
      <c r="F35" s="107"/>
      <c r="G35" s="108">
        <v>5.65</v>
      </c>
      <c r="H35" s="108"/>
      <c r="I35" s="107">
        <v>105752.5</v>
      </c>
      <c r="J35" s="107"/>
      <c r="K35" s="107">
        <v>-37013.37000000011</v>
      </c>
      <c r="L35" s="107"/>
      <c r="M35" s="109">
        <v>1888739.13</v>
      </c>
    </row>
    <row r="36" spans="3:13" ht="10.5" customHeight="1">
      <c r="C36" s="105">
        <v>49157</v>
      </c>
      <c r="D36" s="106"/>
      <c r="E36" s="107">
        <v>0</v>
      </c>
      <c r="F36" s="107"/>
      <c r="G36" s="108">
        <v>0</v>
      </c>
      <c r="H36" s="108"/>
      <c r="I36" s="107">
        <v>54337.5</v>
      </c>
      <c r="J36" s="107"/>
      <c r="K36" s="107">
        <v>-19018.12000000011</v>
      </c>
      <c r="L36" s="107"/>
      <c r="M36" s="109">
        <v>35319.37999999989</v>
      </c>
    </row>
    <row r="37" spans="3:13" ht="10.5" customHeight="1">
      <c r="C37" s="105">
        <v>49341</v>
      </c>
      <c r="D37" s="106"/>
      <c r="E37" s="107">
        <v>1890000</v>
      </c>
      <c r="F37" s="107"/>
      <c r="G37" s="108">
        <v>5.75</v>
      </c>
      <c r="H37" s="108"/>
      <c r="I37" s="107">
        <v>54337.5</v>
      </c>
      <c r="J37" s="107"/>
      <c r="K37" s="107">
        <v>-19018.12000000011</v>
      </c>
      <c r="L37" s="107"/>
      <c r="M37" s="109">
        <v>1925319.38</v>
      </c>
    </row>
    <row r="38" spans="3:13" ht="10.5" customHeight="1">
      <c r="C38" s="105">
        <v>49522</v>
      </c>
      <c r="D38" s="105"/>
      <c r="E38" s="109">
        <v>0</v>
      </c>
      <c r="F38" s="109"/>
      <c r="G38" s="110">
        <v>5.75</v>
      </c>
      <c r="H38" s="110"/>
      <c r="I38" s="109">
        <v>0</v>
      </c>
      <c r="J38" s="109"/>
      <c r="K38" s="109">
        <v>0</v>
      </c>
      <c r="L38" s="109"/>
      <c r="M38" s="109">
        <v>0</v>
      </c>
    </row>
    <row r="39" spans="3:13" ht="0.75" customHeight="1">
      <c r="C39" s="104"/>
      <c r="D39" s="111"/>
      <c r="E39" s="111"/>
      <c r="F39" s="111"/>
      <c r="G39" s="111"/>
      <c r="H39" s="111"/>
      <c r="I39" s="111"/>
      <c r="J39" s="111"/>
      <c r="K39" s="111"/>
      <c r="L39" s="111"/>
      <c r="M39" s="104"/>
    </row>
    <row r="40" spans="3:13" ht="0.75" customHeight="1"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3:13" ht="12.75" customHeight="1">
      <c r="C41" s="142">
        <v>0</v>
      </c>
      <c r="D41" s="142"/>
      <c r="E41" s="140">
        <v>32100000</v>
      </c>
      <c r="F41" s="140"/>
      <c r="G41" s="141">
        <v>0</v>
      </c>
      <c r="H41" s="141"/>
      <c r="I41" s="140">
        <v>22617612.08</v>
      </c>
      <c r="J41" s="140"/>
      <c r="K41" s="140">
        <v>-7916164.02</v>
      </c>
      <c r="L41" s="140"/>
      <c r="M41" s="140">
        <v>46801448.06</v>
      </c>
    </row>
    <row r="42" ht="18.75" customHeight="1"/>
    <row r="43" ht="78" customHeight="1"/>
    <row r="44" spans="3:13" ht="12.75" customHeight="1">
      <c r="C44" s="137" t="s">
        <v>122</v>
      </c>
      <c r="D44" s="137"/>
      <c r="E44" s="137"/>
      <c r="F44" s="137"/>
      <c r="G44" s="137"/>
      <c r="H44" s="137"/>
      <c r="I44" s="137"/>
      <c r="J44" s="137"/>
      <c r="K44" s="137"/>
      <c r="L44" s="137"/>
      <c r="M44" s="137"/>
    </row>
    <row r="45" spans="3:13" ht="12.75" customHeight="1"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</row>
    <row r="46" spans="3:13" ht="18.75" customHeight="1">
      <c r="C46" s="135" t="s">
        <v>96</v>
      </c>
      <c r="D46" s="135"/>
      <c r="E46" s="135"/>
      <c r="F46" s="135"/>
      <c r="G46" s="135"/>
      <c r="H46" s="135"/>
      <c r="I46" s="135"/>
      <c r="J46" s="135"/>
      <c r="K46" s="135"/>
      <c r="L46" s="135"/>
      <c r="M46" s="135"/>
    </row>
    <row r="47" spans="3:13" ht="12.75" customHeight="1">
      <c r="C47" s="134" t="s">
        <v>97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3" t="s">
        <v>82</v>
      </c>
    </row>
    <row r="49" ht="1.5" customHeight="1">
      <c r="A49" t="s">
        <v>20</v>
      </c>
    </row>
  </sheetData>
  <sheetProtection/>
  <printOptions horizontalCentered="1"/>
  <pageMargins left="0.25" right="0.25" top="0.25" bottom="0.25" header="0.5" footer="0.5"/>
  <pageSetup fitToHeight="1" fitToWidth="1" horizontalDpi="600" verticalDpi="600" orientation="landscape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0.42578125" style="0" customWidth="1"/>
    <col min="2" max="2" width="6.8515625" style="0" customWidth="1"/>
    <col min="3" max="3" width="8.57421875" style="0" customWidth="1"/>
    <col min="4" max="4" width="11.28125" style="0" customWidth="1"/>
    <col min="5" max="5" width="12.28125" style="0" customWidth="1"/>
    <col min="6" max="6" width="11.28125" style="0" customWidth="1"/>
    <col min="7" max="7" width="7.57421875" style="0" customWidth="1"/>
    <col min="8" max="8" width="11.28125" style="0" customWidth="1"/>
    <col min="9" max="9" width="12.28125" style="0" customWidth="1"/>
    <col min="10" max="10" width="11.28125" style="0" customWidth="1"/>
    <col min="11" max="11" width="11.7109375" style="0" customWidth="1"/>
    <col min="12" max="12" width="11.28125" style="0" customWidth="1"/>
    <col min="13" max="13" width="11.7109375" style="0" customWidth="1"/>
    <col min="14" max="14" width="8.57421875" style="0" customWidth="1"/>
    <col min="15" max="16" width="0.42578125" style="0" customWidth="1"/>
    <col min="18" max="16384" width="13.28125" style="0" customWidth="1"/>
  </cols>
  <sheetData>
    <row r="1" ht="1.5" customHeight="1">
      <c r="O1" t="s">
        <v>20</v>
      </c>
    </row>
    <row r="2" ht="19.5" customHeight="1"/>
    <row r="3" spans="3:13" ht="12.75" customHeight="1">
      <c r="C3" s="86" t="s">
        <v>78</v>
      </c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3:13" ht="3" customHeight="1"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3:13" ht="15" customHeight="1">
      <c r="C5" s="138" t="s">
        <v>79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3:13" ht="17.25" customHeight="1">
      <c r="C6" s="87" t="s">
        <v>80</v>
      </c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3:13" ht="17.25" customHeight="1">
      <c r="C7" s="87" t="s">
        <v>81</v>
      </c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3:13" ht="17.25" customHeight="1">
      <c r="C8" s="87" t="s">
        <v>82</v>
      </c>
      <c r="D8" s="102"/>
      <c r="E8" s="102"/>
      <c r="F8" s="102"/>
      <c r="G8" s="102"/>
      <c r="H8" s="102"/>
      <c r="I8" s="102"/>
      <c r="J8" s="102"/>
      <c r="K8" s="102"/>
      <c r="L8" s="102"/>
      <c r="M8" s="87"/>
    </row>
    <row r="9" spans="3:13" ht="12.75" customHeight="1">
      <c r="C9" s="87" t="s">
        <v>82</v>
      </c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3:13" ht="21" customHeight="1">
      <c r="C10" s="88" t="s">
        <v>111</v>
      </c>
      <c r="D10" s="88"/>
      <c r="E10" s="88"/>
      <c r="F10" s="88"/>
      <c r="G10" s="88"/>
      <c r="H10" s="88"/>
      <c r="I10" s="88"/>
      <c r="J10" s="88"/>
      <c r="K10" s="88"/>
      <c r="L10" s="88"/>
      <c r="M10" s="89" t="s">
        <v>114</v>
      </c>
    </row>
    <row r="11" spans="3:13" ht="5.25" customHeight="1"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ht="0.75" customHeight="1"/>
    <row r="13" ht="10.5" customHeight="1"/>
    <row r="14" spans="3:13" ht="10.5" customHeight="1">
      <c r="C14" s="92" t="s">
        <v>115</v>
      </c>
      <c r="D14" s="92"/>
      <c r="E14" s="112"/>
      <c r="F14" s="112"/>
      <c r="G14" s="112"/>
      <c r="H14" s="112"/>
      <c r="I14" s="112"/>
      <c r="J14" s="112"/>
      <c r="K14" s="112"/>
      <c r="L14" s="112"/>
      <c r="M14" s="93" t="s">
        <v>82</v>
      </c>
    </row>
    <row r="15" spans="3:13" ht="10.5" customHeight="1">
      <c r="C15" s="113" t="s">
        <v>20</v>
      </c>
      <c r="D15" s="113"/>
      <c r="M15" s="114" t="s">
        <v>82</v>
      </c>
    </row>
    <row r="16" spans="3:13" ht="10.5" customHeight="1">
      <c r="C16" s="94" t="s">
        <v>101</v>
      </c>
      <c r="D16" s="94"/>
      <c r="E16" s="104"/>
      <c r="F16" s="104"/>
      <c r="G16" s="104"/>
      <c r="H16" s="104"/>
      <c r="I16" s="104"/>
      <c r="J16" s="104"/>
      <c r="K16" s="104"/>
      <c r="L16" s="104"/>
      <c r="M16" s="95">
        <v>450805</v>
      </c>
    </row>
    <row r="17" spans="3:13" ht="10.5" customHeight="1">
      <c r="C17" s="94" t="s">
        <v>102</v>
      </c>
      <c r="D17" s="94"/>
      <c r="E17" s="104"/>
      <c r="F17" s="104"/>
      <c r="G17" s="104"/>
      <c r="H17" s="104"/>
      <c r="I17" s="104"/>
      <c r="J17" s="104"/>
      <c r="K17" s="104"/>
      <c r="L17" s="104"/>
      <c r="M17" s="115">
        <v>14.043769470405</v>
      </c>
    </row>
    <row r="18" spans="3:13" ht="10.5" customHeight="1">
      <c r="C18" s="94" t="s">
        <v>103</v>
      </c>
      <c r="D18" s="94"/>
      <c r="E18" s="104"/>
      <c r="F18" s="104"/>
      <c r="G18" s="104"/>
      <c r="H18" s="104"/>
      <c r="I18" s="104"/>
      <c r="J18" s="104"/>
      <c r="K18" s="104"/>
      <c r="L18" s="104"/>
      <c r="M18" s="116">
        <v>3.26115461452291</v>
      </c>
    </row>
    <row r="19" spans="3:13" ht="10.5" customHeight="1">
      <c r="C19" s="97" t="s">
        <v>20</v>
      </c>
      <c r="D19" s="113"/>
      <c r="M19" s="98" t="s">
        <v>82</v>
      </c>
    </row>
    <row r="20" spans="3:13" ht="10.5" customHeight="1">
      <c r="C20" s="94" t="s">
        <v>104</v>
      </c>
      <c r="D20" s="94"/>
      <c r="E20" s="104"/>
      <c r="F20" s="104"/>
      <c r="G20" s="104"/>
      <c r="H20" s="104"/>
      <c r="I20" s="104"/>
      <c r="J20" s="104"/>
      <c r="K20" s="104"/>
      <c r="L20" s="104"/>
      <c r="M20" s="116">
        <v>3.40356652211045</v>
      </c>
    </row>
    <row r="21" spans="3:13" ht="10.5" customHeight="1">
      <c r="C21" s="94" t="s">
        <v>105</v>
      </c>
      <c r="D21" s="94"/>
      <c r="E21" s="104"/>
      <c r="F21" s="104"/>
      <c r="G21" s="104"/>
      <c r="H21" s="104"/>
      <c r="I21" s="104"/>
      <c r="J21" s="104"/>
      <c r="K21" s="104"/>
      <c r="L21" s="104"/>
      <c r="M21" s="116">
        <v>3.40621893587114</v>
      </c>
    </row>
    <row r="22" spans="3:13" ht="10.5" customHeight="1">
      <c r="C22" s="94" t="s">
        <v>116</v>
      </c>
      <c r="D22" s="94"/>
      <c r="E22" s="104"/>
      <c r="F22" s="104"/>
      <c r="G22" s="104"/>
      <c r="H22" s="104"/>
      <c r="I22" s="104"/>
      <c r="J22" s="104"/>
      <c r="K22" s="104"/>
      <c r="L22" s="104"/>
      <c r="M22" s="116">
        <v>3.29142488139977</v>
      </c>
    </row>
    <row r="23" spans="3:13" ht="10.5" customHeight="1">
      <c r="C23" s="94" t="s">
        <v>117</v>
      </c>
      <c r="D23" s="94"/>
      <c r="E23" s="104"/>
      <c r="F23" s="104"/>
      <c r="G23" s="104"/>
      <c r="H23" s="104"/>
      <c r="I23" s="104"/>
      <c r="J23" s="104"/>
      <c r="K23" s="104"/>
      <c r="L23" s="104"/>
      <c r="M23" s="116">
        <v>3.43918978116379</v>
      </c>
    </row>
    <row r="24" spans="3:13" ht="10.5" customHeight="1">
      <c r="C24" s="97" t="s">
        <v>20</v>
      </c>
      <c r="D24" s="113"/>
      <c r="M24" s="98" t="s">
        <v>82</v>
      </c>
    </row>
    <row r="25" spans="3:13" ht="10.5" customHeight="1">
      <c r="C25" s="92" t="s">
        <v>118</v>
      </c>
      <c r="D25" s="92"/>
      <c r="E25" s="112"/>
      <c r="F25" s="112"/>
      <c r="G25" s="112"/>
      <c r="H25" s="112"/>
      <c r="I25" s="112"/>
      <c r="J25" s="112"/>
      <c r="K25" s="112"/>
      <c r="L25" s="112"/>
      <c r="M25" s="101" t="s">
        <v>82</v>
      </c>
    </row>
    <row r="26" spans="3:13" ht="10.5" customHeight="1">
      <c r="C26" s="94" t="s">
        <v>119</v>
      </c>
      <c r="D26" s="94"/>
      <c r="E26" s="104"/>
      <c r="F26" s="104"/>
      <c r="G26" s="104"/>
      <c r="H26" s="104"/>
      <c r="I26" s="104"/>
      <c r="J26" s="104"/>
      <c r="K26" s="104"/>
      <c r="L26" s="104"/>
      <c r="M26" s="116">
        <v>3.26115461452291</v>
      </c>
    </row>
    <row r="27" spans="3:13" ht="10.5" customHeight="1">
      <c r="C27" s="94" t="s">
        <v>120</v>
      </c>
      <c r="D27" s="94"/>
      <c r="E27" s="104"/>
      <c r="F27" s="104"/>
      <c r="G27" s="104"/>
      <c r="H27" s="104"/>
      <c r="I27" s="104"/>
      <c r="J27" s="104"/>
      <c r="K27" s="104"/>
      <c r="L27" s="104"/>
      <c r="M27" s="115">
        <v>14.043769470405</v>
      </c>
    </row>
    <row r="28" ht="28.5" customHeight="1"/>
    <row r="29" ht="188.25" customHeight="1"/>
    <row r="30" spans="3:13" ht="12.75" customHeight="1">
      <c r="C30" s="137" t="s">
        <v>122</v>
      </c>
      <c r="D30" s="137"/>
      <c r="E30" s="137"/>
      <c r="F30" s="137"/>
      <c r="G30" s="137"/>
      <c r="H30" s="137"/>
      <c r="I30" s="137"/>
      <c r="J30" s="137"/>
      <c r="K30" s="137"/>
      <c r="L30" s="137"/>
      <c r="M30" s="137"/>
    </row>
    <row r="31" spans="3:13" ht="12.75" customHeight="1"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</row>
    <row r="32" spans="3:13" ht="18.75" customHeight="1">
      <c r="C32" s="135" t="s">
        <v>96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</row>
    <row r="33" spans="3:13" ht="12.75" customHeight="1">
      <c r="C33" s="134" t="s">
        <v>97</v>
      </c>
      <c r="D33" s="134"/>
      <c r="E33" s="134"/>
      <c r="F33" s="134"/>
      <c r="G33" s="134"/>
      <c r="H33" s="134"/>
      <c r="I33" s="134"/>
      <c r="J33" s="134"/>
      <c r="K33" s="134"/>
      <c r="L33" s="134"/>
      <c r="M33" s="133" t="s">
        <v>82</v>
      </c>
    </row>
    <row r="35" ht="1.5" customHeight="1">
      <c r="A35" t="s">
        <v>20</v>
      </c>
    </row>
  </sheetData>
  <sheetProtection/>
  <printOptions horizontalCentered="1"/>
  <pageMargins left="0.25" right="0.25" top="0.25" bottom="0.25" header="0.5" footer="0.5"/>
  <pageSetup fitToHeight="1" fitToWidth="1" horizontalDpi="600" verticalDpi="600" orientation="landscape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showGridLines="0" zoomScalePageLayoutView="0" workbookViewId="0" topLeftCell="A1">
      <selection activeCell="A1" sqref="A1"/>
    </sheetView>
  </sheetViews>
  <sheetFormatPr defaultColWidth="0.9921875" defaultRowHeight="12.75" customHeight="1"/>
  <cols>
    <col min="1" max="1" width="0.42578125" style="0" customWidth="1"/>
    <col min="2" max="2" width="6.8515625" style="0" customWidth="1"/>
    <col min="3" max="3" width="8.57421875" style="0" customWidth="1"/>
    <col min="4" max="4" width="11.28125" style="0" customWidth="1"/>
    <col min="5" max="5" width="12.28125" style="0" customWidth="1"/>
    <col min="6" max="6" width="11.28125" style="0" customWidth="1"/>
    <col min="7" max="7" width="7.57421875" style="0" customWidth="1"/>
    <col min="8" max="8" width="11.28125" style="0" customWidth="1"/>
    <col min="9" max="9" width="12.28125" style="0" customWidth="1"/>
    <col min="10" max="10" width="11.28125" style="0" customWidth="1"/>
    <col min="11" max="11" width="11.7109375" style="0" customWidth="1"/>
    <col min="12" max="12" width="11.28125" style="0" customWidth="1"/>
    <col min="13" max="13" width="11.7109375" style="0" customWidth="1"/>
    <col min="14" max="14" width="8.57421875" style="0" customWidth="1"/>
    <col min="15" max="16" width="0.42578125" style="0" customWidth="1"/>
    <col min="18" max="16384" width="13.28125" style="0" customWidth="1"/>
  </cols>
  <sheetData>
    <row r="1" ht="1.5" customHeight="1">
      <c r="O1" t="s">
        <v>20</v>
      </c>
    </row>
    <row r="2" ht="19.5" customHeight="1"/>
    <row r="3" spans="3:13" ht="12.75" customHeight="1">
      <c r="C3" s="86" t="s">
        <v>78</v>
      </c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3:13" ht="3" customHeight="1"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3:13" ht="15" customHeight="1">
      <c r="C5" s="138" t="s">
        <v>79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</row>
    <row r="6" spans="3:13" ht="17.25" customHeight="1">
      <c r="C6" s="87" t="s">
        <v>80</v>
      </c>
      <c r="D6" s="87"/>
      <c r="E6" s="87"/>
      <c r="F6" s="87"/>
      <c r="G6" s="87"/>
      <c r="H6" s="87"/>
      <c r="I6" s="87"/>
      <c r="J6" s="87"/>
      <c r="K6" s="87"/>
      <c r="L6" s="87"/>
      <c r="M6" s="87"/>
    </row>
    <row r="7" spans="3:13" ht="17.25" customHeight="1">
      <c r="C7" s="87" t="s">
        <v>81</v>
      </c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3:13" ht="17.25" customHeight="1">
      <c r="C8" s="87" t="s">
        <v>82</v>
      </c>
      <c r="D8" s="102"/>
      <c r="E8" s="102"/>
      <c r="F8" s="102"/>
      <c r="G8" s="102"/>
      <c r="H8" s="102"/>
      <c r="I8" s="102"/>
      <c r="J8" s="102"/>
      <c r="K8" s="102"/>
      <c r="L8" s="102"/>
      <c r="M8" s="87"/>
    </row>
    <row r="9" spans="3:13" ht="12.75" customHeight="1">
      <c r="C9" s="87" t="s">
        <v>82</v>
      </c>
      <c r="D9" s="87"/>
      <c r="E9" s="87"/>
      <c r="F9" s="87"/>
      <c r="G9" s="87"/>
      <c r="H9" s="87"/>
      <c r="I9" s="87"/>
      <c r="J9" s="87"/>
      <c r="K9" s="87"/>
      <c r="L9" s="87"/>
      <c r="M9" s="87"/>
    </row>
    <row r="10" spans="3:13" ht="21" customHeight="1">
      <c r="C10" s="88" t="s">
        <v>111</v>
      </c>
      <c r="D10" s="88"/>
      <c r="E10" s="88"/>
      <c r="F10" s="88"/>
      <c r="G10" s="88"/>
      <c r="H10" s="88"/>
      <c r="I10" s="88"/>
      <c r="J10" s="88"/>
      <c r="K10" s="88"/>
      <c r="L10" s="88"/>
      <c r="M10" s="89" t="s">
        <v>106</v>
      </c>
    </row>
    <row r="11" spans="3:13" ht="5.25" customHeight="1"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ht="0.75" customHeight="1"/>
    <row r="13" spans="3:13" ht="12.75" customHeight="1"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</row>
    <row r="14" spans="3:13" ht="12.75" customHeight="1">
      <c r="C14" s="103" t="s">
        <v>33</v>
      </c>
      <c r="D14" s="103"/>
      <c r="E14" s="103" t="s">
        <v>3</v>
      </c>
      <c r="F14" s="103"/>
      <c r="G14" s="103" t="s">
        <v>98</v>
      </c>
      <c r="H14" s="103"/>
      <c r="I14" s="103" t="s">
        <v>1</v>
      </c>
      <c r="J14" s="103"/>
      <c r="K14" s="103" t="s">
        <v>99</v>
      </c>
      <c r="L14" s="103"/>
      <c r="M14" s="103" t="s">
        <v>100</v>
      </c>
    </row>
    <row r="15" spans="3:13" ht="0.75" customHeight="1"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3:13" ht="0.75" customHeight="1">
      <c r="C16" s="104"/>
      <c r="D16" s="111"/>
      <c r="E16" s="111"/>
      <c r="F16" s="111"/>
      <c r="G16" s="111"/>
      <c r="H16" s="111"/>
      <c r="I16" s="111"/>
      <c r="J16" s="111"/>
      <c r="K16" s="111"/>
      <c r="L16" s="111"/>
      <c r="M16" s="104"/>
    </row>
    <row r="17" spans="3:13" ht="10.5" customHeight="1">
      <c r="C17" s="105">
        <v>40543</v>
      </c>
      <c r="D17" s="106"/>
      <c r="E17" s="107">
        <v>0</v>
      </c>
      <c r="F17" s="107"/>
      <c r="G17" s="108">
        <v>0</v>
      </c>
      <c r="H17" s="108"/>
      <c r="I17" s="107">
        <v>0</v>
      </c>
      <c r="J17" s="107"/>
      <c r="K17" s="107">
        <v>0</v>
      </c>
      <c r="L17" s="107"/>
      <c r="M17" s="109">
        <v>0</v>
      </c>
    </row>
    <row r="18" spans="3:13" ht="10.5" customHeight="1">
      <c r="C18" s="105">
        <v>40908</v>
      </c>
      <c r="D18" s="106"/>
      <c r="E18" s="107">
        <v>0</v>
      </c>
      <c r="F18" s="107"/>
      <c r="G18" s="108">
        <v>0</v>
      </c>
      <c r="H18" s="108"/>
      <c r="I18" s="107">
        <v>949448.33</v>
      </c>
      <c r="J18" s="107"/>
      <c r="K18" s="107">
        <v>-332306.9</v>
      </c>
      <c r="L18" s="107"/>
      <c r="M18" s="109">
        <v>617141.4299999999</v>
      </c>
    </row>
    <row r="19" spans="3:13" ht="10.5" customHeight="1">
      <c r="C19" s="105">
        <v>41274</v>
      </c>
      <c r="D19" s="106"/>
      <c r="E19" s="107">
        <v>1000000</v>
      </c>
      <c r="F19" s="107"/>
      <c r="G19" s="108">
        <v>1.4</v>
      </c>
      <c r="H19" s="108"/>
      <c r="I19" s="107">
        <v>1417172.5</v>
      </c>
      <c r="J19" s="107"/>
      <c r="K19" s="107">
        <v>-496010.36</v>
      </c>
      <c r="L19" s="107"/>
      <c r="M19" s="109">
        <v>1921162.14</v>
      </c>
    </row>
    <row r="20" spans="3:13" ht="10.5" customHeight="1">
      <c r="C20" s="105">
        <v>41639</v>
      </c>
      <c r="D20" s="106"/>
      <c r="E20" s="107">
        <v>1015000</v>
      </c>
      <c r="F20" s="107"/>
      <c r="G20" s="108">
        <v>1.8</v>
      </c>
      <c r="H20" s="108"/>
      <c r="I20" s="107">
        <v>1401037.5</v>
      </c>
      <c r="J20" s="107"/>
      <c r="K20" s="107">
        <v>-490363.1099999998</v>
      </c>
      <c r="L20" s="107"/>
      <c r="M20" s="109">
        <v>1925674.39</v>
      </c>
    </row>
    <row r="21" spans="3:13" ht="10.5" customHeight="1">
      <c r="C21" s="105">
        <v>42004</v>
      </c>
      <c r="D21" s="105"/>
      <c r="E21" s="109">
        <v>1025000</v>
      </c>
      <c r="F21" s="109"/>
      <c r="G21" s="110">
        <v>2.1</v>
      </c>
      <c r="H21" s="110"/>
      <c r="I21" s="109">
        <v>1381140</v>
      </c>
      <c r="J21" s="109"/>
      <c r="K21" s="109">
        <v>-483398.99</v>
      </c>
      <c r="L21" s="109"/>
      <c r="M21" s="109">
        <v>1922741.01</v>
      </c>
    </row>
    <row r="22" spans="3:13" ht="10.5" customHeight="1">
      <c r="C22" s="105">
        <v>42369</v>
      </c>
      <c r="D22" s="106"/>
      <c r="E22" s="107">
        <v>1040000</v>
      </c>
      <c r="F22" s="107"/>
      <c r="G22" s="108">
        <v>2.35</v>
      </c>
      <c r="H22" s="108"/>
      <c r="I22" s="107">
        <v>1358157.5</v>
      </c>
      <c r="J22" s="107"/>
      <c r="K22" s="107">
        <v>-475355.1200000001</v>
      </c>
      <c r="L22" s="107"/>
      <c r="M22" s="109">
        <v>1922802.38</v>
      </c>
    </row>
    <row r="23" spans="3:13" ht="10.5" customHeight="1">
      <c r="C23" s="105">
        <v>42735</v>
      </c>
      <c r="D23" s="106"/>
      <c r="E23" s="107">
        <v>1060000</v>
      </c>
      <c r="F23" s="107"/>
      <c r="G23" s="108">
        <v>2.75</v>
      </c>
      <c r="H23" s="108"/>
      <c r="I23" s="107">
        <v>1331362.5</v>
      </c>
      <c r="J23" s="107"/>
      <c r="K23" s="107">
        <v>-465976.8700000001</v>
      </c>
      <c r="L23" s="107"/>
      <c r="M23" s="109">
        <v>1925385.63</v>
      </c>
    </row>
    <row r="24" spans="3:13" ht="10.5" customHeight="1">
      <c r="C24" s="105">
        <v>43100</v>
      </c>
      <c r="D24" s="106"/>
      <c r="E24" s="107">
        <v>1080000</v>
      </c>
      <c r="F24" s="107"/>
      <c r="G24" s="108">
        <v>3.15</v>
      </c>
      <c r="H24" s="108"/>
      <c r="I24" s="107">
        <v>1299777.5</v>
      </c>
      <c r="J24" s="107"/>
      <c r="K24" s="107">
        <v>-454922.1200000001</v>
      </c>
      <c r="L24" s="107"/>
      <c r="M24" s="109">
        <v>1924855.38</v>
      </c>
    </row>
    <row r="25" spans="3:13" ht="10.5" customHeight="1">
      <c r="C25" s="105">
        <v>43465</v>
      </c>
      <c r="D25" s="106"/>
      <c r="E25" s="107">
        <v>1100000</v>
      </c>
      <c r="F25" s="107"/>
      <c r="G25" s="108">
        <v>3.45</v>
      </c>
      <c r="H25" s="108"/>
      <c r="I25" s="107">
        <v>1263792.5</v>
      </c>
      <c r="J25" s="107"/>
      <c r="K25" s="107">
        <v>-442327.3700000001</v>
      </c>
      <c r="L25" s="107"/>
      <c r="M25" s="109">
        <v>1921465.13</v>
      </c>
    </row>
    <row r="26" spans="3:13" ht="10.5" customHeight="1">
      <c r="C26" s="105">
        <v>43830</v>
      </c>
      <c r="D26" s="105"/>
      <c r="E26" s="109">
        <v>1130000</v>
      </c>
      <c r="F26" s="109"/>
      <c r="G26" s="110">
        <v>3.85</v>
      </c>
      <c r="H26" s="110"/>
      <c r="I26" s="109">
        <v>1223065</v>
      </c>
      <c r="J26" s="109"/>
      <c r="K26" s="109">
        <v>-428072.7400000002</v>
      </c>
      <c r="L26" s="109"/>
      <c r="M26" s="109">
        <v>1924992.26</v>
      </c>
    </row>
    <row r="27" spans="3:13" ht="10.5" customHeight="1">
      <c r="C27" s="105">
        <v>44196</v>
      </c>
      <c r="D27" s="106"/>
      <c r="E27" s="107">
        <v>1160000</v>
      </c>
      <c r="F27" s="107"/>
      <c r="G27" s="108">
        <v>4.05</v>
      </c>
      <c r="H27" s="108"/>
      <c r="I27" s="107">
        <v>1177822.5</v>
      </c>
      <c r="J27" s="107"/>
      <c r="K27" s="107">
        <v>-412237.8599999998</v>
      </c>
      <c r="L27" s="107"/>
      <c r="M27" s="109">
        <v>1925584.64</v>
      </c>
    </row>
    <row r="28" spans="3:13" ht="10.5" customHeight="1">
      <c r="C28" s="105">
        <v>44561</v>
      </c>
      <c r="D28" s="106"/>
      <c r="E28" s="107">
        <v>1190000</v>
      </c>
      <c r="F28" s="107"/>
      <c r="G28" s="108">
        <v>4.25</v>
      </c>
      <c r="H28" s="108"/>
      <c r="I28" s="107">
        <v>1129045</v>
      </c>
      <c r="J28" s="107"/>
      <c r="K28" s="107">
        <v>-395165.7399999993</v>
      </c>
      <c r="L28" s="107"/>
      <c r="M28" s="109">
        <v>1923879.260000001</v>
      </c>
    </row>
    <row r="29" spans="3:13" ht="10.5" customHeight="1">
      <c r="C29" s="105">
        <v>44926</v>
      </c>
      <c r="D29" s="106"/>
      <c r="E29" s="107">
        <v>1225000</v>
      </c>
      <c r="F29" s="107"/>
      <c r="G29" s="108">
        <v>4.4</v>
      </c>
      <c r="H29" s="108"/>
      <c r="I29" s="107">
        <v>1076807.5</v>
      </c>
      <c r="J29" s="107"/>
      <c r="K29" s="107">
        <v>-376882.6199999992</v>
      </c>
      <c r="L29" s="107"/>
      <c r="M29" s="109">
        <v>1924924.880000001</v>
      </c>
    </row>
    <row r="30" spans="3:13" ht="10.5" customHeight="1">
      <c r="C30" s="105">
        <v>45291</v>
      </c>
      <c r="D30" s="106"/>
      <c r="E30" s="107">
        <v>1260000</v>
      </c>
      <c r="F30" s="107"/>
      <c r="G30" s="108">
        <v>4.5</v>
      </c>
      <c r="H30" s="108"/>
      <c r="I30" s="107">
        <v>1021507.5</v>
      </c>
      <c r="J30" s="107"/>
      <c r="K30" s="107">
        <v>-357527.6199999992</v>
      </c>
      <c r="L30" s="107"/>
      <c r="M30" s="109">
        <v>1923979.880000001</v>
      </c>
    </row>
    <row r="31" spans="3:13" ht="10.5" customHeight="1">
      <c r="C31" s="105">
        <v>45657</v>
      </c>
      <c r="D31" s="105"/>
      <c r="E31" s="109">
        <v>1300000</v>
      </c>
      <c r="F31" s="109"/>
      <c r="G31" s="110">
        <v>4.6</v>
      </c>
      <c r="H31" s="110"/>
      <c r="I31" s="109">
        <v>963257.5</v>
      </c>
      <c r="J31" s="109"/>
      <c r="K31" s="109">
        <v>-337140.1199999992</v>
      </c>
      <c r="L31" s="109"/>
      <c r="M31" s="109">
        <v>1926117.380000001</v>
      </c>
    </row>
    <row r="32" spans="3:13" ht="10.5" customHeight="1">
      <c r="C32" s="105">
        <v>46022</v>
      </c>
      <c r="D32" s="106"/>
      <c r="E32" s="107">
        <v>1340000</v>
      </c>
      <c r="F32" s="107"/>
      <c r="G32" s="108">
        <v>4.75</v>
      </c>
      <c r="H32" s="108"/>
      <c r="I32" s="107">
        <v>901532.5</v>
      </c>
      <c r="J32" s="107"/>
      <c r="K32" s="107">
        <v>-315536.3699999992</v>
      </c>
      <c r="L32" s="107"/>
      <c r="M32" s="109">
        <v>1925996.130000001</v>
      </c>
    </row>
    <row r="33" spans="3:13" ht="10.5" customHeight="1">
      <c r="C33" s="105">
        <v>46387</v>
      </c>
      <c r="D33" s="106"/>
      <c r="E33" s="107">
        <v>1380000</v>
      </c>
      <c r="F33" s="107"/>
      <c r="G33" s="108">
        <v>4.85</v>
      </c>
      <c r="H33" s="108"/>
      <c r="I33" s="107">
        <v>836242.5</v>
      </c>
      <c r="J33" s="107"/>
      <c r="K33" s="107">
        <v>-292684.8699999992</v>
      </c>
      <c r="L33" s="107"/>
      <c r="M33" s="109">
        <v>1923557.630000001</v>
      </c>
    </row>
    <row r="34" spans="3:13" ht="10.5" customHeight="1">
      <c r="C34" s="105">
        <v>46752</v>
      </c>
      <c r="D34" s="106"/>
      <c r="E34" s="107">
        <v>1425000</v>
      </c>
      <c r="F34" s="107"/>
      <c r="G34" s="108">
        <v>5</v>
      </c>
      <c r="H34" s="108"/>
      <c r="I34" s="107">
        <v>767152.5</v>
      </c>
      <c r="J34" s="107"/>
      <c r="K34" s="107">
        <v>-268503.3699999992</v>
      </c>
      <c r="L34" s="107"/>
      <c r="M34" s="109">
        <v>1923649.130000001</v>
      </c>
    </row>
    <row r="35" spans="3:13" ht="10.5" customHeight="1">
      <c r="C35" s="105">
        <v>47118</v>
      </c>
      <c r="D35" s="106"/>
      <c r="E35" s="107">
        <v>1475000</v>
      </c>
      <c r="F35" s="107"/>
      <c r="G35" s="108">
        <v>5.15</v>
      </c>
      <c r="H35" s="108"/>
      <c r="I35" s="107">
        <v>693546.25</v>
      </c>
      <c r="J35" s="107"/>
      <c r="K35" s="107">
        <v>-242741.1799999997</v>
      </c>
      <c r="L35" s="107"/>
      <c r="M35" s="109">
        <v>1925805.07</v>
      </c>
    </row>
    <row r="36" spans="3:13" ht="10.5" customHeight="1">
      <c r="C36" s="105">
        <v>47483</v>
      </c>
      <c r="D36" s="105"/>
      <c r="E36" s="109">
        <v>1525000</v>
      </c>
      <c r="F36" s="109"/>
      <c r="G36" s="110">
        <v>5.25</v>
      </c>
      <c r="H36" s="110"/>
      <c r="I36" s="109">
        <v>615533.75</v>
      </c>
      <c r="J36" s="109"/>
      <c r="K36" s="109">
        <v>-215436.7999999998</v>
      </c>
      <c r="L36" s="109"/>
      <c r="M36" s="109">
        <v>1925096.95</v>
      </c>
    </row>
    <row r="37" spans="3:13" ht="10.5" customHeight="1">
      <c r="C37" s="105">
        <v>47848</v>
      </c>
      <c r="D37" s="106"/>
      <c r="E37" s="107">
        <v>1575000</v>
      </c>
      <c r="F37" s="107"/>
      <c r="G37" s="108">
        <v>5.35</v>
      </c>
      <c r="H37" s="108"/>
      <c r="I37" s="107">
        <v>533371.25</v>
      </c>
      <c r="J37" s="107"/>
      <c r="K37" s="107">
        <v>-186679.9299999997</v>
      </c>
      <c r="L37" s="107"/>
      <c r="M37" s="109">
        <v>1921691.32</v>
      </c>
    </row>
    <row r="38" spans="3:13" ht="10.5" customHeight="1">
      <c r="C38" s="105">
        <v>48213</v>
      </c>
      <c r="D38" s="106"/>
      <c r="E38" s="107">
        <v>1635000</v>
      </c>
      <c r="F38" s="107"/>
      <c r="G38" s="108">
        <v>5.45</v>
      </c>
      <c r="H38" s="108"/>
      <c r="I38" s="107">
        <v>446686.25</v>
      </c>
      <c r="J38" s="107"/>
      <c r="K38" s="107">
        <v>-156340.1799999997</v>
      </c>
      <c r="L38" s="107"/>
      <c r="M38" s="109">
        <v>1925346.07</v>
      </c>
    </row>
    <row r="39" spans="3:13" ht="10.5" customHeight="1">
      <c r="C39" s="105">
        <v>48579</v>
      </c>
      <c r="D39" s="106"/>
      <c r="E39" s="107">
        <v>1695000</v>
      </c>
      <c r="F39" s="107"/>
      <c r="G39" s="108">
        <v>5.5</v>
      </c>
      <c r="H39" s="108"/>
      <c r="I39" s="107">
        <v>355520</v>
      </c>
      <c r="J39" s="107"/>
      <c r="K39" s="107">
        <v>-124431.9899999993</v>
      </c>
      <c r="L39" s="107"/>
      <c r="M39" s="109">
        <v>1926088.010000001</v>
      </c>
    </row>
    <row r="40" spans="3:13" ht="10.5" customHeight="1">
      <c r="C40" s="105">
        <v>48944</v>
      </c>
      <c r="D40" s="106"/>
      <c r="E40" s="107">
        <v>1755000</v>
      </c>
      <c r="F40" s="107"/>
      <c r="G40" s="108">
        <v>5.55</v>
      </c>
      <c r="H40" s="108"/>
      <c r="I40" s="107">
        <v>260206.25</v>
      </c>
      <c r="J40" s="107"/>
      <c r="K40" s="107">
        <v>-91072.1799999997</v>
      </c>
      <c r="L40" s="107"/>
      <c r="M40" s="109">
        <v>1924134.07</v>
      </c>
    </row>
    <row r="41" spans="3:13" ht="10.5" customHeight="1">
      <c r="C41" s="105">
        <v>49309</v>
      </c>
      <c r="D41" s="105"/>
      <c r="E41" s="109">
        <v>1820000</v>
      </c>
      <c r="F41" s="109"/>
      <c r="G41" s="110">
        <v>5.65</v>
      </c>
      <c r="H41" s="110"/>
      <c r="I41" s="109">
        <v>160090</v>
      </c>
      <c r="J41" s="109"/>
      <c r="K41" s="109">
        <v>-56031.49000000022</v>
      </c>
      <c r="L41" s="109"/>
      <c r="M41" s="109">
        <v>1924058.51</v>
      </c>
    </row>
    <row r="42" spans="3:13" ht="10.5" customHeight="1">
      <c r="C42" s="105">
        <v>49674</v>
      </c>
      <c r="D42" s="106"/>
      <c r="E42" s="107">
        <v>1890000</v>
      </c>
      <c r="F42" s="107"/>
      <c r="G42" s="108">
        <v>5.75</v>
      </c>
      <c r="H42" s="108"/>
      <c r="I42" s="107">
        <v>54337.5</v>
      </c>
      <c r="J42" s="107"/>
      <c r="K42" s="107">
        <v>-19018.12000000011</v>
      </c>
      <c r="L42" s="107"/>
      <c r="M42" s="109">
        <v>1925319.38</v>
      </c>
    </row>
    <row r="43" spans="3:13" ht="0.75" customHeight="1">
      <c r="C43" s="104"/>
      <c r="D43" s="111"/>
      <c r="E43" s="111"/>
      <c r="F43" s="111"/>
      <c r="G43" s="111"/>
      <c r="H43" s="111"/>
      <c r="I43" s="111"/>
      <c r="J43" s="111"/>
      <c r="K43" s="111"/>
      <c r="L43" s="111"/>
      <c r="M43" s="104"/>
    </row>
    <row r="44" spans="3:13" ht="0.75" customHeight="1"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3:13" ht="12.75" customHeight="1">
      <c r="C45" s="142">
        <v>0</v>
      </c>
      <c r="D45" s="142"/>
      <c r="E45" s="140">
        <v>32100000</v>
      </c>
      <c r="F45" s="140"/>
      <c r="G45" s="141">
        <v>0</v>
      </c>
      <c r="H45" s="141"/>
      <c r="I45" s="140">
        <v>22617612.08</v>
      </c>
      <c r="J45" s="140"/>
      <c r="K45" s="140">
        <v>-7916164.02</v>
      </c>
      <c r="L45" s="140"/>
      <c r="M45" s="140">
        <v>46801448.06</v>
      </c>
    </row>
    <row r="46" ht="18.75" customHeight="1"/>
    <row r="47" ht="34.5" customHeight="1"/>
    <row r="48" spans="3:13" ht="12.75" customHeight="1">
      <c r="C48" s="137" t="s">
        <v>122</v>
      </c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3:13" ht="12.75" customHeight="1"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</row>
    <row r="50" spans="3:13" ht="18.75" customHeight="1">
      <c r="C50" s="135" t="s">
        <v>96</v>
      </c>
      <c r="D50" s="135"/>
      <c r="E50" s="135"/>
      <c r="F50" s="135"/>
      <c r="G50" s="135"/>
      <c r="H50" s="135"/>
      <c r="I50" s="135"/>
      <c r="J50" s="135"/>
      <c r="K50" s="135"/>
      <c r="L50" s="135"/>
      <c r="M50" s="135"/>
    </row>
    <row r="51" spans="3:13" ht="12.75" customHeight="1">
      <c r="C51" s="134" t="s">
        <v>97</v>
      </c>
      <c r="D51" s="134"/>
      <c r="E51" s="134"/>
      <c r="F51" s="134"/>
      <c r="G51" s="134"/>
      <c r="H51" s="134"/>
      <c r="I51" s="134"/>
      <c r="J51" s="134"/>
      <c r="K51" s="134"/>
      <c r="L51" s="134"/>
      <c r="M51" s="133" t="s">
        <v>82</v>
      </c>
    </row>
    <row r="53" ht="1.5" customHeight="1">
      <c r="A53" t="s">
        <v>20</v>
      </c>
    </row>
  </sheetData>
  <sheetProtection/>
  <printOptions horizontalCentered="1"/>
  <pageMargins left="0.25" right="0.25" top="0.25" bottom="0.25" header="0.5" footer="0.5"/>
  <pageSetup fitToHeight="1" fitToWidth="1" horizontalDpi="600" verticalDpi="600" orientation="landscape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3"/>
  <sheetViews>
    <sheetView tabSelected="1" zoomScalePageLayoutView="0" workbookViewId="0" topLeftCell="A1">
      <selection activeCell="F27" sqref="F27"/>
    </sheetView>
  </sheetViews>
  <sheetFormatPr defaultColWidth="14.28125" defaultRowHeight="19.5" customHeight="1"/>
  <cols>
    <col min="1" max="1" width="15.7109375" style="13" customWidth="1"/>
    <col min="2" max="3" width="15.7109375" style="12" customWidth="1"/>
    <col min="4" max="4" width="15.7109375" style="24" customWidth="1"/>
    <col min="5" max="5" width="15.7109375" style="25" customWidth="1"/>
    <col min="6" max="6" width="15.7109375" style="13" customWidth="1"/>
    <col min="7" max="7" width="14.28125" style="12" customWidth="1"/>
    <col min="8" max="8" width="15.57421875" style="12" bestFit="1" customWidth="1"/>
    <col min="9" max="16384" width="14.28125" style="13" customWidth="1"/>
  </cols>
  <sheetData>
    <row r="1" spans="1:254" s="5" customFormat="1" ht="18" customHeight="1">
      <c r="A1" s="5" t="s">
        <v>19</v>
      </c>
      <c r="B1" s="2"/>
      <c r="C1" s="2"/>
      <c r="D1" s="3"/>
      <c r="E1" s="4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ht="18" customHeight="1"/>
    <row r="3" spans="1:6" ht="18" customHeight="1">
      <c r="A3" s="8"/>
      <c r="B3" s="9"/>
      <c r="C3" s="9"/>
      <c r="D3" s="10"/>
      <c r="E3" s="11"/>
      <c r="F3" s="8"/>
    </row>
    <row r="4" spans="1:6" ht="18" customHeight="1">
      <c r="A4" s="14"/>
      <c r="B4" s="15" t="s">
        <v>0</v>
      </c>
      <c r="C4" s="15"/>
      <c r="D4" s="16" t="s">
        <v>1</v>
      </c>
      <c r="E4" s="17"/>
      <c r="F4" s="14"/>
    </row>
    <row r="5" spans="1:6" ht="18" customHeight="1">
      <c r="A5" s="14" t="s">
        <v>2</v>
      </c>
      <c r="B5" s="15" t="s">
        <v>21</v>
      </c>
      <c r="C5" s="15" t="s">
        <v>13</v>
      </c>
      <c r="D5" s="16" t="s">
        <v>4</v>
      </c>
      <c r="E5" s="17" t="s">
        <v>5</v>
      </c>
      <c r="F5" s="14" t="s">
        <v>6</v>
      </c>
    </row>
    <row r="6" spans="1:6" ht="18" customHeight="1">
      <c r="A6" s="18" t="s">
        <v>7</v>
      </c>
      <c r="B6" s="19" t="s">
        <v>13</v>
      </c>
      <c r="C6" s="19" t="s">
        <v>8</v>
      </c>
      <c r="D6" s="20" t="s">
        <v>9</v>
      </c>
      <c r="E6" s="21" t="s">
        <v>10</v>
      </c>
      <c r="F6" s="18" t="s">
        <v>11</v>
      </c>
    </row>
    <row r="7" spans="1:3" ht="18" customHeight="1">
      <c r="A7" s="22"/>
      <c r="B7" s="23"/>
      <c r="C7" s="23"/>
    </row>
    <row r="8" spans="1:11" ht="18" customHeight="1">
      <c r="A8" s="78" t="s">
        <v>34</v>
      </c>
      <c r="B8" s="79">
        <v>11225000</v>
      </c>
      <c r="C8" s="79">
        <v>1855000</v>
      </c>
      <c r="D8" s="80" t="s">
        <v>61</v>
      </c>
      <c r="E8" s="81">
        <v>44593</v>
      </c>
      <c r="F8" s="81" t="s">
        <v>45</v>
      </c>
      <c r="H8" s="79"/>
      <c r="I8" s="12"/>
      <c r="J8" s="12"/>
      <c r="K8" s="12"/>
    </row>
    <row r="9" spans="1:11" ht="18" customHeight="1">
      <c r="A9" s="78">
        <v>1998</v>
      </c>
      <c r="B9" s="79">
        <v>11355000</v>
      </c>
      <c r="C9" s="79">
        <v>8430000</v>
      </c>
      <c r="D9" s="80" t="s">
        <v>41</v>
      </c>
      <c r="E9" s="81">
        <v>46784</v>
      </c>
      <c r="F9" s="81" t="s">
        <v>46</v>
      </c>
      <c r="H9" s="79"/>
      <c r="I9" s="12"/>
      <c r="J9" s="12"/>
      <c r="K9" s="12"/>
    </row>
    <row r="10" spans="1:11" ht="18" customHeight="1">
      <c r="A10" s="78" t="s">
        <v>35</v>
      </c>
      <c r="B10" s="79">
        <v>2287000</v>
      </c>
      <c r="C10" s="79">
        <v>2054000</v>
      </c>
      <c r="D10" s="80">
        <v>0.05</v>
      </c>
      <c r="E10" s="81">
        <v>50891</v>
      </c>
      <c r="F10" s="81" t="s">
        <v>32</v>
      </c>
      <c r="H10" s="79"/>
      <c r="I10" s="12"/>
      <c r="J10" s="12"/>
      <c r="K10" s="12"/>
    </row>
    <row r="11" spans="1:11" ht="18" customHeight="1">
      <c r="A11" s="78">
        <v>2001</v>
      </c>
      <c r="B11" s="79">
        <v>16325000</v>
      </c>
      <c r="C11" s="79">
        <v>14520000</v>
      </c>
      <c r="D11" s="80" t="s">
        <v>62</v>
      </c>
      <c r="E11" s="81">
        <v>46054</v>
      </c>
      <c r="F11" s="81" t="s">
        <v>47</v>
      </c>
      <c r="H11" s="79"/>
      <c r="I11" s="12"/>
      <c r="J11" s="12"/>
      <c r="K11" s="12"/>
    </row>
    <row r="12" spans="1:11" ht="18" customHeight="1">
      <c r="A12" s="78" t="s">
        <v>36</v>
      </c>
      <c r="B12" s="79">
        <v>45485000</v>
      </c>
      <c r="C12" s="79">
        <v>42440000</v>
      </c>
      <c r="D12" s="80" t="s">
        <v>42</v>
      </c>
      <c r="E12" s="81">
        <v>46419</v>
      </c>
      <c r="F12" s="81" t="s">
        <v>47</v>
      </c>
      <c r="H12" s="79"/>
      <c r="I12" s="12"/>
      <c r="J12" s="12"/>
      <c r="K12" s="12"/>
    </row>
    <row r="13" spans="1:11" ht="18" customHeight="1">
      <c r="A13" s="78" t="s">
        <v>37</v>
      </c>
      <c r="B13" s="79">
        <v>10575000</v>
      </c>
      <c r="C13" s="79">
        <v>5840000</v>
      </c>
      <c r="D13" s="80" t="s">
        <v>43</v>
      </c>
      <c r="E13" s="81">
        <v>42767</v>
      </c>
      <c r="F13" s="81" t="s">
        <v>48</v>
      </c>
      <c r="H13" s="79"/>
      <c r="I13" s="12"/>
      <c r="J13" s="12"/>
      <c r="K13" s="12"/>
    </row>
    <row r="14" spans="1:11" ht="18" customHeight="1">
      <c r="A14" s="78" t="s">
        <v>38</v>
      </c>
      <c r="B14" s="79">
        <v>1615000</v>
      </c>
      <c r="C14" s="79">
        <v>1360000</v>
      </c>
      <c r="D14" s="80" t="s">
        <v>63</v>
      </c>
      <c r="E14" s="81">
        <v>48245</v>
      </c>
      <c r="F14" s="81" t="s">
        <v>48</v>
      </c>
      <c r="H14" s="79"/>
      <c r="I14" s="12"/>
      <c r="J14" s="12"/>
      <c r="K14" s="12"/>
    </row>
    <row r="15" spans="1:11" ht="18" customHeight="1">
      <c r="A15" s="78" t="s">
        <v>39</v>
      </c>
      <c r="B15" s="79">
        <v>30270000</v>
      </c>
      <c r="C15" s="79">
        <v>24110000</v>
      </c>
      <c r="D15" s="80" t="s">
        <v>64</v>
      </c>
      <c r="E15" s="81">
        <v>46784</v>
      </c>
      <c r="F15" s="81" t="s">
        <v>49</v>
      </c>
      <c r="H15" s="79"/>
      <c r="I15" s="12"/>
      <c r="J15" s="12"/>
      <c r="K15" s="12"/>
    </row>
    <row r="16" spans="1:11" ht="18" customHeight="1">
      <c r="A16" s="78" t="s">
        <v>40</v>
      </c>
      <c r="B16" s="79">
        <v>23790000</v>
      </c>
      <c r="C16" s="79">
        <v>14995000</v>
      </c>
      <c r="D16" s="80" t="s">
        <v>65</v>
      </c>
      <c r="E16" s="81">
        <v>43862</v>
      </c>
      <c r="F16" s="81" t="s">
        <v>50</v>
      </c>
      <c r="H16" s="79"/>
      <c r="I16" s="12"/>
      <c r="J16" s="12"/>
      <c r="K16" s="12"/>
    </row>
    <row r="17" spans="1:11" ht="18" customHeight="1">
      <c r="A17" s="78" t="s">
        <v>60</v>
      </c>
      <c r="B17" s="81" t="s">
        <v>32</v>
      </c>
      <c r="C17" s="79">
        <v>3125000</v>
      </c>
      <c r="D17" s="80">
        <v>0.03</v>
      </c>
      <c r="E17" s="81">
        <v>46905</v>
      </c>
      <c r="F17" s="81" t="s">
        <v>32</v>
      </c>
      <c r="H17" s="79"/>
      <c r="I17" s="12"/>
      <c r="J17" s="12"/>
      <c r="K17" s="12"/>
    </row>
    <row r="18" spans="1:11" ht="18" customHeight="1">
      <c r="A18" s="78">
        <v>2004</v>
      </c>
      <c r="B18" s="79">
        <v>10455000</v>
      </c>
      <c r="C18" s="79">
        <v>8735000</v>
      </c>
      <c r="D18" s="80" t="s">
        <v>66</v>
      </c>
      <c r="E18" s="81">
        <v>47150</v>
      </c>
      <c r="F18" s="81" t="s">
        <v>51</v>
      </c>
      <c r="H18" s="79"/>
      <c r="I18" s="12"/>
      <c r="J18" s="12"/>
      <c r="K18" s="12"/>
    </row>
    <row r="19" spans="1:11" ht="18" customHeight="1">
      <c r="A19" s="78">
        <v>2006</v>
      </c>
      <c r="B19" s="79">
        <v>29000000</v>
      </c>
      <c r="C19" s="79">
        <v>26455000</v>
      </c>
      <c r="D19" s="80" t="s">
        <v>44</v>
      </c>
      <c r="E19" s="81">
        <v>47880</v>
      </c>
      <c r="F19" s="81" t="s">
        <v>52</v>
      </c>
      <c r="H19" s="79"/>
      <c r="I19" s="12"/>
      <c r="J19" s="12"/>
      <c r="K19" s="12"/>
    </row>
    <row r="20" spans="1:11" ht="18" customHeight="1">
      <c r="A20" s="78" t="s">
        <v>70</v>
      </c>
      <c r="B20" s="79">
        <v>4000000</v>
      </c>
      <c r="C20" s="79">
        <v>3785980</v>
      </c>
      <c r="D20" s="80">
        <v>0.03</v>
      </c>
      <c r="E20" s="81">
        <v>46905</v>
      </c>
      <c r="F20" s="81" t="s">
        <v>32</v>
      </c>
      <c r="H20" s="79"/>
      <c r="I20" s="12"/>
      <c r="J20" s="12"/>
      <c r="K20" s="12"/>
    </row>
    <row r="21" spans="1:11" ht="18" customHeight="1">
      <c r="A21" s="78">
        <v>2009</v>
      </c>
      <c r="B21" s="79">
        <v>29290000</v>
      </c>
      <c r="C21" s="79">
        <v>27645000</v>
      </c>
      <c r="D21" s="80" t="s">
        <v>71</v>
      </c>
      <c r="E21" s="81">
        <v>12086</v>
      </c>
      <c r="F21" s="81" t="s">
        <v>72</v>
      </c>
      <c r="H21" s="79"/>
      <c r="I21" s="12"/>
      <c r="J21" s="12"/>
      <c r="K21" s="12"/>
    </row>
    <row r="22" spans="1:11" ht="18" customHeight="1">
      <c r="A22" s="78"/>
      <c r="B22" s="79"/>
      <c r="C22" s="79"/>
      <c r="D22" s="80"/>
      <c r="E22" s="81"/>
      <c r="F22" s="81"/>
      <c r="H22" s="79"/>
      <c r="I22" s="12"/>
      <c r="J22" s="12"/>
      <c r="K22" s="12"/>
    </row>
    <row r="23" spans="1:11" ht="18" customHeight="1">
      <c r="A23" s="85" t="s">
        <v>76</v>
      </c>
      <c r="B23" s="79"/>
      <c r="C23" s="79"/>
      <c r="D23" s="80"/>
      <c r="E23" s="81"/>
      <c r="F23" s="81"/>
      <c r="H23" s="79"/>
      <c r="I23" s="12"/>
      <c r="J23" s="12"/>
      <c r="K23" s="12"/>
    </row>
    <row r="24" spans="1:11" ht="18" customHeight="1">
      <c r="A24" s="78" t="s">
        <v>108</v>
      </c>
      <c r="B24" s="79">
        <v>4000000</v>
      </c>
      <c r="C24" s="79">
        <f>B24</f>
        <v>4000000</v>
      </c>
      <c r="D24" s="80">
        <v>0.01</v>
      </c>
      <c r="E24" s="81">
        <v>11110</v>
      </c>
      <c r="F24" s="81" t="s">
        <v>32</v>
      </c>
      <c r="H24" s="79"/>
      <c r="I24" s="12"/>
      <c r="J24" s="12"/>
      <c r="K24" s="12"/>
    </row>
    <row r="25" spans="1:11" ht="18" customHeight="1">
      <c r="A25" s="78" t="s">
        <v>109</v>
      </c>
      <c r="B25" s="79">
        <v>8000000</v>
      </c>
      <c r="C25" s="79">
        <f>B25</f>
        <v>8000000</v>
      </c>
      <c r="D25" s="80">
        <v>0.0225</v>
      </c>
      <c r="E25" s="81">
        <v>11110</v>
      </c>
      <c r="F25" s="81" t="s">
        <v>32</v>
      </c>
      <c r="H25" s="79"/>
      <c r="I25" s="12"/>
      <c r="J25" s="12"/>
      <c r="K25" s="12"/>
    </row>
    <row r="26" spans="1:11" ht="18" customHeight="1">
      <c r="A26" s="78" t="s">
        <v>73</v>
      </c>
      <c r="B26" s="79">
        <v>6000000</v>
      </c>
      <c r="C26" s="79">
        <f>B26</f>
        <v>6000000</v>
      </c>
      <c r="D26" s="80">
        <v>0.03</v>
      </c>
      <c r="E26" s="81">
        <v>43983</v>
      </c>
      <c r="F26" s="81" t="s">
        <v>32</v>
      </c>
      <c r="H26" s="79"/>
      <c r="I26" s="12"/>
      <c r="J26" s="12"/>
      <c r="K26" s="12"/>
    </row>
    <row r="27" spans="1:8" ht="18" customHeight="1">
      <c r="A27" s="78" t="s">
        <v>75</v>
      </c>
      <c r="B27" s="79">
        <v>32100000</v>
      </c>
      <c r="C27" s="79">
        <f>B27</f>
        <v>32100000</v>
      </c>
      <c r="D27" s="80" t="s">
        <v>123</v>
      </c>
      <c r="E27" s="81">
        <v>12816</v>
      </c>
      <c r="F27" s="81" t="s">
        <v>67</v>
      </c>
      <c r="H27" s="79"/>
    </row>
    <row r="28" spans="1:8" ht="18" customHeight="1">
      <c r="A28" s="26"/>
      <c r="B28" s="75"/>
      <c r="C28" s="75"/>
      <c r="D28" s="71"/>
      <c r="E28" s="72"/>
      <c r="F28" s="73"/>
      <c r="H28" s="79"/>
    </row>
    <row r="29" spans="1:6" ht="18" customHeight="1">
      <c r="A29" s="13" t="s">
        <v>12</v>
      </c>
      <c r="B29" s="79">
        <f>SUM(B8:B27)</f>
        <v>275772000</v>
      </c>
      <c r="C29" s="79">
        <f>SUM(C8:C27)</f>
        <v>235449980</v>
      </c>
      <c r="D29" s="74" t="s">
        <v>18</v>
      </c>
      <c r="E29" s="74" t="s">
        <v>18</v>
      </c>
      <c r="F29" s="74" t="s">
        <v>18</v>
      </c>
    </row>
    <row r="30" spans="2:3" ht="18" customHeight="1">
      <c r="B30" s="23"/>
      <c r="C30" s="23"/>
    </row>
    <row r="31" spans="1:3" ht="19.5" customHeight="1">
      <c r="A31" s="76" t="s">
        <v>77</v>
      </c>
      <c r="B31" s="23"/>
      <c r="C31" s="23"/>
    </row>
    <row r="32" spans="2:3" ht="19.5" customHeight="1">
      <c r="B32" s="23"/>
      <c r="C32" s="23"/>
    </row>
    <row r="33" spans="1:4" ht="19.5" customHeight="1">
      <c r="A33" s="78"/>
      <c r="B33" s="78"/>
      <c r="C33" s="78"/>
      <c r="D33" s="78"/>
    </row>
    <row r="34" spans="2:3" ht="19.5" customHeight="1">
      <c r="B34" s="23"/>
      <c r="C34" s="23"/>
    </row>
    <row r="35" spans="2:3" ht="19.5" customHeight="1">
      <c r="B35" s="23"/>
      <c r="C35" s="23"/>
    </row>
    <row r="36" spans="2:3" ht="19.5" customHeight="1">
      <c r="B36" s="23"/>
      <c r="C36" s="23"/>
    </row>
    <row r="37" spans="2:3" ht="19.5" customHeight="1">
      <c r="B37" s="23"/>
      <c r="C37" s="23"/>
    </row>
    <row r="38" spans="2:3" ht="19.5" customHeight="1">
      <c r="B38" s="23"/>
      <c r="C38" s="23"/>
    </row>
    <row r="39" spans="2:3" ht="19.5" customHeight="1">
      <c r="B39" s="23"/>
      <c r="C39" s="23"/>
    </row>
    <row r="40" spans="2:3" ht="19.5" customHeight="1">
      <c r="B40" s="23"/>
      <c r="C40" s="23"/>
    </row>
    <row r="41" spans="2:3" ht="19.5" customHeight="1">
      <c r="B41" s="23"/>
      <c r="C41" s="23"/>
    </row>
    <row r="42" spans="2:3" ht="19.5" customHeight="1">
      <c r="B42" s="23"/>
      <c r="C42" s="23"/>
    </row>
    <row r="43" spans="2:3" ht="19.5" customHeight="1">
      <c r="B43" s="23"/>
      <c r="C43" s="23"/>
    </row>
    <row r="44" spans="2:3" ht="19.5" customHeight="1">
      <c r="B44" s="23"/>
      <c r="C44" s="23"/>
    </row>
    <row r="45" spans="2:3" ht="19.5" customHeight="1">
      <c r="B45" s="23"/>
      <c r="C45" s="23"/>
    </row>
    <row r="46" spans="2:3" ht="19.5" customHeight="1">
      <c r="B46" s="23"/>
      <c r="C46" s="23"/>
    </row>
    <row r="47" spans="2:3" ht="19.5" customHeight="1">
      <c r="B47" s="23"/>
      <c r="C47" s="23"/>
    </row>
    <row r="48" spans="2:3" ht="19.5" customHeight="1">
      <c r="B48" s="23"/>
      <c r="C48" s="23"/>
    </row>
    <row r="49" spans="2:3" ht="19.5" customHeight="1">
      <c r="B49" s="23"/>
      <c r="C49" s="23"/>
    </row>
    <row r="50" spans="2:3" ht="19.5" customHeight="1">
      <c r="B50" s="23"/>
      <c r="C50" s="23"/>
    </row>
    <row r="51" spans="2:3" ht="19.5" customHeight="1">
      <c r="B51" s="23"/>
      <c r="C51" s="23"/>
    </row>
    <row r="52" spans="2:3" ht="19.5" customHeight="1">
      <c r="B52" s="23"/>
      <c r="C52" s="23"/>
    </row>
    <row r="53" spans="2:3" ht="19.5" customHeight="1">
      <c r="B53" s="23"/>
      <c r="C53" s="23"/>
    </row>
    <row r="54" spans="2:3" ht="19.5" customHeight="1">
      <c r="B54" s="23"/>
      <c r="C54" s="23"/>
    </row>
    <row r="55" spans="2:3" ht="19.5" customHeight="1">
      <c r="B55" s="23"/>
      <c r="C55" s="23"/>
    </row>
    <row r="56" spans="2:3" ht="19.5" customHeight="1">
      <c r="B56" s="23"/>
      <c r="C56" s="23"/>
    </row>
    <row r="57" spans="2:3" ht="19.5" customHeight="1">
      <c r="B57" s="23"/>
      <c r="C57" s="23"/>
    </row>
    <row r="58" spans="2:3" ht="19.5" customHeight="1">
      <c r="B58" s="23"/>
      <c r="C58" s="23"/>
    </row>
    <row r="59" spans="2:3" ht="19.5" customHeight="1">
      <c r="B59" s="23"/>
      <c r="C59" s="23"/>
    </row>
    <row r="60" spans="2:3" ht="19.5" customHeight="1">
      <c r="B60" s="23"/>
      <c r="C60" s="23"/>
    </row>
    <row r="61" spans="2:3" ht="19.5" customHeight="1">
      <c r="B61" s="23"/>
      <c r="C61" s="23"/>
    </row>
    <row r="62" spans="2:3" ht="19.5" customHeight="1">
      <c r="B62" s="23"/>
      <c r="C62" s="23"/>
    </row>
    <row r="63" spans="2:3" ht="19.5" customHeight="1">
      <c r="B63" s="23"/>
      <c r="C63" s="23"/>
    </row>
    <row r="64" spans="2:3" ht="19.5" customHeight="1">
      <c r="B64" s="23"/>
      <c r="C64" s="23"/>
    </row>
    <row r="65" spans="2:3" ht="19.5" customHeight="1">
      <c r="B65" s="23"/>
      <c r="C65" s="23"/>
    </row>
    <row r="66" spans="2:3" ht="19.5" customHeight="1">
      <c r="B66" s="23"/>
      <c r="C66" s="23"/>
    </row>
    <row r="67" spans="2:3" ht="19.5" customHeight="1">
      <c r="B67" s="23"/>
      <c r="C67" s="23"/>
    </row>
    <row r="68" spans="2:3" ht="19.5" customHeight="1">
      <c r="B68" s="23"/>
      <c r="C68" s="23"/>
    </row>
    <row r="69" spans="2:3" ht="19.5" customHeight="1">
      <c r="B69" s="23"/>
      <c r="C69" s="23"/>
    </row>
    <row r="70" spans="2:3" ht="19.5" customHeight="1">
      <c r="B70" s="23"/>
      <c r="C70" s="23"/>
    </row>
    <row r="71" spans="2:3" ht="19.5" customHeight="1">
      <c r="B71" s="23"/>
      <c r="C71" s="23"/>
    </row>
    <row r="72" spans="2:3" ht="19.5" customHeight="1">
      <c r="B72" s="23"/>
      <c r="C72" s="23"/>
    </row>
    <row r="73" spans="2:3" ht="19.5" customHeight="1">
      <c r="B73" s="23"/>
      <c r="C73" s="23"/>
    </row>
    <row r="74" spans="2:3" ht="19.5" customHeight="1">
      <c r="B74" s="23"/>
      <c r="C74" s="23"/>
    </row>
    <row r="75" spans="2:3" ht="19.5" customHeight="1">
      <c r="B75" s="23"/>
      <c r="C75" s="23"/>
    </row>
    <row r="76" spans="2:3" ht="19.5" customHeight="1">
      <c r="B76" s="23"/>
      <c r="C76" s="23"/>
    </row>
    <row r="77" spans="2:3" ht="19.5" customHeight="1">
      <c r="B77" s="23"/>
      <c r="C77" s="23"/>
    </row>
    <row r="78" spans="2:3" ht="19.5" customHeight="1">
      <c r="B78" s="23"/>
      <c r="C78" s="23"/>
    </row>
    <row r="79" spans="2:3" ht="19.5" customHeight="1">
      <c r="B79" s="23"/>
      <c r="C79" s="23"/>
    </row>
    <row r="80" spans="2:3" ht="19.5" customHeight="1">
      <c r="B80" s="23"/>
      <c r="C80" s="23"/>
    </row>
    <row r="81" spans="2:3" ht="19.5" customHeight="1">
      <c r="B81" s="23"/>
      <c r="C81" s="23"/>
    </row>
    <row r="82" spans="2:3" ht="19.5" customHeight="1">
      <c r="B82" s="23"/>
      <c r="C82" s="23"/>
    </row>
    <row r="83" spans="2:3" ht="19.5" customHeight="1">
      <c r="B83" s="23"/>
      <c r="C83" s="23"/>
    </row>
    <row r="84" spans="2:3" ht="19.5" customHeight="1">
      <c r="B84" s="23"/>
      <c r="C84" s="23"/>
    </row>
    <row r="85" spans="2:3" ht="19.5" customHeight="1">
      <c r="B85" s="23"/>
      <c r="C85" s="23"/>
    </row>
    <row r="86" spans="2:3" ht="19.5" customHeight="1">
      <c r="B86" s="23"/>
      <c r="C86" s="23"/>
    </row>
    <row r="87" spans="2:3" ht="19.5" customHeight="1">
      <c r="B87" s="23"/>
      <c r="C87" s="23"/>
    </row>
    <row r="88" spans="2:3" ht="19.5" customHeight="1">
      <c r="B88" s="23"/>
      <c r="C88" s="23"/>
    </row>
    <row r="89" spans="2:3" ht="19.5" customHeight="1">
      <c r="B89" s="23"/>
      <c r="C89" s="23"/>
    </row>
    <row r="90" spans="2:3" ht="19.5" customHeight="1">
      <c r="B90" s="23"/>
      <c r="C90" s="23"/>
    </row>
    <row r="91" spans="2:3" ht="19.5" customHeight="1">
      <c r="B91" s="23"/>
      <c r="C91" s="23"/>
    </row>
    <row r="92" spans="2:3" ht="19.5" customHeight="1">
      <c r="B92" s="23"/>
      <c r="C92" s="23"/>
    </row>
    <row r="93" spans="2:3" ht="19.5" customHeight="1">
      <c r="B93" s="23"/>
      <c r="C93" s="23"/>
    </row>
    <row r="94" spans="2:3" ht="19.5" customHeight="1">
      <c r="B94" s="23"/>
      <c r="C94" s="23"/>
    </row>
    <row r="95" spans="2:3" ht="19.5" customHeight="1">
      <c r="B95" s="23"/>
      <c r="C95" s="23"/>
    </row>
    <row r="96" spans="2:3" ht="19.5" customHeight="1">
      <c r="B96" s="23"/>
      <c r="C96" s="23"/>
    </row>
    <row r="97" spans="2:3" ht="19.5" customHeight="1">
      <c r="B97" s="23"/>
      <c r="C97" s="23"/>
    </row>
    <row r="98" spans="2:3" ht="19.5" customHeight="1">
      <c r="B98" s="23"/>
      <c r="C98" s="23"/>
    </row>
    <row r="99" spans="2:3" ht="19.5" customHeight="1">
      <c r="B99" s="23"/>
      <c r="C99" s="23"/>
    </row>
    <row r="100" spans="2:3" ht="19.5" customHeight="1">
      <c r="B100" s="23"/>
      <c r="C100" s="23"/>
    </row>
    <row r="101" spans="2:3" ht="19.5" customHeight="1">
      <c r="B101" s="23"/>
      <c r="C101" s="23"/>
    </row>
    <row r="102" spans="2:3" ht="19.5" customHeight="1">
      <c r="B102" s="23"/>
      <c r="C102" s="23"/>
    </row>
    <row r="103" spans="2:3" ht="19.5" customHeight="1">
      <c r="B103" s="23"/>
      <c r="C103" s="23"/>
    </row>
    <row r="104" spans="2:3" ht="19.5" customHeight="1">
      <c r="B104" s="23"/>
      <c r="C104" s="23"/>
    </row>
    <row r="105" spans="2:3" ht="19.5" customHeight="1">
      <c r="B105" s="23"/>
      <c r="C105" s="23"/>
    </row>
    <row r="106" spans="2:3" ht="19.5" customHeight="1">
      <c r="B106" s="23"/>
      <c r="C106" s="23"/>
    </row>
    <row r="107" spans="2:3" ht="19.5" customHeight="1">
      <c r="B107" s="23"/>
      <c r="C107" s="23"/>
    </row>
    <row r="108" spans="2:3" ht="19.5" customHeight="1">
      <c r="B108" s="23"/>
      <c r="C108" s="23"/>
    </row>
    <row r="109" spans="2:3" ht="19.5" customHeight="1">
      <c r="B109" s="23"/>
      <c r="C109" s="23"/>
    </row>
    <row r="110" spans="2:3" ht="19.5" customHeight="1">
      <c r="B110" s="23"/>
      <c r="C110" s="23"/>
    </row>
    <row r="111" spans="2:3" ht="19.5" customHeight="1">
      <c r="B111" s="23"/>
      <c r="C111" s="23"/>
    </row>
    <row r="112" spans="2:3" ht="19.5" customHeight="1">
      <c r="B112" s="23"/>
      <c r="C112" s="23"/>
    </row>
    <row r="113" spans="2:3" ht="19.5" customHeight="1">
      <c r="B113" s="23"/>
      <c r="C113" s="23"/>
    </row>
    <row r="114" spans="2:3" ht="19.5" customHeight="1">
      <c r="B114" s="23"/>
      <c r="C114" s="23"/>
    </row>
    <row r="115" spans="2:3" ht="19.5" customHeight="1">
      <c r="B115" s="23"/>
      <c r="C115" s="23"/>
    </row>
    <row r="116" spans="2:3" ht="19.5" customHeight="1">
      <c r="B116" s="23"/>
      <c r="C116" s="23"/>
    </row>
    <row r="117" spans="2:3" ht="19.5" customHeight="1">
      <c r="B117" s="23"/>
      <c r="C117" s="23"/>
    </row>
    <row r="118" spans="2:3" ht="19.5" customHeight="1">
      <c r="B118" s="23"/>
      <c r="C118" s="23"/>
    </row>
    <row r="119" spans="2:3" ht="19.5" customHeight="1">
      <c r="B119" s="23"/>
      <c r="C119" s="23"/>
    </row>
    <row r="120" spans="2:3" ht="19.5" customHeight="1">
      <c r="B120" s="23"/>
      <c r="C120" s="23"/>
    </row>
    <row r="121" spans="2:3" ht="19.5" customHeight="1">
      <c r="B121" s="23"/>
      <c r="C121" s="23"/>
    </row>
    <row r="122" spans="2:3" ht="19.5" customHeight="1">
      <c r="B122" s="23"/>
      <c r="C122" s="23"/>
    </row>
    <row r="123" spans="2:3" ht="19.5" customHeight="1">
      <c r="B123" s="23"/>
      <c r="C123" s="23"/>
    </row>
    <row r="124" spans="2:3" ht="19.5" customHeight="1">
      <c r="B124" s="23"/>
      <c r="C124" s="23"/>
    </row>
    <row r="125" spans="2:3" ht="19.5" customHeight="1">
      <c r="B125" s="23"/>
      <c r="C125" s="23"/>
    </row>
    <row r="126" spans="2:3" ht="19.5" customHeight="1">
      <c r="B126" s="23"/>
      <c r="C126" s="23"/>
    </row>
    <row r="127" spans="2:3" ht="19.5" customHeight="1">
      <c r="B127" s="23"/>
      <c r="C127" s="23"/>
    </row>
    <row r="128" spans="2:3" ht="19.5" customHeight="1">
      <c r="B128" s="23"/>
      <c r="C128" s="23"/>
    </row>
    <row r="129" spans="2:3" ht="19.5" customHeight="1">
      <c r="B129" s="23"/>
      <c r="C129" s="23"/>
    </row>
    <row r="130" spans="2:3" ht="19.5" customHeight="1">
      <c r="B130" s="23"/>
      <c r="C130" s="23"/>
    </row>
    <row r="131" spans="2:3" ht="19.5" customHeight="1">
      <c r="B131" s="23"/>
      <c r="C131" s="23"/>
    </row>
    <row r="132" spans="2:3" ht="19.5" customHeight="1">
      <c r="B132" s="23"/>
      <c r="C132" s="23"/>
    </row>
    <row r="133" spans="2:3" ht="19.5" customHeight="1">
      <c r="B133" s="23"/>
      <c r="C133" s="23"/>
    </row>
    <row r="134" spans="2:3" ht="19.5" customHeight="1">
      <c r="B134" s="23"/>
      <c r="C134" s="23"/>
    </row>
    <row r="135" spans="2:3" ht="19.5" customHeight="1">
      <c r="B135" s="23"/>
      <c r="C135" s="23"/>
    </row>
    <row r="136" spans="2:3" ht="19.5" customHeight="1">
      <c r="B136" s="23"/>
      <c r="C136" s="23"/>
    </row>
    <row r="137" spans="2:3" ht="19.5" customHeight="1">
      <c r="B137" s="23"/>
      <c r="C137" s="23"/>
    </row>
    <row r="138" spans="2:3" ht="19.5" customHeight="1">
      <c r="B138" s="23"/>
      <c r="C138" s="23"/>
    </row>
    <row r="139" spans="2:3" ht="19.5" customHeight="1">
      <c r="B139" s="23"/>
      <c r="C139" s="23"/>
    </row>
    <row r="140" spans="2:3" ht="19.5" customHeight="1">
      <c r="B140" s="23"/>
      <c r="C140" s="23"/>
    </row>
    <row r="141" spans="2:3" ht="19.5" customHeight="1">
      <c r="B141" s="23"/>
      <c r="C141" s="23"/>
    </row>
    <row r="142" spans="2:3" ht="19.5" customHeight="1">
      <c r="B142" s="23"/>
      <c r="C142" s="23"/>
    </row>
    <row r="143" spans="2:3" ht="19.5" customHeight="1">
      <c r="B143" s="23"/>
      <c r="C143" s="23"/>
    </row>
    <row r="144" spans="2:3" ht="19.5" customHeight="1">
      <c r="B144" s="23"/>
      <c r="C144" s="23"/>
    </row>
    <row r="145" spans="2:3" ht="19.5" customHeight="1">
      <c r="B145" s="23"/>
      <c r="C145" s="23"/>
    </row>
    <row r="146" spans="2:3" ht="19.5" customHeight="1">
      <c r="B146" s="23"/>
      <c r="C146" s="23"/>
    </row>
    <row r="147" spans="2:3" ht="19.5" customHeight="1">
      <c r="B147" s="23"/>
      <c r="C147" s="23"/>
    </row>
    <row r="148" spans="2:3" ht="19.5" customHeight="1">
      <c r="B148" s="23"/>
      <c r="C148" s="23"/>
    </row>
    <row r="149" spans="2:3" ht="19.5" customHeight="1">
      <c r="B149" s="23"/>
      <c r="C149" s="23"/>
    </row>
    <row r="150" spans="2:3" ht="19.5" customHeight="1">
      <c r="B150" s="23"/>
      <c r="C150" s="23"/>
    </row>
    <row r="151" spans="2:3" ht="19.5" customHeight="1">
      <c r="B151" s="23"/>
      <c r="C151" s="23"/>
    </row>
    <row r="152" spans="2:3" ht="19.5" customHeight="1">
      <c r="B152" s="23"/>
      <c r="C152" s="23"/>
    </row>
    <row r="153" spans="2:3" ht="19.5" customHeight="1">
      <c r="B153" s="23"/>
      <c r="C153" s="23"/>
    </row>
    <row r="154" spans="2:3" ht="19.5" customHeight="1">
      <c r="B154" s="23"/>
      <c r="C154" s="23"/>
    </row>
    <row r="155" spans="2:3" ht="19.5" customHeight="1">
      <c r="B155" s="23"/>
      <c r="C155" s="23"/>
    </row>
    <row r="156" spans="2:3" ht="19.5" customHeight="1">
      <c r="B156" s="23"/>
      <c r="C156" s="23"/>
    </row>
    <row r="157" spans="2:3" ht="19.5" customHeight="1">
      <c r="B157" s="23"/>
      <c r="C157" s="23"/>
    </row>
    <row r="158" spans="2:3" ht="19.5" customHeight="1">
      <c r="B158" s="23"/>
      <c r="C158" s="23"/>
    </row>
    <row r="159" spans="2:3" ht="19.5" customHeight="1">
      <c r="B159" s="23"/>
      <c r="C159" s="23"/>
    </row>
    <row r="160" spans="2:3" ht="19.5" customHeight="1">
      <c r="B160" s="23"/>
      <c r="C160" s="23"/>
    </row>
    <row r="161" spans="2:3" ht="19.5" customHeight="1">
      <c r="B161" s="23"/>
      <c r="C161" s="23"/>
    </row>
    <row r="162" spans="2:3" ht="19.5" customHeight="1">
      <c r="B162" s="23"/>
      <c r="C162" s="23"/>
    </row>
    <row r="163" spans="2:3" ht="19.5" customHeight="1">
      <c r="B163" s="23"/>
      <c r="C163" s="23"/>
    </row>
    <row r="164" spans="2:3" ht="19.5" customHeight="1">
      <c r="B164" s="23"/>
      <c r="C164" s="23"/>
    </row>
    <row r="165" spans="2:3" ht="19.5" customHeight="1">
      <c r="B165" s="23"/>
      <c r="C165" s="23"/>
    </row>
    <row r="166" spans="2:3" ht="19.5" customHeight="1">
      <c r="B166" s="23"/>
      <c r="C166" s="23"/>
    </row>
    <row r="167" spans="2:3" ht="19.5" customHeight="1">
      <c r="B167" s="23"/>
      <c r="C167" s="23"/>
    </row>
    <row r="168" spans="2:3" ht="19.5" customHeight="1">
      <c r="B168" s="23"/>
      <c r="C168" s="23"/>
    </row>
    <row r="169" spans="2:3" ht="19.5" customHeight="1">
      <c r="B169" s="23"/>
      <c r="C169" s="23"/>
    </row>
    <row r="170" spans="2:3" ht="19.5" customHeight="1">
      <c r="B170" s="23"/>
      <c r="C170" s="23"/>
    </row>
    <row r="171" spans="2:3" ht="19.5" customHeight="1">
      <c r="B171" s="23"/>
      <c r="C171" s="23"/>
    </row>
    <row r="172" spans="2:3" ht="19.5" customHeight="1">
      <c r="B172" s="23"/>
      <c r="C172" s="23"/>
    </row>
    <row r="173" spans="2:3" ht="19.5" customHeight="1">
      <c r="B173" s="23"/>
      <c r="C173" s="23"/>
    </row>
  </sheetData>
  <sheetProtection/>
  <printOptions horizontalCentered="1"/>
  <pageMargins left="0.25" right="0.25" top="0.5" bottom="0.25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773"/>
  <sheetViews>
    <sheetView zoomScalePageLayoutView="0" workbookViewId="0" topLeftCell="A1">
      <selection activeCell="A18" sqref="A18"/>
    </sheetView>
  </sheetViews>
  <sheetFormatPr defaultColWidth="10.00390625" defaultRowHeight="12.75" customHeight="1"/>
  <cols>
    <col min="1" max="3" width="11.7109375" style="37" customWidth="1"/>
    <col min="4" max="17" width="11.7109375" style="36" customWidth="1"/>
    <col min="18" max="18" width="12.140625" style="36" customWidth="1"/>
    <col min="19" max="20" width="11.7109375" style="1" customWidth="1"/>
    <col min="21" max="21" width="11.7109375" style="36" customWidth="1"/>
    <col min="22" max="23" width="10.00390625" style="36" customWidth="1"/>
    <col min="24" max="16384" width="10.00390625" style="37" customWidth="1"/>
  </cols>
  <sheetData>
    <row r="1" spans="1:250" s="33" customFormat="1" ht="15.75" customHeight="1">
      <c r="A1" s="7" t="s">
        <v>57</v>
      </c>
      <c r="B1" s="7"/>
      <c r="C1" s="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77"/>
      <c r="T1" s="77"/>
      <c r="U1" s="27"/>
      <c r="V1" s="28"/>
      <c r="W1" s="31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</row>
    <row r="2" spans="1:22" ht="15.75" customHeight="1">
      <c r="A2" s="117"/>
      <c r="B2" s="117"/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  <c r="T2" s="119"/>
      <c r="U2" s="118"/>
      <c r="V2" s="34"/>
    </row>
    <row r="3" spans="1:22" ht="15.75" customHeight="1">
      <c r="A3" s="120"/>
      <c r="B3" s="120"/>
      <c r="C3" s="12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44" t="s">
        <v>110</v>
      </c>
      <c r="Q3" s="144"/>
      <c r="R3" s="144"/>
      <c r="S3" s="144"/>
      <c r="T3" s="144"/>
      <c r="U3" s="39"/>
      <c r="V3" s="34"/>
    </row>
    <row r="4" spans="1:24" ht="15.75" customHeight="1">
      <c r="A4" s="121" t="s">
        <v>14</v>
      </c>
      <c r="B4" s="34" t="s">
        <v>7</v>
      </c>
      <c r="C4" s="34" t="s">
        <v>7</v>
      </c>
      <c r="D4" s="34" t="s">
        <v>7</v>
      </c>
      <c r="E4" s="34" t="s">
        <v>7</v>
      </c>
      <c r="F4" s="34" t="s">
        <v>7</v>
      </c>
      <c r="G4" s="34" t="s">
        <v>7</v>
      </c>
      <c r="H4" s="34" t="s">
        <v>7</v>
      </c>
      <c r="I4" s="34" t="s">
        <v>7</v>
      </c>
      <c r="J4" s="34" t="s">
        <v>7</v>
      </c>
      <c r="K4" s="34" t="s">
        <v>7</v>
      </c>
      <c r="L4" s="34" t="s">
        <v>7</v>
      </c>
      <c r="M4" s="34" t="s">
        <v>7</v>
      </c>
      <c r="N4" s="34" t="s">
        <v>7</v>
      </c>
      <c r="O4" s="34" t="s">
        <v>7</v>
      </c>
      <c r="P4" s="34" t="s">
        <v>7</v>
      </c>
      <c r="Q4" s="34" t="s">
        <v>7</v>
      </c>
      <c r="R4" s="34" t="s">
        <v>7</v>
      </c>
      <c r="S4" s="34" t="s">
        <v>7</v>
      </c>
      <c r="T4" s="34" t="s">
        <v>28</v>
      </c>
      <c r="U4" s="34" t="s">
        <v>20</v>
      </c>
      <c r="V4" s="38"/>
      <c r="X4" s="34" t="s">
        <v>7</v>
      </c>
    </row>
    <row r="5" spans="1:24" ht="15.75" customHeight="1">
      <c r="A5" s="121" t="s">
        <v>15</v>
      </c>
      <c r="B5" s="122" t="s">
        <v>34</v>
      </c>
      <c r="C5" s="122">
        <v>1998</v>
      </c>
      <c r="D5" s="122" t="s">
        <v>35</v>
      </c>
      <c r="E5" s="122">
        <v>2001</v>
      </c>
      <c r="F5" s="122" t="s">
        <v>36</v>
      </c>
      <c r="G5" s="122" t="s">
        <v>37</v>
      </c>
      <c r="H5" s="122" t="s">
        <v>38</v>
      </c>
      <c r="I5" s="122" t="s">
        <v>39</v>
      </c>
      <c r="J5" s="122" t="s">
        <v>40</v>
      </c>
      <c r="K5" s="122" t="s">
        <v>60</v>
      </c>
      <c r="L5" s="122">
        <v>2004</v>
      </c>
      <c r="M5" s="122">
        <v>2006</v>
      </c>
      <c r="N5" s="122" t="s">
        <v>70</v>
      </c>
      <c r="O5" s="122">
        <v>2009</v>
      </c>
      <c r="P5" s="122" t="s">
        <v>108</v>
      </c>
      <c r="Q5" s="122" t="s">
        <v>109</v>
      </c>
      <c r="R5" s="122" t="s">
        <v>73</v>
      </c>
      <c r="S5" s="122" t="s">
        <v>75</v>
      </c>
      <c r="T5" s="122" t="s">
        <v>75</v>
      </c>
      <c r="U5" s="34" t="s">
        <v>23</v>
      </c>
      <c r="V5" s="34"/>
      <c r="X5" s="122" t="s">
        <v>75</v>
      </c>
    </row>
    <row r="6" spans="1:24" ht="15.75" customHeight="1">
      <c r="A6" s="123" t="s">
        <v>69</v>
      </c>
      <c r="B6" s="124" t="s">
        <v>16</v>
      </c>
      <c r="C6" s="124" t="s">
        <v>16</v>
      </c>
      <c r="D6" s="124" t="s">
        <v>30</v>
      </c>
      <c r="E6" s="124" t="s">
        <v>16</v>
      </c>
      <c r="F6" s="124" t="s">
        <v>16</v>
      </c>
      <c r="G6" s="124" t="s">
        <v>16</v>
      </c>
      <c r="H6" s="124" t="s">
        <v>16</v>
      </c>
      <c r="I6" s="124" t="s">
        <v>16</v>
      </c>
      <c r="J6" s="124" t="s">
        <v>16</v>
      </c>
      <c r="K6" s="124" t="s">
        <v>30</v>
      </c>
      <c r="L6" s="124" t="s">
        <v>16</v>
      </c>
      <c r="M6" s="124" t="s">
        <v>16</v>
      </c>
      <c r="N6" s="124" t="s">
        <v>30</v>
      </c>
      <c r="O6" s="124" t="s">
        <v>16</v>
      </c>
      <c r="P6" s="124" t="s">
        <v>30</v>
      </c>
      <c r="Q6" s="124" t="s">
        <v>30</v>
      </c>
      <c r="R6" s="124" t="s">
        <v>30</v>
      </c>
      <c r="S6" s="124" t="s">
        <v>16</v>
      </c>
      <c r="T6" s="124" t="s">
        <v>22</v>
      </c>
      <c r="U6" s="124" t="s">
        <v>68</v>
      </c>
      <c r="V6" s="34"/>
      <c r="X6" s="124" t="s">
        <v>16</v>
      </c>
    </row>
    <row r="7" spans="1:46" ht="15.75" customHeight="1">
      <c r="A7" s="121"/>
      <c r="B7" s="121"/>
      <c r="C7" s="12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125"/>
      <c r="T7" s="125"/>
      <c r="U7" s="41"/>
      <c r="V7" s="41"/>
      <c r="W7" s="42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</row>
    <row r="8" spans="1:46" ht="15.75" customHeight="1">
      <c r="A8" s="121">
        <v>2010</v>
      </c>
      <c r="B8" s="41">
        <v>1086268.75</v>
      </c>
      <c r="C8" s="41">
        <v>711830.01</v>
      </c>
      <c r="D8" s="41">
        <v>134475</v>
      </c>
      <c r="E8" s="41">
        <v>773877.5</v>
      </c>
      <c r="F8" s="41">
        <v>2554352.5</v>
      </c>
      <c r="G8" s="41">
        <v>1025675.01</v>
      </c>
      <c r="H8" s="41">
        <v>100685</v>
      </c>
      <c r="I8" s="41">
        <v>1884487.5</v>
      </c>
      <c r="J8" s="41">
        <v>1905031.26</v>
      </c>
      <c r="K8" s="41">
        <v>235998.75</v>
      </c>
      <c r="L8" s="41">
        <v>676868.76</v>
      </c>
      <c r="M8" s="41">
        <v>1888587.5</v>
      </c>
      <c r="N8" s="41">
        <v>268156.17</v>
      </c>
      <c r="O8" s="41">
        <v>2176943.75</v>
      </c>
      <c r="P8" s="41">
        <v>0</v>
      </c>
      <c r="Q8" s="41">
        <v>0</v>
      </c>
      <c r="R8" s="41">
        <v>0</v>
      </c>
      <c r="S8" s="41">
        <f aca="true" t="shared" si="0" ref="S8:S33">X8-T8</f>
        <v>0</v>
      </c>
      <c r="T8" s="41">
        <v>0</v>
      </c>
      <c r="U8" s="41">
        <f>SUM(B8:T8)</f>
        <v>15423237.459999999</v>
      </c>
      <c r="V8" s="41"/>
      <c r="W8" s="42"/>
      <c r="X8" s="42">
        <v>0</v>
      </c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</row>
    <row r="9" spans="1:46" ht="15.75" customHeight="1">
      <c r="A9" s="121">
        <v>2011</v>
      </c>
      <c r="B9" s="41">
        <v>1088768.75</v>
      </c>
      <c r="C9" s="41">
        <v>712461.26</v>
      </c>
      <c r="D9" s="41">
        <v>134875</v>
      </c>
      <c r="E9" s="41">
        <v>775545</v>
      </c>
      <c r="F9" s="41">
        <v>2552977.5</v>
      </c>
      <c r="G9" s="41">
        <v>1025043.76</v>
      </c>
      <c r="H9" s="41">
        <v>99315</v>
      </c>
      <c r="I9" s="41">
        <v>1882087.5</v>
      </c>
      <c r="J9" s="41">
        <v>1908518.76</v>
      </c>
      <c r="K9" s="41">
        <v>235665.18</v>
      </c>
      <c r="L9" s="41">
        <v>677568.76</v>
      </c>
      <c r="M9" s="41">
        <v>1886987.5</v>
      </c>
      <c r="N9" s="41">
        <v>268156.17</v>
      </c>
      <c r="O9" s="41">
        <v>2177287.5</v>
      </c>
      <c r="P9" s="41">
        <v>226288.58</v>
      </c>
      <c r="Q9" s="41">
        <v>509083.63</v>
      </c>
      <c r="R9" s="41">
        <v>730541.64</v>
      </c>
      <c r="S9" s="41">
        <f>X9-T9</f>
        <v>1003466.1699999999</v>
      </c>
      <c r="T9" s="41">
        <v>-386324.74</v>
      </c>
      <c r="U9" s="41">
        <f aca="true" t="shared" si="1" ref="U9:U38">SUM(B9:T9)</f>
        <v>17508312.919999998</v>
      </c>
      <c r="V9" s="41"/>
      <c r="W9" s="42"/>
      <c r="X9" s="42">
        <f>'Page 5'!M18</f>
        <v>617141.4299999999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</row>
    <row r="10" spans="1:46" ht="15.75" customHeight="1">
      <c r="A10" s="121">
        <v>2012</v>
      </c>
      <c r="B10" s="41">
        <v>98000</v>
      </c>
      <c r="C10" s="41">
        <v>712380.01</v>
      </c>
      <c r="D10" s="41">
        <v>134200</v>
      </c>
      <c r="E10" s="41">
        <v>772105</v>
      </c>
      <c r="F10" s="41">
        <v>3552640</v>
      </c>
      <c r="G10" s="41">
        <v>1022243.76</v>
      </c>
      <c r="H10" s="41">
        <v>97865</v>
      </c>
      <c r="I10" s="41">
        <v>1882065.63</v>
      </c>
      <c r="J10" s="41">
        <v>1907168.76</v>
      </c>
      <c r="K10" s="41">
        <v>235321.54</v>
      </c>
      <c r="L10" s="41">
        <v>677562.51</v>
      </c>
      <c r="M10" s="41">
        <v>1884187.5</v>
      </c>
      <c r="N10" s="41">
        <v>268156.17</v>
      </c>
      <c r="O10" s="41">
        <v>2176693.75</v>
      </c>
      <c r="P10" s="41">
        <v>226288.58</v>
      </c>
      <c r="Q10" s="41">
        <v>509083.62</v>
      </c>
      <c r="R10" s="41">
        <v>730541.64</v>
      </c>
      <c r="S10" s="41">
        <f t="shared" si="0"/>
        <v>2497808.13</v>
      </c>
      <c r="T10" s="41">
        <v>-576645.99</v>
      </c>
      <c r="U10" s="41">
        <f t="shared" si="1"/>
        <v>18807665.61</v>
      </c>
      <c r="V10" s="41"/>
      <c r="W10" s="42"/>
      <c r="X10" s="42">
        <f>'Page 5'!M19</f>
        <v>1921162.14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</row>
    <row r="11" spans="1:46" ht="15.75" customHeight="1">
      <c r="A11" s="121">
        <v>2013</v>
      </c>
      <c r="B11" s="41">
        <v>95150</v>
      </c>
      <c r="C11" s="41">
        <v>711501.26</v>
      </c>
      <c r="D11" s="41">
        <v>134450</v>
      </c>
      <c r="E11" s="41">
        <v>1409582.5</v>
      </c>
      <c r="F11" s="41">
        <v>2916840</v>
      </c>
      <c r="G11" s="41">
        <v>1023143.76</v>
      </c>
      <c r="H11" s="41">
        <v>101258.75</v>
      </c>
      <c r="I11" s="41">
        <v>1885425.01</v>
      </c>
      <c r="J11" s="41">
        <v>1907468.76</v>
      </c>
      <c r="K11" s="41">
        <v>234967.49</v>
      </c>
      <c r="L11" s="41">
        <v>676628.13</v>
      </c>
      <c r="M11" s="41">
        <v>1885087.5</v>
      </c>
      <c r="N11" s="41">
        <v>268156.17</v>
      </c>
      <c r="O11" s="41">
        <v>2175162.5</v>
      </c>
      <c r="P11" s="41">
        <v>226288.57</v>
      </c>
      <c r="Q11" s="41">
        <v>509083.64</v>
      </c>
      <c r="R11" s="41">
        <v>730541.65</v>
      </c>
      <c r="S11" s="41">
        <f t="shared" si="0"/>
        <v>2495595.13</v>
      </c>
      <c r="T11" s="41">
        <v>-569920.74</v>
      </c>
      <c r="U11" s="41">
        <f t="shared" si="1"/>
        <v>18816410.080000002</v>
      </c>
      <c r="V11" s="41"/>
      <c r="W11" s="42"/>
      <c r="X11" s="42">
        <f>'Page 5'!M20</f>
        <v>1925674.39</v>
      </c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</row>
    <row r="12" spans="1:46" ht="15.75" customHeight="1">
      <c r="A12" s="121">
        <v>2014</v>
      </c>
      <c r="B12" s="41">
        <v>97181.25</v>
      </c>
      <c r="C12" s="41">
        <v>714611.26</v>
      </c>
      <c r="D12" s="41">
        <v>134600</v>
      </c>
      <c r="E12" s="41">
        <v>1411840</v>
      </c>
      <c r="F12" s="41">
        <v>2913190</v>
      </c>
      <c r="G12" s="41">
        <v>1017743.76</v>
      </c>
      <c r="H12" s="41">
        <v>99503.75</v>
      </c>
      <c r="I12" s="41">
        <v>1882768.76</v>
      </c>
      <c r="J12" s="41">
        <v>1912081.26</v>
      </c>
      <c r="K12" s="41">
        <v>234602.75</v>
      </c>
      <c r="L12" s="41">
        <v>674937.5</v>
      </c>
      <c r="M12" s="41">
        <v>1879687.5</v>
      </c>
      <c r="N12" s="41">
        <v>268156.17</v>
      </c>
      <c r="O12" s="41">
        <v>2176662.5</v>
      </c>
      <c r="P12" s="41">
        <v>226288.58</v>
      </c>
      <c r="Q12" s="41">
        <v>509083.64</v>
      </c>
      <c r="R12" s="41">
        <v>730541.64</v>
      </c>
      <c r="S12" s="41">
        <f t="shared" si="0"/>
        <v>2483951.13</v>
      </c>
      <c r="T12" s="41">
        <v>-561210.12</v>
      </c>
      <c r="U12" s="41">
        <f t="shared" si="1"/>
        <v>18806221.33</v>
      </c>
      <c r="V12" s="41"/>
      <c r="W12" s="42"/>
      <c r="X12" s="42">
        <f>'Page 5'!M21</f>
        <v>1922741.01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</row>
    <row r="13" spans="1:46" ht="15.75" customHeight="1" thickBot="1">
      <c r="A13" s="121">
        <v>2015</v>
      </c>
      <c r="B13" s="41">
        <v>98975</v>
      </c>
      <c r="C13" s="41">
        <v>711740.63</v>
      </c>
      <c r="D13" s="41">
        <v>134650</v>
      </c>
      <c r="E13" s="41">
        <v>1416675</v>
      </c>
      <c r="F13" s="41">
        <v>2911851.25</v>
      </c>
      <c r="G13" s="41">
        <v>1011143.76</v>
      </c>
      <c r="H13" s="41">
        <v>97703.75</v>
      </c>
      <c r="I13" s="41">
        <v>1883412.51</v>
      </c>
      <c r="J13" s="41">
        <v>1910681.26</v>
      </c>
      <c r="K13" s="41">
        <v>234227</v>
      </c>
      <c r="L13" s="41">
        <v>676700</v>
      </c>
      <c r="M13" s="41">
        <v>1882887.5</v>
      </c>
      <c r="N13" s="41">
        <v>268156.17</v>
      </c>
      <c r="O13" s="41">
        <v>2175575</v>
      </c>
      <c r="P13" s="41">
        <v>226288.56</v>
      </c>
      <c r="Q13" s="41">
        <v>509083.64</v>
      </c>
      <c r="R13" s="41">
        <v>730541.64</v>
      </c>
      <c r="S13" s="41">
        <f t="shared" si="0"/>
        <v>2473498.5</v>
      </c>
      <c r="T13" s="41">
        <v>-550696.12</v>
      </c>
      <c r="U13" s="41">
        <f t="shared" si="1"/>
        <v>18803095.05</v>
      </c>
      <c r="V13" s="41"/>
      <c r="W13" s="42"/>
      <c r="X13" s="42">
        <f>'Page 5'!M22</f>
        <v>1922802.38</v>
      </c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</row>
    <row r="14" spans="1:46" ht="15.75" customHeight="1" thickBot="1">
      <c r="A14" s="121">
        <v>2016</v>
      </c>
      <c r="B14" s="41">
        <v>95650</v>
      </c>
      <c r="C14" s="41">
        <v>712971.88</v>
      </c>
      <c r="D14" s="41">
        <v>134600</v>
      </c>
      <c r="E14" s="41">
        <v>1414437.5</v>
      </c>
      <c r="F14" s="41">
        <v>2926662.5</v>
      </c>
      <c r="G14" s="41">
        <v>1007640.63</v>
      </c>
      <c r="H14" s="41">
        <v>100755</v>
      </c>
      <c r="I14" s="41">
        <v>1885756.26</v>
      </c>
      <c r="J14" s="41">
        <v>1906881.26</v>
      </c>
      <c r="K14" s="41">
        <v>233839.89</v>
      </c>
      <c r="L14" s="41">
        <v>677000</v>
      </c>
      <c r="M14" s="41">
        <v>1884487.5</v>
      </c>
      <c r="N14" s="41">
        <v>268156.18</v>
      </c>
      <c r="O14" s="41">
        <v>2177168.75</v>
      </c>
      <c r="P14" s="41">
        <v>226288.57</v>
      </c>
      <c r="Q14" s="41">
        <v>509083.63</v>
      </c>
      <c r="R14" s="41">
        <v>730541.65</v>
      </c>
      <c r="S14" s="41">
        <f t="shared" si="0"/>
        <v>2463936.75</v>
      </c>
      <c r="T14" s="41">
        <v>-538551.12</v>
      </c>
      <c r="U14" s="126">
        <f t="shared" si="1"/>
        <v>18817306.83</v>
      </c>
      <c r="V14" s="41"/>
      <c r="W14" s="42"/>
      <c r="X14" s="42">
        <f>'Page 5'!M23</f>
        <v>1925385.63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</row>
    <row r="15" spans="1:46" ht="15.75" customHeight="1">
      <c r="A15" s="121">
        <v>2017</v>
      </c>
      <c r="B15" s="41">
        <v>97206.25</v>
      </c>
      <c r="C15" s="41">
        <v>713228.13</v>
      </c>
      <c r="D15" s="41">
        <v>134450</v>
      </c>
      <c r="E15" s="41">
        <v>1419287.5</v>
      </c>
      <c r="F15" s="41">
        <v>3386943.75</v>
      </c>
      <c r="G15" s="41">
        <v>546368.75</v>
      </c>
      <c r="H15" s="41">
        <v>98655</v>
      </c>
      <c r="I15" s="41">
        <v>1882393.76</v>
      </c>
      <c r="J15" s="41">
        <v>1905581.26</v>
      </c>
      <c r="K15" s="41">
        <v>233441.06</v>
      </c>
      <c r="L15" s="41">
        <v>676700</v>
      </c>
      <c r="M15" s="41">
        <v>1884487.5</v>
      </c>
      <c r="N15" s="41">
        <v>268156.17</v>
      </c>
      <c r="O15" s="41">
        <v>2174662.5</v>
      </c>
      <c r="P15" s="41">
        <v>226288.57</v>
      </c>
      <c r="Q15" s="41">
        <v>509083.64</v>
      </c>
      <c r="R15" s="41">
        <v>730541.65</v>
      </c>
      <c r="S15" s="41">
        <f t="shared" si="0"/>
        <v>2449415.25</v>
      </c>
      <c r="T15" s="41">
        <v>-524559.87</v>
      </c>
      <c r="U15" s="41">
        <f t="shared" si="1"/>
        <v>18812330.87</v>
      </c>
      <c r="V15" s="41"/>
      <c r="W15" s="42"/>
      <c r="X15" s="42">
        <f>'Page 5'!M24</f>
        <v>1924855.38</v>
      </c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</row>
    <row r="16" spans="1:46" ht="15.75" customHeight="1">
      <c r="A16" s="121">
        <v>2018</v>
      </c>
      <c r="B16" s="41">
        <v>98525</v>
      </c>
      <c r="C16" s="41">
        <v>712509.38</v>
      </c>
      <c r="D16" s="41">
        <v>134200</v>
      </c>
      <c r="E16" s="41">
        <v>1416062.5</v>
      </c>
      <c r="F16" s="41">
        <v>4183500</v>
      </c>
      <c r="G16" s="41"/>
      <c r="H16" s="41">
        <v>101355</v>
      </c>
      <c r="I16" s="41">
        <v>1884393.76</v>
      </c>
      <c r="J16" s="41">
        <v>1744881.26</v>
      </c>
      <c r="K16" s="41">
        <v>233030.19</v>
      </c>
      <c r="L16" s="41">
        <v>675800</v>
      </c>
      <c r="M16" s="41">
        <v>1794687.5</v>
      </c>
      <c r="N16" s="41">
        <v>268156.16</v>
      </c>
      <c r="O16" s="41">
        <v>2177100</v>
      </c>
      <c r="P16" s="41">
        <v>226288.58</v>
      </c>
      <c r="Q16" s="41">
        <v>509083.64</v>
      </c>
      <c r="R16" s="41">
        <v>730541.64</v>
      </c>
      <c r="S16" s="41">
        <f t="shared" si="0"/>
        <v>2430364.25</v>
      </c>
      <c r="T16" s="41">
        <v>-508899.12</v>
      </c>
      <c r="U16" s="41">
        <f t="shared" si="1"/>
        <v>18811579.74</v>
      </c>
      <c r="V16" s="41"/>
      <c r="W16" s="42"/>
      <c r="X16" s="42">
        <f>'Page 5'!M25</f>
        <v>1921465.13</v>
      </c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</row>
    <row r="17" spans="1:46" ht="15.75" customHeight="1">
      <c r="A17" s="121">
        <v>2019</v>
      </c>
      <c r="B17" s="41">
        <v>94725</v>
      </c>
      <c r="C17" s="41">
        <v>710815.63</v>
      </c>
      <c r="D17" s="41">
        <v>134825</v>
      </c>
      <c r="E17" s="41">
        <v>1420700</v>
      </c>
      <c r="F17" s="41">
        <v>4180950</v>
      </c>
      <c r="G17" s="41"/>
      <c r="H17" s="41">
        <v>98880</v>
      </c>
      <c r="I17" s="41">
        <v>1884393.76</v>
      </c>
      <c r="J17" s="41">
        <v>1748640.63</v>
      </c>
      <c r="K17" s="41">
        <v>232606.9</v>
      </c>
      <c r="L17" s="41">
        <v>679200</v>
      </c>
      <c r="M17" s="41">
        <v>1795087.5</v>
      </c>
      <c r="N17" s="41">
        <v>268156.17</v>
      </c>
      <c r="O17" s="41">
        <v>2176225</v>
      </c>
      <c r="P17" s="41">
        <v>226288.58</v>
      </c>
      <c r="Q17" s="41">
        <v>509083.64</v>
      </c>
      <c r="R17" s="41">
        <v>730541.64</v>
      </c>
      <c r="S17" s="41">
        <f t="shared" si="0"/>
        <v>2416634.629999999</v>
      </c>
      <c r="T17" s="41">
        <v>-491642.3699999992</v>
      </c>
      <c r="U17" s="41">
        <f t="shared" si="1"/>
        <v>18816111.71</v>
      </c>
      <c r="V17" s="41"/>
      <c r="W17" s="42"/>
      <c r="X17" s="42">
        <f>'Page 5'!M26</f>
        <v>1924992.26</v>
      </c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</row>
    <row r="18" spans="1:46" ht="15.75" customHeight="1">
      <c r="A18" s="121">
        <v>2020</v>
      </c>
      <c r="B18" s="41">
        <v>95806.25</v>
      </c>
      <c r="C18" s="41">
        <v>713025</v>
      </c>
      <c r="D18" s="41">
        <v>134325</v>
      </c>
      <c r="E18" s="41">
        <v>1422962.5</v>
      </c>
      <c r="F18" s="41">
        <v>4481250</v>
      </c>
      <c r="G18" s="41"/>
      <c r="H18" s="41">
        <v>101292.5</v>
      </c>
      <c r="I18" s="41">
        <v>1881565.63</v>
      </c>
      <c r="J18" s="41">
        <v>1184650</v>
      </c>
      <c r="K18" s="41">
        <v>232170.81</v>
      </c>
      <c r="L18" s="41">
        <v>675800</v>
      </c>
      <c r="M18" s="41">
        <v>2057662.5</v>
      </c>
      <c r="N18" s="41">
        <v>268156.17</v>
      </c>
      <c r="O18" s="41">
        <v>2177356.25</v>
      </c>
      <c r="P18" s="41">
        <v>226288.58</v>
      </c>
      <c r="Q18" s="41">
        <v>509083.64</v>
      </c>
      <c r="R18" s="41">
        <v>365270.82</v>
      </c>
      <c r="S18" s="41">
        <f t="shared" si="0"/>
        <v>2398034.759999999</v>
      </c>
      <c r="T18" s="41">
        <v>-472450.1199999992</v>
      </c>
      <c r="U18" s="41">
        <f t="shared" si="1"/>
        <v>18452250.29</v>
      </c>
      <c r="V18" s="41"/>
      <c r="W18" s="42"/>
      <c r="X18" s="42">
        <f>'Page 5'!M27</f>
        <v>1925584.64</v>
      </c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</row>
    <row r="19" spans="1:46" ht="15.75" customHeight="1">
      <c r="A19" s="121">
        <v>2021</v>
      </c>
      <c r="B19" s="41">
        <v>96650</v>
      </c>
      <c r="C19" s="41">
        <v>714015.63</v>
      </c>
      <c r="D19" s="41">
        <v>134700</v>
      </c>
      <c r="E19" s="41">
        <v>1421500</v>
      </c>
      <c r="F19" s="41">
        <v>4483250</v>
      </c>
      <c r="G19" s="41"/>
      <c r="H19" s="41">
        <v>98592.5</v>
      </c>
      <c r="I19" s="41">
        <v>1880775</v>
      </c>
      <c r="J19" s="41"/>
      <c r="K19" s="41">
        <v>231721.54</v>
      </c>
      <c r="L19" s="41">
        <v>675550</v>
      </c>
      <c r="M19" s="41">
        <v>1890584.38</v>
      </c>
      <c r="N19" s="41">
        <v>268156.18</v>
      </c>
      <c r="O19" s="41">
        <v>2174687.5</v>
      </c>
      <c r="P19" s="41">
        <v>226288.57</v>
      </c>
      <c r="Q19" s="41">
        <v>509083.63</v>
      </c>
      <c r="R19" s="41"/>
      <c r="S19" s="41">
        <f t="shared" si="0"/>
        <v>2375898.13</v>
      </c>
      <c r="T19" s="41">
        <v>-452018.8699999992</v>
      </c>
      <c r="U19" s="41">
        <f t="shared" si="1"/>
        <v>16729434.19</v>
      </c>
      <c r="V19" s="41"/>
      <c r="W19" s="42"/>
      <c r="X19" s="42">
        <f>'Page 5'!M28</f>
        <v>1923879.260000001</v>
      </c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</row>
    <row r="20" spans="1:46" ht="15.75" customHeight="1">
      <c r="A20" s="121">
        <v>2022</v>
      </c>
      <c r="B20" s="41">
        <v>97256.25</v>
      </c>
      <c r="C20" s="41">
        <v>713787.51</v>
      </c>
      <c r="D20" s="41">
        <v>133950</v>
      </c>
      <c r="E20" s="41">
        <v>1421125</v>
      </c>
      <c r="F20" s="41">
        <v>4482125</v>
      </c>
      <c r="G20" s="41"/>
      <c r="H20" s="41">
        <v>100780</v>
      </c>
      <c r="I20" s="41">
        <v>1882612.5</v>
      </c>
      <c r="J20" s="41"/>
      <c r="K20" s="41">
        <v>231258.7</v>
      </c>
      <c r="L20" s="41">
        <v>679287.5</v>
      </c>
      <c r="M20" s="41">
        <v>1889846.88</v>
      </c>
      <c r="N20" s="41">
        <v>268156.17</v>
      </c>
      <c r="O20" s="41">
        <v>2177825</v>
      </c>
      <c r="P20" s="41">
        <v>226288.57</v>
      </c>
      <c r="Q20" s="41">
        <v>509083.63</v>
      </c>
      <c r="R20" s="41"/>
      <c r="S20" s="41">
        <f t="shared" si="0"/>
        <v>2355641.87</v>
      </c>
      <c r="T20" s="41">
        <v>-430716.9899999993</v>
      </c>
      <c r="U20" s="41">
        <f t="shared" si="1"/>
        <v>16738307.590000004</v>
      </c>
      <c r="V20" s="41"/>
      <c r="W20" s="42"/>
      <c r="X20" s="42">
        <f>'Page 5'!M29</f>
        <v>1924924.880000001</v>
      </c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</row>
    <row r="21" spans="1:46" ht="15.75" customHeight="1">
      <c r="A21" s="121">
        <v>2023</v>
      </c>
      <c r="B21" s="41"/>
      <c r="C21" s="41">
        <v>712340.63</v>
      </c>
      <c r="D21" s="41">
        <v>134075</v>
      </c>
      <c r="E21" s="41">
        <v>1418000</v>
      </c>
      <c r="F21" s="41">
        <v>4482500</v>
      </c>
      <c r="G21" s="41"/>
      <c r="H21" s="41">
        <v>97838.75</v>
      </c>
      <c r="I21" s="41">
        <v>1881975</v>
      </c>
      <c r="J21" s="41"/>
      <c r="K21" s="41">
        <v>230781.87</v>
      </c>
      <c r="L21" s="41">
        <v>677012.5</v>
      </c>
      <c r="M21" s="41">
        <v>1999675.01</v>
      </c>
      <c r="N21" s="41">
        <v>268156.16</v>
      </c>
      <c r="O21" s="41">
        <v>2176362.5</v>
      </c>
      <c r="P21" s="41">
        <v>226288.56</v>
      </c>
      <c r="Q21" s="41">
        <v>509083.64</v>
      </c>
      <c r="R21" s="41"/>
      <c r="S21" s="41">
        <f t="shared" si="0"/>
        <v>2332252.24</v>
      </c>
      <c r="T21" s="41">
        <v>-408272.3599999994</v>
      </c>
      <c r="U21" s="41">
        <f t="shared" si="1"/>
        <v>16738069.5</v>
      </c>
      <c r="V21" s="41"/>
      <c r="W21" s="42"/>
      <c r="X21" s="42">
        <f>'Page 5'!M30</f>
        <v>1923979.880000001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</row>
    <row r="22" spans="1:46" ht="15.75" customHeight="1">
      <c r="A22" s="121">
        <v>2024</v>
      </c>
      <c r="B22" s="41"/>
      <c r="C22" s="41">
        <v>714553.13</v>
      </c>
      <c r="D22" s="41">
        <v>134050</v>
      </c>
      <c r="E22" s="41">
        <v>1421875</v>
      </c>
      <c r="F22" s="41">
        <v>4483875</v>
      </c>
      <c r="G22" s="41"/>
      <c r="H22" s="41">
        <v>99767.5</v>
      </c>
      <c r="I22" s="41">
        <v>1883759.38</v>
      </c>
      <c r="J22" s="41"/>
      <c r="K22" s="41">
        <v>230290.61</v>
      </c>
      <c r="L22" s="41">
        <v>678725</v>
      </c>
      <c r="M22" s="41">
        <v>1897028.14</v>
      </c>
      <c r="N22" s="41">
        <v>268156.17</v>
      </c>
      <c r="O22" s="41">
        <v>2174550</v>
      </c>
      <c r="P22" s="41">
        <v>226288.57</v>
      </c>
      <c r="Q22" s="41">
        <v>509083.64</v>
      </c>
      <c r="R22" s="41"/>
      <c r="S22" s="41">
        <f t="shared" si="0"/>
        <v>2310556.060000001</v>
      </c>
      <c r="T22" s="41">
        <v>-384438.68</v>
      </c>
      <c r="U22" s="41">
        <f t="shared" si="1"/>
        <v>16648119.520000003</v>
      </c>
      <c r="V22" s="41"/>
      <c r="W22" s="42"/>
      <c r="X22" s="42">
        <f>'Page 5'!M31</f>
        <v>1926117.380000001</v>
      </c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</row>
    <row r="23" spans="1:46" ht="15.75" customHeight="1">
      <c r="A23" s="121">
        <v>2025</v>
      </c>
      <c r="B23" s="41"/>
      <c r="C23" s="41">
        <v>710425.01</v>
      </c>
      <c r="D23" s="41">
        <v>133875</v>
      </c>
      <c r="E23" s="41">
        <v>1422500</v>
      </c>
      <c r="F23" s="41">
        <v>4485750</v>
      </c>
      <c r="G23" s="41"/>
      <c r="H23" s="41">
        <v>101468.75</v>
      </c>
      <c r="I23" s="41">
        <v>1882862.51</v>
      </c>
      <c r="J23" s="41"/>
      <c r="K23" s="41">
        <v>229784.52</v>
      </c>
      <c r="L23" s="41">
        <v>679312.5</v>
      </c>
      <c r="M23" s="41">
        <v>1903968.76</v>
      </c>
      <c r="N23" s="41">
        <v>268156.18</v>
      </c>
      <c r="O23" s="41">
        <v>2177262.5</v>
      </c>
      <c r="P23" s="41">
        <v>226288.56</v>
      </c>
      <c r="Q23" s="41">
        <v>509083.64</v>
      </c>
      <c r="R23" s="41"/>
      <c r="S23" s="41">
        <f t="shared" si="0"/>
        <v>2285260.630000001</v>
      </c>
      <c r="T23" s="41">
        <v>-359264.5</v>
      </c>
      <c r="U23" s="41">
        <f t="shared" si="1"/>
        <v>16656734.060000002</v>
      </c>
      <c r="V23" s="41"/>
      <c r="W23" s="42"/>
      <c r="X23" s="42">
        <f>'Page 5'!M32</f>
        <v>1925996.130000001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</row>
    <row r="24" spans="1:46" ht="15.75" customHeight="1">
      <c r="A24" s="121">
        <v>2026</v>
      </c>
      <c r="B24" s="41"/>
      <c r="C24" s="41">
        <v>714834.38</v>
      </c>
      <c r="D24" s="41">
        <v>133550</v>
      </c>
      <c r="E24" s="41">
        <v>1424750</v>
      </c>
      <c r="F24" s="41">
        <v>4482750</v>
      </c>
      <c r="G24" s="41"/>
      <c r="H24" s="41">
        <v>98056.25</v>
      </c>
      <c r="I24" s="41">
        <v>1884181.26</v>
      </c>
      <c r="J24" s="41"/>
      <c r="K24" s="41">
        <v>229263.13</v>
      </c>
      <c r="L24" s="41">
        <v>678775</v>
      </c>
      <c r="M24" s="41">
        <v>1907287.51</v>
      </c>
      <c r="N24" s="41">
        <v>268156.18</v>
      </c>
      <c r="O24" s="41">
        <v>2175356.25</v>
      </c>
      <c r="P24" s="41">
        <v>226288.57</v>
      </c>
      <c r="Q24" s="41">
        <v>509083.64</v>
      </c>
      <c r="R24" s="41"/>
      <c r="S24" s="41">
        <f t="shared" si="0"/>
        <v>2256447.000000001</v>
      </c>
      <c r="T24" s="41">
        <v>-332889.37</v>
      </c>
      <c r="U24" s="41">
        <f t="shared" si="1"/>
        <v>16655889.800000003</v>
      </c>
      <c r="V24" s="41"/>
      <c r="W24" s="42"/>
      <c r="X24" s="42">
        <f>'Page 5'!M33</f>
        <v>1923557.630000001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</row>
    <row r="25" spans="1:46" ht="15.75" customHeight="1">
      <c r="A25" s="121">
        <v>2027</v>
      </c>
      <c r="B25" s="41"/>
      <c r="C25" s="41">
        <v>712659.38</v>
      </c>
      <c r="D25" s="41">
        <v>134050</v>
      </c>
      <c r="E25" s="41"/>
      <c r="F25" s="41">
        <v>4484375</v>
      </c>
      <c r="G25" s="41"/>
      <c r="H25" s="41">
        <v>99530</v>
      </c>
      <c r="I25" s="41">
        <v>1882612.51</v>
      </c>
      <c r="J25" s="41"/>
      <c r="K25" s="41">
        <v>228725.98</v>
      </c>
      <c r="L25" s="41">
        <v>677112.5</v>
      </c>
      <c r="M25" s="41">
        <v>1906943.76</v>
      </c>
      <c r="N25" s="41">
        <v>268156.17</v>
      </c>
      <c r="O25" s="41">
        <v>2177025</v>
      </c>
      <c r="P25" s="41">
        <v>226288.56</v>
      </c>
      <c r="Q25" s="41">
        <v>509083.63</v>
      </c>
      <c r="R25" s="41"/>
      <c r="S25" s="41">
        <f t="shared" si="0"/>
        <v>2228707.370000001</v>
      </c>
      <c r="T25" s="41">
        <v>-305058.24</v>
      </c>
      <c r="U25" s="41">
        <f t="shared" si="1"/>
        <v>15230211.620000003</v>
      </c>
      <c r="V25" s="41"/>
      <c r="W25" s="42"/>
      <c r="X25" s="42">
        <f>'Page 5'!M34</f>
        <v>1923649.130000001</v>
      </c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</row>
    <row r="26" spans="1:46" ht="15.75" customHeight="1">
      <c r="A26" s="121">
        <v>2028</v>
      </c>
      <c r="B26" s="41"/>
      <c r="C26" s="41">
        <v>445603.13</v>
      </c>
      <c r="D26" s="41">
        <v>133375</v>
      </c>
      <c r="E26" s="41"/>
      <c r="F26" s="41"/>
      <c r="G26" s="41"/>
      <c r="H26" s="41">
        <v>100755</v>
      </c>
      <c r="I26" s="41">
        <v>1883053.13</v>
      </c>
      <c r="J26" s="41"/>
      <c r="K26" s="41">
        <v>114156.49</v>
      </c>
      <c r="L26" s="41">
        <v>679212.5</v>
      </c>
      <c r="M26" s="41">
        <v>1908731.26</v>
      </c>
      <c r="N26" s="41">
        <v>134078.09</v>
      </c>
      <c r="O26" s="41">
        <v>2176725</v>
      </c>
      <c r="P26" s="41">
        <v>226288.58</v>
      </c>
      <c r="Q26" s="41">
        <v>509083.64</v>
      </c>
      <c r="R26" s="41"/>
      <c r="S26" s="41">
        <f t="shared" si="0"/>
        <v>2201443.19</v>
      </c>
      <c r="T26" s="41">
        <v>-275638.12</v>
      </c>
      <c r="U26" s="41">
        <f t="shared" si="1"/>
        <v>10236866.89</v>
      </c>
      <c r="V26" s="41"/>
      <c r="W26" s="42"/>
      <c r="X26" s="42">
        <f>'Page 5'!M35</f>
        <v>1925805.07</v>
      </c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</row>
    <row r="27" spans="1:46" ht="15.75" customHeight="1">
      <c r="A27" s="121">
        <v>2029</v>
      </c>
      <c r="B27" s="41"/>
      <c r="C27" s="41"/>
      <c r="D27" s="41">
        <v>133525</v>
      </c>
      <c r="E27" s="41"/>
      <c r="F27" s="41"/>
      <c r="G27" s="41"/>
      <c r="H27" s="41">
        <v>96845</v>
      </c>
      <c r="I27" s="41"/>
      <c r="J27" s="41"/>
      <c r="K27" s="41"/>
      <c r="L27" s="41">
        <v>679962.5</v>
      </c>
      <c r="M27" s="41">
        <v>1917331.26</v>
      </c>
      <c r="N27" s="41"/>
      <c r="O27" s="41">
        <v>2175875</v>
      </c>
      <c r="P27" s="41">
        <v>226288.56</v>
      </c>
      <c r="Q27" s="41">
        <v>509083.63</v>
      </c>
      <c r="R27" s="41"/>
      <c r="S27" s="41">
        <f t="shared" si="0"/>
        <v>2169687.45</v>
      </c>
      <c r="T27" s="41">
        <v>-244590.5</v>
      </c>
      <c r="U27" s="41">
        <f t="shared" si="1"/>
        <v>7664007.899999999</v>
      </c>
      <c r="V27" s="41"/>
      <c r="W27" s="42"/>
      <c r="X27" s="42">
        <f>'Page 5'!M36</f>
        <v>1925096.95</v>
      </c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</row>
    <row r="28" spans="1:46" ht="15.75" customHeight="1">
      <c r="A28" s="121">
        <v>2030</v>
      </c>
      <c r="B28" s="41"/>
      <c r="C28" s="41"/>
      <c r="D28" s="41">
        <v>133475</v>
      </c>
      <c r="E28" s="41"/>
      <c r="F28" s="41"/>
      <c r="G28" s="41"/>
      <c r="H28" s="41">
        <v>97820</v>
      </c>
      <c r="I28" s="41"/>
      <c r="J28" s="41"/>
      <c r="K28" s="41"/>
      <c r="L28" s="41"/>
      <c r="M28" s="41">
        <v>1916515.64</v>
      </c>
      <c r="N28" s="41"/>
      <c r="O28" s="41">
        <v>2174175</v>
      </c>
      <c r="P28" s="41">
        <v>113144.29</v>
      </c>
      <c r="Q28" s="41">
        <v>254541.82</v>
      </c>
      <c r="R28" s="41"/>
      <c r="S28" s="41">
        <f t="shared" si="0"/>
        <v>2133516.5700000008</v>
      </c>
      <c r="T28" s="41">
        <v>-211825.2500000009</v>
      </c>
      <c r="U28" s="41">
        <f t="shared" si="1"/>
        <v>6611363.069999999</v>
      </c>
      <c r="V28" s="41"/>
      <c r="W28" s="42"/>
      <c r="X28" s="42">
        <f>'Page 5'!M37</f>
        <v>1921691.32</v>
      </c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</row>
    <row r="29" spans="1:46" ht="15.75" customHeight="1">
      <c r="A29" s="121">
        <v>2031</v>
      </c>
      <c r="B29" s="41"/>
      <c r="C29" s="41"/>
      <c r="D29" s="41">
        <v>133225</v>
      </c>
      <c r="E29" s="41"/>
      <c r="F29" s="41"/>
      <c r="G29" s="41"/>
      <c r="H29" s="41">
        <v>98565</v>
      </c>
      <c r="I29" s="41"/>
      <c r="J29" s="41"/>
      <c r="K29" s="41"/>
      <c r="L29" s="41"/>
      <c r="M29" s="41">
        <v>1921125.01</v>
      </c>
      <c r="N29" s="41"/>
      <c r="O29" s="41">
        <v>2176175</v>
      </c>
      <c r="P29" s="41"/>
      <c r="Q29" s="41"/>
      <c r="R29" s="41"/>
      <c r="S29" s="41">
        <f t="shared" si="0"/>
        <v>2102544.0700000003</v>
      </c>
      <c r="T29" s="41">
        <v>-177198</v>
      </c>
      <c r="U29" s="41">
        <f t="shared" si="1"/>
        <v>6254436.08</v>
      </c>
      <c r="V29" s="41"/>
      <c r="W29" s="42"/>
      <c r="X29" s="42">
        <f>'Page 5'!M38</f>
        <v>1925346.07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</row>
    <row r="30" spans="1:46" ht="15.75" customHeight="1">
      <c r="A30" s="121">
        <v>2032</v>
      </c>
      <c r="B30" s="41"/>
      <c r="C30" s="41"/>
      <c r="D30" s="41">
        <v>133750</v>
      </c>
      <c r="E30" s="41"/>
      <c r="F30" s="41"/>
      <c r="G30" s="41"/>
      <c r="H30" s="41">
        <v>30690</v>
      </c>
      <c r="I30" s="41"/>
      <c r="J30" s="41"/>
      <c r="K30" s="41"/>
      <c r="L30" s="41"/>
      <c r="M30" s="41"/>
      <c r="N30" s="41"/>
      <c r="O30" s="41">
        <v>2176337.5</v>
      </c>
      <c r="P30" s="41"/>
      <c r="Q30" s="41"/>
      <c r="R30" s="41"/>
      <c r="S30" s="41">
        <f t="shared" si="0"/>
        <v>2066956.010000001</v>
      </c>
      <c r="T30" s="41">
        <v>-140868</v>
      </c>
      <c r="U30" s="41">
        <f t="shared" si="1"/>
        <v>4266865.510000001</v>
      </c>
      <c r="V30" s="41"/>
      <c r="W30" s="42"/>
      <c r="X30" s="42">
        <f>'Page 5'!M39</f>
        <v>1926088.010000001</v>
      </c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</row>
    <row r="31" spans="1:46" ht="15.75" customHeight="1">
      <c r="A31" s="121">
        <v>2033</v>
      </c>
      <c r="B31" s="41"/>
      <c r="C31" s="41"/>
      <c r="D31" s="41">
        <v>133050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>
        <v>2178575</v>
      </c>
      <c r="P31" s="41"/>
      <c r="Q31" s="41"/>
      <c r="R31" s="41"/>
      <c r="S31" s="41">
        <f t="shared" si="0"/>
        <v>2026880.9399999992</v>
      </c>
      <c r="T31" s="41">
        <v>-102746.8699999992</v>
      </c>
      <c r="U31" s="41">
        <f t="shared" si="1"/>
        <v>4235759.07</v>
      </c>
      <c r="V31" s="41"/>
      <c r="W31" s="42"/>
      <c r="X31" s="42">
        <f>'Page 5'!M40</f>
        <v>1924134.07</v>
      </c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</row>
    <row r="32" spans="1:46" ht="15.75" customHeight="1">
      <c r="A32" s="121">
        <v>2034</v>
      </c>
      <c r="B32" s="41"/>
      <c r="C32" s="41"/>
      <c r="D32" s="41">
        <v>134100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>
        <f t="shared" si="0"/>
        <v>1986827.4999999984</v>
      </c>
      <c r="T32" s="41">
        <v>-62768.98999999836</v>
      </c>
      <c r="U32" s="41">
        <f t="shared" si="1"/>
        <v>2058158.5099999998</v>
      </c>
      <c r="V32" s="41"/>
      <c r="W32" s="42"/>
      <c r="X32" s="42">
        <f>'Page 5'!M41</f>
        <v>1924058.51</v>
      </c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</row>
    <row r="33" spans="1:46" ht="15.75" customHeight="1">
      <c r="A33" s="121">
        <v>2035</v>
      </c>
      <c r="B33" s="41"/>
      <c r="C33" s="41"/>
      <c r="D33" s="41">
        <v>133875</v>
      </c>
      <c r="E33" s="41"/>
      <c r="F33" s="41"/>
      <c r="G33" s="41"/>
      <c r="H33" s="41"/>
      <c r="I33" s="41"/>
      <c r="J33" s="41"/>
      <c r="K33" s="41"/>
      <c r="L33" s="132"/>
      <c r="M33" s="41"/>
      <c r="N33" s="41"/>
      <c r="O33" s="41"/>
      <c r="P33" s="41"/>
      <c r="Q33" s="41"/>
      <c r="R33" s="41"/>
      <c r="S33" s="41">
        <f t="shared" si="0"/>
        <v>1946509.249999999</v>
      </c>
      <c r="T33" s="41">
        <v>-21189.86999999918</v>
      </c>
      <c r="U33" s="41">
        <f t="shared" si="1"/>
        <v>2059194.38</v>
      </c>
      <c r="V33" s="41"/>
      <c r="W33" s="42"/>
      <c r="X33" s="42">
        <f>'Page 5'!M42</f>
        <v>1925319.38</v>
      </c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</row>
    <row r="34" spans="1:46" ht="15.75" customHeight="1">
      <c r="A34" s="121">
        <v>2036</v>
      </c>
      <c r="B34" s="41"/>
      <c r="C34" s="41"/>
      <c r="D34" s="41">
        <v>133400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125"/>
      <c r="T34" s="41"/>
      <c r="U34" s="41">
        <f t="shared" si="1"/>
        <v>133400</v>
      </c>
      <c r="V34" s="41"/>
      <c r="W34" s="42"/>
      <c r="X34" s="42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</row>
    <row r="35" spans="1:46" ht="15.75" customHeight="1">
      <c r="A35" s="121">
        <v>2037</v>
      </c>
      <c r="B35" s="41"/>
      <c r="C35" s="41"/>
      <c r="D35" s="41">
        <v>133650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125"/>
      <c r="T35" s="41"/>
      <c r="U35" s="41">
        <f t="shared" si="1"/>
        <v>133650</v>
      </c>
      <c r="V35" s="41"/>
      <c r="W35" s="42"/>
      <c r="X35" s="42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</row>
    <row r="36" spans="1:46" ht="15.75" customHeight="1">
      <c r="A36" s="121">
        <v>2038</v>
      </c>
      <c r="B36" s="41"/>
      <c r="C36" s="41"/>
      <c r="D36" s="41">
        <v>133600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125"/>
      <c r="T36" s="41"/>
      <c r="U36" s="41">
        <f t="shared" si="1"/>
        <v>133600</v>
      </c>
      <c r="V36" s="41"/>
      <c r="W36" s="42"/>
      <c r="X36" s="42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</row>
    <row r="37" spans="1:46" ht="15.75" customHeight="1">
      <c r="A37" s="121">
        <v>2039</v>
      </c>
      <c r="B37" s="41"/>
      <c r="C37" s="41"/>
      <c r="D37" s="41">
        <v>133250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125"/>
      <c r="T37" s="41"/>
      <c r="U37" s="41">
        <f t="shared" si="1"/>
        <v>133250</v>
      </c>
      <c r="V37" s="41"/>
      <c r="W37" s="42"/>
      <c r="X37" s="42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</row>
    <row r="38" spans="1:46" ht="15.75" customHeight="1">
      <c r="A38" s="121">
        <v>2040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125"/>
      <c r="T38" s="41"/>
      <c r="U38" s="41">
        <f t="shared" si="1"/>
        <v>0</v>
      </c>
      <c r="V38" s="41"/>
      <c r="W38" s="42"/>
      <c r="X38" s="42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</row>
    <row r="39" spans="1:46" ht="15.75" customHeight="1">
      <c r="A39" s="123"/>
      <c r="B39" s="123"/>
      <c r="C39" s="123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41"/>
      <c r="W39" s="42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</row>
    <row r="40" spans="1:46" ht="15.75" customHeight="1">
      <c r="A40" s="121" t="s">
        <v>12</v>
      </c>
      <c r="B40" s="41">
        <f aca="true" t="shared" si="2" ref="B40:J40">SUM(B8:B39)</f>
        <v>3240162.5</v>
      </c>
      <c r="C40" s="41">
        <f t="shared" si="2"/>
        <v>13275293.250000004</v>
      </c>
      <c r="D40" s="41">
        <f t="shared" si="2"/>
        <v>4020175</v>
      </c>
      <c r="E40" s="41">
        <f t="shared" si="2"/>
        <v>22182825</v>
      </c>
      <c r="F40" s="41">
        <f t="shared" si="2"/>
        <v>67945782.5</v>
      </c>
      <c r="G40" s="41">
        <f t="shared" si="2"/>
        <v>7679003.1899999995</v>
      </c>
      <c r="H40" s="41">
        <f t="shared" si="2"/>
        <v>2217977.5</v>
      </c>
      <c r="I40" s="41">
        <f t="shared" si="2"/>
        <v>35780581.370000005</v>
      </c>
      <c r="J40" s="41">
        <f t="shared" si="2"/>
        <v>19941584.47</v>
      </c>
      <c r="K40" s="41">
        <f aca="true" t="shared" si="3" ref="K40:U40">SUM(K8:K39)</f>
        <v>4301854.4</v>
      </c>
      <c r="L40" s="41">
        <f t="shared" si="3"/>
        <v>13549715.66</v>
      </c>
      <c r="M40" s="41">
        <f t="shared" si="3"/>
        <v>41782875.11</v>
      </c>
      <c r="N40" s="41">
        <f t="shared" si="3"/>
        <v>4960889.169999999</v>
      </c>
      <c r="O40" s="41">
        <f t="shared" si="3"/>
        <v>52231768.75</v>
      </c>
      <c r="P40" s="41">
        <f>SUM(P8:P39)</f>
        <v>4412627.14</v>
      </c>
      <c r="Q40" s="41">
        <f>SUM(Q8:Q39)</f>
        <v>9927130.9</v>
      </c>
      <c r="R40" s="41">
        <f>SUM(R8:R39)</f>
        <v>6940145.61</v>
      </c>
      <c r="S40" s="41">
        <f t="shared" si="3"/>
        <v>55891832.98</v>
      </c>
      <c r="T40" s="41">
        <f t="shared" si="3"/>
        <v>-9090384.919999994</v>
      </c>
      <c r="U40" s="41">
        <f t="shared" si="3"/>
        <v>361191839.5799999</v>
      </c>
      <c r="V40" s="41"/>
      <c r="W40" s="42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</row>
    <row r="41" spans="4:46" ht="12.75" customHeight="1"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125"/>
      <c r="T41" s="125"/>
      <c r="U41" s="42"/>
      <c r="V41" s="41"/>
      <c r="W41" s="42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</row>
    <row r="42" spans="1:46" ht="12.75" customHeight="1">
      <c r="A42" s="128"/>
      <c r="B42" s="46">
        <f aca="true" t="shared" si="4" ref="B42:T42">+MAX(B8:B38)</f>
        <v>1088768.75</v>
      </c>
      <c r="C42" s="46">
        <f t="shared" si="4"/>
        <v>714834.38</v>
      </c>
      <c r="D42" s="46">
        <f t="shared" si="4"/>
        <v>134875</v>
      </c>
      <c r="E42" s="46">
        <f t="shared" si="4"/>
        <v>1424750</v>
      </c>
      <c r="F42" s="46">
        <f t="shared" si="4"/>
        <v>4485750</v>
      </c>
      <c r="G42" s="46">
        <f t="shared" si="4"/>
        <v>1025675.01</v>
      </c>
      <c r="H42" s="46">
        <f t="shared" si="4"/>
        <v>101468.75</v>
      </c>
      <c r="I42" s="46">
        <f t="shared" si="4"/>
        <v>1885756.26</v>
      </c>
      <c r="J42" s="46">
        <f t="shared" si="4"/>
        <v>1912081.26</v>
      </c>
      <c r="K42" s="46">
        <f t="shared" si="4"/>
        <v>235998.75</v>
      </c>
      <c r="L42" s="46">
        <f t="shared" si="4"/>
        <v>679962.5</v>
      </c>
      <c r="M42" s="46">
        <f t="shared" si="4"/>
        <v>2057662.5</v>
      </c>
      <c r="N42" s="46">
        <f t="shared" si="4"/>
        <v>268156.18</v>
      </c>
      <c r="O42" s="46">
        <f t="shared" si="4"/>
        <v>2178575</v>
      </c>
      <c r="P42" s="46">
        <f>+MAX(P8:P38)</f>
        <v>226288.58</v>
      </c>
      <c r="Q42" s="46">
        <f>+MAX(Q8:Q38)</f>
        <v>509083.64</v>
      </c>
      <c r="R42" s="46">
        <f>+MAX(R8:R38)</f>
        <v>730541.65</v>
      </c>
      <c r="S42" s="46">
        <f t="shared" si="4"/>
        <v>2497808.13</v>
      </c>
      <c r="T42" s="46">
        <f t="shared" si="4"/>
        <v>0</v>
      </c>
      <c r="U42" s="46">
        <f>+MAX(U8:U38)</f>
        <v>18817306.83</v>
      </c>
      <c r="V42" s="41"/>
      <c r="W42" s="42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</row>
    <row r="43" spans="4:46" ht="12.75" customHeight="1"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U43" s="46"/>
      <c r="V43" s="40"/>
      <c r="W43" s="42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</row>
    <row r="44" spans="4:46" ht="12.75" customHeight="1">
      <c r="D44" s="78" t="s">
        <v>20</v>
      </c>
      <c r="E44" s="78" t="s">
        <v>20</v>
      </c>
      <c r="F44" s="78" t="s">
        <v>20</v>
      </c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U44" s="46"/>
      <c r="V44" s="40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</row>
    <row r="45" spans="4:46" ht="12.75" customHeight="1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U45" s="42"/>
      <c r="V45" s="40"/>
      <c r="W45" s="4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</row>
    <row r="46" spans="4:46" ht="12.75" customHeight="1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U46" s="42"/>
      <c r="V46" s="40"/>
      <c r="W46" s="42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</row>
    <row r="47" spans="4:46" ht="12.75" customHeight="1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U47" s="42"/>
      <c r="V47" s="44"/>
      <c r="W47" s="42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</row>
    <row r="48" spans="4:46" ht="12.75" customHeight="1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U48" s="42"/>
      <c r="V48" s="42"/>
      <c r="W48" s="42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</row>
    <row r="49" spans="4:46" ht="12.75" customHeight="1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U49" s="42"/>
      <c r="V49" s="42"/>
      <c r="W49" s="42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</row>
    <row r="50" spans="4:46" ht="12.75" customHeight="1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U50" s="42"/>
      <c r="V50" s="42"/>
      <c r="W50" s="42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</row>
    <row r="51" spans="4:46" ht="12.75" customHeight="1"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U51" s="42"/>
      <c r="V51" s="42"/>
      <c r="W51" s="42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</row>
    <row r="52" spans="4:46" ht="12.75" customHeight="1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U52" s="42"/>
      <c r="V52" s="42"/>
      <c r="W52" s="42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</row>
    <row r="53" spans="4:46" ht="12.75" customHeight="1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U53" s="42"/>
      <c r="V53" s="42"/>
      <c r="W53" s="42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</row>
    <row r="54" spans="4:46" ht="12.75" customHeight="1"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U54" s="42"/>
      <c r="V54" s="42"/>
      <c r="W54" s="42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</row>
    <row r="55" spans="4:46" ht="12.75" customHeight="1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U55" s="42"/>
      <c r="V55" s="42"/>
      <c r="W55" s="42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</row>
    <row r="56" spans="4:46" ht="12.75" customHeight="1"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U56" s="42"/>
      <c r="V56" s="42"/>
      <c r="W56" s="42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</row>
    <row r="57" spans="4:46" ht="12.75" customHeight="1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U57" s="42"/>
      <c r="V57" s="42"/>
      <c r="W57" s="42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</row>
    <row r="58" spans="4:46" ht="12.75" customHeight="1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U58" s="42"/>
      <c r="V58" s="42"/>
      <c r="W58" s="42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</row>
    <row r="59" spans="4:46" ht="12.75" customHeight="1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U59" s="42"/>
      <c r="V59" s="42"/>
      <c r="W59" s="42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</row>
    <row r="60" spans="4:46" ht="12.75" customHeight="1"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U60" s="42"/>
      <c r="V60" s="42"/>
      <c r="W60" s="42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</row>
    <row r="61" spans="4:46" ht="12.75" customHeight="1"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U61" s="42"/>
      <c r="V61" s="42"/>
      <c r="W61" s="42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</row>
    <row r="62" spans="4:46" ht="12.75" customHeight="1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U62" s="42"/>
      <c r="V62" s="42"/>
      <c r="W62" s="42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</row>
    <row r="63" spans="4:46" ht="12.75" customHeight="1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U63" s="42"/>
      <c r="V63" s="42"/>
      <c r="W63" s="42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</row>
    <row r="64" spans="4:46" ht="12.75" customHeight="1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U64" s="42"/>
      <c r="V64" s="42"/>
      <c r="W64" s="42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</row>
    <row r="65" spans="4:46" ht="12.75" customHeight="1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U65" s="42"/>
      <c r="V65" s="42"/>
      <c r="W65" s="42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</row>
    <row r="66" spans="4:46" ht="12.75" customHeight="1"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U66" s="42"/>
      <c r="V66" s="42"/>
      <c r="W66" s="42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</row>
    <row r="67" spans="4:46" ht="12.75" customHeight="1"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U67" s="42"/>
      <c r="V67" s="42"/>
      <c r="W67" s="42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</row>
    <row r="68" spans="4:46" ht="12.75" customHeight="1"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U68" s="42"/>
      <c r="V68" s="42"/>
      <c r="W68" s="42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</row>
    <row r="69" spans="4:46" ht="12.75" customHeight="1"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U69" s="42"/>
      <c r="V69" s="42"/>
      <c r="W69" s="42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</row>
    <row r="70" spans="4:46" ht="12.75" customHeight="1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U70" s="42"/>
      <c r="V70" s="42"/>
      <c r="W70" s="42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</row>
    <row r="71" spans="4:46" ht="12.75" customHeight="1"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U71" s="42"/>
      <c r="V71" s="42"/>
      <c r="W71" s="42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</row>
    <row r="72" spans="4:46" ht="12.75" customHeight="1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U72" s="42"/>
      <c r="V72" s="42"/>
      <c r="W72" s="42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</row>
    <row r="73" spans="4:46" ht="12.75" customHeight="1"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U73" s="42"/>
      <c r="V73" s="42"/>
      <c r="W73" s="42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</row>
    <row r="74" spans="4:46" ht="12.75" customHeight="1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U74" s="42"/>
      <c r="V74" s="42"/>
      <c r="W74" s="42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</row>
    <row r="75" spans="4:46" ht="12.75" customHeight="1"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U75" s="42"/>
      <c r="V75" s="42"/>
      <c r="W75" s="42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</row>
    <row r="76" spans="4:46" ht="12.75" customHeight="1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U76" s="42"/>
      <c r="V76" s="42"/>
      <c r="W76" s="42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</row>
    <row r="77" spans="4:46" ht="12.75" customHeight="1"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U77" s="42"/>
      <c r="V77" s="42"/>
      <c r="W77" s="42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</row>
    <row r="78" spans="4:46" ht="12.75" customHeight="1"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U78" s="42"/>
      <c r="V78" s="42"/>
      <c r="W78" s="42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</row>
    <row r="79" spans="4:46" ht="12.75" customHeight="1"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U79" s="42"/>
      <c r="V79" s="42"/>
      <c r="W79" s="42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</row>
    <row r="80" spans="4:46" ht="12.75" customHeight="1"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U80" s="42"/>
      <c r="V80" s="42"/>
      <c r="W80" s="42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</row>
    <row r="81" spans="4:46" ht="12.75" customHeight="1"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U81" s="42"/>
      <c r="V81" s="42"/>
      <c r="W81" s="42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</row>
    <row r="82" spans="4:46" ht="12.75" customHeight="1"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U82" s="42"/>
      <c r="V82" s="42"/>
      <c r="W82" s="42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</row>
    <row r="83" spans="4:46" ht="12.75" customHeight="1"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U83" s="42"/>
      <c r="V83" s="42"/>
      <c r="W83" s="42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</row>
    <row r="84" spans="4:46" ht="12.75" customHeight="1"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U84" s="42"/>
      <c r="V84" s="42"/>
      <c r="W84" s="42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</row>
    <row r="85" spans="4:46" ht="12.75" customHeight="1"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U85" s="42"/>
      <c r="V85" s="42"/>
      <c r="W85" s="42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</row>
    <row r="86" spans="4:46" ht="12.75" customHeight="1"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U86" s="42"/>
      <c r="V86" s="42"/>
      <c r="W86" s="42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</row>
    <row r="87" spans="4:46" ht="12.75" customHeight="1"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U87" s="42"/>
      <c r="V87" s="42"/>
      <c r="W87" s="42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</row>
    <row r="88" spans="4:46" ht="12.75" customHeight="1"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U88" s="42"/>
      <c r="V88" s="42"/>
      <c r="W88" s="42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</row>
    <row r="89" spans="4:46" ht="12.75" customHeight="1"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U89" s="42"/>
      <c r="V89" s="42"/>
      <c r="W89" s="42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</row>
    <row r="90" spans="4:46" ht="12.75" customHeight="1"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U90" s="42"/>
      <c r="V90" s="42"/>
      <c r="W90" s="42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</row>
    <row r="91" spans="4:46" ht="12.75" customHeight="1"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U91" s="42"/>
      <c r="V91" s="42"/>
      <c r="W91" s="42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</row>
    <row r="92" spans="4:46" ht="12.75" customHeight="1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U92" s="42"/>
      <c r="V92" s="42"/>
      <c r="W92" s="42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</row>
    <row r="93" spans="4:46" ht="12.75" customHeight="1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U93" s="42"/>
      <c r="V93" s="42"/>
      <c r="W93" s="42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</row>
    <row r="94" spans="4:46" ht="12.75" customHeight="1"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U94" s="42"/>
      <c r="V94" s="42"/>
      <c r="W94" s="42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</row>
    <row r="95" spans="4:46" ht="12.75" customHeight="1"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U95" s="42"/>
      <c r="V95" s="42"/>
      <c r="W95" s="42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</row>
    <row r="96" spans="4:46" ht="12.75" customHeight="1"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U96" s="42"/>
      <c r="V96" s="42"/>
      <c r="W96" s="42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</row>
    <row r="97" spans="4:46" ht="12.75" customHeight="1"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U97" s="42"/>
      <c r="V97" s="42"/>
      <c r="W97" s="42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</row>
    <row r="98" spans="4:46" ht="12.75" customHeight="1"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U98" s="42"/>
      <c r="V98" s="42"/>
      <c r="W98" s="42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</row>
    <row r="99" spans="4:46" ht="12.75" customHeight="1"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U99" s="42"/>
      <c r="V99" s="42"/>
      <c r="W99" s="42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</row>
    <row r="100" spans="4:46" ht="12.75" customHeight="1"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U100" s="42"/>
      <c r="V100" s="42"/>
      <c r="W100" s="42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</row>
    <row r="101" spans="4:46" ht="12.75" customHeight="1"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U101" s="42"/>
      <c r="V101" s="42"/>
      <c r="W101" s="42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</row>
    <row r="102" spans="4:46" ht="12.75" customHeight="1"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U102" s="42"/>
      <c r="V102" s="42"/>
      <c r="W102" s="42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</row>
    <row r="103" spans="4:46" ht="12.75" customHeight="1"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U103" s="42"/>
      <c r="V103" s="42"/>
      <c r="W103" s="42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</row>
    <row r="104" spans="4:46" ht="12.75" customHeight="1"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U104" s="42"/>
      <c r="V104" s="42"/>
      <c r="W104" s="42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</row>
    <row r="105" spans="4:46" ht="12.75" customHeight="1"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U105" s="42"/>
      <c r="V105" s="42"/>
      <c r="W105" s="42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</row>
    <row r="106" spans="4:46" ht="12.75" customHeight="1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U106" s="42"/>
      <c r="V106" s="42"/>
      <c r="W106" s="42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</row>
    <row r="107" spans="4:46" ht="12.75" customHeight="1"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U107" s="42"/>
      <c r="V107" s="42"/>
      <c r="W107" s="42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</row>
    <row r="108" spans="4:46" ht="12.75" customHeight="1"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U108" s="42"/>
      <c r="V108" s="42"/>
      <c r="W108" s="42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</row>
    <row r="109" spans="4:46" ht="12.75" customHeight="1"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U109" s="42"/>
      <c r="V109" s="42"/>
      <c r="W109" s="42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</row>
    <row r="110" spans="4:46" ht="12.75" customHeight="1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U110" s="42"/>
      <c r="V110" s="42"/>
      <c r="W110" s="42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</row>
    <row r="111" spans="4:46" ht="12.75" customHeight="1"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U111" s="42"/>
      <c r="V111" s="42"/>
      <c r="W111" s="42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</row>
    <row r="112" spans="4:46" ht="12.75" customHeight="1"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U112" s="42"/>
      <c r="V112" s="42"/>
      <c r="W112" s="42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</row>
    <row r="113" spans="4:46" ht="12.75" customHeight="1"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U113" s="42"/>
      <c r="V113" s="42"/>
      <c r="W113" s="42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</row>
    <row r="114" spans="4:46" ht="12.75" customHeight="1"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U114" s="42"/>
      <c r="V114" s="42"/>
      <c r="W114" s="42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</row>
    <row r="115" spans="4:46" ht="12.75" customHeight="1"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U115" s="42"/>
      <c r="V115" s="42"/>
      <c r="W115" s="42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</row>
    <row r="116" spans="4:46" ht="12.75" customHeight="1"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U116" s="42"/>
      <c r="V116" s="42"/>
      <c r="W116" s="42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</row>
    <row r="117" spans="4:46" ht="12.75" customHeight="1"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U117" s="42"/>
      <c r="V117" s="42"/>
      <c r="W117" s="42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</row>
    <row r="118" spans="4:46" ht="12.75" customHeight="1"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U118" s="42"/>
      <c r="V118" s="42"/>
      <c r="W118" s="42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</row>
    <row r="119" spans="4:46" ht="12.75" customHeight="1"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U119" s="42"/>
      <c r="V119" s="42"/>
      <c r="W119" s="42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</row>
    <row r="120" spans="4:46" ht="12.75" customHeight="1"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U120" s="42"/>
      <c r="V120" s="42"/>
      <c r="W120" s="42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</row>
    <row r="121" spans="4:46" ht="12.75" customHeight="1"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U121" s="42"/>
      <c r="V121" s="42"/>
      <c r="W121" s="42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</row>
    <row r="122" spans="4:46" ht="12.75" customHeight="1"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U122" s="42"/>
      <c r="V122" s="42"/>
      <c r="W122" s="42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</row>
    <row r="123" spans="4:46" ht="12.75" customHeight="1"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U123" s="42"/>
      <c r="V123" s="42"/>
      <c r="W123" s="42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</row>
    <row r="124" spans="4:46" ht="12.75" customHeight="1"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U124" s="42"/>
      <c r="V124" s="42"/>
      <c r="W124" s="42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</row>
    <row r="125" spans="4:46" ht="12.75" customHeight="1"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U125" s="42"/>
      <c r="V125" s="42"/>
      <c r="W125" s="42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</row>
    <row r="126" spans="4:46" ht="12.75" customHeight="1"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U126" s="42"/>
      <c r="V126" s="42"/>
      <c r="W126" s="42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</row>
    <row r="127" spans="4:46" ht="12.75" customHeight="1"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U127" s="42"/>
      <c r="V127" s="42"/>
      <c r="W127" s="42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</row>
    <row r="128" spans="4:46" ht="12.75" customHeight="1"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U128" s="42"/>
      <c r="V128" s="42"/>
      <c r="W128" s="42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</row>
    <row r="129" spans="4:46" ht="12.75" customHeight="1"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U129" s="42"/>
      <c r="V129" s="42"/>
      <c r="W129" s="42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</row>
    <row r="130" spans="4:46" ht="12.75" customHeight="1"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U130" s="42"/>
      <c r="V130" s="42"/>
      <c r="W130" s="42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</row>
    <row r="131" spans="4:46" ht="12.75" customHeight="1"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U131" s="42"/>
      <c r="V131" s="42"/>
      <c r="W131" s="42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</row>
    <row r="132" spans="4:46" ht="12.75" customHeight="1"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U132" s="42"/>
      <c r="V132" s="42"/>
      <c r="W132" s="42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</row>
    <row r="133" spans="4:46" ht="12.75" customHeight="1"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U133" s="42"/>
      <c r="V133" s="42"/>
      <c r="W133" s="42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</row>
    <row r="134" spans="4:46" ht="12.75" customHeight="1"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U134" s="42"/>
      <c r="V134" s="42"/>
      <c r="W134" s="42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</row>
    <row r="135" spans="4:46" ht="12.75" customHeight="1"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U135" s="42"/>
      <c r="V135" s="42"/>
      <c r="W135" s="42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</row>
    <row r="136" spans="4:46" ht="12.75" customHeight="1"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U136" s="42"/>
      <c r="V136" s="42"/>
      <c r="W136" s="42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</row>
    <row r="137" spans="4:46" ht="12.75" customHeight="1"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U137" s="42"/>
      <c r="V137" s="42"/>
      <c r="W137" s="42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</row>
    <row r="138" spans="4:46" ht="12.75" customHeight="1"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U138" s="42"/>
      <c r="V138" s="42"/>
      <c r="W138" s="42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</row>
    <row r="139" spans="4:46" ht="12.75" customHeight="1"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U139" s="42"/>
      <c r="V139" s="42"/>
      <c r="W139" s="42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</row>
    <row r="140" spans="4:46" ht="12.75" customHeight="1"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U140" s="42"/>
      <c r="V140" s="42"/>
      <c r="W140" s="42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</row>
    <row r="141" spans="4:46" ht="12.75" customHeight="1"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U141" s="42"/>
      <c r="V141" s="42"/>
      <c r="W141" s="42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</row>
    <row r="142" spans="4:46" ht="12.75" customHeight="1"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U142" s="42"/>
      <c r="V142" s="42"/>
      <c r="W142" s="42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</row>
    <row r="143" spans="4:46" ht="12.75" customHeight="1"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U143" s="42"/>
      <c r="V143" s="42"/>
      <c r="W143" s="42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</row>
    <row r="144" spans="4:46" ht="12.75" customHeight="1"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U144" s="42"/>
      <c r="V144" s="42"/>
      <c r="W144" s="42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</row>
    <row r="145" spans="4:46" ht="12.75" customHeight="1"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U145" s="42"/>
      <c r="V145" s="42"/>
      <c r="W145" s="42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</row>
    <row r="146" spans="4:46" ht="12.75" customHeight="1"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U146" s="42"/>
      <c r="V146" s="42"/>
      <c r="W146" s="42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</row>
    <row r="147" spans="4:46" ht="12.75" customHeight="1"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U147" s="42"/>
      <c r="V147" s="42"/>
      <c r="W147" s="42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</row>
    <row r="148" spans="4:46" ht="12.75" customHeight="1"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U148" s="42"/>
      <c r="V148" s="42"/>
      <c r="W148" s="42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</row>
    <row r="149" spans="4:46" ht="12.75" customHeight="1"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U149" s="42"/>
      <c r="V149" s="42"/>
      <c r="W149" s="42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</row>
    <row r="150" spans="4:46" ht="12.75" customHeight="1"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U150" s="42"/>
      <c r="V150" s="42"/>
      <c r="W150" s="42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</row>
    <row r="151" spans="4:46" ht="12.75" customHeight="1"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U151" s="42"/>
      <c r="V151" s="42"/>
      <c r="W151" s="42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</row>
    <row r="152" spans="4:46" ht="12.75" customHeight="1"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U152" s="42"/>
      <c r="V152" s="42"/>
      <c r="W152" s="42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</row>
    <row r="153" spans="4:46" ht="12.75" customHeight="1"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U153" s="42"/>
      <c r="V153" s="42"/>
      <c r="W153" s="42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</row>
    <row r="154" spans="4:46" ht="12.75" customHeight="1"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U154" s="42"/>
      <c r="V154" s="42"/>
      <c r="W154" s="42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</row>
    <row r="155" spans="4:46" ht="12.75" customHeight="1"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U155" s="42"/>
      <c r="V155" s="42"/>
      <c r="W155" s="42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</row>
    <row r="156" spans="4:46" ht="12.75" customHeight="1"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U156" s="42"/>
      <c r="V156" s="42"/>
      <c r="W156" s="42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</row>
    <row r="157" spans="4:46" ht="12.75" customHeight="1"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U157" s="42"/>
      <c r="V157" s="42"/>
      <c r="W157" s="42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</row>
    <row r="158" spans="4:46" ht="12.75" customHeight="1"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U158" s="42"/>
      <c r="V158" s="42"/>
      <c r="W158" s="42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</row>
    <row r="159" spans="4:46" ht="12.75" customHeight="1"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U159" s="42"/>
      <c r="V159" s="42"/>
      <c r="W159" s="42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</row>
    <row r="160" spans="4:46" ht="12.75" customHeight="1"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U160" s="42"/>
      <c r="V160" s="42"/>
      <c r="W160" s="42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</row>
    <row r="161" spans="4:46" ht="12.75" customHeight="1"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U161" s="42"/>
      <c r="V161" s="42"/>
      <c r="W161" s="42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</row>
    <row r="162" spans="4:46" ht="12.75" customHeight="1"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U162" s="42"/>
      <c r="V162" s="42"/>
      <c r="W162" s="42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</row>
    <row r="163" spans="4:46" ht="12.75" customHeight="1"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U163" s="42"/>
      <c r="V163" s="42"/>
      <c r="W163" s="42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</row>
    <row r="164" spans="4:46" ht="12.75" customHeight="1"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U164" s="42"/>
      <c r="V164" s="42"/>
      <c r="W164" s="42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</row>
    <row r="165" spans="4:46" ht="12.75" customHeight="1"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U165" s="42"/>
      <c r="V165" s="42"/>
      <c r="W165" s="42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</row>
    <row r="166" spans="4:46" ht="12.75" customHeight="1"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U166" s="42"/>
      <c r="V166" s="42"/>
      <c r="W166" s="42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</row>
    <row r="167" spans="4:46" ht="12.75" customHeight="1"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U167" s="42"/>
      <c r="V167" s="42"/>
      <c r="W167" s="42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</row>
    <row r="168" spans="4:46" ht="12.75" customHeight="1"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U168" s="42"/>
      <c r="V168" s="42"/>
      <c r="W168" s="42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</row>
    <row r="169" spans="4:46" ht="12.75" customHeight="1"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U169" s="42"/>
      <c r="V169" s="42"/>
      <c r="W169" s="42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</row>
    <row r="170" spans="4:46" ht="12.75" customHeight="1"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U170" s="42"/>
      <c r="V170" s="42"/>
      <c r="W170" s="42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</row>
    <row r="171" spans="4:46" ht="12.75" customHeight="1"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U171" s="42"/>
      <c r="V171" s="42"/>
      <c r="W171" s="42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</row>
    <row r="172" spans="4:46" ht="12.75" customHeight="1"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U172" s="42"/>
      <c r="V172" s="42"/>
      <c r="W172" s="42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</row>
    <row r="173" spans="4:46" ht="12.75" customHeight="1"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U173" s="42"/>
      <c r="V173" s="42"/>
      <c r="W173" s="42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</row>
    <row r="174" spans="4:46" ht="12.75" customHeight="1"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U174" s="42"/>
      <c r="V174" s="42"/>
      <c r="W174" s="42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</row>
    <row r="175" spans="4:46" ht="12.75" customHeight="1"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U175" s="42"/>
      <c r="V175" s="42"/>
      <c r="W175" s="42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</row>
    <row r="176" spans="4:46" ht="12.75" customHeight="1"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U176" s="42"/>
      <c r="V176" s="42"/>
      <c r="W176" s="42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</row>
    <row r="177" spans="4:46" ht="12.75" customHeight="1"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U177" s="42"/>
      <c r="V177" s="42"/>
      <c r="W177" s="42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</row>
    <row r="178" spans="4:46" ht="12.75" customHeight="1"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U178" s="42"/>
      <c r="V178" s="42"/>
      <c r="W178" s="42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</row>
    <row r="179" spans="4:46" ht="12.75" customHeight="1"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U179" s="42"/>
      <c r="V179" s="42"/>
      <c r="W179" s="42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</row>
    <row r="180" spans="4:46" ht="12.75" customHeight="1"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U180" s="42"/>
      <c r="V180" s="42"/>
      <c r="W180" s="42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</row>
    <row r="181" spans="4:46" ht="12.75" customHeight="1"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U181" s="42"/>
      <c r="V181" s="42"/>
      <c r="W181" s="42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</row>
    <row r="182" spans="4:46" ht="12.75" customHeight="1"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U182" s="42"/>
      <c r="V182" s="42"/>
      <c r="W182" s="42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</row>
    <row r="183" spans="4:46" ht="12.75" customHeight="1"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U183" s="42"/>
      <c r="V183" s="42"/>
      <c r="W183" s="42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</row>
    <row r="184" spans="4:46" ht="12.75" customHeight="1"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U184" s="42"/>
      <c r="V184" s="42"/>
      <c r="W184" s="42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</row>
    <row r="185" spans="4:46" ht="12.75" customHeight="1"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U185" s="42"/>
      <c r="V185" s="42"/>
      <c r="W185" s="42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</row>
    <row r="186" spans="4:46" ht="12.75" customHeight="1"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U186" s="42"/>
      <c r="V186" s="42"/>
      <c r="W186" s="42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</row>
    <row r="187" spans="4:46" ht="12.75" customHeight="1"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U187" s="42"/>
      <c r="V187" s="42"/>
      <c r="W187" s="42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</row>
    <row r="188" spans="4:46" ht="12.75" customHeight="1"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U188" s="42"/>
      <c r="V188" s="42"/>
      <c r="W188" s="42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</row>
    <row r="189" spans="4:46" ht="12.75" customHeight="1"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U189" s="42"/>
      <c r="V189" s="42"/>
      <c r="W189" s="42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</row>
    <row r="190" spans="4:46" ht="12.75" customHeight="1"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U190" s="42"/>
      <c r="V190" s="42"/>
      <c r="W190" s="42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</row>
    <row r="191" spans="4:46" ht="12.75" customHeight="1"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U191" s="42"/>
      <c r="V191" s="42"/>
      <c r="W191" s="42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</row>
    <row r="192" spans="4:46" ht="12.75" customHeight="1"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U192" s="42"/>
      <c r="V192" s="42"/>
      <c r="W192" s="42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</row>
    <row r="193" spans="4:46" ht="12.75" customHeight="1"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U193" s="42"/>
      <c r="V193" s="42"/>
      <c r="W193" s="42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</row>
    <row r="194" spans="4:46" ht="12.75" customHeight="1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U194" s="42"/>
      <c r="V194" s="42"/>
      <c r="W194" s="42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</row>
    <row r="195" spans="4:46" ht="12.75" customHeight="1"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U195" s="42"/>
      <c r="V195" s="42"/>
      <c r="W195" s="42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</row>
    <row r="196" spans="4:46" ht="12.75" customHeight="1"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U196" s="42"/>
      <c r="V196" s="42"/>
      <c r="W196" s="42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</row>
    <row r="197" spans="4:46" ht="12.75" customHeight="1"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U197" s="42"/>
      <c r="V197" s="42"/>
      <c r="W197" s="42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</row>
    <row r="198" spans="4:46" ht="12.75" customHeight="1"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U198" s="42"/>
      <c r="V198" s="42"/>
      <c r="W198" s="42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</row>
    <row r="199" spans="4:46" ht="12.75" customHeight="1"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U199" s="42"/>
      <c r="V199" s="42"/>
      <c r="W199" s="42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</row>
    <row r="200" spans="4:46" ht="12.75" customHeight="1"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U200" s="42"/>
      <c r="V200" s="42"/>
      <c r="W200" s="42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</row>
    <row r="201" spans="4:46" ht="12.75" customHeight="1"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U201" s="42"/>
      <c r="V201" s="42"/>
      <c r="W201" s="42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</row>
    <row r="202" spans="4:46" ht="12.75" customHeight="1"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U202" s="42"/>
      <c r="V202" s="42"/>
      <c r="W202" s="42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</row>
    <row r="203" spans="4:46" ht="12.75" customHeight="1"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U203" s="42"/>
      <c r="V203" s="42"/>
      <c r="W203" s="42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</row>
    <row r="204" spans="4:46" ht="12.75" customHeight="1"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U204" s="42"/>
      <c r="V204" s="42"/>
      <c r="W204" s="42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</row>
    <row r="205" spans="4:46" ht="12.75" customHeight="1"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U205" s="42"/>
      <c r="V205" s="42"/>
      <c r="W205" s="42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</row>
    <row r="206" spans="4:46" ht="12.75" customHeight="1"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U206" s="42"/>
      <c r="V206" s="42"/>
      <c r="W206" s="42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</row>
    <row r="207" spans="4:46" ht="12.75" customHeight="1"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U207" s="42"/>
      <c r="V207" s="42"/>
      <c r="W207" s="42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</row>
    <row r="208" spans="4:46" ht="12.75" customHeight="1"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U208" s="42"/>
      <c r="V208" s="42"/>
      <c r="W208" s="42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</row>
    <row r="209" spans="4:46" ht="12.75" customHeight="1"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U209" s="42"/>
      <c r="V209" s="42"/>
      <c r="W209" s="42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</row>
    <row r="210" spans="4:46" ht="12.75" customHeight="1"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U210" s="42"/>
      <c r="V210" s="42"/>
      <c r="W210" s="42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</row>
    <row r="211" spans="4:46" ht="12.75" customHeight="1"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U211" s="42"/>
      <c r="V211" s="42"/>
      <c r="W211" s="42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</row>
    <row r="212" spans="4:46" ht="12.75" customHeight="1"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U212" s="42"/>
      <c r="V212" s="42"/>
      <c r="W212" s="42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</row>
    <row r="213" spans="4:46" ht="12.75" customHeight="1"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U213" s="42"/>
      <c r="V213" s="42"/>
      <c r="W213" s="42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</row>
    <row r="214" spans="4:46" ht="12.75" customHeight="1"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U214" s="42"/>
      <c r="V214" s="42"/>
      <c r="W214" s="42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</row>
    <row r="215" spans="4:46" ht="12.75" customHeight="1"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U215" s="42"/>
      <c r="V215" s="42"/>
      <c r="W215" s="42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</row>
    <row r="216" spans="4:46" ht="12.75" customHeight="1"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U216" s="42"/>
      <c r="V216" s="42"/>
      <c r="W216" s="42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</row>
    <row r="217" spans="4:46" ht="12.75" customHeight="1"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U217" s="42"/>
      <c r="V217" s="42"/>
      <c r="W217" s="42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</row>
    <row r="218" spans="4:46" ht="12.75" customHeight="1"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U218" s="42"/>
      <c r="V218" s="42"/>
      <c r="W218" s="42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</row>
    <row r="219" spans="4:46" ht="12.75" customHeight="1"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U219" s="42"/>
      <c r="V219" s="42"/>
      <c r="W219" s="42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</row>
    <row r="220" spans="4:46" ht="12.75" customHeight="1"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U220" s="42"/>
      <c r="V220" s="42"/>
      <c r="W220" s="42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</row>
    <row r="221" spans="4:46" ht="12.75" customHeight="1"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U221" s="42"/>
      <c r="V221" s="42"/>
      <c r="W221" s="42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</row>
    <row r="222" spans="4:46" ht="12.75" customHeight="1"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U222" s="42"/>
      <c r="V222" s="42"/>
      <c r="W222" s="42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</row>
    <row r="223" spans="4:46" ht="12.75" customHeight="1"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U223" s="42"/>
      <c r="V223" s="42"/>
      <c r="W223" s="42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</row>
    <row r="224" spans="4:46" ht="12.75" customHeight="1"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U224" s="42"/>
      <c r="V224" s="42"/>
      <c r="W224" s="42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</row>
    <row r="225" spans="4:46" ht="12.75" customHeight="1"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U225" s="42"/>
      <c r="V225" s="42"/>
      <c r="W225" s="42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</row>
    <row r="226" spans="4:46" ht="12.75" customHeight="1"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U226" s="42"/>
      <c r="V226" s="42"/>
      <c r="W226" s="42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</row>
    <row r="227" spans="4:46" ht="12.75" customHeight="1"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U227" s="42"/>
      <c r="V227" s="42"/>
      <c r="W227" s="42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</row>
    <row r="228" spans="4:46" ht="12.75" customHeight="1"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U228" s="42"/>
      <c r="V228" s="42"/>
      <c r="W228" s="42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</row>
    <row r="229" spans="4:46" ht="12.75" customHeight="1"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U229" s="42"/>
      <c r="V229" s="42"/>
      <c r="W229" s="42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</row>
    <row r="230" spans="4:46" ht="12.75" customHeight="1"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U230" s="42"/>
      <c r="V230" s="42"/>
      <c r="W230" s="42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</row>
    <row r="231" spans="4:46" ht="12.75" customHeight="1"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U231" s="42"/>
      <c r="V231" s="42"/>
      <c r="W231" s="42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</row>
    <row r="232" spans="4:46" ht="12.75" customHeight="1"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U232" s="42"/>
      <c r="V232" s="42"/>
      <c r="W232" s="42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</row>
    <row r="233" spans="4:46" ht="12.75" customHeight="1"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U233" s="42"/>
      <c r="V233" s="42"/>
      <c r="W233" s="42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</row>
    <row r="234" spans="4:46" ht="12.75" customHeight="1"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U234" s="42"/>
      <c r="V234" s="42"/>
      <c r="W234" s="42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</row>
    <row r="235" spans="4:46" ht="12.75" customHeight="1"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U235" s="42"/>
      <c r="V235" s="42"/>
      <c r="W235" s="42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</row>
    <row r="236" spans="4:46" ht="12.75" customHeight="1"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U236" s="42"/>
      <c r="V236" s="42"/>
      <c r="W236" s="42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</row>
    <row r="237" spans="4:46" ht="12.75" customHeight="1"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U237" s="42"/>
      <c r="V237" s="42"/>
      <c r="W237" s="42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</row>
    <row r="238" spans="4:46" ht="12.75" customHeight="1"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U238" s="42"/>
      <c r="V238" s="42"/>
      <c r="W238" s="42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</row>
    <row r="239" spans="4:46" ht="12.75" customHeight="1"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U239" s="42"/>
      <c r="V239" s="42"/>
      <c r="W239" s="42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</row>
    <row r="240" spans="4:46" ht="12.75" customHeight="1"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U240" s="42"/>
      <c r="V240" s="42"/>
      <c r="W240" s="42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</row>
    <row r="241" spans="4:46" ht="12.75" customHeight="1"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U241" s="42"/>
      <c r="V241" s="42"/>
      <c r="W241" s="42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</row>
    <row r="242" spans="4:46" ht="12.75" customHeight="1"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U242" s="42"/>
      <c r="V242" s="42"/>
      <c r="W242" s="42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</row>
    <row r="243" spans="4:46" ht="12.75" customHeight="1"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U243" s="42"/>
      <c r="V243" s="42"/>
      <c r="W243" s="42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</row>
    <row r="244" spans="4:46" ht="12.75" customHeight="1"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U244" s="42"/>
      <c r="V244" s="42"/>
      <c r="W244" s="42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</row>
    <row r="245" spans="4:46" ht="12.75" customHeight="1"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U245" s="42"/>
      <c r="V245" s="42"/>
      <c r="W245" s="42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</row>
    <row r="246" spans="4:46" ht="12.75" customHeight="1"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U246" s="42"/>
      <c r="V246" s="42"/>
      <c r="W246" s="42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</row>
    <row r="247" spans="4:46" ht="12.75" customHeight="1"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U247" s="42"/>
      <c r="V247" s="42"/>
      <c r="W247" s="42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</row>
    <row r="248" spans="4:46" ht="12.75" customHeight="1"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U248" s="42"/>
      <c r="V248" s="42"/>
      <c r="W248" s="42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</row>
    <row r="249" spans="4:46" ht="12.75" customHeight="1"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U249" s="42"/>
      <c r="V249" s="42"/>
      <c r="W249" s="42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</row>
    <row r="250" spans="4:46" ht="12.75" customHeight="1"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U250" s="42"/>
      <c r="V250" s="42"/>
      <c r="W250" s="42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</row>
    <row r="251" spans="4:46" ht="12.75" customHeight="1"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U251" s="42"/>
      <c r="V251" s="42"/>
      <c r="W251" s="42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</row>
    <row r="252" spans="4:46" ht="12.75" customHeight="1"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U252" s="42"/>
      <c r="V252" s="42"/>
      <c r="W252" s="42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</row>
    <row r="253" spans="4:46" ht="12.75" customHeight="1"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U253" s="42"/>
      <c r="V253" s="42"/>
      <c r="W253" s="42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</row>
    <row r="254" spans="4:46" ht="12.75" customHeight="1"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U254" s="42"/>
      <c r="V254" s="42"/>
      <c r="W254" s="42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</row>
    <row r="255" spans="4:46" ht="12.75" customHeight="1"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U255" s="42"/>
      <c r="V255" s="42"/>
      <c r="W255" s="42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</row>
    <row r="256" spans="4:46" ht="12.75" customHeight="1"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U256" s="42"/>
      <c r="V256" s="42"/>
      <c r="W256" s="42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</row>
    <row r="257" spans="4:46" ht="12.75" customHeight="1"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U257" s="42"/>
      <c r="V257" s="42"/>
      <c r="W257" s="42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</row>
    <row r="258" spans="4:46" ht="12.75" customHeight="1"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U258" s="42"/>
      <c r="V258" s="42"/>
      <c r="W258" s="42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</row>
    <row r="259" spans="4:46" ht="12.75" customHeight="1"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U259" s="42"/>
      <c r="V259" s="42"/>
      <c r="W259" s="42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</row>
    <row r="260" spans="4:46" ht="12.75" customHeight="1"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U260" s="42"/>
      <c r="V260" s="42"/>
      <c r="W260" s="42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</row>
    <row r="261" spans="4:46" ht="12.75" customHeight="1"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U261" s="42"/>
      <c r="V261" s="42"/>
      <c r="W261" s="42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</row>
    <row r="262" spans="4:46" ht="12.75" customHeight="1"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U262" s="42"/>
      <c r="V262" s="42"/>
      <c r="W262" s="42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</row>
    <row r="263" spans="4:46" ht="12.75" customHeight="1"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U263" s="42"/>
      <c r="V263" s="42"/>
      <c r="W263" s="42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</row>
    <row r="264" spans="4:46" ht="12.75" customHeight="1"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U264" s="42"/>
      <c r="V264" s="42"/>
      <c r="W264" s="42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</row>
    <row r="265" spans="4:46" ht="12.75" customHeight="1"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U265" s="42"/>
      <c r="V265" s="42"/>
      <c r="W265" s="42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</row>
    <row r="266" spans="4:46" ht="12.75" customHeight="1"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U266" s="42"/>
      <c r="V266" s="42"/>
      <c r="W266" s="42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</row>
    <row r="267" spans="4:46" ht="12.75" customHeight="1"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U267" s="42"/>
      <c r="V267" s="42"/>
      <c r="W267" s="42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</row>
    <row r="268" spans="4:46" ht="12.75" customHeight="1"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U268" s="42"/>
      <c r="V268" s="42"/>
      <c r="W268" s="42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</row>
    <row r="269" spans="4:46" ht="12.75" customHeight="1"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U269" s="42"/>
      <c r="V269" s="42"/>
      <c r="W269" s="42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</row>
    <row r="270" spans="4:46" ht="12.75" customHeight="1"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U270" s="42"/>
      <c r="V270" s="42"/>
      <c r="W270" s="42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</row>
    <row r="271" spans="4:46" ht="12.75" customHeight="1"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U271" s="42"/>
      <c r="V271" s="42"/>
      <c r="W271" s="42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</row>
    <row r="272" spans="4:46" ht="12.75" customHeight="1"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U272" s="42"/>
      <c r="V272" s="42"/>
      <c r="W272" s="42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</row>
    <row r="273" spans="4:46" ht="12.75" customHeight="1"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U273" s="42"/>
      <c r="V273" s="42"/>
      <c r="W273" s="42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</row>
    <row r="274" spans="4:46" ht="12.75" customHeight="1"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U274" s="42"/>
      <c r="V274" s="42"/>
      <c r="W274" s="42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</row>
    <row r="275" spans="4:46" ht="12.75" customHeight="1"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U275" s="42"/>
      <c r="V275" s="42"/>
      <c r="W275" s="42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</row>
    <row r="276" spans="4:46" ht="12.75" customHeight="1"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U276" s="42"/>
      <c r="V276" s="42"/>
      <c r="W276" s="42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</row>
    <row r="277" spans="4:46" ht="12.75" customHeight="1"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U277" s="42"/>
      <c r="V277" s="42"/>
      <c r="W277" s="42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</row>
    <row r="278" spans="4:46" ht="12.75" customHeight="1"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U278" s="42"/>
      <c r="V278" s="42"/>
      <c r="W278" s="42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</row>
    <row r="279" spans="4:46" ht="12.75" customHeight="1"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U279" s="42"/>
      <c r="V279" s="42"/>
      <c r="W279" s="42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</row>
    <row r="280" spans="4:46" ht="12.75" customHeight="1"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U280" s="42"/>
      <c r="V280" s="42"/>
      <c r="W280" s="42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</row>
    <row r="281" spans="4:46" ht="12.75" customHeight="1"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U281" s="42"/>
      <c r="V281" s="42"/>
      <c r="W281" s="42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</row>
    <row r="282" spans="4:46" ht="12.75" customHeight="1"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U282" s="42"/>
      <c r="V282" s="42"/>
      <c r="W282" s="42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</row>
    <row r="283" spans="4:46" ht="12.75" customHeight="1"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U283" s="42"/>
      <c r="V283" s="42"/>
      <c r="W283" s="42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</row>
    <row r="284" spans="4:46" ht="12.75" customHeight="1"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U284" s="42"/>
      <c r="V284" s="42"/>
      <c r="W284" s="42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</row>
    <row r="285" spans="4:46" ht="12.75" customHeight="1"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U285" s="42"/>
      <c r="V285" s="42"/>
      <c r="W285" s="42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</row>
    <row r="286" spans="4:46" ht="12.75" customHeight="1"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U286" s="42"/>
      <c r="V286" s="42"/>
      <c r="W286" s="42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</row>
    <row r="287" spans="4:46" ht="12.75" customHeight="1"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U287" s="42"/>
      <c r="V287" s="42"/>
      <c r="W287" s="42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</row>
    <row r="288" spans="4:46" ht="12.75" customHeight="1"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U288" s="42"/>
      <c r="V288" s="42"/>
      <c r="W288" s="42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</row>
    <row r="289" spans="4:46" ht="12.75" customHeight="1"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U289" s="42"/>
      <c r="V289" s="42"/>
      <c r="W289" s="42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</row>
    <row r="290" spans="4:46" ht="12.75" customHeight="1"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U290" s="42"/>
      <c r="V290" s="42"/>
      <c r="W290" s="42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</row>
    <row r="291" spans="4:46" ht="12.75" customHeight="1"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U291" s="42"/>
      <c r="V291" s="42"/>
      <c r="W291" s="42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</row>
    <row r="292" spans="4:46" ht="12.75" customHeight="1"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U292" s="42"/>
      <c r="V292" s="42"/>
      <c r="W292" s="42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</row>
    <row r="293" spans="4:46" ht="12.75" customHeight="1"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U293" s="42"/>
      <c r="V293" s="42"/>
      <c r="W293" s="42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</row>
    <row r="294" spans="4:46" ht="12.75" customHeight="1"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U294" s="42"/>
      <c r="V294" s="42"/>
      <c r="W294" s="42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</row>
    <row r="295" spans="4:46" ht="12.75" customHeight="1"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U295" s="42"/>
      <c r="V295" s="42"/>
      <c r="W295" s="42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</row>
    <row r="296" spans="4:46" ht="12.75" customHeight="1"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U296" s="42"/>
      <c r="V296" s="42"/>
      <c r="W296" s="42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</row>
    <row r="297" spans="4:46" ht="12.75" customHeight="1"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U297" s="42"/>
      <c r="V297" s="42"/>
      <c r="W297" s="42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</row>
    <row r="298" spans="4:46" ht="12.75" customHeight="1"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U298" s="42"/>
      <c r="V298" s="42"/>
      <c r="W298" s="42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</row>
    <row r="299" spans="4:46" ht="12.75" customHeight="1"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U299" s="42"/>
      <c r="V299" s="42"/>
      <c r="W299" s="42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</row>
    <row r="300" spans="4:46" ht="12.75" customHeight="1"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U300" s="42"/>
      <c r="V300" s="42"/>
      <c r="W300" s="42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</row>
    <row r="301" spans="4:46" ht="12.75" customHeight="1"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U301" s="42"/>
      <c r="V301" s="42"/>
      <c r="W301" s="42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</row>
    <row r="302" spans="4:46" ht="12.75" customHeight="1"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U302" s="42"/>
      <c r="V302" s="42"/>
      <c r="W302" s="42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</row>
    <row r="303" spans="4:46" ht="12.75" customHeight="1"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U303" s="42"/>
      <c r="V303" s="42"/>
      <c r="W303" s="42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</row>
    <row r="304" spans="4:46" ht="12.75" customHeight="1"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U304" s="42"/>
      <c r="V304" s="42"/>
      <c r="W304" s="42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</row>
    <row r="305" spans="4:46" ht="12.75" customHeight="1"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U305" s="42"/>
      <c r="V305" s="42"/>
      <c r="W305" s="42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</row>
    <row r="306" spans="4:46" ht="12.75" customHeight="1"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U306" s="42"/>
      <c r="V306" s="42"/>
      <c r="W306" s="42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</row>
    <row r="307" spans="4:46" ht="12.75" customHeight="1"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U307" s="42"/>
      <c r="V307" s="42"/>
      <c r="W307" s="42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</row>
    <row r="308" spans="4:46" ht="12.75" customHeight="1"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U308" s="42"/>
      <c r="V308" s="42"/>
      <c r="W308" s="42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</row>
    <row r="309" spans="4:46" ht="12.75" customHeight="1"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U309" s="42"/>
      <c r="V309" s="42"/>
      <c r="W309" s="42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</row>
    <row r="310" spans="4:46" ht="12.75" customHeight="1"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U310" s="42"/>
      <c r="V310" s="42"/>
      <c r="W310" s="42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</row>
    <row r="311" spans="4:46" ht="12.75" customHeight="1"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U311" s="42"/>
      <c r="V311" s="42"/>
      <c r="W311" s="42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</row>
    <row r="312" spans="4:46" ht="12.75" customHeight="1"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U312" s="42"/>
      <c r="V312" s="42"/>
      <c r="W312" s="42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</row>
    <row r="313" spans="4:46" ht="12.75" customHeight="1"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U313" s="42"/>
      <c r="V313" s="42"/>
      <c r="W313" s="42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</row>
    <row r="314" spans="4:46" ht="12.75" customHeight="1"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U314" s="42"/>
      <c r="V314" s="42"/>
      <c r="W314" s="42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</row>
    <row r="315" spans="4:46" ht="12.75" customHeight="1"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U315" s="42"/>
      <c r="V315" s="42"/>
      <c r="W315" s="42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</row>
    <row r="316" spans="4:46" ht="12.75" customHeight="1"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U316" s="42"/>
      <c r="V316" s="42"/>
      <c r="W316" s="42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</row>
    <row r="317" spans="4:46" ht="12.75" customHeight="1"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U317" s="42"/>
      <c r="V317" s="42"/>
      <c r="W317" s="42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</row>
    <row r="318" spans="4:46" ht="12.75" customHeight="1"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U318" s="42"/>
      <c r="V318" s="42"/>
      <c r="W318" s="42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</row>
    <row r="319" spans="4:46" ht="12.75" customHeight="1"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U319" s="42"/>
      <c r="V319" s="42"/>
      <c r="W319" s="42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</row>
    <row r="320" spans="4:46" ht="12.75" customHeight="1"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U320" s="42"/>
      <c r="V320" s="42"/>
      <c r="W320" s="42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</row>
    <row r="321" spans="4:46" ht="12.75" customHeight="1"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U321" s="42"/>
      <c r="V321" s="42"/>
      <c r="W321" s="42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</row>
    <row r="322" spans="4:46" ht="12.75" customHeight="1"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U322" s="42"/>
      <c r="V322" s="42"/>
      <c r="W322" s="42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</row>
    <row r="323" spans="4:46" ht="12.75" customHeight="1"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U323" s="42"/>
      <c r="V323" s="42"/>
      <c r="W323" s="42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</row>
    <row r="324" spans="4:46" ht="12.75" customHeight="1"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U324" s="42"/>
      <c r="V324" s="42"/>
      <c r="W324" s="42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</row>
    <row r="325" spans="4:46" ht="12.75" customHeight="1"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U325" s="42"/>
      <c r="V325" s="42"/>
      <c r="W325" s="42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</row>
    <row r="326" spans="4:46" ht="12.75" customHeight="1"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U326" s="42"/>
      <c r="V326" s="42"/>
      <c r="W326" s="42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</row>
    <row r="327" spans="4:46" ht="12.75" customHeight="1"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U327" s="42"/>
      <c r="V327" s="42"/>
      <c r="W327" s="42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</row>
    <row r="328" spans="4:46" ht="12.75" customHeight="1"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U328" s="42"/>
      <c r="V328" s="42"/>
      <c r="W328" s="42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</row>
    <row r="329" spans="4:46" ht="12.75" customHeight="1"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U329" s="42"/>
      <c r="V329" s="42"/>
      <c r="W329" s="42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</row>
    <row r="330" spans="4:46" ht="12.75" customHeight="1"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U330" s="42"/>
      <c r="V330" s="42"/>
      <c r="W330" s="42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</row>
    <row r="331" spans="4:46" ht="12.75" customHeight="1"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U331" s="42"/>
      <c r="V331" s="42"/>
      <c r="W331" s="42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</row>
    <row r="332" spans="4:46" ht="12.75" customHeight="1"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U332" s="42"/>
      <c r="V332" s="42"/>
      <c r="W332" s="42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</row>
    <row r="333" spans="4:46" ht="12.75" customHeight="1"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U333" s="42"/>
      <c r="V333" s="42"/>
      <c r="W333" s="42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</row>
    <row r="334" spans="4:46" ht="12.75" customHeight="1"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U334" s="42"/>
      <c r="V334" s="42"/>
      <c r="W334" s="42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</row>
    <row r="335" spans="4:46" ht="12.75" customHeight="1"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U335" s="42"/>
      <c r="V335" s="42"/>
      <c r="W335" s="42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</row>
    <row r="336" spans="4:46" ht="12.75" customHeight="1"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U336" s="42"/>
      <c r="V336" s="42"/>
      <c r="W336" s="42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</row>
    <row r="337" spans="4:46" ht="12.75" customHeight="1"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U337" s="42"/>
      <c r="V337" s="42"/>
      <c r="W337" s="42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</row>
    <row r="338" spans="4:46" ht="12.75" customHeight="1"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U338" s="42"/>
      <c r="V338" s="42"/>
      <c r="W338" s="42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</row>
    <row r="339" spans="4:46" ht="12.75" customHeight="1"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U339" s="42"/>
      <c r="V339" s="42"/>
      <c r="W339" s="42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</row>
    <row r="340" spans="4:46" ht="12.75" customHeight="1"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U340" s="42"/>
      <c r="V340" s="42"/>
      <c r="W340" s="42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</row>
    <row r="341" spans="4:46" ht="12.75" customHeight="1"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U341" s="42"/>
      <c r="V341" s="42"/>
      <c r="W341" s="42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</row>
    <row r="342" spans="4:46" ht="12.75" customHeight="1"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U342" s="42"/>
      <c r="V342" s="42"/>
      <c r="W342" s="42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</row>
    <row r="343" spans="4:46" ht="12.75" customHeight="1"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U343" s="42"/>
      <c r="V343" s="42"/>
      <c r="W343" s="42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</row>
    <row r="344" spans="4:46" ht="12.75" customHeight="1"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U344" s="42"/>
      <c r="V344" s="42"/>
      <c r="W344" s="42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</row>
    <row r="345" spans="4:46" ht="12.75" customHeight="1"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U345" s="42"/>
      <c r="V345" s="42"/>
      <c r="W345" s="42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</row>
    <row r="346" spans="4:46" ht="12.75" customHeight="1"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U346" s="42"/>
      <c r="V346" s="42"/>
      <c r="W346" s="42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</row>
    <row r="347" spans="4:46" ht="12.75" customHeight="1"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U347" s="42"/>
      <c r="V347" s="42"/>
      <c r="W347" s="42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</row>
    <row r="348" spans="4:46" ht="12.75" customHeight="1"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U348" s="42"/>
      <c r="V348" s="42"/>
      <c r="W348" s="42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</row>
    <row r="349" spans="4:46" ht="12.75" customHeight="1"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U349" s="42"/>
      <c r="V349" s="42"/>
      <c r="W349" s="42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</row>
    <row r="350" spans="4:46" ht="12.75" customHeight="1"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U350" s="42"/>
      <c r="V350" s="42"/>
      <c r="W350" s="42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</row>
    <row r="351" spans="4:46" ht="12.75" customHeight="1"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U351" s="42"/>
      <c r="V351" s="42"/>
      <c r="W351" s="42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</row>
    <row r="352" spans="4:46" ht="12.75" customHeight="1"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U352" s="42"/>
      <c r="V352" s="42"/>
      <c r="W352" s="42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</row>
    <row r="353" spans="4:46" ht="12.75" customHeight="1"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U353" s="42"/>
      <c r="V353" s="42"/>
      <c r="W353" s="42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</row>
    <row r="354" spans="4:46" ht="12.75" customHeight="1"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U354" s="42"/>
      <c r="V354" s="42"/>
      <c r="W354" s="42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</row>
    <row r="355" spans="4:46" ht="12.75" customHeight="1"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U355" s="42"/>
      <c r="V355" s="42"/>
      <c r="W355" s="42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</row>
    <row r="356" spans="4:46" ht="12.75" customHeight="1"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U356" s="42"/>
      <c r="V356" s="42"/>
      <c r="W356" s="42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</row>
    <row r="357" spans="4:46" ht="12.75" customHeight="1"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U357" s="42"/>
      <c r="V357" s="42"/>
      <c r="W357" s="42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</row>
    <row r="358" spans="4:46" ht="12.75" customHeight="1"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U358" s="42"/>
      <c r="V358" s="42"/>
      <c r="W358" s="42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</row>
    <row r="359" spans="4:46" ht="12.75" customHeight="1"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U359" s="42"/>
      <c r="V359" s="42"/>
      <c r="W359" s="42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</row>
    <row r="360" spans="4:46" ht="12.75" customHeight="1"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U360" s="42"/>
      <c r="V360" s="42"/>
      <c r="W360" s="42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</row>
    <row r="361" spans="4:46" ht="12.75" customHeight="1"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U361" s="42"/>
      <c r="V361" s="42"/>
      <c r="W361" s="42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</row>
    <row r="362" spans="4:46" ht="12.75" customHeight="1"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U362" s="42"/>
      <c r="V362" s="42"/>
      <c r="W362" s="42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</row>
    <row r="363" spans="4:46" ht="12.75" customHeight="1"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U363" s="42"/>
      <c r="V363" s="42"/>
      <c r="W363" s="42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</row>
    <row r="364" spans="4:46" ht="12.75" customHeight="1"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U364" s="42"/>
      <c r="V364" s="42"/>
      <c r="W364" s="42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</row>
    <row r="365" spans="4:46" ht="12.75" customHeight="1"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U365" s="42"/>
      <c r="V365" s="42"/>
      <c r="W365" s="42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</row>
    <row r="366" spans="4:46" ht="12.75" customHeight="1"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U366" s="42"/>
      <c r="V366" s="42"/>
      <c r="W366" s="42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</row>
    <row r="367" spans="4:46" ht="12.75" customHeight="1"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U367" s="42"/>
      <c r="V367" s="42"/>
      <c r="W367" s="42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</row>
    <row r="368" spans="4:46" ht="12.75" customHeight="1"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U368" s="42"/>
      <c r="V368" s="42"/>
      <c r="W368" s="42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</row>
    <row r="369" spans="4:46" ht="12.75" customHeight="1"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U369" s="42"/>
      <c r="V369" s="42"/>
      <c r="W369" s="42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</row>
    <row r="370" spans="4:46" ht="12.75" customHeight="1"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U370" s="42"/>
      <c r="V370" s="42"/>
      <c r="W370" s="42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</row>
    <row r="371" spans="4:46" ht="12.75" customHeight="1"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U371" s="42"/>
      <c r="V371" s="42"/>
      <c r="W371" s="42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</row>
    <row r="372" spans="4:46" ht="12.75" customHeight="1"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U372" s="42"/>
      <c r="V372" s="42"/>
      <c r="W372" s="42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</row>
    <row r="373" spans="4:46" ht="12.75" customHeight="1"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U373" s="42"/>
      <c r="V373" s="42"/>
      <c r="W373" s="42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</row>
    <row r="374" spans="4:46" ht="12.75" customHeight="1"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U374" s="42"/>
      <c r="V374" s="42"/>
      <c r="W374" s="42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</row>
    <row r="375" spans="4:46" ht="12.75" customHeight="1"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U375" s="42"/>
      <c r="V375" s="42"/>
      <c r="W375" s="42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</row>
    <row r="376" spans="4:46" ht="12.75" customHeight="1"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U376" s="42"/>
      <c r="V376" s="42"/>
      <c r="W376" s="42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</row>
    <row r="377" spans="4:46" ht="12.75" customHeight="1"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U377" s="42"/>
      <c r="V377" s="42"/>
      <c r="W377" s="42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</row>
    <row r="378" spans="4:46" ht="12.75" customHeight="1"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U378" s="42"/>
      <c r="V378" s="42"/>
      <c r="W378" s="42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</row>
    <row r="379" spans="4:46" ht="12.75" customHeight="1"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U379" s="42"/>
      <c r="V379" s="42"/>
      <c r="W379" s="42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</row>
    <row r="380" spans="4:46" ht="12.75" customHeight="1"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U380" s="42"/>
      <c r="V380" s="42"/>
      <c r="W380" s="42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</row>
    <row r="381" spans="4:46" ht="12.75" customHeight="1"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U381" s="42"/>
      <c r="V381" s="42"/>
      <c r="W381" s="42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</row>
    <row r="382" spans="4:46" ht="12.75" customHeight="1"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U382" s="42"/>
      <c r="V382" s="42"/>
      <c r="W382" s="42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</row>
    <row r="383" spans="4:46" ht="12.75" customHeight="1"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U383" s="42"/>
      <c r="V383" s="42"/>
      <c r="W383" s="42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</row>
    <row r="384" spans="4:46" ht="12.75" customHeight="1"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U384" s="42"/>
      <c r="V384" s="42"/>
      <c r="W384" s="42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</row>
    <row r="385" spans="4:46" ht="12.75" customHeight="1"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U385" s="42"/>
      <c r="V385" s="42"/>
      <c r="W385" s="42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</row>
    <row r="386" spans="4:46" ht="12.75" customHeight="1"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U386" s="42"/>
      <c r="V386" s="42"/>
      <c r="W386" s="42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</row>
    <row r="387" spans="4:46" ht="12.75" customHeight="1"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U387" s="42"/>
      <c r="V387" s="42"/>
      <c r="W387" s="42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</row>
    <row r="388" spans="4:46" ht="12.75" customHeight="1"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U388" s="42"/>
      <c r="V388" s="42"/>
      <c r="W388" s="42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</row>
    <row r="389" spans="4:46" ht="12.75" customHeight="1"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U389" s="42"/>
      <c r="V389" s="42"/>
      <c r="W389" s="42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</row>
    <row r="390" spans="4:46" ht="12.75" customHeight="1"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U390" s="42"/>
      <c r="V390" s="42"/>
      <c r="W390" s="42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</row>
    <row r="391" spans="4:46" ht="12.75" customHeight="1"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U391" s="42"/>
      <c r="V391" s="42"/>
      <c r="W391" s="42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</row>
    <row r="392" spans="4:46" ht="12.75" customHeight="1"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U392" s="42"/>
      <c r="V392" s="42"/>
      <c r="W392" s="42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</row>
    <row r="393" spans="4:46" ht="12.75" customHeight="1"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U393" s="42"/>
      <c r="V393" s="42"/>
      <c r="W393" s="42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</row>
    <row r="394" spans="4:46" ht="12.75" customHeight="1"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U394" s="42"/>
      <c r="V394" s="42"/>
      <c r="W394" s="42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</row>
    <row r="395" spans="4:46" ht="12.75" customHeight="1"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U395" s="42"/>
      <c r="V395" s="42"/>
      <c r="W395" s="42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</row>
    <row r="396" spans="4:46" ht="12.75" customHeight="1"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U396" s="42"/>
      <c r="V396" s="42"/>
      <c r="W396" s="42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</row>
    <row r="397" spans="4:46" ht="12.75" customHeight="1"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U397" s="42"/>
      <c r="V397" s="42"/>
      <c r="W397" s="42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</row>
    <row r="398" spans="4:46" ht="12.75" customHeight="1"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U398" s="42"/>
      <c r="V398" s="42"/>
      <c r="W398" s="42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</row>
    <row r="399" spans="4:46" ht="12.75" customHeight="1"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U399" s="42"/>
      <c r="V399" s="42"/>
      <c r="W399" s="42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</row>
    <row r="400" spans="4:46" ht="12.75" customHeight="1"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U400" s="42"/>
      <c r="V400" s="42"/>
      <c r="W400" s="42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</row>
    <row r="401" spans="4:46" ht="12.75" customHeight="1"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U401" s="42"/>
      <c r="V401" s="42"/>
      <c r="W401" s="42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</row>
    <row r="402" spans="4:46" ht="12.75" customHeight="1"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U402" s="42"/>
      <c r="V402" s="42"/>
      <c r="W402" s="42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</row>
    <row r="403" spans="4:46" ht="12.75" customHeight="1"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U403" s="42"/>
      <c r="V403" s="42"/>
      <c r="W403" s="42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</row>
    <row r="404" spans="4:46" ht="12.75" customHeight="1"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U404" s="42"/>
      <c r="V404" s="42"/>
      <c r="W404" s="42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</row>
    <row r="405" spans="4:46" ht="12.75" customHeight="1"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U405" s="42"/>
      <c r="V405" s="42"/>
      <c r="W405" s="42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</row>
    <row r="406" spans="4:46" ht="12.75" customHeight="1"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U406" s="42"/>
      <c r="V406" s="42"/>
      <c r="W406" s="42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</row>
    <row r="407" spans="4:46" ht="12.75" customHeight="1"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U407" s="42"/>
      <c r="V407" s="42"/>
      <c r="W407" s="42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</row>
    <row r="408" spans="4:46" ht="12.75" customHeight="1"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U408" s="42"/>
      <c r="V408" s="42"/>
      <c r="W408" s="42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</row>
    <row r="409" spans="4:46" ht="12.75" customHeight="1"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U409" s="42"/>
      <c r="V409" s="42"/>
      <c r="W409" s="42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</row>
    <row r="410" spans="4:46" ht="12.75" customHeight="1"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U410" s="42"/>
      <c r="V410" s="42"/>
      <c r="W410" s="42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</row>
    <row r="411" spans="4:46" ht="12.75" customHeight="1"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U411" s="42"/>
      <c r="V411" s="42"/>
      <c r="W411" s="42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</row>
    <row r="412" spans="4:46" ht="12.75" customHeight="1"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U412" s="42"/>
      <c r="V412" s="42"/>
      <c r="W412" s="42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</row>
    <row r="413" spans="4:46" ht="12.75" customHeight="1"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U413" s="42"/>
      <c r="V413" s="42"/>
      <c r="W413" s="42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</row>
    <row r="414" spans="4:46" ht="12.75" customHeight="1"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U414" s="42"/>
      <c r="V414" s="42"/>
      <c r="W414" s="42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</row>
    <row r="415" spans="4:46" ht="12.75" customHeight="1"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U415" s="42"/>
      <c r="V415" s="42"/>
      <c r="W415" s="42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</row>
    <row r="416" spans="4:46" ht="12.75" customHeight="1"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U416" s="42"/>
      <c r="V416" s="42"/>
      <c r="W416" s="42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</row>
    <row r="417" spans="4:46" ht="12.75" customHeight="1"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U417" s="42"/>
      <c r="V417" s="42"/>
      <c r="W417" s="42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</row>
    <row r="418" spans="4:46" ht="12.75" customHeight="1"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U418" s="42"/>
      <c r="V418" s="42"/>
      <c r="W418" s="42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</row>
    <row r="419" spans="4:46" ht="12.75" customHeight="1"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U419" s="42"/>
      <c r="V419" s="42"/>
      <c r="W419" s="42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</row>
    <row r="420" spans="4:46" ht="12.75" customHeight="1"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U420" s="42"/>
      <c r="V420" s="42"/>
      <c r="W420" s="42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</row>
    <row r="421" spans="4:46" ht="12.75" customHeight="1"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U421" s="42"/>
      <c r="V421" s="42"/>
      <c r="W421" s="42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</row>
    <row r="422" spans="4:46" ht="12.75" customHeight="1"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U422" s="42"/>
      <c r="V422" s="42"/>
      <c r="W422" s="42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</row>
    <row r="423" spans="4:46" ht="12.75" customHeight="1"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U423" s="42"/>
      <c r="V423" s="42"/>
      <c r="W423" s="42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</row>
    <row r="424" spans="4:46" ht="12.75" customHeight="1"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U424" s="42"/>
      <c r="V424" s="42"/>
      <c r="W424" s="42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</row>
    <row r="425" spans="4:46" ht="12.75" customHeight="1"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U425" s="42"/>
      <c r="V425" s="42"/>
      <c r="W425" s="42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</row>
    <row r="426" spans="4:46" ht="12.75" customHeight="1"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U426" s="42"/>
      <c r="V426" s="42"/>
      <c r="W426" s="42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</row>
    <row r="427" spans="4:46" ht="12.75" customHeight="1"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U427" s="42"/>
      <c r="V427" s="42"/>
      <c r="W427" s="42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</row>
    <row r="428" spans="4:46" ht="12.75" customHeight="1"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U428" s="42"/>
      <c r="V428" s="42"/>
      <c r="W428" s="42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</row>
    <row r="429" spans="4:46" ht="12.75" customHeight="1"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U429" s="42"/>
      <c r="V429" s="42"/>
      <c r="W429" s="42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</row>
    <row r="430" spans="4:46" ht="12.75" customHeight="1"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U430" s="42"/>
      <c r="V430" s="42"/>
      <c r="W430" s="42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</row>
    <row r="431" spans="4:46" ht="12.75" customHeight="1"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U431" s="42"/>
      <c r="V431" s="42"/>
      <c r="W431" s="42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</row>
    <row r="432" spans="4:46" ht="12.75" customHeight="1"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U432" s="42"/>
      <c r="V432" s="42"/>
      <c r="W432" s="42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</row>
    <row r="433" spans="4:46" ht="12.75" customHeight="1"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U433" s="42"/>
      <c r="V433" s="42"/>
      <c r="W433" s="42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</row>
    <row r="434" spans="4:46" ht="12.75" customHeight="1"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U434" s="42"/>
      <c r="V434" s="42"/>
      <c r="W434" s="42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</row>
    <row r="435" spans="4:46" ht="12.75" customHeight="1"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U435" s="42"/>
      <c r="V435" s="42"/>
      <c r="W435" s="42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</row>
    <row r="436" spans="4:46" ht="12.75" customHeight="1"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U436" s="42"/>
      <c r="V436" s="42"/>
      <c r="W436" s="42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</row>
    <row r="437" spans="4:46" ht="12.75" customHeight="1"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U437" s="42"/>
      <c r="V437" s="42"/>
      <c r="W437" s="42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</row>
    <row r="438" spans="4:46" ht="12.75" customHeight="1"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U438" s="42"/>
      <c r="V438" s="42"/>
      <c r="W438" s="42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</row>
    <row r="439" spans="4:46" ht="12.75" customHeight="1"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U439" s="42"/>
      <c r="V439" s="42"/>
      <c r="W439" s="42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</row>
    <row r="440" spans="4:46" ht="12.75" customHeight="1"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U440" s="42"/>
      <c r="V440" s="42"/>
      <c r="W440" s="42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</row>
    <row r="441" spans="4:46" ht="12.75" customHeight="1"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U441" s="42"/>
      <c r="V441" s="42"/>
      <c r="W441" s="42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</row>
    <row r="442" spans="4:46" ht="12.75" customHeight="1"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U442" s="42"/>
      <c r="V442" s="42"/>
      <c r="W442" s="42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</row>
    <row r="443" spans="4:46" ht="12.75" customHeight="1"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U443" s="42"/>
      <c r="V443" s="42"/>
      <c r="W443" s="42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</row>
    <row r="444" spans="4:46" ht="12.75" customHeight="1"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U444" s="42"/>
      <c r="V444" s="42"/>
      <c r="W444" s="42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</row>
    <row r="445" spans="4:46" ht="12.75" customHeight="1"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U445" s="42"/>
      <c r="V445" s="42"/>
      <c r="W445" s="42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</row>
    <row r="446" spans="4:46" ht="12.75" customHeight="1"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U446" s="42"/>
      <c r="V446" s="42"/>
      <c r="W446" s="42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</row>
    <row r="447" spans="4:46" ht="12.75" customHeight="1"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U447" s="42"/>
      <c r="V447" s="42"/>
      <c r="W447" s="42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</row>
    <row r="448" spans="4:46" ht="12.75" customHeight="1"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U448" s="42"/>
      <c r="V448" s="42"/>
      <c r="W448" s="42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</row>
    <row r="449" spans="4:46" ht="12.75" customHeight="1"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U449" s="42"/>
      <c r="V449" s="42"/>
      <c r="W449" s="42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</row>
    <row r="450" spans="4:46" ht="12.75" customHeight="1"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U450" s="42"/>
      <c r="V450" s="42"/>
      <c r="W450" s="42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</row>
    <row r="451" spans="4:46" ht="12.75" customHeight="1"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U451" s="42"/>
      <c r="V451" s="42"/>
      <c r="W451" s="42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</row>
    <row r="452" spans="4:46" ht="12.75" customHeight="1"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U452" s="42"/>
      <c r="V452" s="42"/>
      <c r="W452" s="42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</row>
    <row r="453" spans="4:46" ht="12.75" customHeight="1"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U453" s="42"/>
      <c r="V453" s="42"/>
      <c r="W453" s="42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</row>
    <row r="454" spans="4:46" ht="12.75" customHeight="1"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U454" s="42"/>
      <c r="V454" s="42"/>
      <c r="W454" s="42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</row>
    <row r="455" spans="4:46" ht="12.75" customHeight="1"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U455" s="42"/>
      <c r="V455" s="42"/>
      <c r="W455" s="42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</row>
    <row r="456" spans="4:46" ht="12.75" customHeight="1"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U456" s="42"/>
      <c r="V456" s="42"/>
      <c r="W456" s="42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</row>
    <row r="457" spans="4:46" ht="12.75" customHeight="1"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U457" s="42"/>
      <c r="V457" s="42"/>
      <c r="W457" s="42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</row>
    <row r="458" spans="4:46" ht="12.75" customHeight="1"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U458" s="42"/>
      <c r="V458" s="42"/>
      <c r="W458" s="42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</row>
    <row r="459" spans="4:46" ht="12.75" customHeight="1"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U459" s="42"/>
      <c r="V459" s="42"/>
      <c r="W459" s="42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</row>
    <row r="460" spans="4:46" ht="12.75" customHeight="1"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U460" s="42"/>
      <c r="V460" s="42"/>
      <c r="W460" s="42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</row>
    <row r="461" spans="4:46" ht="12.75" customHeight="1"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U461" s="42"/>
      <c r="V461" s="42"/>
      <c r="W461" s="42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</row>
    <row r="462" spans="4:46" ht="12.75" customHeight="1"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U462" s="42"/>
      <c r="V462" s="42"/>
      <c r="W462" s="42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</row>
    <row r="463" spans="4:46" ht="12.75" customHeight="1"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U463" s="42"/>
      <c r="V463" s="42"/>
      <c r="W463" s="42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</row>
    <row r="464" spans="4:46" ht="12.75" customHeight="1"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U464" s="42"/>
      <c r="V464" s="42"/>
      <c r="W464" s="42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</row>
    <row r="465" spans="4:46" ht="12.75" customHeight="1"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U465" s="42"/>
      <c r="V465" s="42"/>
      <c r="W465" s="42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</row>
    <row r="466" spans="4:46" ht="12.75" customHeight="1"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U466" s="42"/>
      <c r="V466" s="42"/>
      <c r="W466" s="42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</row>
    <row r="467" spans="4:46" ht="12.75" customHeight="1"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U467" s="42"/>
      <c r="V467" s="42"/>
      <c r="W467" s="42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</row>
    <row r="468" spans="4:46" ht="12.75" customHeight="1"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U468" s="42"/>
      <c r="V468" s="42"/>
      <c r="W468" s="42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</row>
    <row r="469" spans="4:46" ht="12.75" customHeight="1"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U469" s="42"/>
      <c r="V469" s="42"/>
      <c r="W469" s="42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</row>
    <row r="470" spans="4:46" ht="12.75" customHeight="1"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U470" s="42"/>
      <c r="V470" s="42"/>
      <c r="W470" s="42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</row>
    <row r="471" spans="4:46" ht="12.75" customHeight="1"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U471" s="42"/>
      <c r="V471" s="42"/>
      <c r="W471" s="42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</row>
    <row r="472" spans="4:46" ht="12.75" customHeight="1"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U472" s="42"/>
      <c r="V472" s="42"/>
      <c r="W472" s="42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</row>
    <row r="473" spans="4:46" ht="12.75" customHeight="1"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U473" s="42"/>
      <c r="V473" s="42"/>
      <c r="W473" s="42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</row>
    <row r="474" spans="4:46" ht="12.75" customHeight="1"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U474" s="42"/>
      <c r="V474" s="42"/>
      <c r="W474" s="42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</row>
    <row r="475" spans="4:46" ht="12.75" customHeight="1"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U475" s="42"/>
      <c r="V475" s="42"/>
      <c r="W475" s="42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</row>
    <row r="476" spans="4:46" ht="12.75" customHeight="1"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U476" s="42"/>
      <c r="V476" s="42"/>
      <c r="W476" s="42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</row>
    <row r="477" spans="4:46" ht="12.75" customHeight="1"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U477" s="42"/>
      <c r="V477" s="42"/>
      <c r="W477" s="42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</row>
    <row r="478" spans="4:46" ht="12.75" customHeight="1"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U478" s="42"/>
      <c r="V478" s="42"/>
      <c r="W478" s="42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</row>
    <row r="479" spans="4:46" ht="12.75" customHeight="1"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U479" s="42"/>
      <c r="V479" s="42"/>
      <c r="W479" s="42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</row>
    <row r="480" spans="4:46" ht="12.75" customHeight="1"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U480" s="42"/>
      <c r="V480" s="42"/>
      <c r="W480" s="42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</row>
    <row r="481" spans="4:46" ht="12.75" customHeight="1"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U481" s="42"/>
      <c r="V481" s="42"/>
      <c r="W481" s="42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</row>
    <row r="482" spans="4:46" ht="12.75" customHeight="1"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U482" s="42"/>
      <c r="V482" s="42"/>
      <c r="W482" s="42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</row>
    <row r="483" spans="4:46" ht="12.75" customHeight="1"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U483" s="42"/>
      <c r="V483" s="42"/>
      <c r="W483" s="42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</row>
    <row r="484" spans="4:46" ht="12.75" customHeight="1"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U484" s="42"/>
      <c r="V484" s="42"/>
      <c r="W484" s="42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</row>
    <row r="485" spans="4:46" ht="12.75" customHeight="1"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U485" s="42"/>
      <c r="V485" s="42"/>
      <c r="W485" s="42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</row>
    <row r="486" spans="4:46" ht="12.75" customHeight="1"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U486" s="42"/>
      <c r="V486" s="42"/>
      <c r="W486" s="42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</row>
    <row r="487" spans="4:46" ht="12.75" customHeight="1"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U487" s="42"/>
      <c r="V487" s="42"/>
      <c r="W487" s="42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</row>
    <row r="488" spans="4:46" ht="12.75" customHeight="1"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U488" s="42"/>
      <c r="V488" s="42"/>
      <c r="W488" s="42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</row>
    <row r="489" spans="4:46" ht="12.75" customHeight="1"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U489" s="42"/>
      <c r="V489" s="42"/>
      <c r="W489" s="42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</row>
    <row r="490" spans="4:46" ht="12.75" customHeight="1"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U490" s="42"/>
      <c r="V490" s="42"/>
      <c r="W490" s="42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</row>
    <row r="491" spans="4:46" ht="12.75" customHeight="1"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U491" s="42"/>
      <c r="V491" s="42"/>
      <c r="W491" s="42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</row>
    <row r="492" spans="4:46" ht="12.75" customHeight="1"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U492" s="42"/>
      <c r="V492" s="42"/>
      <c r="W492" s="42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</row>
    <row r="493" spans="4:46" ht="12.75" customHeight="1"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U493" s="42"/>
      <c r="V493" s="42"/>
      <c r="W493" s="42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</row>
    <row r="494" spans="4:46" ht="12.75" customHeight="1"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U494" s="42"/>
      <c r="V494" s="42"/>
      <c r="W494" s="42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</row>
    <row r="495" spans="4:46" ht="12.75" customHeight="1"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U495" s="42"/>
      <c r="V495" s="42"/>
      <c r="W495" s="42"/>
      <c r="X495" s="43"/>
      <c r="Y495" s="43"/>
      <c r="Z495" s="43"/>
      <c r="AA495" s="43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</row>
    <row r="496" spans="4:46" ht="12.75" customHeight="1"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U496" s="42"/>
      <c r="V496" s="42"/>
      <c r="W496" s="42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</row>
    <row r="497" spans="4:46" ht="12.75" customHeight="1"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U497" s="42"/>
      <c r="V497" s="42"/>
      <c r="W497" s="42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</row>
    <row r="498" spans="4:46" ht="12.75" customHeight="1"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U498" s="42"/>
      <c r="V498" s="42"/>
      <c r="W498" s="42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</row>
    <row r="499" spans="4:46" ht="12.75" customHeight="1"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U499" s="42"/>
      <c r="V499" s="42"/>
      <c r="W499" s="42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</row>
    <row r="500" spans="4:46" ht="12.75" customHeight="1"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U500" s="42"/>
      <c r="V500" s="42"/>
      <c r="W500" s="42"/>
      <c r="X500" s="43"/>
      <c r="Y500" s="43"/>
      <c r="Z500" s="43"/>
      <c r="AA500" s="43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</row>
    <row r="501" spans="4:46" ht="12.75" customHeight="1"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U501" s="42"/>
      <c r="V501" s="42"/>
      <c r="W501" s="42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</row>
    <row r="502" spans="4:46" ht="12.75" customHeight="1"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U502" s="42"/>
      <c r="V502" s="42"/>
      <c r="W502" s="42"/>
      <c r="X502" s="43"/>
      <c r="Y502" s="43"/>
      <c r="Z502" s="43"/>
      <c r="AA502" s="43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</row>
    <row r="503" spans="4:46" ht="12.75" customHeight="1"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U503" s="42"/>
      <c r="V503" s="42"/>
      <c r="W503" s="42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</row>
    <row r="504" spans="4:46" ht="12.75" customHeight="1"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U504" s="42"/>
      <c r="V504" s="42"/>
      <c r="W504" s="42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</row>
    <row r="505" spans="4:46" ht="12.75" customHeight="1"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U505" s="42"/>
      <c r="V505" s="42"/>
      <c r="W505" s="42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</row>
    <row r="506" spans="4:46" ht="12.75" customHeight="1"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U506" s="42"/>
      <c r="V506" s="42"/>
      <c r="W506" s="42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</row>
    <row r="507" spans="4:46" ht="12.75" customHeight="1"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U507" s="42"/>
      <c r="V507" s="42"/>
      <c r="W507" s="42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</row>
    <row r="508" spans="4:46" ht="12.75" customHeight="1"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U508" s="42"/>
      <c r="V508" s="42"/>
      <c r="W508" s="42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</row>
    <row r="509" spans="4:46" ht="12.75" customHeight="1"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U509" s="42"/>
      <c r="V509" s="42"/>
      <c r="W509" s="42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</row>
    <row r="510" spans="4:46" ht="12.75" customHeight="1"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U510" s="42"/>
      <c r="V510" s="42"/>
      <c r="W510" s="42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</row>
    <row r="511" spans="4:46" ht="12.75" customHeight="1"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U511" s="42"/>
      <c r="V511" s="42"/>
      <c r="W511" s="42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</row>
    <row r="512" spans="4:46" ht="12.75" customHeight="1"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U512" s="42"/>
      <c r="V512" s="42"/>
      <c r="W512" s="42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</row>
    <row r="513" spans="4:46" ht="12.75" customHeight="1"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U513" s="42"/>
      <c r="V513" s="42"/>
      <c r="W513" s="42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</row>
    <row r="514" spans="4:46" ht="12.75" customHeight="1"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U514" s="42"/>
      <c r="V514" s="42"/>
      <c r="W514" s="42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</row>
    <row r="515" spans="4:46" ht="12.75" customHeight="1"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U515" s="42"/>
      <c r="V515" s="42"/>
      <c r="W515" s="42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</row>
    <row r="516" spans="4:46" ht="12.75" customHeight="1"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U516" s="42"/>
      <c r="V516" s="42"/>
      <c r="W516" s="42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</row>
    <row r="517" spans="4:46" ht="12.75" customHeight="1"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U517" s="42"/>
      <c r="V517" s="42"/>
      <c r="W517" s="42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</row>
    <row r="518" spans="4:46" ht="12.75" customHeight="1"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U518" s="42"/>
      <c r="V518" s="42"/>
      <c r="W518" s="42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</row>
    <row r="519" spans="4:46" ht="12.75" customHeight="1"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U519" s="42"/>
      <c r="V519" s="42"/>
      <c r="W519" s="42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</row>
    <row r="520" spans="4:46" ht="12.75" customHeight="1"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U520" s="42"/>
      <c r="V520" s="42"/>
      <c r="W520" s="42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</row>
    <row r="521" spans="4:46" ht="12.75" customHeight="1"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U521" s="42"/>
      <c r="V521" s="42"/>
      <c r="W521" s="42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</row>
    <row r="522" spans="4:46" ht="12.75" customHeight="1"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U522" s="42"/>
      <c r="V522" s="42"/>
      <c r="W522" s="42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</row>
    <row r="523" spans="4:46" ht="12.75" customHeight="1"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U523" s="42"/>
      <c r="V523" s="42"/>
      <c r="W523" s="42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</row>
    <row r="524" spans="4:46" ht="12.75" customHeight="1"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U524" s="42"/>
      <c r="V524" s="42"/>
      <c r="W524" s="42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</row>
    <row r="525" spans="4:46" ht="12.75" customHeight="1"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U525" s="42"/>
      <c r="V525" s="42"/>
      <c r="W525" s="42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</row>
    <row r="526" spans="4:46" ht="12.75" customHeight="1"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U526" s="42"/>
      <c r="V526" s="42"/>
      <c r="W526" s="42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</row>
    <row r="527" spans="4:46" ht="12.75" customHeight="1"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U527" s="42"/>
      <c r="V527" s="42"/>
      <c r="W527" s="42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</row>
    <row r="528" spans="4:46" ht="12.75" customHeight="1"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U528" s="42"/>
      <c r="V528" s="42"/>
      <c r="W528" s="42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</row>
    <row r="529" spans="4:46" ht="12.75" customHeight="1"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U529" s="42"/>
      <c r="V529" s="42"/>
      <c r="W529" s="42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</row>
    <row r="530" spans="4:46" ht="12.75" customHeight="1"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U530" s="42"/>
      <c r="V530" s="42"/>
      <c r="W530" s="42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</row>
    <row r="531" spans="4:46" ht="12.75" customHeight="1"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U531" s="42"/>
      <c r="V531" s="42"/>
      <c r="W531" s="42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</row>
    <row r="532" spans="4:46" ht="12.75" customHeight="1"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U532" s="42"/>
      <c r="V532" s="42"/>
      <c r="W532" s="42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</row>
    <row r="533" spans="4:46" ht="12.75" customHeight="1"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U533" s="42"/>
      <c r="V533" s="42"/>
      <c r="W533" s="42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</row>
    <row r="534" spans="4:46" ht="12.75" customHeight="1"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U534" s="42"/>
      <c r="V534" s="42"/>
      <c r="W534" s="42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</row>
    <row r="535" spans="4:46" ht="12.75" customHeight="1"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U535" s="42"/>
      <c r="V535" s="42"/>
      <c r="W535" s="42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</row>
    <row r="536" spans="4:46" ht="12.75" customHeight="1"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U536" s="42"/>
      <c r="V536" s="42"/>
      <c r="W536" s="42"/>
      <c r="X536" s="43"/>
      <c r="Y536" s="43"/>
      <c r="Z536" s="43"/>
      <c r="AA536" s="43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</row>
    <row r="537" spans="4:46" ht="12.75" customHeight="1"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U537" s="42"/>
      <c r="V537" s="42"/>
      <c r="W537" s="42"/>
      <c r="X537" s="43"/>
      <c r="Y537" s="43"/>
      <c r="Z537" s="43"/>
      <c r="AA537" s="43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</row>
    <row r="538" spans="4:46" ht="12.75" customHeight="1"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U538" s="42"/>
      <c r="V538" s="42"/>
      <c r="W538" s="42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</row>
    <row r="539" spans="4:46" ht="12.75" customHeight="1"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U539" s="42"/>
      <c r="V539" s="42"/>
      <c r="W539" s="42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</row>
    <row r="540" spans="4:46" ht="12.75" customHeight="1"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U540" s="42"/>
      <c r="V540" s="42"/>
      <c r="W540" s="42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</row>
    <row r="541" spans="4:46" ht="12.75" customHeight="1"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U541" s="42"/>
      <c r="V541" s="42"/>
      <c r="W541" s="42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</row>
    <row r="542" spans="4:46" ht="12.75" customHeight="1"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U542" s="42"/>
      <c r="V542" s="42"/>
      <c r="W542" s="42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</row>
    <row r="543" spans="4:46" ht="12.75" customHeight="1"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U543" s="42"/>
      <c r="V543" s="42"/>
      <c r="W543" s="42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</row>
    <row r="544" spans="4:46" ht="12.75" customHeight="1"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U544" s="42"/>
      <c r="V544" s="42"/>
      <c r="W544" s="42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</row>
    <row r="545" spans="4:46" ht="12.75" customHeight="1"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U545" s="42"/>
      <c r="V545" s="42"/>
      <c r="W545" s="42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</row>
    <row r="546" spans="4:46" ht="12.75" customHeight="1"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U546" s="42"/>
      <c r="V546" s="42"/>
      <c r="W546" s="42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</row>
    <row r="547" spans="4:46" ht="12.75" customHeight="1"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U547" s="42"/>
      <c r="V547" s="42"/>
      <c r="W547" s="42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</row>
    <row r="548" spans="4:46" ht="12.75" customHeight="1"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U548" s="42"/>
      <c r="V548" s="42"/>
      <c r="W548" s="42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</row>
    <row r="549" spans="4:46" ht="12.75" customHeight="1"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U549" s="42"/>
      <c r="V549" s="42"/>
      <c r="W549" s="42"/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</row>
    <row r="550" spans="4:46" ht="12.75" customHeight="1"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U550" s="42"/>
      <c r="V550" s="42"/>
      <c r="W550" s="42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</row>
    <row r="551" spans="4:46" ht="12.75" customHeight="1"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U551" s="42"/>
      <c r="V551" s="42"/>
      <c r="W551" s="42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</row>
    <row r="552" spans="4:46" ht="12.75" customHeight="1"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U552" s="42"/>
      <c r="V552" s="42"/>
      <c r="W552" s="42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</row>
    <row r="553" spans="4:46" ht="12.75" customHeight="1"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U553" s="42"/>
      <c r="V553" s="42"/>
      <c r="W553" s="42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</row>
    <row r="554" spans="4:46" ht="12.75" customHeight="1"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U554" s="42"/>
      <c r="V554" s="42"/>
      <c r="W554" s="42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</row>
    <row r="555" spans="4:46" ht="12.75" customHeight="1"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U555" s="42"/>
      <c r="V555" s="42"/>
      <c r="W555" s="42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</row>
    <row r="556" spans="4:46" ht="12.75" customHeight="1"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U556" s="42"/>
      <c r="V556" s="42"/>
      <c r="W556" s="42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</row>
    <row r="557" spans="4:46" ht="12.75" customHeight="1"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U557" s="42"/>
      <c r="V557" s="42"/>
      <c r="W557" s="42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</row>
    <row r="558" spans="4:46" ht="12.75" customHeight="1"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U558" s="42"/>
      <c r="V558" s="42"/>
      <c r="W558" s="42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</row>
    <row r="559" spans="4:46" ht="12.75" customHeight="1"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U559" s="42"/>
      <c r="V559" s="42"/>
      <c r="W559" s="42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</row>
    <row r="560" spans="4:46" ht="12.75" customHeight="1"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U560" s="42"/>
      <c r="V560" s="42"/>
      <c r="W560" s="42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</row>
    <row r="561" spans="4:46" ht="12.75" customHeight="1"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U561" s="42"/>
      <c r="V561" s="42"/>
      <c r="W561" s="42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</row>
    <row r="562" spans="4:46" ht="12.75" customHeight="1"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U562" s="42"/>
      <c r="V562" s="42"/>
      <c r="W562" s="42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</row>
    <row r="563" spans="4:46" ht="12.75" customHeight="1"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U563" s="42"/>
      <c r="V563" s="42"/>
      <c r="W563" s="42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</row>
    <row r="564" spans="4:46" ht="12.75" customHeight="1"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U564" s="42"/>
      <c r="V564" s="42"/>
      <c r="W564" s="42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</row>
    <row r="565" spans="4:46" ht="12.75" customHeight="1"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U565" s="42"/>
      <c r="V565" s="42"/>
      <c r="W565" s="42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</row>
    <row r="566" spans="4:46" ht="12.75" customHeight="1"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U566" s="42"/>
      <c r="V566" s="42"/>
      <c r="W566" s="42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</row>
    <row r="567" spans="4:46" ht="12.75" customHeight="1"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U567" s="42"/>
      <c r="V567" s="42"/>
      <c r="W567" s="42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</row>
    <row r="568" spans="4:46" ht="12.75" customHeight="1"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U568" s="42"/>
      <c r="V568" s="42"/>
      <c r="W568" s="42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</row>
    <row r="569" spans="4:46" ht="12.75" customHeight="1"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U569" s="42"/>
      <c r="V569" s="42"/>
      <c r="W569" s="42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</row>
    <row r="570" spans="4:46" ht="12.75" customHeight="1"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U570" s="42"/>
      <c r="V570" s="42"/>
      <c r="W570" s="42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</row>
    <row r="571" spans="4:46" ht="12.75" customHeight="1"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U571" s="42"/>
      <c r="V571" s="42"/>
      <c r="W571" s="42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</row>
    <row r="572" spans="4:46" ht="12.75" customHeight="1"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U572" s="42"/>
      <c r="V572" s="42"/>
      <c r="W572" s="42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</row>
    <row r="573" spans="4:46" ht="12.75" customHeight="1"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U573" s="42"/>
      <c r="V573" s="42"/>
      <c r="W573" s="42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</row>
    <row r="574" spans="4:46" ht="12.75" customHeight="1"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U574" s="42"/>
      <c r="V574" s="42"/>
      <c r="W574" s="42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</row>
    <row r="575" spans="4:46" ht="12.75" customHeight="1"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U575" s="42"/>
      <c r="V575" s="42"/>
      <c r="W575" s="42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</row>
    <row r="576" spans="4:46" ht="12.75" customHeight="1"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U576" s="42"/>
      <c r="V576" s="42"/>
      <c r="W576" s="42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</row>
    <row r="577" spans="4:46" ht="12.75" customHeight="1"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U577" s="42"/>
      <c r="V577" s="42"/>
      <c r="W577" s="42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</row>
    <row r="578" spans="4:46" ht="12.75" customHeight="1"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U578" s="42"/>
      <c r="V578" s="42"/>
      <c r="W578" s="42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</row>
    <row r="579" spans="4:46" ht="12.75" customHeight="1"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U579" s="42"/>
      <c r="V579" s="42"/>
      <c r="W579" s="42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</row>
    <row r="580" spans="4:46" ht="12.75" customHeight="1"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U580" s="42"/>
      <c r="V580" s="42"/>
      <c r="W580" s="42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</row>
    <row r="581" spans="4:46" ht="12.75" customHeight="1"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U581" s="42"/>
      <c r="V581" s="42"/>
      <c r="W581" s="42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</row>
    <row r="582" spans="4:46" ht="12.75" customHeight="1"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U582" s="42"/>
      <c r="V582" s="42"/>
      <c r="W582" s="42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</row>
    <row r="583" spans="4:46" ht="12.75" customHeight="1"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U583" s="42"/>
      <c r="V583" s="42"/>
      <c r="W583" s="42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</row>
    <row r="584" spans="4:46" ht="12.75" customHeight="1"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U584" s="42"/>
      <c r="V584" s="42"/>
      <c r="W584" s="42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</row>
    <row r="585" spans="4:46" ht="12.75" customHeight="1"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U585" s="42"/>
      <c r="V585" s="42"/>
      <c r="W585" s="42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</row>
    <row r="586" spans="4:46" ht="12.75" customHeight="1"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U586" s="42"/>
      <c r="V586" s="42"/>
      <c r="W586" s="42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</row>
    <row r="587" spans="4:46" ht="12.75" customHeight="1"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U587" s="42"/>
      <c r="V587" s="42"/>
      <c r="W587" s="42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</row>
    <row r="588" spans="4:46" ht="12.75" customHeight="1"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U588" s="42"/>
      <c r="V588" s="42"/>
      <c r="W588" s="42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</row>
    <row r="589" spans="4:46" ht="12.75" customHeight="1"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U589" s="42"/>
      <c r="V589" s="42"/>
      <c r="W589" s="42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</row>
    <row r="590" spans="4:46" ht="12.75" customHeight="1"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U590" s="42"/>
      <c r="V590" s="42"/>
      <c r="W590" s="42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</row>
    <row r="591" spans="4:46" ht="12.75" customHeight="1"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U591" s="42"/>
      <c r="V591" s="42"/>
      <c r="W591" s="42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</row>
    <row r="592" spans="4:46" ht="12.75" customHeight="1"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U592" s="42"/>
      <c r="V592" s="42"/>
      <c r="W592" s="42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</row>
    <row r="593" spans="4:46" ht="12.75" customHeight="1"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U593" s="42"/>
      <c r="V593" s="42"/>
      <c r="W593" s="42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</row>
    <row r="594" spans="4:46" ht="12.75" customHeight="1"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U594" s="42"/>
      <c r="V594" s="42"/>
      <c r="W594" s="42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</row>
    <row r="595" spans="4:46" ht="12.75" customHeight="1"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U595" s="42"/>
      <c r="V595" s="42"/>
      <c r="W595" s="42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</row>
    <row r="596" spans="4:46" ht="12.75" customHeight="1"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U596" s="42"/>
      <c r="V596" s="42"/>
      <c r="W596" s="42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</row>
    <row r="597" spans="4:46" ht="12.75" customHeight="1"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U597" s="42"/>
      <c r="V597" s="42"/>
      <c r="W597" s="42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</row>
    <row r="598" spans="4:46" ht="12.75" customHeight="1"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U598" s="42"/>
      <c r="V598" s="42"/>
      <c r="W598" s="42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</row>
    <row r="599" spans="4:46" ht="12.75" customHeight="1"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U599" s="42"/>
      <c r="V599" s="42"/>
      <c r="W599" s="42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</row>
    <row r="600" spans="4:46" ht="12.75" customHeight="1"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U600" s="42"/>
      <c r="V600" s="42"/>
      <c r="W600" s="42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</row>
    <row r="601" spans="4:46" ht="12.75" customHeight="1"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U601" s="42"/>
      <c r="V601" s="42"/>
      <c r="W601" s="42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</row>
    <row r="602" spans="4:46" ht="12.75" customHeight="1"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U602" s="42"/>
      <c r="V602" s="42"/>
      <c r="W602" s="42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</row>
    <row r="603" spans="4:46" ht="12.75" customHeight="1"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U603" s="42"/>
      <c r="V603" s="42"/>
      <c r="W603" s="42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</row>
    <row r="604" spans="4:46" ht="12.75" customHeight="1"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U604" s="42"/>
      <c r="V604" s="42"/>
      <c r="W604" s="42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</row>
    <row r="605" spans="4:46" ht="12.75" customHeight="1"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U605" s="42"/>
      <c r="V605" s="42"/>
      <c r="W605" s="42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</row>
    <row r="606" spans="4:46" ht="12.75" customHeight="1"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U606" s="42"/>
      <c r="V606" s="42"/>
      <c r="W606" s="42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</row>
    <row r="607" spans="4:46" ht="12.75" customHeight="1"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U607" s="42"/>
      <c r="V607" s="42"/>
      <c r="W607" s="42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</row>
    <row r="608" spans="4:46" ht="12.75" customHeight="1"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U608" s="42"/>
      <c r="V608" s="42"/>
      <c r="W608" s="42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</row>
    <row r="609" spans="4:46" ht="12.75" customHeight="1"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U609" s="42"/>
      <c r="V609" s="42"/>
      <c r="W609" s="42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</row>
    <row r="610" spans="4:46" ht="12.75" customHeight="1"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U610" s="42"/>
      <c r="V610" s="42"/>
      <c r="W610" s="42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</row>
    <row r="611" spans="4:46" ht="12.75" customHeight="1"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U611" s="42"/>
      <c r="V611" s="42"/>
      <c r="W611" s="42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</row>
    <row r="612" spans="4:46" ht="12.75" customHeight="1"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U612" s="42"/>
      <c r="V612" s="42"/>
      <c r="W612" s="42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</row>
    <row r="613" spans="4:46" ht="12.75" customHeight="1"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U613" s="42"/>
      <c r="V613" s="42"/>
      <c r="W613" s="42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</row>
    <row r="614" spans="4:46" ht="12.75" customHeight="1"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U614" s="42"/>
      <c r="V614" s="42"/>
      <c r="W614" s="42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</row>
    <row r="615" spans="4:46" ht="12.75" customHeight="1"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U615" s="42"/>
      <c r="V615" s="42"/>
      <c r="W615" s="42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</row>
    <row r="616" spans="4:46" ht="12.75" customHeight="1"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U616" s="42"/>
      <c r="V616" s="42"/>
      <c r="W616" s="42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</row>
    <row r="617" spans="4:46" ht="12.75" customHeight="1"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U617" s="42"/>
      <c r="V617" s="42"/>
      <c r="W617" s="42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</row>
    <row r="618" spans="4:46" ht="12.75" customHeight="1"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U618" s="42"/>
      <c r="V618" s="42"/>
      <c r="W618" s="42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</row>
    <row r="619" spans="4:46" ht="12.75" customHeight="1"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U619" s="42"/>
      <c r="V619" s="42"/>
      <c r="W619" s="42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</row>
    <row r="620" spans="4:46" ht="12.75" customHeight="1"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U620" s="42"/>
      <c r="V620" s="42"/>
      <c r="W620" s="42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</row>
    <row r="621" spans="4:46" ht="12.75" customHeight="1"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U621" s="42"/>
      <c r="V621" s="42"/>
      <c r="W621" s="42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</row>
    <row r="622" spans="4:46" ht="12.75" customHeight="1"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U622" s="42"/>
      <c r="V622" s="42"/>
      <c r="W622" s="42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</row>
    <row r="623" spans="4:46" ht="12.75" customHeight="1"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U623" s="42"/>
      <c r="V623" s="42"/>
      <c r="W623" s="42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</row>
    <row r="624" spans="4:46" ht="12.75" customHeight="1"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U624" s="42"/>
      <c r="V624" s="42"/>
      <c r="W624" s="42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</row>
    <row r="625" spans="4:46" ht="12.75" customHeight="1"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U625" s="42"/>
      <c r="V625" s="42"/>
      <c r="W625" s="42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</row>
    <row r="626" spans="4:46" ht="12.75" customHeight="1"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U626" s="42"/>
      <c r="V626" s="42"/>
      <c r="W626" s="42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</row>
    <row r="627" spans="4:46" ht="12.75" customHeight="1"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U627" s="42"/>
      <c r="V627" s="42"/>
      <c r="W627" s="42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</row>
    <row r="628" spans="4:46" ht="12.75" customHeight="1"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U628" s="42"/>
      <c r="V628" s="42"/>
      <c r="W628" s="42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</row>
    <row r="629" spans="4:46" ht="12.75" customHeight="1"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U629" s="42"/>
      <c r="V629" s="42"/>
      <c r="W629" s="42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</row>
    <row r="630" spans="4:46" ht="12.75" customHeight="1"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U630" s="42"/>
      <c r="V630" s="42"/>
      <c r="W630" s="42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</row>
    <row r="631" spans="4:46" ht="12.75" customHeight="1"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U631" s="42"/>
      <c r="V631" s="42"/>
      <c r="W631" s="42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</row>
    <row r="632" spans="4:46" ht="12.75" customHeight="1"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U632" s="42"/>
      <c r="V632" s="42"/>
      <c r="W632" s="42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</row>
    <row r="633" spans="4:46" ht="12.75" customHeight="1"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U633" s="42"/>
      <c r="V633" s="42"/>
      <c r="W633" s="42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</row>
    <row r="634" spans="4:46" ht="12.75" customHeight="1"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U634" s="42"/>
      <c r="V634" s="42"/>
      <c r="W634" s="42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</row>
    <row r="635" spans="4:46" ht="12.75" customHeight="1"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U635" s="42"/>
      <c r="V635" s="42"/>
      <c r="W635" s="42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</row>
    <row r="636" spans="4:46" ht="12.75" customHeight="1"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U636" s="42"/>
      <c r="V636" s="42"/>
      <c r="W636" s="42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</row>
    <row r="637" spans="4:46" ht="12.75" customHeight="1"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U637" s="42"/>
      <c r="V637" s="42"/>
      <c r="W637" s="42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</row>
    <row r="638" spans="4:46" ht="12.75" customHeight="1"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U638" s="42"/>
      <c r="V638" s="42"/>
      <c r="W638" s="42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</row>
    <row r="639" spans="4:46" ht="12.75" customHeight="1"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U639" s="42"/>
      <c r="V639" s="42"/>
      <c r="W639" s="42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</row>
    <row r="640" spans="4:46" ht="12.75" customHeight="1"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U640" s="42"/>
      <c r="V640" s="42"/>
      <c r="W640" s="42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</row>
    <row r="641" spans="4:46" ht="12.75" customHeight="1"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U641" s="42"/>
      <c r="V641" s="42"/>
      <c r="W641" s="42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</row>
    <row r="642" spans="4:46" ht="12.75" customHeight="1"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U642" s="42"/>
      <c r="V642" s="42"/>
      <c r="W642" s="42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</row>
    <row r="643" spans="4:46" ht="12.75" customHeight="1"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U643" s="42"/>
      <c r="V643" s="42"/>
      <c r="W643" s="42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</row>
    <row r="644" spans="4:46" ht="12.75" customHeight="1"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U644" s="42"/>
      <c r="V644" s="42"/>
      <c r="W644" s="42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</row>
    <row r="645" spans="4:46" ht="12.75" customHeight="1"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U645" s="42"/>
      <c r="V645" s="42"/>
      <c r="W645" s="42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</row>
    <row r="646" spans="4:46" ht="12.75" customHeight="1"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U646" s="42"/>
      <c r="V646" s="42"/>
      <c r="W646" s="42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</row>
    <row r="647" spans="4:46" ht="12.75" customHeight="1"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U647" s="42"/>
      <c r="V647" s="42"/>
      <c r="W647" s="42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</row>
    <row r="648" spans="4:46" ht="12.75" customHeight="1"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U648" s="42"/>
      <c r="V648" s="42"/>
      <c r="W648" s="42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</row>
    <row r="649" spans="4:46" ht="12.75" customHeight="1"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U649" s="42"/>
      <c r="V649" s="42"/>
      <c r="W649" s="42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</row>
    <row r="650" spans="4:46" ht="12.75" customHeight="1"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U650" s="42"/>
      <c r="V650" s="42"/>
      <c r="W650" s="42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</row>
    <row r="651" spans="4:46" ht="12.75" customHeight="1"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U651" s="42"/>
      <c r="V651" s="42"/>
      <c r="W651" s="42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</row>
    <row r="652" spans="4:46" ht="12.75" customHeight="1"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U652" s="42"/>
      <c r="V652" s="42"/>
      <c r="W652" s="42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</row>
    <row r="653" spans="4:46" ht="12.75" customHeight="1"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U653" s="42"/>
      <c r="V653" s="42"/>
      <c r="W653" s="42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</row>
    <row r="654" spans="4:46" ht="12.75" customHeight="1"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U654" s="42"/>
      <c r="V654" s="42"/>
      <c r="W654" s="42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</row>
    <row r="655" spans="4:46" ht="12.75" customHeight="1"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U655" s="42"/>
      <c r="V655" s="42"/>
      <c r="W655" s="42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</row>
    <row r="656" spans="4:46" ht="12.75" customHeight="1"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U656" s="42"/>
      <c r="V656" s="42"/>
      <c r="W656" s="42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</row>
    <row r="657" spans="4:46" ht="12.75" customHeight="1"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U657" s="42"/>
      <c r="V657" s="42"/>
      <c r="W657" s="42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</row>
    <row r="658" spans="4:46" ht="12.75" customHeight="1"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U658" s="42"/>
      <c r="V658" s="42"/>
      <c r="W658" s="42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</row>
    <row r="659" spans="4:46" ht="12.75" customHeight="1"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U659" s="42"/>
      <c r="V659" s="42"/>
      <c r="W659" s="42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</row>
    <row r="660" spans="4:46" ht="12.75" customHeight="1"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U660" s="42"/>
      <c r="V660" s="42"/>
      <c r="W660" s="42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</row>
    <row r="661" spans="4:46" ht="12.75" customHeight="1"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U661" s="42"/>
      <c r="V661" s="42"/>
      <c r="W661" s="42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</row>
    <row r="662" spans="4:46" ht="12.75" customHeight="1"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U662" s="42"/>
      <c r="V662" s="42"/>
      <c r="W662" s="42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</row>
    <row r="663" spans="4:46" ht="12.75" customHeight="1"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U663" s="42"/>
      <c r="V663" s="42"/>
      <c r="W663" s="42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</row>
    <row r="664" spans="4:46" ht="12.75" customHeight="1"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U664" s="42"/>
      <c r="V664" s="42"/>
      <c r="W664" s="42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</row>
    <row r="665" spans="4:46" ht="12.75" customHeight="1"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U665" s="42"/>
      <c r="V665" s="42"/>
      <c r="W665" s="42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</row>
    <row r="666" spans="4:46" ht="12.75" customHeight="1"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U666" s="42"/>
      <c r="V666" s="42"/>
      <c r="W666" s="42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</row>
    <row r="667" spans="4:46" ht="12.75" customHeight="1"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U667" s="42"/>
      <c r="V667" s="42"/>
      <c r="W667" s="42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</row>
    <row r="668" spans="4:46" ht="12.75" customHeight="1"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U668" s="42"/>
      <c r="V668" s="42"/>
      <c r="W668" s="42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</row>
    <row r="669" spans="4:46" ht="12.75" customHeight="1"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U669" s="42"/>
      <c r="V669" s="42"/>
      <c r="W669" s="42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</row>
    <row r="670" spans="4:46" ht="12.75" customHeight="1"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U670" s="42"/>
      <c r="V670" s="42"/>
      <c r="W670" s="42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</row>
    <row r="671" spans="4:46" ht="12.75" customHeight="1"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U671" s="42"/>
      <c r="V671" s="42"/>
      <c r="W671" s="42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</row>
    <row r="672" spans="4:46" ht="12.75" customHeight="1"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U672" s="42"/>
      <c r="V672" s="42"/>
      <c r="W672" s="42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</row>
    <row r="673" spans="4:46" ht="12.75" customHeight="1"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U673" s="42"/>
      <c r="V673" s="42"/>
      <c r="W673" s="42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</row>
    <row r="674" spans="4:46" ht="12.75" customHeight="1"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U674" s="42"/>
      <c r="V674" s="42"/>
      <c r="W674" s="42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</row>
    <row r="675" spans="4:46" ht="12.75" customHeight="1"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U675" s="42"/>
      <c r="V675" s="42"/>
      <c r="W675" s="42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</row>
    <row r="676" spans="4:46" ht="12.75" customHeight="1"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U676" s="42"/>
      <c r="V676" s="42"/>
      <c r="W676" s="42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</row>
    <row r="677" spans="4:46" ht="12.75" customHeight="1"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U677" s="42"/>
      <c r="V677" s="42"/>
      <c r="W677" s="42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</row>
    <row r="678" spans="4:46" ht="12.75" customHeight="1"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U678" s="42"/>
      <c r="V678" s="42"/>
      <c r="W678" s="42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</row>
    <row r="679" spans="4:46" ht="12.75" customHeight="1"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U679" s="42"/>
      <c r="V679" s="42"/>
      <c r="W679" s="42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</row>
    <row r="680" spans="4:46" ht="12.75" customHeight="1"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U680" s="42"/>
      <c r="V680" s="42"/>
      <c r="W680" s="42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</row>
    <row r="681" spans="4:46" ht="12.75" customHeight="1"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U681" s="42"/>
      <c r="V681" s="42"/>
      <c r="W681" s="42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</row>
    <row r="682" spans="4:46" ht="12.75" customHeight="1"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U682" s="42"/>
      <c r="V682" s="42"/>
      <c r="W682" s="42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</row>
    <row r="683" spans="4:46" ht="12.75" customHeight="1"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U683" s="42"/>
      <c r="V683" s="42"/>
      <c r="W683" s="42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</row>
    <row r="684" spans="4:46" ht="12.75" customHeight="1"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U684" s="42"/>
      <c r="V684" s="42"/>
      <c r="W684" s="42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</row>
    <row r="685" spans="4:46" ht="12.75" customHeight="1"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U685" s="42"/>
      <c r="V685" s="42"/>
      <c r="W685" s="42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</row>
    <row r="686" spans="4:46" ht="12.75" customHeight="1"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U686" s="42"/>
      <c r="V686" s="42"/>
      <c r="W686" s="42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</row>
    <row r="687" spans="4:46" ht="12.75" customHeight="1"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U687" s="42"/>
      <c r="V687" s="42"/>
      <c r="W687" s="42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</row>
    <row r="688" spans="4:46" ht="12.75" customHeight="1"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U688" s="42"/>
      <c r="V688" s="42"/>
      <c r="W688" s="42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</row>
    <row r="689" spans="4:46" ht="12.75" customHeight="1"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U689" s="42"/>
      <c r="V689" s="42"/>
      <c r="W689" s="42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</row>
    <row r="690" spans="4:46" ht="12.75" customHeight="1"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U690" s="42"/>
      <c r="V690" s="42"/>
      <c r="W690" s="42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</row>
    <row r="691" spans="4:46" ht="12.75" customHeight="1"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U691" s="42"/>
      <c r="V691" s="42"/>
      <c r="W691" s="42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</row>
    <row r="692" spans="4:46" ht="12.75" customHeight="1"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U692" s="42"/>
      <c r="V692" s="42"/>
      <c r="W692" s="42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</row>
    <row r="693" spans="4:46" ht="12.75" customHeight="1"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U693" s="42"/>
      <c r="V693" s="42"/>
      <c r="W693" s="42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</row>
    <row r="694" spans="4:46" ht="12.75" customHeight="1"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U694" s="42"/>
      <c r="V694" s="42"/>
      <c r="W694" s="42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</row>
    <row r="695" spans="4:46" ht="12.75" customHeight="1"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U695" s="42"/>
      <c r="V695" s="42"/>
      <c r="W695" s="42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</row>
    <row r="696" spans="4:46" ht="12.75" customHeight="1"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U696" s="42"/>
      <c r="V696" s="42"/>
      <c r="W696" s="42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</row>
    <row r="697" spans="4:46" ht="12.75" customHeight="1"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U697" s="42"/>
      <c r="V697" s="42"/>
      <c r="W697" s="42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</row>
    <row r="698" spans="4:46" ht="12.75" customHeight="1"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U698" s="42"/>
      <c r="V698" s="42"/>
      <c r="W698" s="42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</row>
    <row r="699" spans="4:46" ht="12.75" customHeight="1"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U699" s="42"/>
      <c r="V699" s="42"/>
      <c r="W699" s="42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</row>
    <row r="700" spans="4:46" ht="12.75" customHeight="1"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U700" s="42"/>
      <c r="V700" s="42"/>
      <c r="W700" s="42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</row>
    <row r="701" spans="4:46" ht="12.75" customHeight="1"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U701" s="42"/>
      <c r="V701" s="42"/>
      <c r="W701" s="42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</row>
    <row r="702" spans="4:46" ht="12.75" customHeight="1"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U702" s="42"/>
      <c r="V702" s="42"/>
      <c r="W702" s="42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</row>
    <row r="703" spans="4:46" ht="12.75" customHeight="1"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U703" s="42"/>
      <c r="V703" s="42"/>
      <c r="W703" s="42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</row>
    <row r="704" spans="4:46" ht="12.75" customHeight="1"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U704" s="42"/>
      <c r="V704" s="42"/>
      <c r="W704" s="42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</row>
    <row r="705" spans="4:46" ht="12.75" customHeight="1"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U705" s="42"/>
      <c r="V705" s="42"/>
      <c r="W705" s="42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</row>
    <row r="706" spans="4:46" ht="12.75" customHeight="1"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U706" s="42"/>
      <c r="V706" s="42"/>
      <c r="W706" s="42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</row>
    <row r="707" spans="4:46" ht="12.75" customHeight="1"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U707" s="42"/>
      <c r="V707" s="42"/>
      <c r="W707" s="42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</row>
    <row r="708" spans="4:46" ht="12.75" customHeight="1"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U708" s="42"/>
      <c r="V708" s="42"/>
      <c r="W708" s="42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</row>
    <row r="709" spans="4:46" ht="12.75" customHeight="1"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U709" s="42"/>
      <c r="V709" s="42"/>
      <c r="W709" s="42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</row>
    <row r="710" spans="4:46" ht="12.75" customHeight="1"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U710" s="42"/>
      <c r="V710" s="42"/>
      <c r="W710" s="42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</row>
    <row r="711" spans="4:46" ht="12.75" customHeight="1"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U711" s="42"/>
      <c r="V711" s="42"/>
      <c r="W711" s="42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</row>
    <row r="712" spans="4:46" ht="12.75" customHeight="1"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U712" s="42"/>
      <c r="V712" s="42"/>
      <c r="W712" s="42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</row>
    <row r="713" spans="4:46" ht="12.75" customHeight="1"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U713" s="42"/>
      <c r="V713" s="42"/>
      <c r="W713" s="42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</row>
    <row r="714" spans="4:46" ht="12.75" customHeight="1"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U714" s="42"/>
      <c r="V714" s="42"/>
      <c r="W714" s="42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</row>
    <row r="715" spans="4:46" ht="12.75" customHeight="1"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U715" s="42"/>
      <c r="V715" s="42"/>
      <c r="W715" s="42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</row>
    <row r="716" spans="4:46" ht="12.75" customHeight="1"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U716" s="42"/>
      <c r="V716" s="42"/>
      <c r="W716" s="42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</row>
    <row r="717" spans="4:46" ht="12.75" customHeight="1"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U717" s="42"/>
      <c r="V717" s="42"/>
      <c r="W717" s="42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</row>
    <row r="718" spans="4:46" ht="12.75" customHeight="1"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U718" s="42"/>
      <c r="V718" s="42"/>
      <c r="W718" s="42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</row>
    <row r="719" spans="4:46" ht="12.75" customHeight="1"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U719" s="42"/>
      <c r="V719" s="42"/>
      <c r="W719" s="42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</row>
    <row r="720" spans="4:46" ht="12.75" customHeight="1"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U720" s="42"/>
      <c r="V720" s="42"/>
      <c r="W720" s="42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</row>
    <row r="721" spans="4:46" ht="12.75" customHeight="1"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U721" s="42"/>
      <c r="V721" s="42"/>
      <c r="W721" s="42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</row>
    <row r="722" spans="4:46" ht="12.75" customHeight="1"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U722" s="42"/>
      <c r="V722" s="42"/>
      <c r="W722" s="42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</row>
    <row r="723" spans="4:46" ht="12.75" customHeight="1"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U723" s="42"/>
      <c r="V723" s="42"/>
      <c r="W723" s="42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</row>
    <row r="724" spans="4:46" ht="12.75" customHeight="1"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U724" s="42"/>
      <c r="V724" s="42"/>
      <c r="W724" s="42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</row>
    <row r="725" spans="4:46" ht="12.75" customHeight="1"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U725" s="42"/>
      <c r="V725" s="42"/>
      <c r="W725" s="42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</row>
    <row r="726" spans="4:46" ht="12.75" customHeight="1"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U726" s="42"/>
      <c r="V726" s="42"/>
      <c r="W726" s="42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</row>
    <row r="727" spans="4:46" ht="12.75" customHeight="1"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U727" s="42"/>
      <c r="V727" s="42"/>
      <c r="W727" s="42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</row>
    <row r="728" spans="4:46" ht="12.75" customHeight="1"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U728" s="42"/>
      <c r="V728" s="42"/>
      <c r="W728" s="42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</row>
    <row r="729" spans="4:46" ht="12.75" customHeight="1"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U729" s="42"/>
      <c r="V729" s="42"/>
      <c r="W729" s="42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</row>
    <row r="730" spans="4:46" ht="12.75" customHeight="1"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U730" s="42"/>
      <c r="V730" s="42"/>
      <c r="W730" s="42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</row>
    <row r="731" spans="4:46" ht="12.75" customHeight="1"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U731" s="42"/>
      <c r="V731" s="42"/>
      <c r="W731" s="42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</row>
    <row r="732" spans="4:46" ht="12.75" customHeight="1"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U732" s="42"/>
      <c r="V732" s="42"/>
      <c r="W732" s="42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</row>
    <row r="733" spans="4:46" ht="12.75" customHeight="1"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U733" s="42"/>
      <c r="V733" s="42"/>
      <c r="W733" s="42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</row>
    <row r="734" spans="4:46" ht="12.75" customHeight="1"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U734" s="42"/>
      <c r="V734" s="42"/>
      <c r="W734" s="42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</row>
    <row r="735" spans="4:46" ht="12.75" customHeight="1"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U735" s="42"/>
      <c r="V735" s="42"/>
      <c r="W735" s="42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</row>
    <row r="736" spans="4:46" ht="12.75" customHeight="1"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U736" s="42"/>
      <c r="V736" s="42"/>
      <c r="W736" s="42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</row>
    <row r="737" spans="4:46" ht="12.75" customHeight="1"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U737" s="42"/>
      <c r="V737" s="42"/>
      <c r="W737" s="42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</row>
    <row r="738" spans="4:46" ht="12.75" customHeight="1"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U738" s="42"/>
      <c r="V738" s="42"/>
      <c r="W738" s="42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</row>
    <row r="739" spans="4:46" ht="12.75" customHeight="1"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U739" s="42"/>
      <c r="V739" s="42"/>
      <c r="W739" s="42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</row>
    <row r="740" spans="4:46" ht="12.75" customHeight="1"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U740" s="42"/>
      <c r="V740" s="42"/>
      <c r="W740" s="42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</row>
    <row r="741" spans="4:46" ht="12.75" customHeight="1"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U741" s="42"/>
      <c r="V741" s="42"/>
      <c r="W741" s="42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</row>
    <row r="742" spans="4:46" ht="12.75" customHeight="1"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U742" s="42"/>
      <c r="V742" s="42"/>
      <c r="W742" s="42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</row>
    <row r="743" spans="4:46" ht="12.75" customHeight="1"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U743" s="42"/>
      <c r="V743" s="42"/>
      <c r="W743" s="42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</row>
    <row r="744" spans="4:46" ht="12.75" customHeight="1"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U744" s="42"/>
      <c r="V744" s="42"/>
      <c r="W744" s="42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</row>
    <row r="745" spans="4:46" ht="12.75" customHeight="1"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U745" s="42"/>
      <c r="V745" s="42"/>
      <c r="W745" s="42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</row>
    <row r="746" spans="4:46" ht="12.75" customHeight="1"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U746" s="42"/>
      <c r="V746" s="42"/>
      <c r="W746" s="42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</row>
    <row r="747" spans="4:46" ht="12.75" customHeight="1"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U747" s="42"/>
      <c r="V747" s="42"/>
      <c r="W747" s="42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</row>
    <row r="748" spans="4:46" ht="12.75" customHeight="1"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U748" s="42"/>
      <c r="V748" s="42"/>
      <c r="W748" s="42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</row>
    <row r="749" spans="4:46" ht="12.75" customHeight="1"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U749" s="42"/>
      <c r="V749" s="42"/>
      <c r="W749" s="42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</row>
    <row r="750" spans="4:46" ht="12.75" customHeight="1"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U750" s="42"/>
      <c r="V750" s="42"/>
      <c r="W750" s="42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</row>
    <row r="751" spans="4:46" ht="12.75" customHeight="1"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U751" s="42"/>
      <c r="V751" s="42"/>
      <c r="W751" s="42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</row>
    <row r="752" spans="4:46" ht="12.75" customHeight="1"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U752" s="42"/>
      <c r="V752" s="42"/>
      <c r="W752" s="42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</row>
    <row r="753" spans="4:46" ht="12.75" customHeight="1"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U753" s="42"/>
      <c r="V753" s="42"/>
      <c r="W753" s="42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</row>
    <row r="754" spans="4:46" ht="12.75" customHeight="1"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U754" s="42"/>
      <c r="V754" s="42"/>
      <c r="W754" s="42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</row>
    <row r="755" spans="4:46" ht="12.75" customHeight="1"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U755" s="42"/>
      <c r="V755" s="42"/>
      <c r="W755" s="42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</row>
    <row r="756" spans="4:46" ht="12.75" customHeight="1"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U756" s="42"/>
      <c r="V756" s="42"/>
      <c r="W756" s="42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</row>
    <row r="757" spans="4:46" ht="12.75" customHeight="1"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U757" s="42"/>
      <c r="V757" s="42"/>
      <c r="W757" s="42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</row>
    <row r="758" spans="4:46" ht="12.75" customHeight="1"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U758" s="42"/>
      <c r="V758" s="42"/>
      <c r="W758" s="42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</row>
    <row r="759" spans="4:46" ht="12.75" customHeight="1"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U759" s="42"/>
      <c r="V759" s="42"/>
      <c r="W759" s="42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</row>
    <row r="760" spans="4:46" ht="12.75" customHeight="1"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U760" s="42"/>
      <c r="V760" s="42"/>
      <c r="W760" s="42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</row>
    <row r="761" spans="4:46" ht="12.75" customHeight="1"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U761" s="42"/>
      <c r="V761" s="42"/>
      <c r="W761" s="42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</row>
    <row r="762" spans="4:46" ht="12.75" customHeight="1"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U762" s="42"/>
      <c r="V762" s="42"/>
      <c r="W762" s="42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</row>
    <row r="763" spans="4:46" ht="12.75" customHeight="1"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U763" s="42"/>
      <c r="V763" s="42"/>
      <c r="W763" s="42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</row>
    <row r="764" spans="4:46" ht="12.75" customHeight="1"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U764" s="42"/>
      <c r="V764" s="42"/>
      <c r="W764" s="42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</row>
    <row r="765" spans="4:46" ht="12.75" customHeight="1"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U765" s="42"/>
      <c r="V765" s="42"/>
      <c r="W765" s="42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</row>
    <row r="766" spans="4:46" ht="12.75" customHeight="1"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U766" s="42"/>
      <c r="V766" s="42"/>
      <c r="W766" s="42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</row>
    <row r="767" spans="4:46" ht="12.75" customHeight="1"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U767" s="42"/>
      <c r="V767" s="42"/>
      <c r="W767" s="42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</row>
    <row r="768" spans="4:46" ht="12.75" customHeight="1"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U768" s="42"/>
      <c r="V768" s="42"/>
      <c r="W768" s="42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</row>
    <row r="769" spans="4:46" ht="12.75" customHeight="1"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U769" s="42"/>
      <c r="V769" s="42"/>
      <c r="W769" s="42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</row>
    <row r="770" spans="4:46" ht="12.75" customHeight="1"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U770" s="42"/>
      <c r="V770" s="42"/>
      <c r="W770" s="42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</row>
    <row r="771" spans="4:46" ht="12.75" customHeight="1"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U771" s="42"/>
      <c r="V771" s="42"/>
      <c r="W771" s="42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</row>
    <row r="772" spans="4:46" ht="12.75" customHeight="1"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U772" s="42"/>
      <c r="V772" s="42"/>
      <c r="W772" s="42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</row>
    <row r="773" spans="4:46" ht="12.75" customHeight="1"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U773" s="42"/>
      <c r="V773" s="42"/>
      <c r="W773" s="42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</row>
    <row r="774" spans="4:46" ht="12.75" customHeight="1"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U774" s="42"/>
      <c r="V774" s="42"/>
      <c r="W774" s="42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</row>
    <row r="775" spans="4:46" ht="12.75" customHeight="1"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U775" s="42"/>
      <c r="V775" s="42"/>
      <c r="W775" s="42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</row>
    <row r="776" spans="4:46" ht="12.75" customHeight="1"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U776" s="42"/>
      <c r="V776" s="42"/>
      <c r="W776" s="42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</row>
    <row r="777" spans="4:46" ht="12.75" customHeight="1"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U777" s="42"/>
      <c r="V777" s="42"/>
      <c r="W777" s="42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</row>
    <row r="778" spans="4:46" ht="12.75" customHeight="1"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U778" s="42"/>
      <c r="V778" s="42"/>
      <c r="W778" s="42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</row>
    <row r="779" spans="4:46" ht="12.75" customHeight="1"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U779" s="42"/>
      <c r="V779" s="42"/>
      <c r="W779" s="42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</row>
    <row r="780" spans="4:46" ht="12.75" customHeight="1"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U780" s="42"/>
      <c r="V780" s="42"/>
      <c r="W780" s="42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</row>
    <row r="781" spans="4:46" ht="12.75" customHeight="1"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U781" s="42"/>
      <c r="V781" s="42"/>
      <c r="W781" s="42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</row>
    <row r="782" spans="4:46" ht="12.75" customHeight="1"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U782" s="42"/>
      <c r="V782" s="42"/>
      <c r="W782" s="42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</row>
    <row r="783" spans="4:46" ht="12.75" customHeight="1"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U783" s="42"/>
      <c r="V783" s="42"/>
      <c r="W783" s="42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</row>
    <row r="784" spans="4:46" ht="12.75" customHeight="1"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U784" s="42"/>
      <c r="V784" s="42"/>
      <c r="W784" s="42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</row>
    <row r="785" spans="4:46" ht="12.75" customHeight="1"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U785" s="42"/>
      <c r="V785" s="42"/>
      <c r="W785" s="42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</row>
    <row r="786" spans="4:46" ht="12.75" customHeight="1"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U786" s="42"/>
      <c r="V786" s="42"/>
      <c r="W786" s="42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</row>
    <row r="787" spans="4:46" ht="12.75" customHeight="1"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U787" s="42"/>
      <c r="V787" s="42"/>
      <c r="W787" s="42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</row>
    <row r="788" spans="4:46" ht="12.75" customHeight="1"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U788" s="42"/>
      <c r="V788" s="42"/>
      <c r="W788" s="42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</row>
    <row r="789" spans="4:46" ht="12.75" customHeight="1"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U789" s="42"/>
      <c r="V789" s="42"/>
      <c r="W789" s="42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</row>
    <row r="790" spans="4:46" ht="12.75" customHeight="1"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U790" s="42"/>
      <c r="V790" s="42"/>
      <c r="W790" s="42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</row>
    <row r="791" spans="4:46" ht="12.75" customHeight="1"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U791" s="42"/>
      <c r="V791" s="42"/>
      <c r="W791" s="42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</row>
    <row r="792" spans="4:46" ht="12.75" customHeight="1"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U792" s="42"/>
      <c r="V792" s="42"/>
      <c r="W792" s="42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</row>
    <row r="793" spans="4:46" ht="12.75" customHeight="1"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U793" s="42"/>
      <c r="V793" s="42"/>
      <c r="W793" s="42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</row>
    <row r="794" spans="4:46" ht="12.75" customHeight="1"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U794" s="42"/>
      <c r="V794" s="42"/>
      <c r="W794" s="42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</row>
    <row r="795" spans="4:46" ht="12.75" customHeight="1"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U795" s="42"/>
      <c r="V795" s="42"/>
      <c r="W795" s="42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</row>
    <row r="796" spans="4:46" ht="12.75" customHeight="1"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U796" s="42"/>
      <c r="V796" s="42"/>
      <c r="W796" s="42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</row>
    <row r="797" spans="4:46" ht="12.75" customHeight="1"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U797" s="42"/>
      <c r="V797" s="42"/>
      <c r="W797" s="42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</row>
    <row r="798" spans="4:46" ht="12.75" customHeight="1"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U798" s="42"/>
      <c r="V798" s="42"/>
      <c r="W798" s="42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</row>
    <row r="799" spans="4:46" ht="12.75" customHeight="1"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U799" s="42"/>
      <c r="V799" s="42"/>
      <c r="W799" s="42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</row>
    <row r="800" spans="4:46" ht="12.75" customHeight="1"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U800" s="42"/>
      <c r="V800" s="42"/>
      <c r="W800" s="42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</row>
    <row r="801" spans="4:46" ht="12.75" customHeight="1"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U801" s="42"/>
      <c r="V801" s="42"/>
      <c r="W801" s="42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</row>
    <row r="802" spans="4:46" ht="12.75" customHeight="1"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U802" s="42"/>
      <c r="V802" s="42"/>
      <c r="W802" s="42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</row>
    <row r="803" spans="4:46" ht="12.75" customHeight="1"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U803" s="42"/>
      <c r="V803" s="42"/>
      <c r="W803" s="42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</row>
    <row r="804" spans="4:46" ht="12.75" customHeight="1"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U804" s="42"/>
      <c r="V804" s="42"/>
      <c r="W804" s="42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</row>
    <row r="805" spans="4:46" ht="12.75" customHeight="1"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U805" s="42"/>
      <c r="V805" s="42"/>
      <c r="W805" s="42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</row>
    <row r="806" spans="4:46" ht="12.75" customHeight="1"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U806" s="42"/>
      <c r="V806" s="42"/>
      <c r="W806" s="42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</row>
    <row r="807" spans="4:46" ht="12.75" customHeight="1"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U807" s="42"/>
      <c r="V807" s="42"/>
      <c r="W807" s="42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</row>
    <row r="808" spans="4:46" ht="12.75" customHeight="1"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U808" s="42"/>
      <c r="V808" s="42"/>
      <c r="W808" s="42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</row>
    <row r="809" spans="4:46" ht="12.75" customHeight="1"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U809" s="42"/>
      <c r="V809" s="42"/>
      <c r="W809" s="42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</row>
    <row r="810" spans="4:46" ht="12.75" customHeight="1"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U810" s="42"/>
      <c r="V810" s="42"/>
      <c r="W810" s="42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</row>
    <row r="811" spans="4:46" ht="12.75" customHeight="1"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U811" s="42"/>
      <c r="V811" s="42"/>
      <c r="W811" s="42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</row>
    <row r="812" spans="4:46" ht="12.75" customHeight="1"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U812" s="42"/>
      <c r="V812" s="42"/>
      <c r="W812" s="42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</row>
    <row r="813" spans="4:46" ht="12.75" customHeight="1"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U813" s="42"/>
      <c r="V813" s="42"/>
      <c r="W813" s="42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</row>
    <row r="814" spans="4:46" ht="12.75" customHeight="1"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U814" s="42"/>
      <c r="V814" s="42"/>
      <c r="W814" s="42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</row>
    <row r="815" spans="4:46" ht="12.75" customHeight="1"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U815" s="42"/>
      <c r="V815" s="42"/>
      <c r="W815" s="42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</row>
    <row r="816" spans="4:46" ht="12.75" customHeight="1"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U816" s="42"/>
      <c r="V816" s="42"/>
      <c r="W816" s="42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</row>
    <row r="817" spans="4:46" ht="12.75" customHeight="1"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U817" s="42"/>
      <c r="V817" s="42"/>
      <c r="W817" s="42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</row>
    <row r="818" spans="4:46" ht="12.75" customHeight="1"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U818" s="42"/>
      <c r="V818" s="42"/>
      <c r="W818" s="42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</row>
    <row r="819" spans="4:46" ht="12.75" customHeight="1"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U819" s="42"/>
      <c r="V819" s="42"/>
      <c r="W819" s="42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</row>
    <row r="820" spans="4:46" ht="12.75" customHeight="1"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U820" s="42"/>
      <c r="V820" s="42"/>
      <c r="W820" s="42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</row>
    <row r="821" spans="4:46" ht="12.75" customHeight="1"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U821" s="42"/>
      <c r="V821" s="42"/>
      <c r="W821" s="42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</row>
    <row r="822" spans="4:46" ht="12.75" customHeight="1"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U822" s="42"/>
      <c r="V822" s="42"/>
      <c r="W822" s="42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</row>
    <row r="823" spans="4:46" ht="12.75" customHeight="1"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U823" s="42"/>
      <c r="V823" s="42"/>
      <c r="W823" s="42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</row>
    <row r="824" spans="4:46" ht="12.75" customHeight="1"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U824" s="42"/>
      <c r="V824" s="42"/>
      <c r="W824" s="42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</row>
    <row r="825" spans="4:46" ht="12.75" customHeight="1"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U825" s="42"/>
      <c r="V825" s="42"/>
      <c r="W825" s="42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</row>
    <row r="826" spans="4:46" ht="12.75" customHeight="1"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U826" s="42"/>
      <c r="V826" s="42"/>
      <c r="W826" s="42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</row>
    <row r="827" spans="4:46" ht="12.75" customHeight="1"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U827" s="42"/>
      <c r="V827" s="42"/>
      <c r="W827" s="42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</row>
    <row r="828" spans="4:46" ht="12.75" customHeight="1"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U828" s="42"/>
      <c r="V828" s="42"/>
      <c r="W828" s="42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</row>
    <row r="829" spans="4:46" ht="12.75" customHeight="1"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U829" s="42"/>
      <c r="V829" s="42"/>
      <c r="W829" s="42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</row>
    <row r="830" spans="4:46" ht="12.75" customHeight="1"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U830" s="42"/>
      <c r="V830" s="42"/>
      <c r="W830" s="42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</row>
    <row r="831" spans="4:46" ht="12.75" customHeight="1"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U831" s="42"/>
      <c r="V831" s="42"/>
      <c r="W831" s="42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</row>
    <row r="832" spans="4:46" ht="12.75" customHeight="1"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U832" s="42"/>
      <c r="V832" s="42"/>
      <c r="W832" s="42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</row>
    <row r="833" spans="4:46" ht="12.75" customHeight="1"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U833" s="42"/>
      <c r="V833" s="42"/>
      <c r="W833" s="42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</row>
    <row r="834" spans="4:46" ht="12.75" customHeight="1"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U834" s="42"/>
      <c r="V834" s="42"/>
      <c r="W834" s="42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</row>
    <row r="835" spans="4:46" ht="12.75" customHeight="1"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U835" s="42"/>
      <c r="V835" s="42"/>
      <c r="W835" s="42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</row>
    <row r="836" spans="4:46" ht="12.75" customHeight="1"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U836" s="42"/>
      <c r="V836" s="42"/>
      <c r="W836" s="42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</row>
    <row r="837" spans="4:46" ht="12.75" customHeight="1"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U837" s="42"/>
      <c r="V837" s="42"/>
      <c r="W837" s="42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</row>
    <row r="838" spans="4:46" ht="12.75" customHeight="1"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U838" s="42"/>
      <c r="V838" s="42"/>
      <c r="W838" s="42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</row>
    <row r="839" spans="4:46" ht="12.75" customHeight="1"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U839" s="42"/>
      <c r="V839" s="42"/>
      <c r="W839" s="42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</row>
    <row r="840" spans="4:46" ht="12.75" customHeight="1"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U840" s="42"/>
      <c r="V840" s="42"/>
      <c r="W840" s="42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</row>
    <row r="841" spans="4:46" ht="12.75" customHeight="1"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U841" s="42"/>
      <c r="V841" s="42"/>
      <c r="W841" s="42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</row>
    <row r="842" spans="4:46" ht="12.75" customHeight="1"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U842" s="42"/>
      <c r="V842" s="42"/>
      <c r="W842" s="42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</row>
    <row r="843" spans="4:46" ht="12.75" customHeight="1"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U843" s="42"/>
      <c r="V843" s="42"/>
      <c r="W843" s="42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</row>
    <row r="844" spans="4:46" ht="12.75" customHeight="1"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U844" s="42"/>
      <c r="V844" s="42"/>
      <c r="W844" s="42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</row>
    <row r="845" spans="4:46" ht="12.75" customHeight="1"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U845" s="42"/>
      <c r="V845" s="42"/>
      <c r="W845" s="42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</row>
    <row r="846" spans="4:46" ht="12.75" customHeight="1"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U846" s="42"/>
      <c r="V846" s="42"/>
      <c r="W846" s="42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</row>
    <row r="847" spans="4:46" ht="12.75" customHeight="1"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U847" s="42"/>
      <c r="V847" s="42"/>
      <c r="W847" s="42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</row>
    <row r="848" spans="4:46" ht="12.75" customHeight="1"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U848" s="42"/>
      <c r="V848" s="42"/>
      <c r="W848" s="42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</row>
    <row r="849" spans="4:46" ht="12.75" customHeight="1"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U849" s="42"/>
      <c r="V849" s="42"/>
      <c r="W849" s="42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</row>
    <row r="850" spans="4:46" ht="12.75" customHeight="1"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U850" s="42"/>
      <c r="V850" s="42"/>
      <c r="W850" s="42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</row>
    <row r="851" spans="4:46" ht="12.75" customHeight="1"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U851" s="42"/>
      <c r="V851" s="42"/>
      <c r="W851" s="42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</row>
    <row r="852" spans="4:46" ht="12.75" customHeight="1"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U852" s="42"/>
      <c r="V852" s="42"/>
      <c r="W852" s="42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</row>
    <row r="853" spans="4:46" ht="12.75" customHeight="1"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U853" s="42"/>
      <c r="V853" s="42"/>
      <c r="W853" s="42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</row>
    <row r="854" spans="4:46" ht="12.75" customHeight="1"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U854" s="42"/>
      <c r="V854" s="42"/>
      <c r="W854" s="42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</row>
    <row r="855" spans="4:46" ht="12.75" customHeight="1"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U855" s="42"/>
      <c r="V855" s="42"/>
      <c r="W855" s="42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</row>
    <row r="856" spans="4:46" ht="12.75" customHeight="1"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U856" s="42"/>
      <c r="V856" s="42"/>
      <c r="W856" s="42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</row>
    <row r="857" spans="4:46" ht="12.75" customHeight="1"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U857" s="42"/>
      <c r="V857" s="42"/>
      <c r="W857" s="42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</row>
    <row r="858" spans="4:46" ht="12.75" customHeight="1"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U858" s="42"/>
      <c r="V858" s="42"/>
      <c r="W858" s="42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</row>
    <row r="859" spans="4:46" ht="12.75" customHeight="1"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U859" s="42"/>
      <c r="V859" s="42"/>
      <c r="W859" s="42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</row>
    <row r="860" spans="4:46" ht="12.75" customHeight="1"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U860" s="42"/>
      <c r="V860" s="42"/>
      <c r="W860" s="42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</row>
    <row r="861" spans="4:46" ht="12.75" customHeight="1"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U861" s="42"/>
      <c r="V861" s="42"/>
      <c r="W861" s="42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</row>
    <row r="862" spans="4:46" ht="12.75" customHeight="1"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U862" s="42"/>
      <c r="V862" s="42"/>
      <c r="W862" s="42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</row>
    <row r="863" spans="4:46" ht="12.75" customHeight="1"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U863" s="42"/>
      <c r="V863" s="42"/>
      <c r="W863" s="42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</row>
    <row r="864" spans="4:46" ht="12.75" customHeight="1"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U864" s="42"/>
      <c r="V864" s="42"/>
      <c r="W864" s="42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</row>
    <row r="865" spans="4:46" ht="12.75" customHeight="1"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U865" s="42"/>
      <c r="V865" s="42"/>
      <c r="W865" s="42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</row>
    <row r="866" spans="4:46" ht="12.75" customHeight="1"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U866" s="42"/>
      <c r="V866" s="42"/>
      <c r="W866" s="42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</row>
    <row r="867" spans="4:46" ht="12.75" customHeight="1"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U867" s="42"/>
      <c r="V867" s="42"/>
      <c r="W867" s="42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</row>
    <row r="868" spans="4:46" ht="12.75" customHeight="1"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U868" s="42"/>
      <c r="V868" s="42"/>
      <c r="W868" s="42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</row>
    <row r="869" spans="4:46" ht="12.75" customHeight="1"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U869" s="42"/>
      <c r="V869" s="42"/>
      <c r="W869" s="42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</row>
    <row r="870" spans="4:46" ht="12.75" customHeight="1"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U870" s="42"/>
      <c r="V870" s="42"/>
      <c r="W870" s="42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</row>
    <row r="871" spans="4:46" ht="12.75" customHeight="1"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U871" s="42"/>
      <c r="V871" s="42"/>
      <c r="W871" s="42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</row>
    <row r="872" spans="4:46" ht="12.75" customHeight="1"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U872" s="42"/>
      <c r="V872" s="42"/>
      <c r="W872" s="42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</row>
    <row r="873" spans="4:46" ht="12.75" customHeight="1"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U873" s="42"/>
      <c r="V873" s="42"/>
      <c r="W873" s="42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</row>
    <row r="874" spans="4:46" ht="12.75" customHeight="1"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U874" s="42"/>
      <c r="V874" s="42"/>
      <c r="W874" s="42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</row>
    <row r="875" spans="4:46" ht="12.75" customHeight="1"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U875" s="42"/>
      <c r="V875" s="42"/>
      <c r="W875" s="42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</row>
    <row r="876" spans="4:46" ht="12.75" customHeight="1"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U876" s="42"/>
      <c r="V876" s="42"/>
      <c r="W876" s="42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</row>
    <row r="877" spans="4:46" ht="12.75" customHeight="1"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U877" s="42"/>
      <c r="V877" s="42"/>
      <c r="W877" s="42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</row>
    <row r="878" spans="4:46" ht="12.75" customHeight="1"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U878" s="42"/>
      <c r="V878" s="42"/>
      <c r="W878" s="42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</row>
    <row r="879" spans="4:46" ht="12.75" customHeight="1"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U879" s="42"/>
      <c r="V879" s="42"/>
      <c r="W879" s="42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</row>
    <row r="880" spans="4:46" ht="12.75" customHeight="1"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U880" s="42"/>
      <c r="V880" s="42"/>
      <c r="W880" s="42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</row>
    <row r="881" spans="4:46" ht="12.75" customHeight="1"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U881" s="42"/>
      <c r="V881" s="42"/>
      <c r="W881" s="42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</row>
    <row r="882" spans="4:46" ht="12.75" customHeight="1"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U882" s="42"/>
      <c r="V882" s="42"/>
      <c r="W882" s="42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</row>
    <row r="883" spans="4:46" ht="12.75" customHeight="1"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U883" s="42"/>
      <c r="V883" s="42"/>
      <c r="W883" s="42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</row>
    <row r="884" spans="4:46" ht="12.75" customHeight="1"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U884" s="42"/>
      <c r="V884" s="42"/>
      <c r="W884" s="42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</row>
    <row r="885" spans="4:46" ht="12.75" customHeight="1"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U885" s="42"/>
      <c r="V885" s="42"/>
      <c r="W885" s="42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</row>
    <row r="886" spans="4:46" ht="12.75" customHeight="1"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U886" s="42"/>
      <c r="V886" s="42"/>
      <c r="W886" s="42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</row>
    <row r="887" spans="4:46" ht="12.75" customHeight="1"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U887" s="42"/>
      <c r="V887" s="42"/>
      <c r="W887" s="42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</row>
    <row r="888" spans="4:46" ht="12.75" customHeight="1"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U888" s="42"/>
      <c r="V888" s="42"/>
      <c r="W888" s="42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</row>
    <row r="889" spans="4:46" ht="12.75" customHeight="1"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U889" s="42"/>
      <c r="V889" s="42"/>
      <c r="W889" s="42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</row>
    <row r="890" spans="4:46" ht="12.75" customHeight="1"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U890" s="42"/>
      <c r="V890" s="42"/>
      <c r="W890" s="42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</row>
    <row r="891" spans="4:46" ht="12.75" customHeight="1"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U891" s="42"/>
      <c r="V891" s="42"/>
      <c r="W891" s="42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</row>
    <row r="892" spans="4:46" ht="12.75" customHeight="1"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U892" s="42"/>
      <c r="V892" s="42"/>
      <c r="W892" s="42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</row>
    <row r="893" spans="4:46" ht="12.75" customHeight="1"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U893" s="42"/>
      <c r="V893" s="42"/>
      <c r="W893" s="42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</row>
    <row r="894" spans="4:46" ht="12.75" customHeight="1"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U894" s="42"/>
      <c r="V894" s="42"/>
      <c r="W894" s="42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</row>
    <row r="895" spans="4:46" ht="12.75" customHeight="1"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U895" s="42"/>
      <c r="V895" s="42"/>
      <c r="W895" s="42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</row>
    <row r="896" spans="4:46" ht="12.75" customHeight="1"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U896" s="42"/>
      <c r="V896" s="42"/>
      <c r="W896" s="42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</row>
    <row r="897" spans="4:46" ht="12.75" customHeight="1"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U897" s="42"/>
      <c r="V897" s="42"/>
      <c r="W897" s="42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</row>
    <row r="898" spans="4:46" ht="12.75" customHeight="1"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U898" s="42"/>
      <c r="V898" s="42"/>
      <c r="W898" s="42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</row>
    <row r="899" spans="4:46" ht="12.75" customHeight="1"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U899" s="42"/>
      <c r="V899" s="42"/>
      <c r="W899" s="42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</row>
    <row r="900" spans="4:46" ht="12.75" customHeight="1"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U900" s="42"/>
      <c r="V900" s="42"/>
      <c r="W900" s="42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</row>
    <row r="901" spans="4:46" ht="12.75" customHeight="1"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U901" s="42"/>
      <c r="V901" s="42"/>
      <c r="W901" s="42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</row>
    <row r="902" spans="4:46" ht="12.75" customHeight="1"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U902" s="42"/>
      <c r="V902" s="42"/>
      <c r="W902" s="42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</row>
    <row r="903" spans="4:46" ht="12.75" customHeight="1"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U903" s="42"/>
      <c r="V903" s="42"/>
      <c r="W903" s="42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</row>
    <row r="904" spans="4:46" ht="12.75" customHeight="1"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U904" s="42"/>
      <c r="V904" s="42"/>
      <c r="W904" s="42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</row>
    <row r="905" spans="4:46" ht="12.75" customHeight="1"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U905" s="42"/>
      <c r="V905" s="42"/>
      <c r="W905" s="42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</row>
    <row r="906" spans="4:46" ht="12.75" customHeight="1"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U906" s="42"/>
      <c r="V906" s="42"/>
      <c r="W906" s="42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</row>
    <row r="907" spans="4:46" ht="12.75" customHeight="1"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U907" s="42"/>
      <c r="V907" s="42"/>
      <c r="W907" s="42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</row>
    <row r="908" spans="4:46" ht="12.75" customHeight="1"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U908" s="42"/>
      <c r="V908" s="42"/>
      <c r="W908" s="42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</row>
    <row r="909" spans="4:46" ht="12.75" customHeight="1"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U909" s="42"/>
      <c r="V909" s="42"/>
      <c r="W909" s="42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</row>
    <row r="910" spans="4:46" ht="12.75" customHeight="1"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U910" s="42"/>
      <c r="V910" s="42"/>
      <c r="W910" s="42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</row>
    <row r="911" spans="4:46" ht="12.75" customHeight="1"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U911" s="42"/>
      <c r="V911" s="42"/>
      <c r="W911" s="42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</row>
    <row r="912" spans="4:46" ht="12.75" customHeight="1"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U912" s="42"/>
      <c r="V912" s="42"/>
      <c r="W912" s="42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</row>
    <row r="913" spans="4:46" ht="12.75" customHeight="1"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U913" s="42"/>
      <c r="V913" s="42"/>
      <c r="W913" s="42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</row>
    <row r="914" spans="4:46" ht="12.75" customHeight="1"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U914" s="42"/>
      <c r="V914" s="42"/>
      <c r="W914" s="42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</row>
    <row r="915" spans="4:46" ht="12.75" customHeight="1"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U915" s="42"/>
      <c r="V915" s="42"/>
      <c r="W915" s="42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</row>
    <row r="916" spans="4:46" ht="12.75" customHeight="1"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U916" s="42"/>
      <c r="V916" s="42"/>
      <c r="W916" s="42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</row>
    <row r="917" spans="4:46" ht="12.75" customHeight="1"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U917" s="42"/>
      <c r="V917" s="42"/>
      <c r="W917" s="42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</row>
    <row r="918" spans="4:46" ht="12.75" customHeight="1"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U918" s="42"/>
      <c r="V918" s="42"/>
      <c r="W918" s="42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</row>
    <row r="919" spans="4:46" ht="12.75" customHeight="1"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U919" s="42"/>
      <c r="V919" s="42"/>
      <c r="W919" s="42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</row>
    <row r="920" spans="4:46" ht="12.75" customHeight="1"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U920" s="42"/>
      <c r="V920" s="42"/>
      <c r="W920" s="42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</row>
    <row r="921" spans="4:46" ht="12.75" customHeight="1"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U921" s="42"/>
      <c r="V921" s="42"/>
      <c r="W921" s="42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</row>
    <row r="922" spans="4:46" ht="12.75" customHeight="1"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U922" s="42"/>
      <c r="V922" s="42"/>
      <c r="W922" s="42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</row>
    <row r="923" spans="4:46" ht="12.75" customHeight="1"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U923" s="42"/>
      <c r="V923" s="42"/>
      <c r="W923" s="42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</row>
    <row r="924" spans="4:46" ht="12.75" customHeight="1"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U924" s="42"/>
      <c r="V924" s="42"/>
      <c r="W924" s="42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</row>
    <row r="925" spans="4:46" ht="12.75" customHeight="1"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U925" s="42"/>
      <c r="V925" s="42"/>
      <c r="W925" s="42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</row>
    <row r="926" spans="4:46" ht="12.75" customHeight="1"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U926" s="42"/>
      <c r="V926" s="42"/>
      <c r="W926" s="42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</row>
    <row r="927" spans="4:46" ht="12.75" customHeight="1"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U927" s="42"/>
      <c r="V927" s="42"/>
      <c r="W927" s="42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</row>
    <row r="928" spans="4:46" ht="12.75" customHeight="1"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U928" s="42"/>
      <c r="V928" s="42"/>
      <c r="W928" s="42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</row>
    <row r="929" spans="4:46" ht="12.75" customHeight="1"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U929" s="42"/>
      <c r="V929" s="42"/>
      <c r="W929" s="42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</row>
    <row r="930" spans="4:46" ht="12.75" customHeight="1"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U930" s="42"/>
      <c r="V930" s="42"/>
      <c r="W930" s="42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</row>
    <row r="931" spans="4:46" ht="12.75" customHeight="1"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U931" s="42"/>
      <c r="V931" s="42"/>
      <c r="W931" s="42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</row>
    <row r="932" spans="4:46" ht="12.75" customHeight="1"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U932" s="42"/>
      <c r="V932" s="42"/>
      <c r="W932" s="42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</row>
    <row r="933" spans="4:46" ht="12.75" customHeight="1"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U933" s="42"/>
      <c r="V933" s="42"/>
      <c r="W933" s="42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</row>
    <row r="934" spans="4:46" ht="12.75" customHeight="1"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U934" s="42"/>
      <c r="V934" s="42"/>
      <c r="W934" s="42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</row>
    <row r="935" spans="4:46" ht="12.75" customHeight="1"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U935" s="42"/>
      <c r="V935" s="42"/>
      <c r="W935" s="42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</row>
    <row r="936" spans="4:46" ht="12.75" customHeight="1"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U936" s="42"/>
      <c r="V936" s="42"/>
      <c r="W936" s="42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</row>
    <row r="937" spans="4:46" ht="12.75" customHeight="1"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U937" s="42"/>
      <c r="V937" s="42"/>
      <c r="W937" s="42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</row>
    <row r="938" spans="4:46" ht="12.75" customHeight="1"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U938" s="42"/>
      <c r="V938" s="42"/>
      <c r="W938" s="42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</row>
    <row r="939" spans="4:46" ht="12.75" customHeight="1"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U939" s="42"/>
      <c r="V939" s="42"/>
      <c r="W939" s="42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</row>
    <row r="940" spans="4:46" ht="12.75" customHeight="1"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U940" s="42"/>
      <c r="V940" s="42"/>
      <c r="W940" s="42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</row>
    <row r="941" spans="4:46" ht="12.75" customHeight="1"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U941" s="42"/>
      <c r="V941" s="42"/>
      <c r="W941" s="42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</row>
    <row r="942" spans="4:46" ht="12.75" customHeight="1"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U942" s="42"/>
      <c r="V942" s="42"/>
      <c r="W942" s="42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</row>
    <row r="943" spans="4:46" ht="12.75" customHeight="1"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U943" s="42"/>
      <c r="V943" s="42"/>
      <c r="W943" s="42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</row>
    <row r="944" spans="4:46" ht="12.75" customHeight="1"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U944" s="42"/>
      <c r="V944" s="42"/>
      <c r="W944" s="42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</row>
    <row r="945" spans="4:46" ht="12.75" customHeight="1"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U945" s="42"/>
      <c r="V945" s="42"/>
      <c r="W945" s="42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</row>
    <row r="946" spans="4:46" ht="12.75" customHeight="1"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U946" s="42"/>
      <c r="V946" s="42"/>
      <c r="W946" s="42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</row>
    <row r="947" spans="4:46" ht="12.75" customHeight="1"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U947" s="42"/>
      <c r="V947" s="42"/>
      <c r="W947" s="42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</row>
    <row r="948" spans="4:46" ht="12.75" customHeight="1"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U948" s="42"/>
      <c r="V948" s="42"/>
      <c r="W948" s="42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</row>
    <row r="949" spans="4:46" ht="12.75" customHeight="1"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U949" s="42"/>
      <c r="V949" s="42"/>
      <c r="W949" s="42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</row>
    <row r="950" spans="4:46" ht="12.75" customHeight="1"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U950" s="42"/>
      <c r="V950" s="42"/>
      <c r="W950" s="42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</row>
    <row r="951" spans="4:46" ht="12.75" customHeight="1"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U951" s="42"/>
      <c r="V951" s="42"/>
      <c r="W951" s="42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</row>
    <row r="952" spans="4:46" ht="12.75" customHeight="1"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U952" s="42"/>
      <c r="V952" s="42"/>
      <c r="W952" s="42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</row>
    <row r="953" spans="4:46" ht="12.75" customHeight="1"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U953" s="42"/>
      <c r="V953" s="42"/>
      <c r="W953" s="42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</row>
    <row r="954" spans="4:46" ht="12.75" customHeight="1"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U954" s="42"/>
      <c r="V954" s="42"/>
      <c r="W954" s="42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</row>
    <row r="955" spans="4:46" ht="12.75" customHeight="1"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U955" s="42"/>
      <c r="V955" s="42"/>
      <c r="W955" s="42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</row>
    <row r="956" spans="4:46" ht="12.75" customHeight="1"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U956" s="42"/>
      <c r="V956" s="42"/>
      <c r="W956" s="42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</row>
    <row r="957" spans="4:46" ht="12.75" customHeight="1"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U957" s="42"/>
      <c r="V957" s="42"/>
      <c r="W957" s="42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</row>
    <row r="958" spans="4:46" ht="12.75" customHeight="1"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U958" s="42"/>
      <c r="V958" s="42"/>
      <c r="W958" s="42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</row>
    <row r="959" spans="4:46" ht="12.75" customHeight="1"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U959" s="42"/>
      <c r="V959" s="42"/>
      <c r="W959" s="42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</row>
    <row r="960" spans="4:46" ht="12.75" customHeight="1"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U960" s="42"/>
      <c r="V960" s="42"/>
      <c r="W960" s="42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</row>
    <row r="961" spans="4:46" ht="12.75" customHeight="1"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U961" s="42"/>
      <c r="V961" s="42"/>
      <c r="W961" s="42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</row>
    <row r="962" spans="4:46" ht="12.75" customHeight="1"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U962" s="42"/>
      <c r="V962" s="42"/>
      <c r="W962" s="42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</row>
    <row r="963" spans="4:46" ht="12.75" customHeight="1"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U963" s="42"/>
      <c r="V963" s="42"/>
      <c r="W963" s="42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</row>
    <row r="964" spans="4:46" ht="12.75" customHeight="1"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U964" s="42"/>
      <c r="V964" s="42"/>
      <c r="W964" s="42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</row>
    <row r="965" spans="4:46" ht="12.75" customHeight="1"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U965" s="42"/>
      <c r="V965" s="42"/>
      <c r="W965" s="42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</row>
    <row r="966" spans="4:46" ht="12.75" customHeight="1"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U966" s="42"/>
      <c r="V966" s="42"/>
      <c r="W966" s="42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</row>
    <row r="967" spans="4:46" ht="12.75" customHeight="1"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U967" s="42"/>
      <c r="V967" s="42"/>
      <c r="W967" s="42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</row>
    <row r="968" spans="4:46" ht="12.75" customHeight="1"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U968" s="42"/>
      <c r="V968" s="42"/>
      <c r="W968" s="42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</row>
    <row r="969" spans="4:46" ht="12.75" customHeight="1"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U969" s="42"/>
      <c r="V969" s="42"/>
      <c r="W969" s="42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</row>
    <row r="970" spans="4:46" ht="12.75" customHeight="1"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U970" s="42"/>
      <c r="V970" s="42"/>
      <c r="W970" s="42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</row>
    <row r="971" spans="4:46" ht="12.75" customHeight="1"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U971" s="42"/>
      <c r="V971" s="42"/>
      <c r="W971" s="42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</row>
    <row r="972" spans="4:46" ht="12.75" customHeight="1"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U972" s="42"/>
      <c r="V972" s="42"/>
      <c r="W972" s="42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</row>
    <row r="973" spans="4:46" ht="12.75" customHeight="1"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U973" s="42"/>
      <c r="V973" s="42"/>
      <c r="W973" s="42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</row>
    <row r="974" spans="4:46" ht="12.75" customHeight="1"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U974" s="42"/>
      <c r="V974" s="42"/>
      <c r="W974" s="42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</row>
    <row r="975" spans="4:46" ht="12.75" customHeight="1"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U975" s="42"/>
      <c r="V975" s="42"/>
      <c r="W975" s="42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</row>
    <row r="976" spans="4:46" ht="12.75" customHeight="1"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U976" s="42"/>
      <c r="V976" s="42"/>
      <c r="W976" s="42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</row>
    <row r="977" spans="4:46" ht="12.75" customHeight="1"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U977" s="42"/>
      <c r="V977" s="42"/>
      <c r="W977" s="42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</row>
    <row r="978" spans="4:46" ht="12.75" customHeight="1"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U978" s="42"/>
      <c r="V978" s="42"/>
      <c r="W978" s="42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</row>
    <row r="979" spans="4:46" ht="12.75" customHeight="1"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U979" s="42"/>
      <c r="V979" s="42"/>
      <c r="W979" s="42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</row>
    <row r="980" spans="4:46" ht="12.75" customHeight="1"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U980" s="42"/>
      <c r="V980" s="42"/>
      <c r="W980" s="42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</row>
    <row r="981" spans="4:46" ht="12.75" customHeight="1"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U981" s="42"/>
      <c r="V981" s="42"/>
      <c r="W981" s="42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</row>
    <row r="982" spans="4:46" ht="12.75" customHeight="1"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U982" s="42"/>
      <c r="V982" s="42"/>
      <c r="W982" s="42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</row>
    <row r="983" spans="4:46" ht="12.75" customHeight="1"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U983" s="42"/>
      <c r="V983" s="42"/>
      <c r="W983" s="42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</row>
    <row r="984" spans="4:46" ht="12.75" customHeight="1"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U984" s="42"/>
      <c r="V984" s="42"/>
      <c r="W984" s="42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</row>
    <row r="985" spans="4:46" ht="12.75" customHeight="1"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U985" s="42"/>
      <c r="V985" s="42"/>
      <c r="W985" s="42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</row>
    <row r="986" spans="4:46" ht="12.75" customHeight="1"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U986" s="42"/>
      <c r="V986" s="42"/>
      <c r="W986" s="42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</row>
    <row r="987" spans="4:46" ht="12.75" customHeight="1"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U987" s="42"/>
      <c r="V987" s="42"/>
      <c r="W987" s="42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</row>
    <row r="988" spans="4:46" ht="12.75" customHeight="1"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U988" s="42"/>
      <c r="V988" s="42"/>
      <c r="W988" s="42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</row>
    <row r="989" spans="4:46" ht="12.75" customHeight="1"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U989" s="42"/>
      <c r="V989" s="42"/>
      <c r="W989" s="42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</row>
    <row r="990" spans="4:46" ht="12.75" customHeight="1"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U990" s="42"/>
      <c r="V990" s="42"/>
      <c r="W990" s="42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</row>
    <row r="991" spans="4:46" ht="12.75" customHeight="1"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U991" s="42"/>
      <c r="V991" s="42"/>
      <c r="W991" s="42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</row>
    <row r="992" spans="4:46" ht="12.75" customHeight="1"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U992" s="42"/>
      <c r="V992" s="42"/>
      <c r="W992" s="42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</row>
    <row r="993" spans="4:46" ht="12.75" customHeight="1"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U993" s="42"/>
      <c r="V993" s="42"/>
      <c r="W993" s="42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</row>
    <row r="994" spans="4:46" ht="12.75" customHeight="1"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U994" s="42"/>
      <c r="V994" s="42"/>
      <c r="W994" s="42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</row>
    <row r="995" spans="4:46" ht="12.75" customHeight="1"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U995" s="42"/>
      <c r="V995" s="42"/>
      <c r="W995" s="42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</row>
    <row r="996" spans="4:46" ht="12.75" customHeight="1"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U996" s="42"/>
      <c r="V996" s="42"/>
      <c r="W996" s="42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</row>
    <row r="997" spans="4:46" ht="12.75" customHeight="1"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U997" s="42"/>
      <c r="V997" s="42"/>
      <c r="W997" s="42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</row>
    <row r="998" spans="4:46" ht="12.75" customHeight="1"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U998" s="42"/>
      <c r="V998" s="42"/>
      <c r="W998" s="42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</row>
    <row r="999" spans="4:46" ht="12.75" customHeight="1"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U999" s="42"/>
      <c r="V999" s="42"/>
      <c r="W999" s="42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</row>
    <row r="1000" spans="4:46" ht="12.75" customHeight="1"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U1000" s="42"/>
      <c r="V1000" s="42"/>
      <c r="W1000" s="42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</row>
    <row r="1001" spans="4:46" ht="12.75" customHeight="1"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U1001" s="42"/>
      <c r="V1001" s="42"/>
      <c r="W1001" s="42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</row>
    <row r="1002" spans="4:46" ht="12.75" customHeight="1"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U1002" s="42"/>
      <c r="V1002" s="42"/>
      <c r="W1002" s="42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</row>
    <row r="1003" spans="4:46" ht="12.75" customHeight="1"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U1003" s="42"/>
      <c r="V1003" s="42"/>
      <c r="W1003" s="42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</row>
    <row r="1004" spans="4:46" ht="12.75" customHeight="1"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U1004" s="42"/>
      <c r="V1004" s="42"/>
      <c r="W1004" s="42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</row>
    <row r="1005" spans="4:46" ht="12.75" customHeight="1"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U1005" s="42"/>
      <c r="V1005" s="42"/>
      <c r="W1005" s="42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</row>
    <row r="1006" spans="4:46" ht="12.75" customHeight="1"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U1006" s="42"/>
      <c r="V1006" s="42"/>
      <c r="W1006" s="42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</row>
    <row r="1007" spans="4:46" ht="12.75" customHeight="1"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U1007" s="42"/>
      <c r="V1007" s="42"/>
      <c r="W1007" s="42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</row>
    <row r="1008" spans="4:46" ht="12.75" customHeight="1"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U1008" s="42"/>
      <c r="V1008" s="42"/>
      <c r="W1008" s="42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</row>
    <row r="1009" spans="4:46" ht="12.75" customHeight="1"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U1009" s="42"/>
      <c r="V1009" s="42"/>
      <c r="W1009" s="42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</row>
    <row r="1010" spans="4:46" ht="12.75" customHeight="1"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U1010" s="42"/>
      <c r="V1010" s="42"/>
      <c r="W1010" s="42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</row>
    <row r="1011" spans="4:46" ht="12.75" customHeight="1"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U1011" s="42"/>
      <c r="V1011" s="42"/>
      <c r="W1011" s="42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</row>
    <row r="1012" spans="4:46" ht="12.75" customHeight="1"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U1012" s="42"/>
      <c r="V1012" s="42"/>
      <c r="W1012" s="42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</row>
    <row r="1013" spans="4:46" ht="12.75" customHeight="1"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U1013" s="42"/>
      <c r="V1013" s="42"/>
      <c r="W1013" s="42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</row>
    <row r="1014" spans="4:46" ht="12.75" customHeight="1"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U1014" s="42"/>
      <c r="V1014" s="42"/>
      <c r="W1014" s="42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</row>
    <row r="1015" spans="4:46" ht="12.75" customHeight="1"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U1015" s="42"/>
      <c r="V1015" s="42"/>
      <c r="W1015" s="42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</row>
    <row r="1016" spans="4:46" ht="12.75" customHeight="1"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U1016" s="42"/>
      <c r="V1016" s="42"/>
      <c r="W1016" s="42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</row>
    <row r="1017" spans="4:46" ht="12.75" customHeight="1"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U1017" s="42"/>
      <c r="V1017" s="42"/>
      <c r="W1017" s="42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</row>
    <row r="1018" spans="4:46" ht="12.75" customHeight="1"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U1018" s="42"/>
      <c r="V1018" s="42"/>
      <c r="W1018" s="42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</row>
    <row r="1019" spans="4:46" ht="12.75" customHeight="1"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U1019" s="42"/>
      <c r="V1019" s="42"/>
      <c r="W1019" s="42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</row>
    <row r="1020" spans="4:46" ht="12.75" customHeight="1"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U1020" s="42"/>
      <c r="V1020" s="42"/>
      <c r="W1020" s="42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</row>
    <row r="1021" spans="4:46" ht="12.75" customHeight="1"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U1021" s="42"/>
      <c r="V1021" s="42"/>
      <c r="W1021" s="42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</row>
    <row r="1022" spans="4:46" ht="12.75" customHeight="1"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U1022" s="42"/>
      <c r="V1022" s="42"/>
      <c r="W1022" s="42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</row>
    <row r="1023" spans="4:46" ht="12.75" customHeight="1"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U1023" s="42"/>
      <c r="V1023" s="42"/>
      <c r="W1023" s="42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</row>
    <row r="1024" spans="4:46" ht="12.75" customHeight="1"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U1024" s="42"/>
      <c r="V1024" s="42"/>
      <c r="W1024" s="42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</row>
    <row r="1025" spans="4:46" ht="12.75" customHeight="1"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U1025" s="42"/>
      <c r="V1025" s="42"/>
      <c r="W1025" s="42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</row>
    <row r="1026" spans="4:46" ht="12.75" customHeight="1"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U1026" s="42"/>
      <c r="V1026" s="42"/>
      <c r="W1026" s="42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</row>
    <row r="1027" spans="4:46" ht="12.75" customHeight="1"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U1027" s="42"/>
      <c r="V1027" s="42"/>
      <c r="W1027" s="42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</row>
    <row r="1028" spans="4:46" ht="12.75" customHeight="1"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U1028" s="42"/>
      <c r="V1028" s="42"/>
      <c r="W1028" s="42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</row>
    <row r="1029" spans="4:46" ht="12.75" customHeight="1"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U1029" s="42"/>
      <c r="V1029" s="42"/>
      <c r="W1029" s="42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</row>
    <row r="1030" spans="4:46" ht="12.75" customHeight="1"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U1030" s="42"/>
      <c r="V1030" s="42"/>
      <c r="W1030" s="42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</row>
    <row r="1031" spans="4:46" ht="12.75" customHeight="1"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U1031" s="42"/>
      <c r="V1031" s="42"/>
      <c r="W1031" s="42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</row>
    <row r="1032" spans="4:46" ht="12.75" customHeight="1"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U1032" s="42"/>
      <c r="V1032" s="42"/>
      <c r="W1032" s="42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</row>
    <row r="1033" spans="4:46" ht="12.75" customHeight="1"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U1033" s="42"/>
      <c r="V1033" s="42"/>
      <c r="W1033" s="42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</row>
    <row r="1034" spans="4:46" ht="12.75" customHeight="1"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U1034" s="42"/>
      <c r="V1034" s="42"/>
      <c r="W1034" s="42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</row>
    <row r="1035" spans="4:46" ht="12.75" customHeight="1"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U1035" s="42"/>
      <c r="V1035" s="42"/>
      <c r="W1035" s="42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</row>
    <row r="1036" spans="4:46" ht="12.75" customHeight="1"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U1036" s="42"/>
      <c r="V1036" s="42"/>
      <c r="W1036" s="42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</row>
    <row r="1037" spans="4:46" ht="12.75" customHeight="1"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U1037" s="42"/>
      <c r="V1037" s="42"/>
      <c r="W1037" s="42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</row>
    <row r="1038" spans="4:46" ht="12.75" customHeight="1"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U1038" s="42"/>
      <c r="V1038" s="42"/>
      <c r="W1038" s="42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</row>
    <row r="1039" spans="4:46" ht="12.75" customHeight="1"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U1039" s="42"/>
      <c r="V1039" s="42"/>
      <c r="W1039" s="42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</row>
    <row r="1040" spans="4:46" ht="12.75" customHeight="1"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U1040" s="42"/>
      <c r="V1040" s="42"/>
      <c r="W1040" s="42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</row>
    <row r="1041" spans="4:46" ht="12.75" customHeight="1"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U1041" s="42"/>
      <c r="V1041" s="42"/>
      <c r="W1041" s="42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</row>
    <row r="1042" spans="4:46" ht="12.75" customHeight="1"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U1042" s="42"/>
      <c r="V1042" s="42"/>
      <c r="W1042" s="42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</row>
    <row r="1043" spans="4:46" ht="12.75" customHeight="1"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U1043" s="42"/>
      <c r="V1043" s="42"/>
      <c r="W1043" s="42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</row>
    <row r="1044" spans="4:46" ht="12.75" customHeight="1"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U1044" s="42"/>
      <c r="V1044" s="42"/>
      <c r="W1044" s="42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</row>
    <row r="1045" spans="4:46" ht="12.75" customHeight="1"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U1045" s="42"/>
      <c r="V1045" s="42"/>
      <c r="W1045" s="42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</row>
    <row r="1046" spans="4:46" ht="12.75" customHeight="1"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U1046" s="42"/>
      <c r="V1046" s="42"/>
      <c r="W1046" s="42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</row>
    <row r="1047" spans="4:46" ht="12.75" customHeight="1"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U1047" s="42"/>
      <c r="V1047" s="42"/>
      <c r="W1047" s="42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</row>
    <row r="1048" spans="4:46" ht="12.75" customHeight="1"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U1048" s="42"/>
      <c r="V1048" s="42"/>
      <c r="W1048" s="42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</row>
    <row r="1049" spans="4:46" ht="12.75" customHeight="1"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U1049" s="42"/>
      <c r="V1049" s="42"/>
      <c r="W1049" s="42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</row>
    <row r="1050" spans="4:46" ht="12.75" customHeight="1"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U1050" s="42"/>
      <c r="V1050" s="42"/>
      <c r="W1050" s="42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</row>
    <row r="1051" spans="4:46" ht="12.75" customHeight="1"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U1051" s="42"/>
      <c r="V1051" s="42"/>
      <c r="W1051" s="42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</row>
    <row r="1052" spans="4:46" ht="12.75" customHeight="1"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U1052" s="42"/>
      <c r="V1052" s="42"/>
      <c r="W1052" s="42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</row>
    <row r="1053" spans="4:46" ht="12.75" customHeight="1"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U1053" s="42"/>
      <c r="V1053" s="42"/>
      <c r="W1053" s="42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</row>
    <row r="1054" spans="4:46" ht="12.75" customHeight="1"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U1054" s="42"/>
      <c r="V1054" s="42"/>
      <c r="W1054" s="42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</row>
    <row r="1055" spans="4:46" ht="12.75" customHeight="1"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U1055" s="42"/>
      <c r="V1055" s="42"/>
      <c r="W1055" s="42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</row>
    <row r="1056" spans="4:46" ht="12.75" customHeight="1"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U1056" s="42"/>
      <c r="V1056" s="42"/>
      <c r="W1056" s="42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</row>
    <row r="1057" spans="4:46" ht="12.75" customHeight="1"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U1057" s="42"/>
      <c r="V1057" s="42"/>
      <c r="W1057" s="42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</row>
    <row r="1058" spans="4:46" ht="12.75" customHeight="1"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U1058" s="42"/>
      <c r="V1058" s="42"/>
      <c r="W1058" s="42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</row>
    <row r="1059" spans="4:46" ht="12.75" customHeight="1"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U1059" s="42"/>
      <c r="V1059" s="42"/>
      <c r="W1059" s="42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</row>
    <row r="1060" spans="4:46" ht="12.75" customHeight="1"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U1060" s="42"/>
      <c r="V1060" s="42"/>
      <c r="W1060" s="42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</row>
    <row r="1061" spans="4:46" ht="12.75" customHeight="1"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U1061" s="42"/>
      <c r="V1061" s="42"/>
      <c r="W1061" s="42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</row>
    <row r="1062" spans="4:46" ht="12.75" customHeight="1"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U1062" s="42"/>
      <c r="V1062" s="42"/>
      <c r="W1062" s="42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</row>
    <row r="1063" spans="4:46" ht="12.75" customHeight="1"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U1063" s="42"/>
      <c r="V1063" s="42"/>
      <c r="W1063" s="42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</row>
    <row r="1064" spans="4:46" ht="12.75" customHeight="1"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U1064" s="42"/>
      <c r="V1064" s="42"/>
      <c r="W1064" s="42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</row>
    <row r="1065" spans="4:46" ht="12.75" customHeight="1"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U1065" s="42"/>
      <c r="V1065" s="42"/>
      <c r="W1065" s="42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</row>
    <row r="1066" spans="4:46" ht="12.75" customHeight="1"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U1066" s="42"/>
      <c r="V1066" s="42"/>
      <c r="W1066" s="42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</row>
    <row r="1067" spans="4:46" ht="12.75" customHeight="1"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U1067" s="42"/>
      <c r="V1067" s="42"/>
      <c r="W1067" s="42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</row>
    <row r="1068" spans="4:46" ht="12.75" customHeight="1"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U1068" s="42"/>
      <c r="V1068" s="42"/>
      <c r="W1068" s="42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</row>
    <row r="1069" spans="4:46" ht="12.75" customHeight="1"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U1069" s="42"/>
      <c r="V1069" s="42"/>
      <c r="W1069" s="42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</row>
    <row r="1070" spans="4:46" ht="12.75" customHeight="1"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U1070" s="42"/>
      <c r="V1070" s="42"/>
      <c r="W1070" s="42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</row>
    <row r="1071" spans="4:46" ht="12.75" customHeight="1"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U1071" s="42"/>
      <c r="V1071" s="42"/>
      <c r="W1071" s="42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</row>
    <row r="1072" spans="4:46" ht="12.75" customHeight="1"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U1072" s="42"/>
      <c r="V1072" s="42"/>
      <c r="W1072" s="42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</row>
    <row r="1073" spans="4:46" ht="12.75" customHeight="1"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U1073" s="42"/>
      <c r="V1073" s="42"/>
      <c r="W1073" s="42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</row>
    <row r="1074" spans="4:46" ht="12.75" customHeight="1"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U1074" s="42"/>
      <c r="V1074" s="42"/>
      <c r="W1074" s="42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</row>
    <row r="1075" spans="4:46" ht="12.75" customHeight="1"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U1075" s="42"/>
      <c r="V1075" s="42"/>
      <c r="W1075" s="42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</row>
    <row r="1076" spans="4:46" ht="12.75" customHeight="1"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U1076" s="42"/>
      <c r="V1076" s="42"/>
      <c r="W1076" s="42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</row>
    <row r="1077" spans="4:46" ht="12.75" customHeight="1"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U1077" s="42"/>
      <c r="V1077" s="42"/>
      <c r="W1077" s="42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</row>
    <row r="1078" spans="4:46" ht="12.75" customHeight="1"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U1078" s="42"/>
      <c r="V1078" s="42"/>
      <c r="W1078" s="42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</row>
    <row r="1079" spans="4:46" ht="12.75" customHeight="1"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U1079" s="42"/>
      <c r="V1079" s="42"/>
      <c r="W1079" s="42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</row>
    <row r="1080" spans="4:46" ht="12.75" customHeight="1"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U1080" s="42"/>
      <c r="V1080" s="42"/>
      <c r="W1080" s="42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</row>
    <row r="1081" spans="4:46" ht="12.75" customHeight="1"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U1081" s="42"/>
      <c r="V1081" s="42"/>
      <c r="W1081" s="42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</row>
    <row r="1082" spans="4:46" ht="12.75" customHeight="1"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U1082" s="42"/>
      <c r="V1082" s="42"/>
      <c r="W1082" s="42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</row>
    <row r="1083" spans="4:46" ht="12.75" customHeight="1"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U1083" s="42"/>
      <c r="V1083" s="42"/>
      <c r="W1083" s="42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</row>
    <row r="1084" spans="4:46" ht="12.75" customHeight="1"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U1084" s="42"/>
      <c r="V1084" s="42"/>
      <c r="W1084" s="42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</row>
    <row r="1085" spans="4:46" ht="12.75" customHeight="1"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U1085" s="42"/>
      <c r="V1085" s="42"/>
      <c r="W1085" s="42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</row>
    <row r="1086" spans="4:46" ht="12.75" customHeight="1"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U1086" s="42"/>
      <c r="V1086" s="42"/>
      <c r="W1086" s="42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</row>
    <row r="1087" spans="4:46" ht="12.75" customHeight="1"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U1087" s="42"/>
      <c r="V1087" s="42"/>
      <c r="W1087" s="42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</row>
    <row r="1088" spans="4:46" ht="12.75" customHeight="1"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U1088" s="42"/>
      <c r="V1088" s="42"/>
      <c r="W1088" s="42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</row>
    <row r="1089" spans="4:46" ht="12.75" customHeight="1"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U1089" s="42"/>
      <c r="V1089" s="42"/>
      <c r="W1089" s="42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</row>
    <row r="1090" spans="4:46" ht="12.75" customHeight="1"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U1090" s="42"/>
      <c r="V1090" s="42"/>
      <c r="W1090" s="42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</row>
    <row r="1091" spans="4:46" ht="12.75" customHeight="1"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U1091" s="42"/>
      <c r="V1091" s="42"/>
      <c r="W1091" s="42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</row>
    <row r="1092" spans="4:46" ht="12.75" customHeight="1"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U1092" s="42"/>
      <c r="V1092" s="42"/>
      <c r="W1092" s="42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</row>
    <row r="1093" spans="4:46" ht="12.75" customHeight="1"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U1093" s="42"/>
      <c r="V1093" s="42"/>
      <c r="W1093" s="42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</row>
    <row r="1094" spans="4:46" ht="12.75" customHeight="1"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U1094" s="42"/>
      <c r="V1094" s="42"/>
      <c r="W1094" s="42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</row>
    <row r="1095" spans="4:46" ht="12.75" customHeight="1"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U1095" s="42"/>
      <c r="V1095" s="42"/>
      <c r="W1095" s="42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</row>
    <row r="1096" spans="4:46" ht="12.75" customHeight="1"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U1096" s="42"/>
      <c r="V1096" s="42"/>
      <c r="W1096" s="42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</row>
    <row r="1097" spans="4:46" ht="12.75" customHeight="1"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U1097" s="42"/>
      <c r="V1097" s="42"/>
      <c r="W1097" s="42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</row>
    <row r="1098" spans="4:46" ht="12.75" customHeight="1"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U1098" s="42"/>
      <c r="V1098" s="42"/>
      <c r="W1098" s="42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</row>
    <row r="1099" spans="4:46" ht="12.75" customHeight="1"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U1099" s="42"/>
      <c r="V1099" s="42"/>
      <c r="W1099" s="42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</row>
    <row r="1100" spans="4:46" ht="12.75" customHeight="1"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U1100" s="42"/>
      <c r="V1100" s="42"/>
      <c r="W1100" s="42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</row>
    <row r="1101" spans="4:46" ht="12.75" customHeight="1"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U1101" s="42"/>
      <c r="V1101" s="42"/>
      <c r="W1101" s="42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</row>
    <row r="1102" spans="4:46" ht="12.75" customHeight="1"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U1102" s="42"/>
      <c r="V1102" s="42"/>
      <c r="W1102" s="42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</row>
    <row r="1103" spans="4:46" ht="12.75" customHeight="1"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U1103" s="42"/>
      <c r="V1103" s="42"/>
      <c r="W1103" s="42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</row>
    <row r="1104" spans="4:46" ht="12.75" customHeight="1"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U1104" s="42"/>
      <c r="V1104" s="42"/>
      <c r="W1104" s="42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</row>
    <row r="1105" spans="4:46" ht="12.75" customHeight="1"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U1105" s="42"/>
      <c r="V1105" s="42"/>
      <c r="W1105" s="42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</row>
    <row r="1106" spans="4:46" ht="12.75" customHeight="1"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U1106" s="42"/>
      <c r="V1106" s="42"/>
      <c r="W1106" s="42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</row>
    <row r="1107" spans="4:46" ht="12.75" customHeight="1"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U1107" s="42"/>
      <c r="V1107" s="42"/>
      <c r="W1107" s="42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</row>
    <row r="1108" spans="4:46" ht="12.75" customHeight="1"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U1108" s="42"/>
      <c r="V1108" s="42"/>
      <c r="W1108" s="42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</row>
    <row r="1109" spans="4:46" ht="12.75" customHeight="1"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U1109" s="42"/>
      <c r="V1109" s="42"/>
      <c r="W1109" s="42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</row>
    <row r="1110" spans="4:46" ht="12.75" customHeight="1"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U1110" s="42"/>
      <c r="V1110" s="42"/>
      <c r="W1110" s="42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</row>
    <row r="1111" spans="4:46" ht="12.75" customHeight="1"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U1111" s="42"/>
      <c r="V1111" s="42"/>
      <c r="W1111" s="42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</row>
    <row r="1112" spans="4:46" ht="12.75" customHeight="1"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U1112" s="42"/>
      <c r="V1112" s="42"/>
      <c r="W1112" s="42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</row>
    <row r="1113" spans="4:46" ht="12.75" customHeight="1"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U1113" s="42"/>
      <c r="V1113" s="42"/>
      <c r="W1113" s="42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</row>
    <row r="1114" spans="4:46" ht="12.75" customHeight="1"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U1114" s="42"/>
      <c r="V1114" s="42"/>
      <c r="W1114" s="42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</row>
    <row r="1115" spans="4:46" ht="12.75" customHeight="1"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U1115" s="42"/>
      <c r="V1115" s="42"/>
      <c r="W1115" s="42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</row>
    <row r="1116" spans="4:46" ht="12.75" customHeight="1"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U1116" s="42"/>
      <c r="V1116" s="42"/>
      <c r="W1116" s="42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</row>
    <row r="1117" spans="4:46" ht="12.75" customHeight="1"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U1117" s="42"/>
      <c r="V1117" s="42"/>
      <c r="W1117" s="42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</row>
    <row r="1118" spans="4:46" ht="12.75" customHeight="1"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U1118" s="42"/>
      <c r="V1118" s="42"/>
      <c r="W1118" s="42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</row>
    <row r="1119" spans="4:46" ht="12.75" customHeight="1"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U1119" s="42"/>
      <c r="V1119" s="42"/>
      <c r="W1119" s="42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</row>
    <row r="1120" spans="4:46" ht="12.75" customHeight="1"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U1120" s="42"/>
      <c r="V1120" s="42"/>
      <c r="W1120" s="42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</row>
    <row r="1121" spans="4:46" ht="12.75" customHeight="1"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U1121" s="42"/>
      <c r="V1121" s="42"/>
      <c r="W1121" s="42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</row>
    <row r="1122" spans="4:46" ht="12.75" customHeight="1"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U1122" s="42"/>
      <c r="V1122" s="42"/>
      <c r="W1122" s="42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</row>
    <row r="1123" spans="4:46" ht="12.75" customHeight="1"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U1123" s="42"/>
      <c r="V1123" s="42"/>
      <c r="W1123" s="42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</row>
    <row r="1124" spans="4:46" ht="12.75" customHeight="1"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U1124" s="42"/>
      <c r="V1124" s="42"/>
      <c r="W1124" s="42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</row>
    <row r="1125" spans="4:46" ht="12.75" customHeight="1"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U1125" s="42"/>
      <c r="V1125" s="42"/>
      <c r="W1125" s="42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</row>
    <row r="1126" spans="4:46" ht="12.75" customHeight="1"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U1126" s="42"/>
      <c r="V1126" s="42"/>
      <c r="W1126" s="42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</row>
    <row r="1127" spans="4:46" ht="12.75" customHeight="1"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U1127" s="42"/>
      <c r="V1127" s="42"/>
      <c r="W1127" s="42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</row>
    <row r="1128" spans="4:46" ht="12.75" customHeight="1"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U1128" s="42"/>
      <c r="V1128" s="42"/>
      <c r="W1128" s="42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</row>
    <row r="1129" spans="4:46" ht="12.75" customHeight="1"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U1129" s="42"/>
      <c r="V1129" s="42"/>
      <c r="W1129" s="42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</row>
    <row r="1130" spans="4:46" ht="12.75" customHeight="1"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U1130" s="42"/>
      <c r="V1130" s="42"/>
      <c r="W1130" s="42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</row>
    <row r="1131" spans="4:46" ht="12.75" customHeight="1"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U1131" s="42"/>
      <c r="V1131" s="42"/>
      <c r="W1131" s="42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</row>
    <row r="1132" spans="4:46" ht="12.75" customHeight="1"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U1132" s="42"/>
      <c r="V1132" s="42"/>
      <c r="W1132" s="42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</row>
    <row r="1133" spans="4:46" ht="12.75" customHeight="1"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U1133" s="42"/>
      <c r="V1133" s="42"/>
      <c r="W1133" s="42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</row>
    <row r="1134" spans="4:46" ht="12.75" customHeight="1"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U1134" s="42"/>
      <c r="V1134" s="42"/>
      <c r="W1134" s="42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</row>
    <row r="1135" spans="4:46" ht="12.75" customHeight="1"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U1135" s="42"/>
      <c r="V1135" s="42"/>
      <c r="W1135" s="42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</row>
    <row r="1136" spans="4:46" ht="12.75" customHeight="1"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U1136" s="42"/>
      <c r="V1136" s="42"/>
      <c r="W1136" s="42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</row>
    <row r="1137" spans="4:46" ht="12.75" customHeight="1"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U1137" s="42"/>
      <c r="V1137" s="42"/>
      <c r="W1137" s="42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</row>
    <row r="1138" spans="4:46" ht="12.75" customHeight="1"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U1138" s="42"/>
      <c r="V1138" s="42"/>
      <c r="W1138" s="42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</row>
    <row r="1139" spans="4:46" ht="12.75" customHeight="1"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U1139" s="42"/>
      <c r="V1139" s="42"/>
      <c r="W1139" s="42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</row>
    <row r="1140" spans="4:46" ht="12.75" customHeight="1"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U1140" s="42"/>
      <c r="V1140" s="42"/>
      <c r="W1140" s="42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</row>
    <row r="1141" spans="4:46" ht="12.75" customHeight="1"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U1141" s="42"/>
      <c r="V1141" s="42"/>
      <c r="W1141" s="42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</row>
    <row r="1142" spans="4:46" ht="12.75" customHeight="1"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U1142" s="42"/>
      <c r="V1142" s="42"/>
      <c r="W1142" s="42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</row>
    <row r="1143" spans="4:46" ht="12.75" customHeight="1"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U1143" s="42"/>
      <c r="V1143" s="42"/>
      <c r="W1143" s="42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</row>
    <row r="1144" spans="4:46" ht="12.75" customHeight="1"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U1144" s="42"/>
      <c r="V1144" s="42"/>
      <c r="W1144" s="42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</row>
    <row r="1145" spans="4:46" ht="12.75" customHeight="1"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U1145" s="42"/>
      <c r="V1145" s="42"/>
      <c r="W1145" s="42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</row>
    <row r="1146" spans="4:46" ht="12.75" customHeight="1"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U1146" s="42"/>
      <c r="V1146" s="42"/>
      <c r="W1146" s="42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</row>
    <row r="1147" spans="4:46" ht="12.75" customHeight="1"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U1147" s="42"/>
      <c r="V1147" s="42"/>
      <c r="W1147" s="42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</row>
    <row r="1148" spans="4:46" ht="12.75" customHeight="1"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U1148" s="42"/>
      <c r="V1148" s="42"/>
      <c r="W1148" s="42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</row>
    <row r="1149" spans="4:46" ht="12.75" customHeight="1"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U1149" s="42"/>
      <c r="V1149" s="42"/>
      <c r="W1149" s="42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</row>
    <row r="1150" spans="4:46" ht="12.75" customHeight="1"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U1150" s="42"/>
      <c r="V1150" s="42"/>
      <c r="W1150" s="42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</row>
    <row r="1151" spans="4:46" ht="12.75" customHeight="1"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U1151" s="42"/>
      <c r="V1151" s="42"/>
      <c r="W1151" s="42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</row>
    <row r="1152" spans="4:46" ht="12.75" customHeight="1"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U1152" s="42"/>
      <c r="V1152" s="42"/>
      <c r="W1152" s="42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</row>
    <row r="1153" spans="4:46" ht="12.75" customHeight="1"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U1153" s="42"/>
      <c r="V1153" s="42"/>
      <c r="W1153" s="42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</row>
    <row r="1154" spans="4:46" ht="12.75" customHeight="1"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U1154" s="42"/>
      <c r="V1154" s="42"/>
      <c r="W1154" s="42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</row>
    <row r="1155" spans="4:46" ht="12.75" customHeight="1"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U1155" s="42"/>
      <c r="V1155" s="42"/>
      <c r="W1155" s="42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</row>
    <row r="1156" spans="4:46" ht="12.75" customHeight="1"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U1156" s="42"/>
      <c r="V1156" s="42"/>
      <c r="W1156" s="42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</row>
    <row r="1157" spans="4:46" ht="12.75" customHeight="1"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U1157" s="42"/>
      <c r="V1157" s="42"/>
      <c r="W1157" s="42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</row>
    <row r="1158" spans="4:46" ht="12.75" customHeight="1"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U1158" s="42"/>
      <c r="V1158" s="42"/>
      <c r="W1158" s="42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</row>
    <row r="1159" spans="4:46" ht="12.75" customHeight="1"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U1159" s="42"/>
      <c r="V1159" s="42"/>
      <c r="W1159" s="42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</row>
    <row r="1160" spans="4:46" ht="12.75" customHeight="1"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U1160" s="42"/>
      <c r="V1160" s="42"/>
      <c r="W1160" s="42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</row>
    <row r="1161" spans="4:46" ht="12.75" customHeight="1"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U1161" s="42"/>
      <c r="V1161" s="42"/>
      <c r="W1161" s="42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</row>
    <row r="1162" spans="4:46" ht="12.75" customHeight="1"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U1162" s="42"/>
      <c r="V1162" s="42"/>
      <c r="W1162" s="42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</row>
    <row r="1163" spans="4:46" ht="12.75" customHeight="1"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U1163" s="42"/>
      <c r="V1163" s="42"/>
      <c r="W1163" s="42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</row>
    <row r="1164" spans="4:46" ht="12.75" customHeight="1"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U1164" s="42"/>
      <c r="V1164" s="42"/>
      <c r="W1164" s="42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</row>
    <row r="1165" spans="4:46" ht="12.75" customHeight="1"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U1165" s="42"/>
      <c r="V1165" s="42"/>
      <c r="W1165" s="42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</row>
    <row r="1166" spans="4:46" ht="12.75" customHeight="1"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U1166" s="42"/>
      <c r="V1166" s="42"/>
      <c r="W1166" s="42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</row>
    <row r="1167" spans="4:46" ht="12.75" customHeight="1"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U1167" s="42"/>
      <c r="V1167" s="42"/>
      <c r="W1167" s="42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</row>
    <row r="1168" spans="4:46" ht="12.75" customHeight="1"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U1168" s="42"/>
      <c r="V1168" s="42"/>
      <c r="W1168" s="42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</row>
    <row r="1169" spans="4:46" ht="12.75" customHeight="1"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U1169" s="42"/>
      <c r="V1169" s="42"/>
      <c r="W1169" s="42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</row>
    <row r="1170" spans="4:46" ht="12.75" customHeight="1"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U1170" s="42"/>
      <c r="V1170" s="42"/>
      <c r="W1170" s="42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</row>
    <row r="1171" spans="4:46" ht="12.75" customHeight="1"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U1171" s="42"/>
      <c r="V1171" s="42"/>
      <c r="W1171" s="42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</row>
    <row r="1172" spans="4:46" ht="12.75" customHeight="1"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U1172" s="42"/>
      <c r="V1172" s="42"/>
      <c r="W1172" s="42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</row>
    <row r="1173" spans="4:46" ht="12.75" customHeight="1"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U1173" s="42"/>
      <c r="V1173" s="42"/>
      <c r="W1173" s="42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</row>
    <row r="1174" spans="4:46" ht="12.75" customHeight="1"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U1174" s="42"/>
      <c r="V1174" s="42"/>
      <c r="W1174" s="42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</row>
    <row r="1175" spans="4:46" ht="12.75" customHeight="1"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U1175" s="42"/>
      <c r="V1175" s="42"/>
      <c r="W1175" s="42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</row>
    <row r="1176" spans="4:46" ht="12.75" customHeight="1"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U1176" s="42"/>
      <c r="V1176" s="42"/>
      <c r="W1176" s="42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</row>
    <row r="1177" spans="4:46" ht="12.75" customHeight="1"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U1177" s="42"/>
      <c r="V1177" s="42"/>
      <c r="W1177" s="42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</row>
    <row r="1178" spans="4:46" ht="12.75" customHeight="1"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U1178" s="42"/>
      <c r="V1178" s="42"/>
      <c r="W1178" s="42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</row>
    <row r="1179" spans="4:46" ht="12.75" customHeight="1"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U1179" s="42"/>
      <c r="V1179" s="42"/>
      <c r="W1179" s="42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</row>
    <row r="1180" spans="4:46" ht="12.75" customHeight="1"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U1180" s="42"/>
      <c r="V1180" s="42"/>
      <c r="W1180" s="42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</row>
    <row r="1181" spans="4:46" ht="12.75" customHeight="1"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U1181" s="42"/>
      <c r="V1181" s="42"/>
      <c r="W1181" s="42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</row>
    <row r="1182" spans="4:46" ht="12.75" customHeight="1"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U1182" s="42"/>
      <c r="V1182" s="42"/>
      <c r="W1182" s="42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</row>
    <row r="1183" spans="4:46" ht="12.75" customHeight="1"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U1183" s="42"/>
      <c r="V1183" s="42"/>
      <c r="W1183" s="42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</row>
    <row r="1184" spans="4:46" ht="12.75" customHeight="1"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U1184" s="42"/>
      <c r="V1184" s="42"/>
      <c r="W1184" s="42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</row>
    <row r="1185" spans="4:46" ht="12.75" customHeight="1"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U1185" s="42"/>
      <c r="V1185" s="42"/>
      <c r="W1185" s="42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</row>
    <row r="1186" spans="4:46" ht="12.75" customHeight="1"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U1186" s="42"/>
      <c r="V1186" s="42"/>
      <c r="W1186" s="42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</row>
    <row r="1187" spans="4:46" ht="12.75" customHeight="1"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U1187" s="42"/>
      <c r="V1187" s="42"/>
      <c r="W1187" s="42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</row>
    <row r="1188" spans="4:46" ht="12.75" customHeight="1"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U1188" s="42"/>
      <c r="V1188" s="42"/>
      <c r="W1188" s="42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</row>
    <row r="1189" spans="4:46" ht="12.75" customHeight="1"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U1189" s="42"/>
      <c r="V1189" s="42"/>
      <c r="W1189" s="42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</row>
    <row r="1190" spans="4:46" ht="12.75" customHeight="1"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U1190" s="42"/>
      <c r="V1190" s="42"/>
      <c r="W1190" s="42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</row>
    <row r="1191" spans="4:46" ht="12.75" customHeight="1"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U1191" s="42"/>
      <c r="V1191" s="42"/>
      <c r="W1191" s="42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</row>
    <row r="1192" spans="4:46" ht="12.75" customHeight="1"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U1192" s="42"/>
      <c r="V1192" s="42"/>
      <c r="W1192" s="42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</row>
    <row r="1193" spans="4:46" ht="12.75" customHeight="1"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U1193" s="42"/>
      <c r="V1193" s="42"/>
      <c r="W1193" s="42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</row>
    <row r="1194" spans="4:46" ht="12.75" customHeight="1"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U1194" s="42"/>
      <c r="V1194" s="42"/>
      <c r="W1194" s="42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</row>
    <row r="1195" spans="4:46" ht="12.75" customHeight="1"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U1195" s="42"/>
      <c r="V1195" s="42"/>
      <c r="W1195" s="42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</row>
    <row r="1196" spans="4:46" ht="12.75" customHeight="1"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U1196" s="42"/>
      <c r="V1196" s="42"/>
      <c r="W1196" s="42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</row>
    <row r="1197" spans="4:46" ht="12.75" customHeight="1"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U1197" s="42"/>
      <c r="V1197" s="42"/>
      <c r="W1197" s="42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</row>
    <row r="1198" spans="4:46" ht="12.75" customHeight="1"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U1198" s="42"/>
      <c r="V1198" s="42"/>
      <c r="W1198" s="42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</row>
    <row r="1199" spans="4:46" ht="12.75" customHeight="1"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U1199" s="42"/>
      <c r="V1199" s="42"/>
      <c r="W1199" s="42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</row>
    <row r="1200" spans="4:46" ht="12.75" customHeight="1"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U1200" s="42"/>
      <c r="V1200" s="42"/>
      <c r="W1200" s="42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</row>
    <row r="1201" spans="4:46" ht="12.75" customHeight="1"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U1201" s="42"/>
      <c r="V1201" s="42"/>
      <c r="W1201" s="42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</row>
    <row r="1202" spans="4:46" ht="12.75" customHeight="1"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U1202" s="42"/>
      <c r="V1202" s="42"/>
      <c r="W1202" s="42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</row>
    <row r="1203" spans="4:46" ht="12.75" customHeight="1"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U1203" s="42"/>
      <c r="V1203" s="42"/>
      <c r="W1203" s="42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</row>
    <row r="1204" spans="4:46" ht="12.75" customHeight="1"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U1204" s="42"/>
      <c r="V1204" s="42"/>
      <c r="W1204" s="42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</row>
    <row r="1205" spans="4:46" ht="12.75" customHeight="1"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U1205" s="42"/>
      <c r="V1205" s="42"/>
      <c r="W1205" s="42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</row>
    <row r="1206" spans="4:46" ht="12.75" customHeight="1"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U1206" s="42"/>
      <c r="V1206" s="42"/>
      <c r="W1206" s="42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</row>
    <row r="1207" spans="4:46" ht="12.75" customHeight="1"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U1207" s="42"/>
      <c r="V1207" s="42"/>
      <c r="W1207" s="42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</row>
    <row r="1208" spans="4:46" ht="12.75" customHeight="1"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U1208" s="42"/>
      <c r="V1208" s="42"/>
      <c r="W1208" s="42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</row>
    <row r="1209" spans="4:46" ht="12.75" customHeight="1"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U1209" s="42"/>
      <c r="V1209" s="42"/>
      <c r="W1209" s="42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</row>
    <row r="1210" spans="4:46" ht="12.75" customHeight="1"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U1210" s="42"/>
      <c r="V1210" s="42"/>
      <c r="W1210" s="42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</row>
    <row r="1211" spans="4:46" ht="12.75" customHeight="1"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U1211" s="42"/>
      <c r="V1211" s="42"/>
      <c r="W1211" s="42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</row>
    <row r="1212" spans="4:46" ht="12.75" customHeight="1"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U1212" s="42"/>
      <c r="V1212" s="42"/>
      <c r="W1212" s="42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</row>
    <row r="1213" spans="4:46" ht="12.75" customHeight="1"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U1213" s="42"/>
      <c r="V1213" s="42"/>
      <c r="W1213" s="42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</row>
    <row r="1214" spans="4:46" ht="12.75" customHeight="1"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U1214" s="42"/>
      <c r="V1214" s="42"/>
      <c r="W1214" s="42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</row>
    <row r="1215" spans="4:46" ht="12.75" customHeight="1"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U1215" s="42"/>
      <c r="V1215" s="42"/>
      <c r="W1215" s="42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</row>
    <row r="1216" spans="4:46" ht="12.75" customHeight="1"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U1216" s="42"/>
      <c r="V1216" s="42"/>
      <c r="W1216" s="42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</row>
    <row r="1217" spans="4:46" ht="12.75" customHeight="1"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U1217" s="42"/>
      <c r="V1217" s="42"/>
      <c r="W1217" s="42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</row>
    <row r="1218" spans="4:46" ht="12.75" customHeight="1"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U1218" s="42"/>
      <c r="V1218" s="42"/>
      <c r="W1218" s="42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</row>
    <row r="1219" spans="4:46" ht="12.75" customHeight="1"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U1219" s="42"/>
      <c r="V1219" s="42"/>
      <c r="W1219" s="42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</row>
    <row r="1220" spans="4:46" ht="12.75" customHeight="1"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U1220" s="42"/>
      <c r="V1220" s="42"/>
      <c r="W1220" s="42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</row>
    <row r="1221" spans="4:46" ht="12.75" customHeight="1"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U1221" s="42"/>
      <c r="V1221" s="42"/>
      <c r="W1221" s="42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</row>
    <row r="1222" spans="4:46" ht="12.75" customHeight="1"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U1222" s="42"/>
      <c r="V1222" s="42"/>
      <c r="W1222" s="42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</row>
    <row r="1223" spans="4:46" ht="12.75" customHeight="1"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U1223" s="42"/>
      <c r="V1223" s="42"/>
      <c r="W1223" s="42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</row>
    <row r="1224" spans="4:46" ht="12.75" customHeight="1"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U1224" s="42"/>
      <c r="V1224" s="42"/>
      <c r="W1224" s="42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</row>
    <row r="1225" spans="4:46" ht="12.75" customHeight="1"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U1225" s="42"/>
      <c r="V1225" s="42"/>
      <c r="W1225" s="42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</row>
    <row r="1226" spans="4:46" ht="12.75" customHeight="1"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U1226" s="42"/>
      <c r="V1226" s="42"/>
      <c r="W1226" s="42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</row>
    <row r="1227" spans="4:46" ht="12.75" customHeight="1"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U1227" s="42"/>
      <c r="V1227" s="42"/>
      <c r="W1227" s="42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</row>
    <row r="1228" spans="4:46" ht="12.75" customHeight="1"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U1228" s="42"/>
      <c r="V1228" s="42"/>
      <c r="W1228" s="42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</row>
    <row r="1229" spans="4:46" ht="12.75" customHeight="1"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U1229" s="42"/>
      <c r="V1229" s="42"/>
      <c r="W1229" s="42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</row>
    <row r="1230" spans="4:46" ht="12.75" customHeight="1"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U1230" s="42"/>
      <c r="V1230" s="42"/>
      <c r="W1230" s="42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</row>
    <row r="1231" spans="4:46" ht="12.75" customHeight="1"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U1231" s="42"/>
      <c r="V1231" s="42"/>
      <c r="W1231" s="42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</row>
    <row r="1232" spans="4:46" ht="12.75" customHeight="1"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U1232" s="42"/>
      <c r="V1232" s="42"/>
      <c r="W1232" s="42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</row>
    <row r="1233" spans="4:46" ht="12.75" customHeight="1"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U1233" s="42"/>
      <c r="V1233" s="42"/>
      <c r="W1233" s="42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</row>
    <row r="1234" spans="4:46" ht="12.75" customHeight="1"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U1234" s="42"/>
      <c r="V1234" s="42"/>
      <c r="W1234" s="42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</row>
    <row r="1235" spans="4:46" ht="12.75" customHeight="1"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U1235" s="42"/>
      <c r="V1235" s="42"/>
      <c r="W1235" s="42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</row>
    <row r="1236" spans="4:46" ht="12.75" customHeight="1"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U1236" s="42"/>
      <c r="V1236" s="42"/>
      <c r="W1236" s="42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</row>
    <row r="1237" spans="4:46" ht="12.75" customHeight="1"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U1237" s="42"/>
      <c r="V1237" s="42"/>
      <c r="W1237" s="42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</row>
    <row r="1238" spans="4:46" ht="12.75" customHeight="1"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U1238" s="42"/>
      <c r="V1238" s="42"/>
      <c r="W1238" s="42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</row>
    <row r="1239" spans="4:46" ht="12.75" customHeight="1"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U1239" s="42"/>
      <c r="V1239" s="42"/>
      <c r="W1239" s="42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</row>
    <row r="1240" spans="4:46" ht="12.75" customHeight="1"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U1240" s="42"/>
      <c r="V1240" s="42"/>
      <c r="W1240" s="42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</row>
    <row r="1241" spans="4:46" ht="12.75" customHeight="1"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U1241" s="42"/>
      <c r="V1241" s="42"/>
      <c r="W1241" s="42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</row>
    <row r="1242" spans="4:46" ht="12.75" customHeight="1"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U1242" s="42"/>
      <c r="V1242" s="42"/>
      <c r="W1242" s="42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</row>
    <row r="1243" spans="4:46" ht="12.75" customHeight="1"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U1243" s="42"/>
      <c r="V1243" s="42"/>
      <c r="W1243" s="42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</row>
    <row r="1244" spans="4:46" ht="12.75" customHeight="1"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U1244" s="42"/>
      <c r="V1244" s="42"/>
      <c r="W1244" s="42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</row>
    <row r="1245" spans="4:46" ht="12.75" customHeight="1"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U1245" s="42"/>
      <c r="V1245" s="42"/>
      <c r="W1245" s="42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</row>
    <row r="1246" spans="4:46" ht="12.75" customHeight="1"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U1246" s="42"/>
      <c r="V1246" s="42"/>
      <c r="W1246" s="42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</row>
    <row r="1247" spans="4:46" ht="12.75" customHeight="1"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U1247" s="42"/>
      <c r="V1247" s="42"/>
      <c r="W1247" s="42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</row>
    <row r="1248" spans="4:46" ht="12.75" customHeight="1"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U1248" s="42"/>
      <c r="V1248" s="42"/>
      <c r="W1248" s="42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</row>
    <row r="1249" spans="4:46" ht="12.75" customHeight="1"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U1249" s="42"/>
      <c r="V1249" s="42"/>
      <c r="W1249" s="42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</row>
    <row r="1250" spans="4:46" ht="12.75" customHeight="1"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U1250" s="42"/>
      <c r="V1250" s="42"/>
      <c r="W1250" s="42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</row>
    <row r="1251" spans="4:46" ht="12.75" customHeight="1"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U1251" s="42"/>
      <c r="V1251" s="42"/>
      <c r="W1251" s="42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</row>
    <row r="1252" spans="4:46" ht="12.75" customHeight="1"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U1252" s="42"/>
      <c r="V1252" s="42"/>
      <c r="W1252" s="42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</row>
    <row r="1253" spans="4:46" ht="12.75" customHeight="1"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U1253" s="42"/>
      <c r="V1253" s="42"/>
      <c r="W1253" s="42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</row>
    <row r="1254" spans="4:46" ht="12.75" customHeight="1"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U1254" s="42"/>
      <c r="V1254" s="42"/>
      <c r="W1254" s="42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</row>
    <row r="1255" spans="4:46" ht="12.75" customHeight="1"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U1255" s="42"/>
      <c r="V1255" s="42"/>
      <c r="W1255" s="42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</row>
    <row r="1256" spans="4:46" ht="12.75" customHeight="1"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U1256" s="42"/>
      <c r="V1256" s="42"/>
      <c r="W1256" s="42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</row>
    <row r="1257" spans="4:46" ht="12.75" customHeight="1"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U1257" s="42"/>
      <c r="V1257" s="42"/>
      <c r="W1257" s="42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</row>
    <row r="1258" spans="4:46" ht="12.75" customHeight="1"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U1258" s="42"/>
      <c r="V1258" s="42"/>
      <c r="W1258" s="42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</row>
    <row r="1259" spans="4:46" ht="12.75" customHeight="1"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U1259" s="42"/>
      <c r="V1259" s="42"/>
      <c r="W1259" s="42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</row>
    <row r="1260" spans="4:46" ht="12.75" customHeight="1"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U1260" s="42"/>
      <c r="V1260" s="42"/>
      <c r="W1260" s="42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</row>
    <row r="1261" spans="4:46" ht="12.75" customHeight="1"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U1261" s="42"/>
      <c r="V1261" s="42"/>
      <c r="W1261" s="42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</row>
    <row r="1262" spans="4:46" ht="12.75" customHeight="1"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U1262" s="42"/>
      <c r="V1262" s="42"/>
      <c r="W1262" s="42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</row>
    <row r="1263" spans="4:46" ht="12.75" customHeight="1"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U1263" s="42"/>
      <c r="V1263" s="42"/>
      <c r="W1263" s="42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</row>
    <row r="1264" spans="4:46" ht="12.75" customHeight="1"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U1264" s="42"/>
      <c r="V1264" s="42"/>
      <c r="W1264" s="42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</row>
    <row r="1265" spans="4:46" ht="12.75" customHeight="1"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U1265" s="42"/>
      <c r="V1265" s="42"/>
      <c r="W1265" s="42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</row>
    <row r="1266" spans="4:46" ht="12.75" customHeight="1"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U1266" s="42"/>
      <c r="V1266" s="42"/>
      <c r="W1266" s="42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</row>
    <row r="1267" spans="4:46" ht="12.75" customHeight="1"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U1267" s="42"/>
      <c r="V1267" s="42"/>
      <c r="W1267" s="42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</row>
    <row r="1268" spans="4:46" ht="12.75" customHeight="1"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U1268" s="42"/>
      <c r="V1268" s="42"/>
      <c r="W1268" s="42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</row>
    <row r="1269" spans="4:46" ht="12.75" customHeight="1"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U1269" s="42"/>
      <c r="V1269" s="42"/>
      <c r="W1269" s="42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</row>
    <row r="1270" spans="4:46" ht="12.75" customHeight="1"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U1270" s="42"/>
      <c r="V1270" s="42"/>
      <c r="W1270" s="42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</row>
    <row r="1271" spans="4:46" ht="12.75" customHeight="1"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U1271" s="42"/>
      <c r="V1271" s="42"/>
      <c r="W1271" s="42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</row>
    <row r="1272" spans="4:46" ht="12.75" customHeight="1"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U1272" s="42"/>
      <c r="V1272" s="42"/>
      <c r="W1272" s="42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</row>
    <row r="1273" spans="4:46" ht="12.75" customHeight="1"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U1273" s="42"/>
      <c r="V1273" s="42"/>
      <c r="W1273" s="42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</row>
    <row r="1274" spans="4:46" ht="12.75" customHeight="1"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U1274" s="42"/>
      <c r="V1274" s="42"/>
      <c r="W1274" s="42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</row>
    <row r="1275" spans="4:46" ht="12.75" customHeight="1"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U1275" s="42"/>
      <c r="V1275" s="42"/>
      <c r="W1275" s="42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</row>
    <row r="1276" spans="4:46" ht="12.75" customHeight="1"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U1276" s="42"/>
      <c r="V1276" s="42"/>
      <c r="W1276" s="42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</row>
    <row r="1277" spans="4:46" ht="12.75" customHeight="1"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U1277" s="42"/>
      <c r="V1277" s="42"/>
      <c r="W1277" s="42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</row>
    <row r="1278" spans="4:46" ht="12.75" customHeight="1"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U1278" s="42"/>
      <c r="V1278" s="42"/>
      <c r="W1278" s="42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</row>
    <row r="1279" spans="4:46" ht="12.75" customHeight="1"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U1279" s="42"/>
      <c r="V1279" s="42"/>
      <c r="W1279" s="42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</row>
    <row r="1280" spans="4:46" ht="12.75" customHeight="1"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U1280" s="42"/>
      <c r="V1280" s="42"/>
      <c r="W1280" s="42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</row>
    <row r="1281" spans="4:46" ht="12.75" customHeight="1"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U1281" s="42"/>
      <c r="V1281" s="42"/>
      <c r="W1281" s="42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</row>
    <row r="1282" spans="4:46" ht="12.75" customHeight="1"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U1282" s="42"/>
      <c r="V1282" s="42"/>
      <c r="W1282" s="42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</row>
    <row r="1283" spans="4:46" ht="12.75" customHeight="1"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U1283" s="42"/>
      <c r="V1283" s="42"/>
      <c r="W1283" s="42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</row>
    <row r="1284" spans="4:46" ht="12.75" customHeight="1"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U1284" s="42"/>
      <c r="V1284" s="42"/>
      <c r="W1284" s="42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</row>
    <row r="1285" spans="4:46" ht="12.75" customHeight="1"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U1285" s="42"/>
      <c r="V1285" s="42"/>
      <c r="W1285" s="42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</row>
    <row r="1286" spans="4:46" ht="12.75" customHeight="1"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U1286" s="42"/>
      <c r="V1286" s="42"/>
      <c r="W1286" s="42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</row>
    <row r="1287" spans="4:46" ht="12.75" customHeight="1"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U1287" s="42"/>
      <c r="V1287" s="42"/>
      <c r="W1287" s="42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</row>
    <row r="1288" spans="4:46" ht="12.75" customHeight="1"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U1288" s="42"/>
      <c r="V1288" s="42"/>
      <c r="W1288" s="42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</row>
    <row r="1289" spans="4:46" ht="12.75" customHeight="1"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U1289" s="42"/>
      <c r="V1289" s="42"/>
      <c r="W1289" s="42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</row>
    <row r="1290" spans="4:46" ht="12.75" customHeight="1"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U1290" s="42"/>
      <c r="V1290" s="42"/>
      <c r="W1290" s="42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</row>
    <row r="1291" spans="4:46" ht="12.75" customHeight="1"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U1291" s="42"/>
      <c r="V1291" s="42"/>
      <c r="W1291" s="42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</row>
    <row r="1292" spans="4:46" ht="12.75" customHeight="1"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U1292" s="42"/>
      <c r="V1292" s="42"/>
      <c r="W1292" s="42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</row>
    <row r="1293" spans="4:46" ht="12.75" customHeight="1"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U1293" s="42"/>
      <c r="V1293" s="42"/>
      <c r="W1293" s="42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</row>
    <row r="1294" spans="4:46" ht="12.75" customHeight="1"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U1294" s="42"/>
      <c r="V1294" s="42"/>
      <c r="W1294" s="42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</row>
    <row r="1295" spans="4:46" ht="12.75" customHeight="1"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U1295" s="42"/>
      <c r="V1295" s="42"/>
      <c r="W1295" s="42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</row>
    <row r="1296" spans="4:46" ht="12.75" customHeight="1"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U1296" s="42"/>
      <c r="V1296" s="42"/>
      <c r="W1296" s="42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</row>
    <row r="1297" spans="4:46" ht="12.75" customHeight="1"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U1297" s="42"/>
      <c r="V1297" s="42"/>
      <c r="W1297" s="42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</row>
    <row r="1298" spans="4:46" ht="12.75" customHeight="1"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U1298" s="42"/>
      <c r="V1298" s="42"/>
      <c r="W1298" s="42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</row>
    <row r="1299" spans="4:46" ht="12.75" customHeight="1"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U1299" s="42"/>
      <c r="V1299" s="42"/>
      <c r="W1299" s="42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</row>
    <row r="1300" spans="4:46" ht="12.75" customHeight="1"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U1300" s="42"/>
      <c r="V1300" s="42"/>
      <c r="W1300" s="42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</row>
    <row r="1301" spans="4:46" ht="12.75" customHeight="1"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U1301" s="42"/>
      <c r="V1301" s="42"/>
      <c r="W1301" s="42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</row>
    <row r="1302" spans="4:46" ht="12.75" customHeight="1"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U1302" s="42"/>
      <c r="V1302" s="42"/>
      <c r="W1302" s="42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</row>
    <row r="1303" spans="4:46" ht="12.75" customHeight="1"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U1303" s="42"/>
      <c r="V1303" s="42"/>
      <c r="W1303" s="42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</row>
    <row r="1304" spans="4:46" ht="12.75" customHeight="1"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U1304" s="42"/>
      <c r="V1304" s="42"/>
      <c r="W1304" s="42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</row>
    <row r="1305" spans="4:46" ht="12.75" customHeight="1"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U1305" s="42"/>
      <c r="V1305" s="42"/>
      <c r="W1305" s="42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</row>
    <row r="1306" spans="4:46" ht="12.75" customHeight="1"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U1306" s="42"/>
      <c r="V1306" s="42"/>
      <c r="W1306" s="42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</row>
    <row r="1307" spans="4:46" ht="12.75" customHeight="1"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U1307" s="42"/>
      <c r="V1307" s="42"/>
      <c r="W1307" s="42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</row>
    <row r="1308" spans="4:46" ht="12.75" customHeight="1"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U1308" s="42"/>
      <c r="V1308" s="42"/>
      <c r="W1308" s="42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</row>
    <row r="1309" spans="4:46" ht="12.75" customHeight="1"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U1309" s="42"/>
      <c r="V1309" s="42"/>
      <c r="W1309" s="42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</row>
    <row r="1310" spans="4:46" ht="12.75" customHeight="1"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U1310" s="42"/>
      <c r="V1310" s="42"/>
      <c r="W1310" s="42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</row>
    <row r="1311" spans="4:46" ht="12.75" customHeight="1"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U1311" s="42"/>
      <c r="V1311" s="42"/>
      <c r="W1311" s="42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</row>
    <row r="1312" spans="4:46" ht="12.75" customHeight="1"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U1312" s="42"/>
      <c r="V1312" s="42"/>
      <c r="W1312" s="42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</row>
    <row r="1313" spans="4:46" ht="12.75" customHeight="1"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U1313" s="42"/>
      <c r="V1313" s="42"/>
      <c r="W1313" s="42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</row>
    <row r="1314" spans="4:46" ht="12.75" customHeight="1"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U1314" s="42"/>
      <c r="V1314" s="42"/>
      <c r="W1314" s="42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</row>
    <row r="1315" spans="4:46" ht="12.75" customHeight="1"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U1315" s="42"/>
      <c r="V1315" s="42"/>
      <c r="W1315" s="42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</row>
    <row r="1316" spans="4:46" ht="12.75" customHeight="1"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U1316" s="42"/>
      <c r="V1316" s="42"/>
      <c r="W1316" s="42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</row>
    <row r="1317" spans="4:46" ht="12.75" customHeight="1">
      <c r="D1317" s="42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U1317" s="42"/>
      <c r="V1317" s="42"/>
      <c r="W1317" s="42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</row>
    <row r="1318" spans="4:46" ht="12.75" customHeight="1"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U1318" s="42"/>
      <c r="V1318" s="42"/>
      <c r="W1318" s="42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</row>
    <row r="1319" spans="4:46" ht="12.75" customHeight="1"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U1319" s="42"/>
      <c r="V1319" s="42"/>
      <c r="W1319" s="42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</row>
    <row r="1320" spans="4:46" ht="12.75" customHeight="1">
      <c r="D1320" s="42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U1320" s="42"/>
      <c r="V1320" s="42"/>
      <c r="W1320" s="42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</row>
    <row r="1321" spans="4:46" ht="12.75" customHeight="1">
      <c r="D1321" s="42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U1321" s="42"/>
      <c r="V1321" s="42"/>
      <c r="W1321" s="42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</row>
    <row r="1322" spans="4:46" ht="12.75" customHeight="1">
      <c r="D1322" s="42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U1322" s="42"/>
      <c r="V1322" s="42"/>
      <c r="W1322" s="42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</row>
    <row r="1323" spans="4:46" ht="12.75" customHeight="1"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U1323" s="42"/>
      <c r="V1323" s="42"/>
      <c r="W1323" s="42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</row>
    <row r="1324" spans="4:46" ht="12.75" customHeight="1">
      <c r="D1324" s="42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U1324" s="42"/>
      <c r="V1324" s="42"/>
      <c r="W1324" s="42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</row>
    <row r="1325" spans="4:46" ht="12.75" customHeight="1"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U1325" s="42"/>
      <c r="V1325" s="42"/>
      <c r="W1325" s="42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</row>
    <row r="1326" spans="4:46" ht="12.75" customHeight="1"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U1326" s="42"/>
      <c r="V1326" s="42"/>
      <c r="W1326" s="42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</row>
    <row r="1327" spans="4:46" ht="12.75" customHeight="1"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U1327" s="42"/>
      <c r="V1327" s="42"/>
      <c r="W1327" s="42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</row>
    <row r="1328" spans="4:46" ht="12.75" customHeight="1"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U1328" s="42"/>
      <c r="V1328" s="42"/>
      <c r="W1328" s="42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</row>
    <row r="1329" spans="4:46" ht="12.75" customHeight="1">
      <c r="D1329" s="42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U1329" s="42"/>
      <c r="V1329" s="42"/>
      <c r="W1329" s="42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</row>
    <row r="1330" spans="4:46" ht="12.75" customHeight="1"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U1330" s="42"/>
      <c r="V1330" s="42"/>
      <c r="W1330" s="42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</row>
    <row r="1331" spans="4:46" ht="12.75" customHeight="1">
      <c r="D1331" s="42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U1331" s="42"/>
      <c r="V1331" s="42"/>
      <c r="W1331" s="42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</row>
    <row r="1332" spans="4:46" ht="12.75" customHeight="1"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U1332" s="42"/>
      <c r="V1332" s="42"/>
      <c r="W1332" s="42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</row>
    <row r="1333" spans="4:46" ht="12.75" customHeight="1"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U1333" s="42"/>
      <c r="V1333" s="42"/>
      <c r="W1333" s="42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</row>
    <row r="1334" spans="4:46" ht="12.75" customHeight="1"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U1334" s="42"/>
      <c r="V1334" s="42"/>
      <c r="W1334" s="42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</row>
    <row r="1335" spans="4:46" ht="12.75" customHeight="1"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U1335" s="42"/>
      <c r="V1335" s="42"/>
      <c r="W1335" s="42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</row>
    <row r="1336" spans="4:46" ht="12.75" customHeight="1">
      <c r="D1336" s="42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U1336" s="42"/>
      <c r="V1336" s="42"/>
      <c r="W1336" s="42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</row>
    <row r="1337" spans="4:46" ht="12.75" customHeight="1">
      <c r="D1337" s="42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U1337" s="42"/>
      <c r="V1337" s="42"/>
      <c r="W1337" s="42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</row>
    <row r="1338" spans="4:46" ht="12.75" customHeight="1"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U1338" s="42"/>
      <c r="V1338" s="42"/>
      <c r="W1338" s="42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</row>
    <row r="1339" spans="4:46" ht="12.75" customHeight="1">
      <c r="D1339" s="42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U1339" s="42"/>
      <c r="V1339" s="42"/>
      <c r="W1339" s="42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</row>
    <row r="1340" spans="4:46" ht="12.75" customHeight="1">
      <c r="D1340" s="42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U1340" s="42"/>
      <c r="V1340" s="42"/>
      <c r="W1340" s="42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</row>
    <row r="1341" spans="4:46" ht="12.75" customHeight="1">
      <c r="D1341" s="42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U1341" s="42"/>
      <c r="V1341" s="42"/>
      <c r="W1341" s="42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</row>
    <row r="1342" spans="4:46" ht="12.75" customHeight="1">
      <c r="D1342" s="42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U1342" s="42"/>
      <c r="V1342" s="42"/>
      <c r="W1342" s="42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</row>
    <row r="1343" spans="4:46" ht="12.75" customHeight="1">
      <c r="D1343" s="42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U1343" s="42"/>
      <c r="V1343" s="42"/>
      <c r="W1343" s="42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</row>
    <row r="1344" spans="4:46" ht="12.75" customHeight="1">
      <c r="D1344" s="42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U1344" s="42"/>
      <c r="V1344" s="42"/>
      <c r="W1344" s="42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</row>
    <row r="1345" spans="4:46" ht="12.75" customHeight="1">
      <c r="D1345" s="42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U1345" s="42"/>
      <c r="V1345" s="42"/>
      <c r="W1345" s="42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</row>
    <row r="1346" spans="4:46" ht="12.75" customHeight="1">
      <c r="D1346" s="42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U1346" s="42"/>
      <c r="V1346" s="42"/>
      <c r="W1346" s="42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</row>
    <row r="1347" spans="4:46" ht="12.75" customHeight="1"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U1347" s="42"/>
      <c r="V1347" s="42"/>
      <c r="W1347" s="42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</row>
    <row r="1348" spans="4:46" ht="12.75" customHeight="1">
      <c r="D1348" s="42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U1348" s="42"/>
      <c r="V1348" s="42"/>
      <c r="W1348" s="42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</row>
    <row r="1349" spans="4:46" ht="12.75" customHeight="1">
      <c r="D1349" s="42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U1349" s="42"/>
      <c r="V1349" s="42"/>
      <c r="W1349" s="42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</row>
    <row r="1350" spans="4:46" ht="12.75" customHeight="1">
      <c r="D1350" s="42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U1350" s="42"/>
      <c r="V1350" s="42"/>
      <c r="W1350" s="42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</row>
    <row r="1351" spans="4:46" ht="12.75" customHeight="1">
      <c r="D1351" s="42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U1351" s="42"/>
      <c r="V1351" s="42"/>
      <c r="W1351" s="42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</row>
    <row r="1352" spans="4:46" ht="12.75" customHeight="1">
      <c r="D1352" s="42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U1352" s="42"/>
      <c r="V1352" s="42"/>
      <c r="W1352" s="42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</row>
    <row r="1353" spans="4:46" ht="12.75" customHeight="1"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U1353" s="42"/>
      <c r="V1353" s="42"/>
      <c r="W1353" s="42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</row>
    <row r="1354" spans="4:46" ht="12.75" customHeight="1"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U1354" s="42"/>
      <c r="V1354" s="42"/>
      <c r="W1354" s="42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</row>
    <row r="1355" spans="4:46" ht="12.75" customHeight="1">
      <c r="D1355" s="42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U1355" s="42"/>
      <c r="V1355" s="42"/>
      <c r="W1355" s="42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</row>
    <row r="1356" spans="4:46" ht="12.75" customHeight="1"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U1356" s="42"/>
      <c r="V1356" s="42"/>
      <c r="W1356" s="42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</row>
    <row r="1357" spans="4:46" ht="12.75" customHeight="1">
      <c r="D1357" s="42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U1357" s="42"/>
      <c r="V1357" s="42"/>
      <c r="W1357" s="42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</row>
    <row r="1358" spans="4:46" ht="12.75" customHeight="1">
      <c r="D1358" s="42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U1358" s="42"/>
      <c r="V1358" s="42"/>
      <c r="W1358" s="42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</row>
    <row r="1359" spans="4:46" ht="12.75" customHeight="1">
      <c r="D1359" s="42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U1359" s="42"/>
      <c r="V1359" s="42"/>
      <c r="W1359" s="42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</row>
    <row r="1360" spans="4:46" ht="12.75" customHeight="1">
      <c r="D1360" s="42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U1360" s="42"/>
      <c r="V1360" s="42"/>
      <c r="W1360" s="42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</row>
    <row r="1361" spans="4:46" ht="12.75" customHeight="1"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U1361" s="42"/>
      <c r="V1361" s="42"/>
      <c r="W1361" s="42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</row>
    <row r="1362" spans="4:46" ht="12.75" customHeight="1">
      <c r="D1362" s="42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U1362" s="42"/>
      <c r="V1362" s="42"/>
      <c r="W1362" s="42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</row>
    <row r="1363" spans="4:46" ht="12.75" customHeight="1"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U1363" s="42"/>
      <c r="V1363" s="42"/>
      <c r="W1363" s="42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</row>
    <row r="1364" spans="4:46" ht="12.75" customHeight="1">
      <c r="D1364" s="42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U1364" s="42"/>
      <c r="V1364" s="42"/>
      <c r="W1364" s="42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</row>
    <row r="1365" spans="4:46" ht="12.75" customHeight="1"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U1365" s="42"/>
      <c r="V1365" s="42"/>
      <c r="W1365" s="42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</row>
    <row r="1366" spans="4:46" ht="12.75" customHeight="1"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U1366" s="42"/>
      <c r="V1366" s="42"/>
      <c r="W1366" s="42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</row>
    <row r="1367" spans="4:46" ht="12.75" customHeight="1"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U1367" s="42"/>
      <c r="V1367" s="42"/>
      <c r="W1367" s="42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</row>
    <row r="1368" spans="4:46" ht="12.75" customHeight="1"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U1368" s="42"/>
      <c r="V1368" s="42"/>
      <c r="W1368" s="42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</row>
    <row r="1369" spans="4:46" ht="12.75" customHeight="1">
      <c r="D1369" s="42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U1369" s="42"/>
      <c r="V1369" s="42"/>
      <c r="W1369" s="42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</row>
    <row r="1370" spans="4:46" ht="12.75" customHeight="1">
      <c r="D1370" s="42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U1370" s="42"/>
      <c r="V1370" s="42"/>
      <c r="W1370" s="42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</row>
    <row r="1371" spans="4:46" ht="12.75" customHeight="1">
      <c r="D1371" s="42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U1371" s="42"/>
      <c r="V1371" s="42"/>
      <c r="W1371" s="42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</row>
    <row r="1372" spans="4:46" ht="12.75" customHeight="1">
      <c r="D1372" s="42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U1372" s="42"/>
      <c r="V1372" s="42"/>
      <c r="W1372" s="42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</row>
    <row r="1373" spans="4:46" ht="12.75" customHeight="1"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U1373" s="42"/>
      <c r="V1373" s="42"/>
      <c r="W1373" s="42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</row>
    <row r="1374" spans="4:46" ht="12.75" customHeight="1">
      <c r="D1374" s="42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U1374" s="42"/>
      <c r="V1374" s="42"/>
      <c r="W1374" s="42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</row>
    <row r="1375" spans="4:46" ht="12.75" customHeight="1"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U1375" s="42"/>
      <c r="V1375" s="42"/>
      <c r="W1375" s="42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</row>
    <row r="1376" spans="4:46" ht="12.75" customHeight="1"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U1376" s="42"/>
      <c r="V1376" s="42"/>
      <c r="W1376" s="42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</row>
    <row r="1377" spans="4:46" ht="12.75" customHeight="1">
      <c r="D1377" s="42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U1377" s="42"/>
      <c r="V1377" s="42"/>
      <c r="W1377" s="42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</row>
    <row r="1378" spans="4:46" ht="12.75" customHeight="1"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U1378" s="42"/>
      <c r="V1378" s="42"/>
      <c r="W1378" s="42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</row>
    <row r="1379" spans="4:46" ht="12.75" customHeight="1">
      <c r="D1379" s="42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U1379" s="42"/>
      <c r="V1379" s="42"/>
      <c r="W1379" s="42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</row>
    <row r="1380" spans="4:46" ht="12.75" customHeight="1">
      <c r="D1380" s="42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U1380" s="42"/>
      <c r="V1380" s="42"/>
      <c r="W1380" s="42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</row>
    <row r="1381" spans="4:46" ht="12.75" customHeight="1">
      <c r="D1381" s="42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U1381" s="42"/>
      <c r="V1381" s="42"/>
      <c r="W1381" s="42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</row>
    <row r="1382" spans="4:46" ht="12.75" customHeight="1">
      <c r="D1382" s="42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U1382" s="42"/>
      <c r="V1382" s="42"/>
      <c r="W1382" s="42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</row>
    <row r="1383" spans="4:46" ht="12.75" customHeight="1">
      <c r="D1383" s="42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U1383" s="42"/>
      <c r="V1383" s="42"/>
      <c r="W1383" s="42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</row>
    <row r="1384" spans="4:46" ht="12.75" customHeight="1">
      <c r="D1384" s="42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U1384" s="42"/>
      <c r="V1384" s="42"/>
      <c r="W1384" s="42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</row>
    <row r="1385" spans="4:46" ht="12.75" customHeight="1">
      <c r="D1385" s="42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U1385" s="42"/>
      <c r="V1385" s="42"/>
      <c r="W1385" s="42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</row>
    <row r="1386" spans="4:46" ht="12.75" customHeight="1">
      <c r="D1386" s="42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U1386" s="42"/>
      <c r="V1386" s="42"/>
      <c r="W1386" s="42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</row>
    <row r="1387" spans="4:46" ht="12.75" customHeight="1">
      <c r="D1387" s="42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U1387" s="42"/>
      <c r="V1387" s="42"/>
      <c r="W1387" s="42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</row>
    <row r="1388" spans="4:46" ht="12.75" customHeight="1"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U1388" s="42"/>
      <c r="V1388" s="42"/>
      <c r="W1388" s="42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</row>
    <row r="1389" spans="4:46" ht="12.75" customHeight="1"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U1389" s="42"/>
      <c r="V1389" s="42"/>
      <c r="W1389" s="42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</row>
    <row r="1390" spans="4:46" ht="12.75" customHeight="1">
      <c r="D1390" s="42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U1390" s="42"/>
      <c r="V1390" s="42"/>
      <c r="W1390" s="42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</row>
    <row r="1391" spans="4:46" ht="12.75" customHeight="1">
      <c r="D1391" s="42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U1391" s="42"/>
      <c r="V1391" s="42"/>
      <c r="W1391" s="42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</row>
    <row r="1392" spans="4:46" ht="12.75" customHeight="1">
      <c r="D1392" s="42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U1392" s="42"/>
      <c r="V1392" s="42"/>
      <c r="W1392" s="42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</row>
    <row r="1393" spans="4:46" ht="12.75" customHeight="1">
      <c r="D1393" s="42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U1393" s="42"/>
      <c r="V1393" s="42"/>
      <c r="W1393" s="42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</row>
    <row r="1394" spans="4:46" ht="12.75" customHeight="1">
      <c r="D1394" s="42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U1394" s="42"/>
      <c r="V1394" s="42"/>
      <c r="W1394" s="42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</row>
    <row r="1395" spans="4:46" ht="12.75" customHeight="1">
      <c r="D1395" s="42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U1395" s="42"/>
      <c r="V1395" s="42"/>
      <c r="W1395" s="42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</row>
    <row r="1396" spans="4:46" ht="12.75" customHeight="1"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U1396" s="42"/>
      <c r="V1396" s="42"/>
      <c r="W1396" s="42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</row>
    <row r="1397" spans="4:46" ht="12.75" customHeight="1">
      <c r="D1397" s="42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U1397" s="42"/>
      <c r="V1397" s="42"/>
      <c r="W1397" s="42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</row>
    <row r="1398" spans="4:46" ht="12.75" customHeight="1">
      <c r="D1398" s="42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U1398" s="42"/>
      <c r="V1398" s="42"/>
      <c r="W1398" s="42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</row>
    <row r="1399" spans="4:46" ht="12.75" customHeight="1"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U1399" s="42"/>
      <c r="V1399" s="42"/>
      <c r="W1399" s="42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</row>
    <row r="1400" spans="4:46" ht="12.75" customHeight="1">
      <c r="D1400" s="42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U1400" s="42"/>
      <c r="V1400" s="42"/>
      <c r="W1400" s="42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</row>
    <row r="1401" spans="4:46" ht="12.75" customHeight="1">
      <c r="D1401" s="42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U1401" s="42"/>
      <c r="V1401" s="42"/>
      <c r="W1401" s="42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</row>
    <row r="1402" spans="4:46" ht="12.75" customHeight="1"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U1402" s="42"/>
      <c r="V1402" s="42"/>
      <c r="W1402" s="42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</row>
    <row r="1403" spans="4:46" ht="12.75" customHeight="1"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U1403" s="42"/>
      <c r="V1403" s="42"/>
      <c r="W1403" s="42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</row>
    <row r="1404" spans="4:46" ht="12.75" customHeight="1">
      <c r="D1404" s="42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U1404" s="42"/>
      <c r="V1404" s="42"/>
      <c r="W1404" s="42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</row>
    <row r="1405" spans="4:46" ht="12.75" customHeight="1"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U1405" s="42"/>
      <c r="V1405" s="42"/>
      <c r="W1405" s="42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</row>
    <row r="1406" spans="4:46" ht="12.75" customHeight="1"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U1406" s="42"/>
      <c r="V1406" s="42"/>
      <c r="W1406" s="42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</row>
    <row r="1407" spans="4:46" ht="12.75" customHeight="1"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U1407" s="42"/>
      <c r="V1407" s="42"/>
      <c r="W1407" s="42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</row>
    <row r="1408" spans="4:46" ht="12.75" customHeight="1"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U1408" s="42"/>
      <c r="V1408" s="42"/>
      <c r="W1408" s="42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</row>
    <row r="1409" spans="4:46" ht="12.75" customHeight="1">
      <c r="D1409" s="42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U1409" s="42"/>
      <c r="V1409" s="42"/>
      <c r="W1409" s="42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</row>
    <row r="1410" spans="4:46" ht="12.75" customHeight="1">
      <c r="D1410" s="42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U1410" s="42"/>
      <c r="V1410" s="42"/>
      <c r="W1410" s="42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</row>
    <row r="1411" spans="4:46" ht="12.75" customHeight="1">
      <c r="D1411" s="42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U1411" s="42"/>
      <c r="V1411" s="42"/>
      <c r="W1411" s="42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</row>
    <row r="1412" spans="4:46" ht="12.75" customHeight="1">
      <c r="D1412" s="42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U1412" s="42"/>
      <c r="V1412" s="42"/>
      <c r="W1412" s="42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</row>
    <row r="1413" spans="4:46" ht="12.75" customHeight="1"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U1413" s="42"/>
      <c r="V1413" s="42"/>
      <c r="W1413" s="42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</row>
    <row r="1414" spans="4:46" ht="12.75" customHeight="1">
      <c r="D1414" s="42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U1414" s="42"/>
      <c r="V1414" s="42"/>
      <c r="W1414" s="42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</row>
    <row r="1415" spans="4:46" ht="12.75" customHeight="1">
      <c r="D1415" s="42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U1415" s="42"/>
      <c r="V1415" s="42"/>
      <c r="W1415" s="42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</row>
    <row r="1416" spans="4:46" ht="12.75" customHeight="1"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U1416" s="42"/>
      <c r="V1416" s="42"/>
      <c r="W1416" s="42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</row>
    <row r="1417" spans="4:46" ht="12.75" customHeight="1"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U1417" s="42"/>
      <c r="V1417" s="42"/>
      <c r="W1417" s="42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</row>
    <row r="1418" spans="4:46" ht="12.75" customHeight="1"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U1418" s="42"/>
      <c r="V1418" s="42"/>
      <c r="W1418" s="42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</row>
    <row r="1419" spans="4:46" ht="12.75" customHeight="1"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U1419" s="42"/>
      <c r="V1419" s="42"/>
      <c r="W1419" s="42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</row>
    <row r="1420" spans="4:46" ht="12.75" customHeight="1">
      <c r="D1420" s="42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U1420" s="42"/>
      <c r="V1420" s="42"/>
      <c r="W1420" s="42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</row>
    <row r="1421" spans="4:46" ht="12.75" customHeight="1"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U1421" s="42"/>
      <c r="V1421" s="42"/>
      <c r="W1421" s="42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</row>
    <row r="1422" spans="4:46" ht="12.75" customHeight="1">
      <c r="D1422" s="42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U1422" s="42"/>
      <c r="V1422" s="42"/>
      <c r="W1422" s="42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</row>
    <row r="1423" spans="4:46" ht="12.75" customHeight="1">
      <c r="D1423" s="42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U1423" s="42"/>
      <c r="V1423" s="42"/>
      <c r="W1423" s="42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</row>
    <row r="1424" spans="4:46" ht="12.75" customHeight="1">
      <c r="D1424" s="42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U1424" s="42"/>
      <c r="V1424" s="42"/>
      <c r="W1424" s="42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</row>
    <row r="1425" spans="4:46" ht="12.75" customHeight="1">
      <c r="D1425" s="42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U1425" s="42"/>
      <c r="V1425" s="42"/>
      <c r="W1425" s="42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</row>
    <row r="1426" spans="4:46" ht="12.75" customHeight="1">
      <c r="D1426" s="42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U1426" s="42"/>
      <c r="V1426" s="42"/>
      <c r="W1426" s="42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</row>
    <row r="1427" spans="4:46" ht="12.75" customHeight="1">
      <c r="D1427" s="42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U1427" s="42"/>
      <c r="V1427" s="42"/>
      <c r="W1427" s="42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</row>
    <row r="1428" spans="4:46" ht="12.75" customHeight="1">
      <c r="D1428" s="42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U1428" s="42"/>
      <c r="V1428" s="42"/>
      <c r="W1428" s="42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</row>
    <row r="1429" spans="4:46" ht="12.75" customHeight="1"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U1429" s="42"/>
      <c r="V1429" s="42"/>
      <c r="W1429" s="42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</row>
    <row r="1430" spans="4:46" ht="12.75" customHeight="1">
      <c r="D1430" s="42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U1430" s="42"/>
      <c r="V1430" s="42"/>
      <c r="W1430" s="42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</row>
    <row r="1431" spans="4:46" ht="12.75" customHeight="1"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U1431" s="42"/>
      <c r="V1431" s="42"/>
      <c r="W1431" s="42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</row>
    <row r="1432" spans="4:46" ht="12.75" customHeight="1">
      <c r="D1432" s="42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U1432" s="42"/>
      <c r="V1432" s="42"/>
      <c r="W1432" s="42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</row>
    <row r="1433" spans="4:46" ht="12.75" customHeight="1">
      <c r="D1433" s="42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U1433" s="42"/>
      <c r="V1433" s="42"/>
      <c r="W1433" s="42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</row>
    <row r="1434" spans="4:46" ht="12.75" customHeight="1">
      <c r="D1434" s="42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U1434" s="42"/>
      <c r="V1434" s="42"/>
      <c r="W1434" s="42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</row>
    <row r="1435" spans="4:46" ht="12.75" customHeight="1">
      <c r="D1435" s="42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U1435" s="42"/>
      <c r="V1435" s="42"/>
      <c r="W1435" s="42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</row>
    <row r="1436" spans="4:46" ht="12.75" customHeight="1">
      <c r="D1436" s="42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U1436" s="42"/>
      <c r="V1436" s="42"/>
      <c r="W1436" s="42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</row>
    <row r="1437" spans="4:46" ht="12.75" customHeight="1">
      <c r="D1437" s="42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U1437" s="42"/>
      <c r="V1437" s="42"/>
      <c r="W1437" s="42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</row>
    <row r="1438" spans="4:46" ht="12.75" customHeight="1"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U1438" s="42"/>
      <c r="V1438" s="42"/>
      <c r="W1438" s="42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</row>
    <row r="1439" spans="4:46" ht="12.75" customHeight="1"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U1439" s="42"/>
      <c r="V1439" s="42"/>
      <c r="W1439" s="42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</row>
    <row r="1440" spans="4:46" ht="12.75" customHeight="1">
      <c r="D1440" s="42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U1440" s="42"/>
      <c r="V1440" s="42"/>
      <c r="W1440" s="42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</row>
    <row r="1441" spans="4:46" ht="12.75" customHeight="1"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U1441" s="42"/>
      <c r="V1441" s="42"/>
      <c r="W1441" s="42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</row>
    <row r="1442" spans="4:46" ht="12.75" customHeight="1"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U1442" s="42"/>
      <c r="V1442" s="42"/>
      <c r="W1442" s="42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</row>
    <row r="1443" spans="4:46" ht="12.75" customHeight="1"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U1443" s="42"/>
      <c r="V1443" s="42"/>
      <c r="W1443" s="42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</row>
    <row r="1444" spans="4:46" ht="12.75" customHeight="1"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U1444" s="42"/>
      <c r="V1444" s="42"/>
      <c r="W1444" s="42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</row>
    <row r="1445" spans="4:46" ht="12.75" customHeight="1"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U1445" s="42"/>
      <c r="V1445" s="42"/>
      <c r="W1445" s="42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</row>
    <row r="1446" spans="4:46" ht="12.75" customHeight="1">
      <c r="D1446" s="42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U1446" s="42"/>
      <c r="V1446" s="42"/>
      <c r="W1446" s="42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</row>
    <row r="1447" spans="4:46" ht="12.75" customHeight="1">
      <c r="D1447" s="42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U1447" s="42"/>
      <c r="V1447" s="42"/>
      <c r="W1447" s="42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</row>
    <row r="1448" spans="4:46" ht="12.75" customHeight="1">
      <c r="D1448" s="42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U1448" s="42"/>
      <c r="V1448" s="42"/>
      <c r="W1448" s="42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</row>
    <row r="1449" spans="4:46" ht="12.75" customHeight="1">
      <c r="D1449" s="42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U1449" s="42"/>
      <c r="V1449" s="42"/>
      <c r="W1449" s="42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</row>
    <row r="1450" spans="4:46" ht="12.75" customHeight="1">
      <c r="D1450" s="42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U1450" s="42"/>
      <c r="V1450" s="42"/>
      <c r="W1450" s="42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</row>
    <row r="1451" spans="4:46" ht="12.75" customHeight="1"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U1451" s="42"/>
      <c r="V1451" s="42"/>
      <c r="W1451" s="42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</row>
    <row r="1452" spans="4:46" ht="12.75" customHeight="1">
      <c r="D1452" s="42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U1452" s="42"/>
      <c r="V1452" s="42"/>
      <c r="W1452" s="42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</row>
    <row r="1453" spans="4:46" ht="12.75" customHeight="1"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U1453" s="42"/>
      <c r="V1453" s="42"/>
      <c r="W1453" s="42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</row>
    <row r="1454" spans="4:46" ht="12.75" customHeight="1">
      <c r="D1454" s="42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U1454" s="42"/>
      <c r="V1454" s="42"/>
      <c r="W1454" s="42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</row>
    <row r="1455" spans="4:46" ht="12.75" customHeight="1">
      <c r="D1455" s="42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U1455" s="42"/>
      <c r="V1455" s="42"/>
      <c r="W1455" s="42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</row>
    <row r="1456" spans="4:46" ht="12.75" customHeight="1">
      <c r="D1456" s="42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U1456" s="42"/>
      <c r="V1456" s="42"/>
      <c r="W1456" s="42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</row>
    <row r="1457" spans="4:46" ht="12.75" customHeight="1">
      <c r="D1457" s="42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U1457" s="42"/>
      <c r="V1457" s="42"/>
      <c r="W1457" s="42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</row>
    <row r="1458" spans="4:46" ht="12.75" customHeight="1">
      <c r="D1458" s="42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U1458" s="42"/>
      <c r="V1458" s="42"/>
      <c r="W1458" s="42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</row>
    <row r="1459" spans="4:46" ht="12.75" customHeight="1"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U1459" s="42"/>
      <c r="V1459" s="42"/>
      <c r="W1459" s="42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</row>
    <row r="1460" spans="4:46" ht="12.75" customHeight="1">
      <c r="D1460" s="42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U1460" s="42"/>
      <c r="V1460" s="42"/>
      <c r="W1460" s="42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</row>
    <row r="1461" spans="4:46" ht="12.75" customHeight="1"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U1461" s="42"/>
      <c r="V1461" s="42"/>
      <c r="W1461" s="42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</row>
    <row r="1462" spans="4:46" ht="12.75" customHeight="1"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U1462" s="42"/>
      <c r="V1462" s="42"/>
      <c r="W1462" s="42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</row>
    <row r="1463" spans="4:46" ht="12.75" customHeight="1"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U1463" s="42"/>
      <c r="V1463" s="42"/>
      <c r="W1463" s="42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</row>
    <row r="1464" spans="4:46" ht="12.75" customHeight="1"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U1464" s="42"/>
      <c r="V1464" s="42"/>
      <c r="W1464" s="42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</row>
    <row r="1465" spans="4:46" ht="12.75" customHeight="1">
      <c r="D1465" s="42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U1465" s="42"/>
      <c r="V1465" s="42"/>
      <c r="W1465" s="42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</row>
    <row r="1466" spans="4:46" ht="12.75" customHeight="1">
      <c r="D1466" s="42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U1466" s="42"/>
      <c r="V1466" s="42"/>
      <c r="W1466" s="42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</row>
    <row r="1467" spans="4:46" ht="12.75" customHeight="1">
      <c r="D1467" s="42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U1467" s="42"/>
      <c r="V1467" s="42"/>
      <c r="W1467" s="42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</row>
    <row r="1468" spans="4:46" ht="12.75" customHeight="1">
      <c r="D1468" s="42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U1468" s="42"/>
      <c r="V1468" s="42"/>
      <c r="W1468" s="42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</row>
    <row r="1469" spans="4:46" ht="12.75" customHeight="1">
      <c r="D1469" s="42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U1469" s="42"/>
      <c r="V1469" s="42"/>
      <c r="W1469" s="42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</row>
    <row r="1470" spans="4:46" ht="12.75" customHeight="1">
      <c r="D1470" s="42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U1470" s="42"/>
      <c r="V1470" s="42"/>
      <c r="W1470" s="42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</row>
    <row r="1471" spans="4:46" ht="12.75" customHeight="1">
      <c r="D1471" s="42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U1471" s="42"/>
      <c r="V1471" s="42"/>
      <c r="W1471" s="42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</row>
    <row r="1472" spans="4:46" ht="12.75" customHeight="1">
      <c r="D1472" s="42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U1472" s="42"/>
      <c r="V1472" s="42"/>
      <c r="W1472" s="42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</row>
    <row r="1473" spans="4:46" ht="12.75" customHeight="1"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U1473" s="42"/>
      <c r="V1473" s="42"/>
      <c r="W1473" s="42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</row>
    <row r="1474" spans="4:46" ht="12.75" customHeight="1">
      <c r="D1474" s="42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U1474" s="42"/>
      <c r="V1474" s="42"/>
      <c r="W1474" s="42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</row>
    <row r="1475" spans="4:46" ht="12.75" customHeight="1">
      <c r="D1475" s="42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U1475" s="42"/>
      <c r="V1475" s="42"/>
      <c r="W1475" s="42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</row>
    <row r="1476" spans="4:46" ht="12.75" customHeight="1">
      <c r="D1476" s="42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U1476" s="42"/>
      <c r="V1476" s="42"/>
      <c r="W1476" s="42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</row>
    <row r="1477" spans="4:46" ht="12.75" customHeight="1">
      <c r="D1477" s="42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U1477" s="42"/>
      <c r="V1477" s="42"/>
      <c r="W1477" s="42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</row>
    <row r="1478" spans="4:46" ht="12.75" customHeight="1">
      <c r="D1478" s="42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U1478" s="42"/>
      <c r="V1478" s="42"/>
      <c r="W1478" s="42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</row>
    <row r="1479" spans="4:46" ht="12.75" customHeight="1"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U1479" s="42"/>
      <c r="V1479" s="42"/>
      <c r="W1479" s="42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</row>
    <row r="1480" spans="4:46" ht="12.75" customHeight="1"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U1480" s="42"/>
      <c r="V1480" s="42"/>
      <c r="W1480" s="42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</row>
    <row r="1481" spans="4:46" ht="12.75" customHeight="1"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U1481" s="42"/>
      <c r="V1481" s="42"/>
      <c r="W1481" s="42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</row>
    <row r="1482" spans="4:46" ht="12.75" customHeight="1"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U1482" s="42"/>
      <c r="V1482" s="42"/>
      <c r="W1482" s="42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</row>
    <row r="1483" spans="4:46" ht="12.75" customHeight="1"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U1483" s="42"/>
      <c r="V1483" s="42"/>
      <c r="W1483" s="42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</row>
    <row r="1484" spans="4:46" ht="12.75" customHeight="1"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U1484" s="42"/>
      <c r="V1484" s="42"/>
      <c r="W1484" s="42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</row>
    <row r="1485" spans="4:46" ht="12.75" customHeight="1"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U1485" s="42"/>
      <c r="V1485" s="42"/>
      <c r="W1485" s="42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</row>
    <row r="1486" spans="4:46" ht="12.75" customHeight="1">
      <c r="D1486" s="42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U1486" s="42"/>
      <c r="V1486" s="42"/>
      <c r="W1486" s="42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</row>
    <row r="1487" spans="4:46" ht="12.75" customHeight="1"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U1487" s="42"/>
      <c r="V1487" s="42"/>
      <c r="W1487" s="42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</row>
    <row r="1488" spans="4:46" ht="12.75" customHeight="1"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U1488" s="42"/>
      <c r="V1488" s="42"/>
      <c r="W1488" s="42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</row>
    <row r="1489" spans="4:46" ht="12.75" customHeight="1">
      <c r="D1489" s="42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U1489" s="42"/>
      <c r="V1489" s="42"/>
      <c r="W1489" s="42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</row>
    <row r="1490" spans="4:46" ht="12.75" customHeight="1"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U1490" s="42"/>
      <c r="V1490" s="42"/>
      <c r="W1490" s="42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</row>
    <row r="1491" spans="4:46" ht="12.75" customHeight="1">
      <c r="D1491" s="42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U1491" s="42"/>
      <c r="V1491" s="42"/>
      <c r="W1491" s="42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</row>
    <row r="1492" spans="4:46" ht="12.75" customHeight="1">
      <c r="D1492" s="42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U1492" s="42"/>
      <c r="V1492" s="42"/>
      <c r="W1492" s="42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</row>
    <row r="1493" spans="4:46" ht="12.75" customHeight="1">
      <c r="D1493" s="42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U1493" s="42"/>
      <c r="V1493" s="42"/>
      <c r="W1493" s="42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</row>
    <row r="1494" spans="4:46" ht="12.75" customHeight="1">
      <c r="D1494" s="42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U1494" s="42"/>
      <c r="V1494" s="42"/>
      <c r="W1494" s="42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</row>
    <row r="1495" spans="4:46" ht="12.75" customHeight="1">
      <c r="D1495" s="42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U1495" s="42"/>
      <c r="V1495" s="42"/>
      <c r="W1495" s="42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</row>
    <row r="1496" spans="4:46" ht="12.75" customHeight="1">
      <c r="D1496" s="42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U1496" s="42"/>
      <c r="V1496" s="42"/>
      <c r="W1496" s="42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</row>
    <row r="1497" spans="4:46" ht="12.75" customHeight="1">
      <c r="D1497" s="42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U1497" s="42"/>
      <c r="V1497" s="42"/>
      <c r="W1497" s="42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</row>
    <row r="1498" spans="4:46" ht="12.75" customHeight="1">
      <c r="D1498" s="42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U1498" s="42"/>
      <c r="V1498" s="42"/>
      <c r="W1498" s="42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</row>
    <row r="1499" spans="4:46" ht="12.75" customHeight="1">
      <c r="D1499" s="42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U1499" s="42"/>
      <c r="V1499" s="42"/>
      <c r="W1499" s="42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</row>
    <row r="1500" spans="4:46" ht="12.75" customHeight="1">
      <c r="D1500" s="42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U1500" s="42"/>
      <c r="V1500" s="42"/>
      <c r="W1500" s="42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</row>
    <row r="1501" spans="4:46" ht="12.75" customHeight="1">
      <c r="D1501" s="42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U1501" s="42"/>
      <c r="V1501" s="42"/>
      <c r="W1501" s="42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</row>
    <row r="1502" spans="4:46" ht="12.75" customHeight="1">
      <c r="D1502" s="42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U1502" s="42"/>
      <c r="V1502" s="42"/>
      <c r="W1502" s="42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</row>
    <row r="1503" spans="4:46" ht="12.75" customHeight="1">
      <c r="D1503" s="42"/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U1503" s="42"/>
      <c r="V1503" s="42"/>
      <c r="W1503" s="42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</row>
    <row r="1504" spans="4:46" ht="12.75" customHeight="1">
      <c r="D1504" s="42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U1504" s="42"/>
      <c r="V1504" s="42"/>
      <c r="W1504" s="42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</row>
    <row r="1505" spans="4:46" ht="12.75" customHeight="1">
      <c r="D1505" s="42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U1505" s="42"/>
      <c r="V1505" s="42"/>
      <c r="W1505" s="42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</row>
    <row r="1506" spans="4:46" ht="12.75" customHeight="1">
      <c r="D1506" s="42"/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U1506" s="42"/>
      <c r="V1506" s="42"/>
      <c r="W1506" s="42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</row>
    <row r="1507" spans="4:46" ht="12.75" customHeight="1">
      <c r="D1507" s="42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U1507" s="42"/>
      <c r="V1507" s="42"/>
      <c r="W1507" s="42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</row>
    <row r="1508" spans="4:46" ht="12.75" customHeight="1">
      <c r="D1508" s="42"/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U1508" s="42"/>
      <c r="V1508" s="42"/>
      <c r="W1508" s="42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</row>
    <row r="1509" spans="4:46" ht="12.75" customHeight="1">
      <c r="D1509" s="42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U1509" s="42"/>
      <c r="V1509" s="42"/>
      <c r="W1509" s="42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</row>
    <row r="1510" spans="4:46" ht="12.75" customHeight="1">
      <c r="D1510" s="42"/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U1510" s="42"/>
      <c r="V1510" s="42"/>
      <c r="W1510" s="42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</row>
    <row r="1511" spans="4:46" ht="12.75" customHeight="1">
      <c r="D1511" s="42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U1511" s="42"/>
      <c r="V1511" s="42"/>
      <c r="W1511" s="42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</row>
    <row r="1512" spans="4:46" ht="12.75" customHeight="1">
      <c r="D1512" s="42"/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U1512" s="42"/>
      <c r="V1512" s="42"/>
      <c r="W1512" s="42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</row>
    <row r="1513" spans="4:46" ht="12.75" customHeight="1">
      <c r="D1513" s="42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U1513" s="42"/>
      <c r="V1513" s="42"/>
      <c r="W1513" s="42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</row>
    <row r="1514" spans="4:46" ht="12.75" customHeight="1">
      <c r="D1514" s="42"/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U1514" s="42"/>
      <c r="V1514" s="42"/>
      <c r="W1514" s="42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</row>
    <row r="1515" spans="4:46" ht="12.75" customHeight="1">
      <c r="D1515" s="42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U1515" s="42"/>
      <c r="V1515" s="42"/>
      <c r="W1515" s="42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</row>
    <row r="1516" spans="4:46" ht="12.75" customHeight="1">
      <c r="D1516" s="42"/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U1516" s="42"/>
      <c r="V1516" s="42"/>
      <c r="W1516" s="42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</row>
    <row r="1517" spans="4:46" ht="12.75" customHeight="1">
      <c r="D1517" s="42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U1517" s="42"/>
      <c r="V1517" s="42"/>
      <c r="W1517" s="42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</row>
    <row r="1518" spans="4:46" ht="12.75" customHeight="1">
      <c r="D1518" s="42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U1518" s="42"/>
      <c r="V1518" s="42"/>
      <c r="W1518" s="42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</row>
    <row r="1519" spans="4:46" ht="12.75" customHeight="1">
      <c r="D1519" s="42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U1519" s="42"/>
      <c r="V1519" s="42"/>
      <c r="W1519" s="42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</row>
    <row r="1520" spans="4:46" ht="12.75" customHeight="1">
      <c r="D1520" s="42"/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U1520" s="42"/>
      <c r="V1520" s="42"/>
      <c r="W1520" s="42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</row>
    <row r="1521" spans="4:46" ht="12.75" customHeight="1">
      <c r="D1521" s="42"/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U1521" s="42"/>
      <c r="V1521" s="42"/>
      <c r="W1521" s="42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</row>
    <row r="1522" spans="4:46" ht="12.75" customHeight="1">
      <c r="D1522" s="42"/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U1522" s="42"/>
      <c r="V1522" s="42"/>
      <c r="W1522" s="42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</row>
    <row r="1523" spans="4:46" ht="12.75" customHeight="1">
      <c r="D1523" s="42"/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U1523" s="42"/>
      <c r="V1523" s="42"/>
      <c r="W1523" s="42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</row>
    <row r="1524" spans="4:46" ht="12.75" customHeight="1">
      <c r="D1524" s="42"/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U1524" s="42"/>
      <c r="V1524" s="42"/>
      <c r="W1524" s="42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</row>
    <row r="1525" spans="4:46" ht="12.75" customHeight="1">
      <c r="D1525" s="42"/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U1525" s="42"/>
      <c r="V1525" s="42"/>
      <c r="W1525" s="42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</row>
    <row r="1526" spans="4:46" ht="12.75" customHeight="1">
      <c r="D1526" s="42"/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U1526" s="42"/>
      <c r="V1526" s="42"/>
      <c r="W1526" s="42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</row>
    <row r="1527" spans="4:46" ht="12.75" customHeight="1">
      <c r="D1527" s="42"/>
      <c r="E1527" s="42"/>
      <c r="F1527" s="42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U1527" s="42"/>
      <c r="V1527" s="42"/>
      <c r="W1527" s="42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</row>
    <row r="1528" spans="4:46" ht="12.75" customHeight="1">
      <c r="D1528" s="42"/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U1528" s="42"/>
      <c r="V1528" s="42"/>
      <c r="W1528" s="42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</row>
    <row r="1529" spans="4:46" ht="12.75" customHeight="1">
      <c r="D1529" s="42"/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U1529" s="42"/>
      <c r="V1529" s="42"/>
      <c r="W1529" s="42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</row>
    <row r="1530" spans="4:46" ht="12.75" customHeight="1">
      <c r="D1530" s="42"/>
      <c r="E1530" s="42"/>
      <c r="F1530" s="42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U1530" s="42"/>
      <c r="V1530" s="42"/>
      <c r="W1530" s="42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</row>
    <row r="1531" spans="4:46" ht="12.75" customHeight="1">
      <c r="D1531" s="42"/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U1531" s="42"/>
      <c r="V1531" s="42"/>
      <c r="W1531" s="42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</row>
    <row r="1532" spans="4:46" ht="12.75" customHeight="1">
      <c r="D1532" s="42"/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U1532" s="42"/>
      <c r="V1532" s="42"/>
      <c r="W1532" s="42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</row>
    <row r="1533" spans="4:46" ht="12.75" customHeight="1">
      <c r="D1533" s="42"/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U1533" s="42"/>
      <c r="V1533" s="42"/>
      <c r="W1533" s="42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</row>
    <row r="1534" spans="4:46" ht="12.75" customHeight="1">
      <c r="D1534" s="42"/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U1534" s="42"/>
      <c r="V1534" s="42"/>
      <c r="W1534" s="42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</row>
    <row r="1535" spans="4:46" ht="12.75" customHeight="1">
      <c r="D1535" s="42"/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U1535" s="42"/>
      <c r="V1535" s="42"/>
      <c r="W1535" s="42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</row>
    <row r="1536" spans="4:46" ht="12.75" customHeight="1">
      <c r="D1536" s="42"/>
      <c r="E1536" s="42"/>
      <c r="F1536" s="42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U1536" s="42"/>
      <c r="V1536" s="42"/>
      <c r="W1536" s="42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</row>
    <row r="1537" spans="4:46" ht="12.75" customHeight="1">
      <c r="D1537" s="42"/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U1537" s="42"/>
      <c r="V1537" s="42"/>
      <c r="W1537" s="42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</row>
    <row r="1538" spans="4:46" ht="12.75" customHeight="1">
      <c r="D1538" s="42"/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U1538" s="42"/>
      <c r="V1538" s="42"/>
      <c r="W1538" s="42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</row>
    <row r="1539" spans="4:46" ht="12.75" customHeight="1">
      <c r="D1539" s="42"/>
      <c r="E1539" s="42"/>
      <c r="F1539" s="42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U1539" s="42"/>
      <c r="V1539" s="42"/>
      <c r="W1539" s="42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</row>
    <row r="1540" spans="4:46" ht="12.75" customHeight="1">
      <c r="D1540" s="42"/>
      <c r="E1540" s="42"/>
      <c r="F1540" s="42"/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U1540" s="42"/>
      <c r="V1540" s="42"/>
      <c r="W1540" s="42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</row>
    <row r="1541" spans="4:46" ht="12.75" customHeight="1">
      <c r="D1541" s="42"/>
      <c r="E1541" s="42"/>
      <c r="F1541" s="42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U1541" s="42"/>
      <c r="V1541" s="42"/>
      <c r="W1541" s="42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</row>
    <row r="1542" spans="4:46" ht="12.75" customHeight="1">
      <c r="D1542" s="42"/>
      <c r="E1542" s="42"/>
      <c r="F1542" s="42"/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U1542" s="42"/>
      <c r="V1542" s="42"/>
      <c r="W1542" s="42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</row>
    <row r="1543" spans="4:46" ht="12.75" customHeight="1">
      <c r="D1543" s="42"/>
      <c r="E1543" s="42"/>
      <c r="F1543" s="42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U1543" s="42"/>
      <c r="V1543" s="42"/>
      <c r="W1543" s="42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</row>
    <row r="1544" spans="4:46" ht="12.75" customHeight="1">
      <c r="D1544" s="42"/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U1544" s="42"/>
      <c r="V1544" s="42"/>
      <c r="W1544" s="42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</row>
    <row r="1545" spans="4:46" ht="12.75" customHeight="1">
      <c r="D1545" s="42"/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U1545" s="42"/>
      <c r="V1545" s="42"/>
      <c r="W1545" s="42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</row>
    <row r="1546" spans="4:46" ht="12.75" customHeight="1">
      <c r="D1546" s="42"/>
      <c r="E1546" s="42"/>
      <c r="F1546" s="42"/>
      <c r="G1546" s="42"/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U1546" s="42"/>
      <c r="V1546" s="42"/>
      <c r="W1546" s="42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</row>
    <row r="1547" spans="4:46" ht="12.75" customHeight="1">
      <c r="D1547" s="42"/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U1547" s="42"/>
      <c r="V1547" s="42"/>
      <c r="W1547" s="42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</row>
    <row r="1548" spans="4:46" ht="12.75" customHeight="1">
      <c r="D1548" s="42"/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U1548" s="42"/>
      <c r="V1548" s="42"/>
      <c r="W1548" s="42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</row>
    <row r="1549" spans="4:46" ht="12.75" customHeight="1">
      <c r="D1549" s="42"/>
      <c r="E1549" s="42"/>
      <c r="F1549" s="42"/>
      <c r="G1549" s="42"/>
      <c r="H1549" s="42"/>
      <c r="I1549" s="42"/>
      <c r="J1549" s="42"/>
      <c r="K1549" s="42"/>
      <c r="L1549" s="42"/>
      <c r="M1549" s="42"/>
      <c r="N1549" s="42"/>
      <c r="O1549" s="42"/>
      <c r="P1549" s="42"/>
      <c r="Q1549" s="42"/>
      <c r="R1549" s="42"/>
      <c r="U1549" s="42"/>
      <c r="V1549" s="42"/>
      <c r="W1549" s="42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</row>
    <row r="1550" spans="4:46" ht="12.75" customHeight="1"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U1550" s="42"/>
      <c r="V1550" s="42"/>
      <c r="W1550" s="42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</row>
    <row r="1551" spans="4:46" ht="12.75" customHeight="1">
      <c r="D1551" s="42"/>
      <c r="E1551" s="42"/>
      <c r="F1551" s="42"/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U1551" s="42"/>
      <c r="V1551" s="42"/>
      <c r="W1551" s="42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</row>
    <row r="1552" spans="4:46" ht="12.75" customHeight="1">
      <c r="D1552" s="42"/>
      <c r="E1552" s="42"/>
      <c r="F1552" s="42"/>
      <c r="G1552" s="42"/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U1552" s="42"/>
      <c r="V1552" s="42"/>
      <c r="W1552" s="42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</row>
    <row r="1553" spans="4:46" ht="12.75" customHeight="1">
      <c r="D1553" s="42"/>
      <c r="E1553" s="42"/>
      <c r="F1553" s="42"/>
      <c r="G1553" s="42"/>
      <c r="H1553" s="42"/>
      <c r="I1553" s="42"/>
      <c r="J1553" s="42"/>
      <c r="K1553" s="42"/>
      <c r="L1553" s="42"/>
      <c r="M1553" s="42"/>
      <c r="N1553" s="42"/>
      <c r="O1553" s="42"/>
      <c r="P1553" s="42"/>
      <c r="Q1553" s="42"/>
      <c r="R1553" s="42"/>
      <c r="U1553" s="42"/>
      <c r="V1553" s="42"/>
      <c r="W1553" s="42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</row>
    <row r="1554" spans="4:46" ht="12.75" customHeight="1">
      <c r="D1554" s="42"/>
      <c r="E1554" s="42"/>
      <c r="F1554" s="42"/>
      <c r="G1554" s="42"/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  <c r="R1554" s="42"/>
      <c r="U1554" s="42"/>
      <c r="V1554" s="42"/>
      <c r="W1554" s="42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</row>
    <row r="1555" spans="4:46" ht="12.75" customHeight="1">
      <c r="D1555" s="42"/>
      <c r="E1555" s="42"/>
      <c r="F1555" s="42"/>
      <c r="G1555" s="42"/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U1555" s="42"/>
      <c r="V1555" s="42"/>
      <c r="W1555" s="42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</row>
    <row r="1556" spans="4:46" ht="12.75" customHeight="1">
      <c r="D1556" s="42"/>
      <c r="E1556" s="42"/>
      <c r="F1556" s="42"/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U1556" s="42"/>
      <c r="V1556" s="42"/>
      <c r="W1556" s="42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</row>
    <row r="1557" spans="4:46" ht="12.75" customHeight="1">
      <c r="D1557" s="42"/>
      <c r="E1557" s="42"/>
      <c r="F1557" s="42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U1557" s="42"/>
      <c r="V1557" s="42"/>
      <c r="W1557" s="42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</row>
    <row r="1558" spans="4:46" ht="12.75" customHeight="1">
      <c r="D1558" s="42"/>
      <c r="E1558" s="42"/>
      <c r="F1558" s="42"/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U1558" s="42"/>
      <c r="V1558" s="42"/>
      <c r="W1558" s="42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</row>
    <row r="1559" spans="4:46" ht="12.75" customHeight="1">
      <c r="D1559" s="42"/>
      <c r="E1559" s="42"/>
      <c r="F1559" s="42"/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U1559" s="42"/>
      <c r="V1559" s="42"/>
      <c r="W1559" s="42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</row>
    <row r="1560" spans="4:46" ht="12.75" customHeight="1">
      <c r="D1560" s="42"/>
      <c r="E1560" s="42"/>
      <c r="F1560" s="42"/>
      <c r="G1560" s="42"/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U1560" s="42"/>
      <c r="V1560" s="42"/>
      <c r="W1560" s="42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</row>
    <row r="1561" spans="4:46" ht="12.75" customHeight="1">
      <c r="D1561" s="42"/>
      <c r="E1561" s="42"/>
      <c r="F1561" s="42"/>
      <c r="G1561" s="42"/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U1561" s="42"/>
      <c r="V1561" s="42"/>
      <c r="W1561" s="42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</row>
    <row r="1562" spans="4:46" ht="12.75" customHeight="1">
      <c r="D1562" s="42"/>
      <c r="E1562" s="42"/>
      <c r="F1562" s="42"/>
      <c r="G1562" s="42"/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U1562" s="42"/>
      <c r="V1562" s="42"/>
      <c r="W1562" s="42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</row>
    <row r="1563" spans="4:46" ht="12.75" customHeight="1">
      <c r="D1563" s="42"/>
      <c r="E1563" s="42"/>
      <c r="F1563" s="42"/>
      <c r="G1563" s="42"/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U1563" s="42"/>
      <c r="V1563" s="42"/>
      <c r="W1563" s="42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</row>
    <row r="1564" spans="4:46" ht="12.75" customHeight="1">
      <c r="D1564" s="42"/>
      <c r="E1564" s="42"/>
      <c r="F1564" s="42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U1564" s="42"/>
      <c r="V1564" s="42"/>
      <c r="W1564" s="42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</row>
    <row r="1565" spans="4:46" ht="12.75" customHeight="1">
      <c r="D1565" s="42"/>
      <c r="E1565" s="42"/>
      <c r="F1565" s="42"/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U1565" s="42"/>
      <c r="V1565" s="42"/>
      <c r="W1565" s="42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</row>
    <row r="1566" spans="4:46" ht="12.75" customHeight="1">
      <c r="D1566" s="42"/>
      <c r="E1566" s="42"/>
      <c r="F1566" s="42"/>
      <c r="G1566" s="42"/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U1566" s="42"/>
      <c r="V1566" s="42"/>
      <c r="W1566" s="42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</row>
    <row r="1567" spans="4:46" ht="12.75" customHeight="1">
      <c r="D1567" s="42"/>
      <c r="E1567" s="42"/>
      <c r="F1567" s="42"/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U1567" s="42"/>
      <c r="V1567" s="42"/>
      <c r="W1567" s="42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</row>
    <row r="1568" spans="4:46" ht="12.75" customHeight="1">
      <c r="D1568" s="42"/>
      <c r="E1568" s="42"/>
      <c r="F1568" s="42"/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U1568" s="42"/>
      <c r="V1568" s="42"/>
      <c r="W1568" s="42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</row>
    <row r="1569" spans="4:46" ht="12.75" customHeight="1">
      <c r="D1569" s="42"/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U1569" s="42"/>
      <c r="V1569" s="42"/>
      <c r="W1569" s="42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</row>
    <row r="1570" spans="4:46" ht="12.75" customHeight="1">
      <c r="D1570" s="42"/>
      <c r="E1570" s="42"/>
      <c r="F1570" s="42"/>
      <c r="G1570" s="42"/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U1570" s="42"/>
      <c r="V1570" s="42"/>
      <c r="W1570" s="42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</row>
    <row r="1571" spans="4:46" ht="12.75" customHeight="1">
      <c r="D1571" s="42"/>
      <c r="E1571" s="42"/>
      <c r="F1571" s="42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U1571" s="42"/>
      <c r="V1571" s="42"/>
      <c r="W1571" s="42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</row>
    <row r="1572" spans="4:46" ht="12.75" customHeight="1">
      <c r="D1572" s="42"/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U1572" s="42"/>
      <c r="V1572" s="42"/>
      <c r="W1572" s="42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</row>
    <row r="1573" spans="4:46" ht="12.75" customHeight="1">
      <c r="D1573" s="42"/>
      <c r="E1573" s="42"/>
      <c r="F1573" s="42"/>
      <c r="G1573" s="42"/>
      <c r="H1573" s="42"/>
      <c r="I1573" s="42"/>
      <c r="J1573" s="42"/>
      <c r="K1573" s="42"/>
      <c r="L1573" s="42"/>
      <c r="M1573" s="42"/>
      <c r="N1573" s="42"/>
      <c r="O1573" s="42"/>
      <c r="P1573" s="42"/>
      <c r="Q1573" s="42"/>
      <c r="R1573" s="42"/>
      <c r="U1573" s="42"/>
      <c r="V1573" s="42"/>
      <c r="W1573" s="42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</row>
    <row r="1574" spans="4:46" ht="12.75" customHeight="1">
      <c r="D1574" s="42"/>
      <c r="E1574" s="42"/>
      <c r="F1574" s="42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  <c r="U1574" s="42"/>
      <c r="V1574" s="42"/>
      <c r="W1574" s="42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</row>
    <row r="1575" spans="4:46" ht="12.75" customHeight="1">
      <c r="D1575" s="42"/>
      <c r="E1575" s="42"/>
      <c r="F1575" s="42"/>
      <c r="G1575" s="42"/>
      <c r="H1575" s="42"/>
      <c r="I1575" s="42"/>
      <c r="J1575" s="42"/>
      <c r="K1575" s="42"/>
      <c r="L1575" s="42"/>
      <c r="M1575" s="42"/>
      <c r="N1575" s="42"/>
      <c r="O1575" s="42"/>
      <c r="P1575" s="42"/>
      <c r="Q1575" s="42"/>
      <c r="R1575" s="42"/>
      <c r="U1575" s="42"/>
      <c r="V1575" s="42"/>
      <c r="W1575" s="42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</row>
    <row r="1576" spans="4:46" ht="12.75" customHeight="1">
      <c r="D1576" s="42"/>
      <c r="E1576" s="42"/>
      <c r="F1576" s="42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U1576" s="42"/>
      <c r="V1576" s="42"/>
      <c r="W1576" s="42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</row>
    <row r="1577" spans="4:46" ht="12.75" customHeight="1">
      <c r="D1577" s="42"/>
      <c r="E1577" s="42"/>
      <c r="F1577" s="42"/>
      <c r="G1577" s="42"/>
      <c r="H1577" s="42"/>
      <c r="I1577" s="42"/>
      <c r="J1577" s="42"/>
      <c r="K1577" s="42"/>
      <c r="L1577" s="42"/>
      <c r="M1577" s="42"/>
      <c r="N1577" s="42"/>
      <c r="O1577" s="42"/>
      <c r="P1577" s="42"/>
      <c r="Q1577" s="42"/>
      <c r="R1577" s="42"/>
      <c r="U1577" s="42"/>
      <c r="V1577" s="42"/>
      <c r="W1577" s="42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</row>
    <row r="1578" spans="4:46" ht="12.75" customHeight="1">
      <c r="D1578" s="42"/>
      <c r="E1578" s="42"/>
      <c r="F1578" s="42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U1578" s="42"/>
      <c r="V1578" s="42"/>
      <c r="W1578" s="42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</row>
    <row r="1579" spans="4:46" ht="12.75" customHeight="1">
      <c r="D1579" s="42"/>
      <c r="E1579" s="42"/>
      <c r="F1579" s="42"/>
      <c r="G1579" s="42"/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  <c r="R1579" s="42"/>
      <c r="U1579" s="42"/>
      <c r="V1579" s="42"/>
      <c r="W1579" s="42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</row>
    <row r="1580" spans="4:46" ht="12.75" customHeight="1">
      <c r="D1580" s="42"/>
      <c r="E1580" s="42"/>
      <c r="F1580" s="42"/>
      <c r="G1580" s="42"/>
      <c r="H1580" s="42"/>
      <c r="I1580" s="42"/>
      <c r="J1580" s="42"/>
      <c r="K1580" s="42"/>
      <c r="L1580" s="42"/>
      <c r="M1580" s="42"/>
      <c r="N1580" s="42"/>
      <c r="O1580" s="42"/>
      <c r="P1580" s="42"/>
      <c r="Q1580" s="42"/>
      <c r="R1580" s="42"/>
      <c r="U1580" s="42"/>
      <c r="V1580" s="42"/>
      <c r="W1580" s="42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</row>
    <row r="1581" spans="4:46" ht="12.75" customHeight="1">
      <c r="D1581" s="42"/>
      <c r="E1581" s="42"/>
      <c r="F1581" s="42"/>
      <c r="G1581" s="42"/>
      <c r="H1581" s="42"/>
      <c r="I1581" s="42"/>
      <c r="J1581" s="42"/>
      <c r="K1581" s="42"/>
      <c r="L1581" s="42"/>
      <c r="M1581" s="42"/>
      <c r="N1581" s="42"/>
      <c r="O1581" s="42"/>
      <c r="P1581" s="42"/>
      <c r="Q1581" s="42"/>
      <c r="R1581" s="42"/>
      <c r="U1581" s="42"/>
      <c r="V1581" s="42"/>
      <c r="W1581" s="42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</row>
    <row r="1582" spans="4:46" ht="12.75" customHeight="1">
      <c r="D1582" s="42"/>
      <c r="E1582" s="42"/>
      <c r="F1582" s="42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  <c r="R1582" s="42"/>
      <c r="U1582" s="42"/>
      <c r="V1582" s="42"/>
      <c r="W1582" s="42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</row>
    <row r="1583" spans="4:46" ht="12.75" customHeight="1">
      <c r="D1583" s="42"/>
      <c r="E1583" s="42"/>
      <c r="F1583" s="42"/>
      <c r="G1583" s="42"/>
      <c r="H1583" s="42"/>
      <c r="I1583" s="42"/>
      <c r="J1583" s="42"/>
      <c r="K1583" s="42"/>
      <c r="L1583" s="42"/>
      <c r="M1583" s="42"/>
      <c r="N1583" s="42"/>
      <c r="O1583" s="42"/>
      <c r="P1583" s="42"/>
      <c r="Q1583" s="42"/>
      <c r="R1583" s="42"/>
      <c r="U1583" s="42"/>
      <c r="V1583" s="42"/>
      <c r="W1583" s="42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</row>
    <row r="1584" spans="4:46" ht="12.75" customHeight="1">
      <c r="D1584" s="42"/>
      <c r="E1584" s="42"/>
      <c r="F1584" s="42"/>
      <c r="G1584" s="42"/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U1584" s="42"/>
      <c r="V1584" s="42"/>
      <c r="W1584" s="42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</row>
    <row r="1585" spans="4:46" ht="12.75" customHeight="1">
      <c r="D1585" s="42"/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U1585" s="42"/>
      <c r="V1585" s="42"/>
      <c r="W1585" s="42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</row>
    <row r="1586" spans="4:46" ht="12.75" customHeight="1">
      <c r="D1586" s="42"/>
      <c r="E1586" s="42"/>
      <c r="F1586" s="42"/>
      <c r="G1586" s="42"/>
      <c r="H1586" s="42"/>
      <c r="I1586" s="42"/>
      <c r="J1586" s="42"/>
      <c r="K1586" s="42"/>
      <c r="L1586" s="42"/>
      <c r="M1586" s="42"/>
      <c r="N1586" s="42"/>
      <c r="O1586" s="42"/>
      <c r="P1586" s="42"/>
      <c r="Q1586" s="42"/>
      <c r="R1586" s="42"/>
      <c r="U1586" s="42"/>
      <c r="V1586" s="42"/>
      <c r="W1586" s="42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</row>
    <row r="1587" spans="4:46" ht="12.75" customHeight="1">
      <c r="D1587" s="42"/>
      <c r="E1587" s="42"/>
      <c r="F1587" s="42"/>
      <c r="G1587" s="42"/>
      <c r="H1587" s="42"/>
      <c r="I1587" s="42"/>
      <c r="J1587" s="42"/>
      <c r="K1587" s="42"/>
      <c r="L1587" s="42"/>
      <c r="M1587" s="42"/>
      <c r="N1587" s="42"/>
      <c r="O1587" s="42"/>
      <c r="P1587" s="42"/>
      <c r="Q1587" s="42"/>
      <c r="R1587" s="42"/>
      <c r="U1587" s="42"/>
      <c r="V1587" s="42"/>
      <c r="W1587" s="42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</row>
    <row r="1588" spans="4:46" ht="12.75" customHeight="1">
      <c r="D1588" s="42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U1588" s="42"/>
      <c r="V1588" s="42"/>
      <c r="W1588" s="42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</row>
    <row r="1589" spans="4:46" ht="12.75" customHeight="1">
      <c r="D1589" s="42"/>
      <c r="E1589" s="42"/>
      <c r="F1589" s="42"/>
      <c r="G1589" s="42"/>
      <c r="H1589" s="42"/>
      <c r="I1589" s="42"/>
      <c r="J1589" s="42"/>
      <c r="K1589" s="42"/>
      <c r="L1589" s="42"/>
      <c r="M1589" s="42"/>
      <c r="N1589" s="42"/>
      <c r="O1589" s="42"/>
      <c r="P1589" s="42"/>
      <c r="Q1589" s="42"/>
      <c r="R1589" s="42"/>
      <c r="U1589" s="42"/>
      <c r="V1589" s="42"/>
      <c r="W1589" s="42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</row>
    <row r="1590" spans="4:46" ht="12.75" customHeight="1">
      <c r="D1590" s="42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2"/>
      <c r="U1590" s="42"/>
      <c r="V1590" s="42"/>
      <c r="W1590" s="42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</row>
    <row r="1591" spans="4:46" ht="12.75" customHeight="1"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2"/>
      <c r="U1591" s="42"/>
      <c r="V1591" s="42"/>
      <c r="W1591" s="42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</row>
    <row r="1592" spans="4:46" ht="12.75" customHeight="1">
      <c r="D1592" s="42"/>
      <c r="E1592" s="42"/>
      <c r="F1592" s="42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U1592" s="42"/>
      <c r="V1592" s="42"/>
      <c r="W1592" s="42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</row>
    <row r="1593" spans="4:46" ht="12.75" customHeight="1">
      <c r="D1593" s="42"/>
      <c r="E1593" s="42"/>
      <c r="F1593" s="42"/>
      <c r="G1593" s="42"/>
      <c r="H1593" s="42"/>
      <c r="I1593" s="42"/>
      <c r="J1593" s="42"/>
      <c r="K1593" s="42"/>
      <c r="L1593" s="42"/>
      <c r="M1593" s="42"/>
      <c r="N1593" s="42"/>
      <c r="O1593" s="42"/>
      <c r="P1593" s="42"/>
      <c r="Q1593" s="42"/>
      <c r="R1593" s="42"/>
      <c r="U1593" s="42"/>
      <c r="V1593" s="42"/>
      <c r="W1593" s="42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</row>
    <row r="1594" spans="4:46" ht="12.75" customHeight="1">
      <c r="D1594" s="42"/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O1594" s="42"/>
      <c r="P1594" s="42"/>
      <c r="Q1594" s="42"/>
      <c r="R1594" s="42"/>
      <c r="U1594" s="42"/>
      <c r="V1594" s="42"/>
      <c r="W1594" s="42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</row>
    <row r="1595" spans="4:46" ht="12.75" customHeight="1">
      <c r="D1595" s="42"/>
      <c r="E1595" s="42"/>
      <c r="F1595" s="42"/>
      <c r="G1595" s="42"/>
      <c r="H1595" s="42"/>
      <c r="I1595" s="42"/>
      <c r="J1595" s="42"/>
      <c r="K1595" s="42"/>
      <c r="L1595" s="42"/>
      <c r="M1595" s="42"/>
      <c r="N1595" s="42"/>
      <c r="O1595" s="42"/>
      <c r="P1595" s="42"/>
      <c r="Q1595" s="42"/>
      <c r="R1595" s="42"/>
      <c r="U1595" s="42"/>
      <c r="V1595" s="42"/>
      <c r="W1595" s="42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</row>
    <row r="1596" spans="4:46" ht="12.75" customHeight="1">
      <c r="D1596" s="42"/>
      <c r="E1596" s="42"/>
      <c r="F1596" s="42"/>
      <c r="G1596" s="42"/>
      <c r="H1596" s="42"/>
      <c r="I1596" s="42"/>
      <c r="J1596" s="42"/>
      <c r="K1596" s="42"/>
      <c r="L1596" s="42"/>
      <c r="M1596" s="42"/>
      <c r="N1596" s="42"/>
      <c r="O1596" s="42"/>
      <c r="P1596" s="42"/>
      <c r="Q1596" s="42"/>
      <c r="R1596" s="42"/>
      <c r="U1596" s="42"/>
      <c r="V1596" s="42"/>
      <c r="W1596" s="42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</row>
    <row r="1597" spans="4:46" ht="12.75" customHeight="1">
      <c r="D1597" s="42"/>
      <c r="E1597" s="42"/>
      <c r="F1597" s="42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U1597" s="42"/>
      <c r="V1597" s="42"/>
      <c r="W1597" s="42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</row>
    <row r="1598" spans="4:46" ht="12.75" customHeight="1"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U1598" s="42"/>
      <c r="V1598" s="42"/>
      <c r="W1598" s="42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</row>
    <row r="1599" spans="4:46" ht="12.75" customHeight="1">
      <c r="D1599" s="42"/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U1599" s="42"/>
      <c r="V1599" s="42"/>
      <c r="W1599" s="42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</row>
    <row r="1600" spans="4:46" ht="12.75" customHeight="1">
      <c r="D1600" s="42"/>
      <c r="E1600" s="42"/>
      <c r="F1600" s="42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U1600" s="42"/>
      <c r="V1600" s="42"/>
      <c r="W1600" s="42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</row>
    <row r="1601" spans="4:46" ht="12.75" customHeight="1">
      <c r="D1601" s="42"/>
      <c r="E1601" s="42"/>
      <c r="F1601" s="42"/>
      <c r="G1601" s="42"/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  <c r="R1601" s="42"/>
      <c r="U1601" s="42"/>
      <c r="V1601" s="42"/>
      <c r="W1601" s="42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</row>
    <row r="1602" spans="4:46" ht="12.75" customHeight="1">
      <c r="D1602" s="42"/>
      <c r="E1602" s="42"/>
      <c r="F1602" s="42"/>
      <c r="G1602" s="42"/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  <c r="R1602" s="42"/>
      <c r="U1602" s="42"/>
      <c r="V1602" s="42"/>
      <c r="W1602" s="42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</row>
    <row r="1603" spans="4:46" ht="12.75" customHeight="1">
      <c r="D1603" s="42"/>
      <c r="E1603" s="42"/>
      <c r="F1603" s="42"/>
      <c r="G1603" s="42"/>
      <c r="H1603" s="42"/>
      <c r="I1603" s="42"/>
      <c r="J1603" s="42"/>
      <c r="K1603" s="42"/>
      <c r="L1603" s="42"/>
      <c r="M1603" s="42"/>
      <c r="N1603" s="42"/>
      <c r="O1603" s="42"/>
      <c r="P1603" s="42"/>
      <c r="Q1603" s="42"/>
      <c r="R1603" s="42"/>
      <c r="U1603" s="42"/>
      <c r="V1603" s="42"/>
      <c r="W1603" s="42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</row>
    <row r="1604" spans="4:46" ht="12.75" customHeight="1">
      <c r="D1604" s="42"/>
      <c r="E1604" s="42"/>
      <c r="F1604" s="42"/>
      <c r="G1604" s="42"/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U1604" s="42"/>
      <c r="V1604" s="42"/>
      <c r="W1604" s="42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</row>
    <row r="1605" spans="4:46" ht="12.75" customHeight="1">
      <c r="D1605" s="42"/>
      <c r="E1605" s="42"/>
      <c r="F1605" s="42"/>
      <c r="G1605" s="42"/>
      <c r="H1605" s="42"/>
      <c r="I1605" s="42"/>
      <c r="J1605" s="42"/>
      <c r="K1605" s="42"/>
      <c r="L1605" s="42"/>
      <c r="M1605" s="42"/>
      <c r="N1605" s="42"/>
      <c r="O1605" s="42"/>
      <c r="P1605" s="42"/>
      <c r="Q1605" s="42"/>
      <c r="R1605" s="42"/>
      <c r="U1605" s="42"/>
      <c r="V1605" s="42"/>
      <c r="W1605" s="42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</row>
    <row r="1606" spans="4:46" ht="12.75" customHeight="1">
      <c r="D1606" s="42"/>
      <c r="E1606" s="42"/>
      <c r="F1606" s="42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U1606" s="42"/>
      <c r="V1606" s="42"/>
      <c r="W1606" s="42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</row>
    <row r="1607" spans="4:46" ht="12.75" customHeight="1">
      <c r="D1607" s="42"/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  <c r="O1607" s="42"/>
      <c r="P1607" s="42"/>
      <c r="Q1607" s="42"/>
      <c r="R1607" s="42"/>
      <c r="U1607" s="42"/>
      <c r="V1607" s="42"/>
      <c r="W1607" s="42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</row>
    <row r="1608" spans="4:46" ht="12.75" customHeight="1">
      <c r="D1608" s="42"/>
      <c r="E1608" s="42"/>
      <c r="F1608" s="42"/>
      <c r="G1608" s="42"/>
      <c r="H1608" s="42"/>
      <c r="I1608" s="42"/>
      <c r="J1608" s="42"/>
      <c r="K1608" s="42"/>
      <c r="L1608" s="42"/>
      <c r="M1608" s="42"/>
      <c r="N1608" s="42"/>
      <c r="O1608" s="42"/>
      <c r="P1608" s="42"/>
      <c r="Q1608" s="42"/>
      <c r="R1608" s="42"/>
      <c r="U1608" s="42"/>
      <c r="V1608" s="42"/>
      <c r="W1608" s="42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</row>
    <row r="1609" spans="4:46" ht="12.75" customHeight="1">
      <c r="D1609" s="42"/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  <c r="O1609" s="42"/>
      <c r="P1609" s="42"/>
      <c r="Q1609" s="42"/>
      <c r="R1609" s="42"/>
      <c r="U1609" s="42"/>
      <c r="V1609" s="42"/>
      <c r="W1609" s="42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</row>
    <row r="1610" spans="4:46" ht="12.75" customHeight="1">
      <c r="D1610" s="42"/>
      <c r="E1610" s="42"/>
      <c r="F1610" s="42"/>
      <c r="G1610" s="42"/>
      <c r="H1610" s="42"/>
      <c r="I1610" s="42"/>
      <c r="J1610" s="42"/>
      <c r="K1610" s="42"/>
      <c r="L1610" s="42"/>
      <c r="M1610" s="42"/>
      <c r="N1610" s="42"/>
      <c r="O1610" s="42"/>
      <c r="P1610" s="42"/>
      <c r="Q1610" s="42"/>
      <c r="R1610" s="42"/>
      <c r="U1610" s="42"/>
      <c r="V1610" s="42"/>
      <c r="W1610" s="42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</row>
    <row r="1611" spans="4:46" ht="12.75" customHeight="1">
      <c r="D1611" s="42"/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2"/>
      <c r="U1611" s="42"/>
      <c r="V1611" s="42"/>
      <c r="W1611" s="42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</row>
    <row r="1612" spans="4:46" ht="12.75" customHeight="1">
      <c r="D1612" s="42"/>
      <c r="E1612" s="42"/>
      <c r="F1612" s="42"/>
      <c r="G1612" s="42"/>
      <c r="H1612" s="42"/>
      <c r="I1612" s="42"/>
      <c r="J1612" s="42"/>
      <c r="K1612" s="42"/>
      <c r="L1612" s="42"/>
      <c r="M1612" s="42"/>
      <c r="N1612" s="42"/>
      <c r="O1612" s="42"/>
      <c r="P1612" s="42"/>
      <c r="Q1612" s="42"/>
      <c r="R1612" s="42"/>
      <c r="U1612" s="42"/>
      <c r="V1612" s="42"/>
      <c r="W1612" s="42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</row>
    <row r="1613" spans="4:46" ht="12.75" customHeight="1">
      <c r="D1613" s="42"/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U1613" s="42"/>
      <c r="V1613" s="42"/>
      <c r="W1613" s="42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</row>
    <row r="1614" spans="4:46" ht="12.75" customHeight="1"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  <c r="U1614" s="42"/>
      <c r="V1614" s="42"/>
      <c r="W1614" s="42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</row>
    <row r="1615" spans="4:46" ht="12.75" customHeight="1">
      <c r="D1615" s="42"/>
      <c r="E1615" s="42"/>
      <c r="F1615" s="42"/>
      <c r="G1615" s="42"/>
      <c r="H1615" s="42"/>
      <c r="I1615" s="42"/>
      <c r="J1615" s="42"/>
      <c r="K1615" s="42"/>
      <c r="L1615" s="42"/>
      <c r="M1615" s="42"/>
      <c r="N1615" s="42"/>
      <c r="O1615" s="42"/>
      <c r="P1615" s="42"/>
      <c r="Q1615" s="42"/>
      <c r="R1615" s="42"/>
      <c r="U1615" s="42"/>
      <c r="V1615" s="42"/>
      <c r="W1615" s="42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</row>
    <row r="1616" spans="4:46" ht="12.75" customHeight="1">
      <c r="D1616" s="42"/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  <c r="Q1616" s="42"/>
      <c r="R1616" s="42"/>
      <c r="U1616" s="42"/>
      <c r="V1616" s="42"/>
      <c r="W1616" s="42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</row>
    <row r="1617" spans="4:46" ht="12.75" customHeight="1">
      <c r="D1617" s="42"/>
      <c r="E1617" s="42"/>
      <c r="F1617" s="42"/>
      <c r="G1617" s="42"/>
      <c r="H1617" s="42"/>
      <c r="I1617" s="42"/>
      <c r="J1617" s="42"/>
      <c r="K1617" s="42"/>
      <c r="L1617" s="42"/>
      <c r="M1617" s="42"/>
      <c r="N1617" s="42"/>
      <c r="O1617" s="42"/>
      <c r="P1617" s="42"/>
      <c r="Q1617" s="42"/>
      <c r="R1617" s="42"/>
      <c r="U1617" s="42"/>
      <c r="V1617" s="42"/>
      <c r="W1617" s="42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</row>
    <row r="1618" spans="4:46" ht="12.75" customHeight="1">
      <c r="D1618" s="42"/>
      <c r="E1618" s="42"/>
      <c r="F1618" s="42"/>
      <c r="G1618" s="42"/>
      <c r="H1618" s="42"/>
      <c r="I1618" s="42"/>
      <c r="J1618" s="42"/>
      <c r="K1618" s="42"/>
      <c r="L1618" s="42"/>
      <c r="M1618" s="42"/>
      <c r="N1618" s="42"/>
      <c r="O1618" s="42"/>
      <c r="P1618" s="42"/>
      <c r="Q1618" s="42"/>
      <c r="R1618" s="42"/>
      <c r="U1618" s="42"/>
      <c r="V1618" s="42"/>
      <c r="W1618" s="42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</row>
    <row r="1619" spans="4:46" ht="12.75" customHeight="1">
      <c r="D1619" s="42"/>
      <c r="E1619" s="42"/>
      <c r="F1619" s="42"/>
      <c r="G1619" s="42"/>
      <c r="H1619" s="42"/>
      <c r="I1619" s="42"/>
      <c r="J1619" s="42"/>
      <c r="K1619" s="42"/>
      <c r="L1619" s="42"/>
      <c r="M1619" s="42"/>
      <c r="N1619" s="42"/>
      <c r="O1619" s="42"/>
      <c r="P1619" s="42"/>
      <c r="Q1619" s="42"/>
      <c r="R1619" s="42"/>
      <c r="U1619" s="42"/>
      <c r="V1619" s="42"/>
      <c r="W1619" s="42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</row>
    <row r="1620" spans="4:46" ht="12.75" customHeight="1">
      <c r="D1620" s="42"/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U1620" s="42"/>
      <c r="V1620" s="42"/>
      <c r="W1620" s="42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</row>
    <row r="1621" spans="4:46" ht="12.75" customHeight="1">
      <c r="D1621" s="42"/>
      <c r="E1621" s="42"/>
      <c r="F1621" s="42"/>
      <c r="G1621" s="42"/>
      <c r="H1621" s="42"/>
      <c r="I1621" s="42"/>
      <c r="J1621" s="42"/>
      <c r="K1621" s="42"/>
      <c r="L1621" s="42"/>
      <c r="M1621" s="42"/>
      <c r="N1621" s="42"/>
      <c r="O1621" s="42"/>
      <c r="P1621" s="42"/>
      <c r="Q1621" s="42"/>
      <c r="R1621" s="42"/>
      <c r="U1621" s="42"/>
      <c r="V1621" s="42"/>
      <c r="W1621" s="42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</row>
    <row r="1622" spans="4:46" ht="12.75" customHeight="1">
      <c r="D1622" s="42"/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  <c r="R1622" s="42"/>
      <c r="U1622" s="42"/>
      <c r="V1622" s="42"/>
      <c r="W1622" s="42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</row>
    <row r="1623" spans="4:46" ht="12.75" customHeight="1">
      <c r="D1623" s="42"/>
      <c r="E1623" s="42"/>
      <c r="F1623" s="42"/>
      <c r="G1623" s="42"/>
      <c r="H1623" s="42"/>
      <c r="I1623" s="42"/>
      <c r="J1623" s="42"/>
      <c r="K1623" s="42"/>
      <c r="L1623" s="42"/>
      <c r="M1623" s="42"/>
      <c r="N1623" s="42"/>
      <c r="O1623" s="42"/>
      <c r="P1623" s="42"/>
      <c r="Q1623" s="42"/>
      <c r="R1623" s="42"/>
      <c r="U1623" s="42"/>
      <c r="V1623" s="42"/>
      <c r="W1623" s="42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</row>
    <row r="1624" spans="4:46" ht="12.75" customHeight="1">
      <c r="D1624" s="42"/>
      <c r="E1624" s="42"/>
      <c r="F1624" s="42"/>
      <c r="G1624" s="42"/>
      <c r="H1624" s="42"/>
      <c r="I1624" s="42"/>
      <c r="J1624" s="42"/>
      <c r="K1624" s="42"/>
      <c r="L1624" s="42"/>
      <c r="M1624" s="42"/>
      <c r="N1624" s="42"/>
      <c r="O1624" s="42"/>
      <c r="P1624" s="42"/>
      <c r="Q1624" s="42"/>
      <c r="R1624" s="42"/>
      <c r="U1624" s="42"/>
      <c r="V1624" s="42"/>
      <c r="W1624" s="42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</row>
    <row r="1625" spans="4:46" ht="12.75" customHeight="1">
      <c r="D1625" s="42"/>
      <c r="E1625" s="42"/>
      <c r="F1625" s="42"/>
      <c r="G1625" s="42"/>
      <c r="H1625" s="42"/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U1625" s="42"/>
      <c r="V1625" s="42"/>
      <c r="W1625" s="42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</row>
    <row r="1626" spans="4:46" ht="12.75" customHeight="1">
      <c r="D1626" s="42"/>
      <c r="E1626" s="42"/>
      <c r="F1626" s="42"/>
      <c r="G1626" s="42"/>
      <c r="H1626" s="42"/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U1626" s="42"/>
      <c r="V1626" s="42"/>
      <c r="W1626" s="42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</row>
    <row r="1627" spans="4:46" ht="12.75" customHeight="1">
      <c r="D1627" s="42"/>
      <c r="E1627" s="42"/>
      <c r="F1627" s="42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U1627" s="42"/>
      <c r="V1627" s="42"/>
      <c r="W1627" s="42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</row>
    <row r="1628" spans="4:46" ht="12.75" customHeight="1"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U1628" s="42"/>
      <c r="V1628" s="42"/>
      <c r="W1628" s="42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</row>
    <row r="1629" spans="4:46" ht="12.75" customHeight="1">
      <c r="D1629" s="42"/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  <c r="O1629" s="42"/>
      <c r="P1629" s="42"/>
      <c r="Q1629" s="42"/>
      <c r="R1629" s="42"/>
      <c r="U1629" s="42"/>
      <c r="V1629" s="42"/>
      <c r="W1629" s="42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</row>
    <row r="1630" spans="4:46" ht="12.75" customHeight="1">
      <c r="D1630" s="42"/>
      <c r="E1630" s="42"/>
      <c r="F1630" s="42"/>
      <c r="G1630" s="42"/>
      <c r="H1630" s="42"/>
      <c r="I1630" s="42"/>
      <c r="J1630" s="42"/>
      <c r="K1630" s="42"/>
      <c r="L1630" s="42"/>
      <c r="M1630" s="42"/>
      <c r="N1630" s="42"/>
      <c r="O1630" s="42"/>
      <c r="P1630" s="42"/>
      <c r="Q1630" s="42"/>
      <c r="R1630" s="42"/>
      <c r="U1630" s="42"/>
      <c r="V1630" s="42"/>
      <c r="W1630" s="42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</row>
    <row r="1631" spans="4:46" ht="12.75" customHeight="1"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U1631" s="42"/>
      <c r="V1631" s="42"/>
      <c r="W1631" s="42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</row>
    <row r="1632" spans="4:46" ht="12.75" customHeight="1">
      <c r="D1632" s="42"/>
      <c r="E1632" s="42"/>
      <c r="F1632" s="42"/>
      <c r="G1632" s="42"/>
      <c r="H1632" s="42"/>
      <c r="I1632" s="42"/>
      <c r="J1632" s="42"/>
      <c r="K1632" s="42"/>
      <c r="L1632" s="42"/>
      <c r="M1632" s="42"/>
      <c r="N1632" s="42"/>
      <c r="O1632" s="42"/>
      <c r="P1632" s="42"/>
      <c r="Q1632" s="42"/>
      <c r="R1632" s="42"/>
      <c r="U1632" s="42"/>
      <c r="V1632" s="42"/>
      <c r="W1632" s="42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</row>
    <row r="1633" spans="4:46" ht="12.75" customHeight="1">
      <c r="D1633" s="42"/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  <c r="R1633" s="42"/>
      <c r="U1633" s="42"/>
      <c r="V1633" s="42"/>
      <c r="W1633" s="42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</row>
    <row r="1634" spans="4:46" ht="12.75" customHeight="1">
      <c r="D1634" s="42"/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U1634" s="42"/>
      <c r="V1634" s="42"/>
      <c r="W1634" s="42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</row>
    <row r="1635" spans="4:46" ht="12.75" customHeight="1">
      <c r="D1635" s="42"/>
      <c r="E1635" s="42"/>
      <c r="F1635" s="42"/>
      <c r="G1635" s="42"/>
      <c r="H1635" s="42"/>
      <c r="I1635" s="42"/>
      <c r="J1635" s="42"/>
      <c r="K1635" s="42"/>
      <c r="L1635" s="42"/>
      <c r="M1635" s="42"/>
      <c r="N1635" s="42"/>
      <c r="O1635" s="42"/>
      <c r="P1635" s="42"/>
      <c r="Q1635" s="42"/>
      <c r="R1635" s="42"/>
      <c r="U1635" s="42"/>
      <c r="V1635" s="42"/>
      <c r="W1635" s="42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</row>
    <row r="1636" spans="4:46" ht="12.75" customHeight="1">
      <c r="D1636" s="42"/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  <c r="O1636" s="42"/>
      <c r="P1636" s="42"/>
      <c r="Q1636" s="42"/>
      <c r="R1636" s="42"/>
      <c r="U1636" s="42"/>
      <c r="V1636" s="42"/>
      <c r="W1636" s="42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</row>
    <row r="1637" spans="4:46" ht="12.75" customHeight="1">
      <c r="D1637" s="42"/>
      <c r="E1637" s="42"/>
      <c r="F1637" s="42"/>
      <c r="G1637" s="42"/>
      <c r="H1637" s="42"/>
      <c r="I1637" s="42"/>
      <c r="J1637" s="42"/>
      <c r="K1637" s="42"/>
      <c r="L1637" s="42"/>
      <c r="M1637" s="42"/>
      <c r="N1637" s="42"/>
      <c r="O1637" s="42"/>
      <c r="P1637" s="42"/>
      <c r="Q1637" s="42"/>
      <c r="R1637" s="42"/>
      <c r="U1637" s="42"/>
      <c r="V1637" s="42"/>
      <c r="W1637" s="42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</row>
    <row r="1638" spans="4:46" ht="12.75" customHeight="1"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U1638" s="42"/>
      <c r="V1638" s="42"/>
      <c r="W1638" s="42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</row>
    <row r="1639" spans="4:46" ht="12.75" customHeight="1">
      <c r="D1639" s="42"/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U1639" s="42"/>
      <c r="V1639" s="42"/>
      <c r="W1639" s="42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</row>
    <row r="1640" spans="4:46" ht="12.75" customHeight="1"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U1640" s="42"/>
      <c r="V1640" s="42"/>
      <c r="W1640" s="42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</row>
    <row r="1641" spans="4:46" ht="12.75" customHeight="1"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U1641" s="42"/>
      <c r="V1641" s="42"/>
      <c r="W1641" s="42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</row>
    <row r="1642" spans="4:46" ht="12.75" customHeight="1">
      <c r="D1642" s="42"/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  <c r="O1642" s="42"/>
      <c r="P1642" s="42"/>
      <c r="Q1642" s="42"/>
      <c r="R1642" s="42"/>
      <c r="U1642" s="42"/>
      <c r="V1642" s="42"/>
      <c r="W1642" s="42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</row>
    <row r="1643" spans="4:46" ht="12.75" customHeight="1">
      <c r="D1643" s="42"/>
      <c r="E1643" s="42"/>
      <c r="F1643" s="42"/>
      <c r="G1643" s="42"/>
      <c r="H1643" s="42"/>
      <c r="I1643" s="42"/>
      <c r="J1643" s="42"/>
      <c r="K1643" s="42"/>
      <c r="L1643" s="42"/>
      <c r="M1643" s="42"/>
      <c r="N1643" s="42"/>
      <c r="O1643" s="42"/>
      <c r="P1643" s="42"/>
      <c r="Q1643" s="42"/>
      <c r="R1643" s="42"/>
      <c r="U1643" s="42"/>
      <c r="V1643" s="42"/>
      <c r="W1643" s="42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</row>
    <row r="1644" spans="4:46" ht="12.75" customHeight="1">
      <c r="D1644" s="42"/>
      <c r="E1644" s="42"/>
      <c r="F1644" s="42"/>
      <c r="G1644" s="42"/>
      <c r="H1644" s="42"/>
      <c r="I1644" s="42"/>
      <c r="J1644" s="42"/>
      <c r="K1644" s="42"/>
      <c r="L1644" s="42"/>
      <c r="M1644" s="42"/>
      <c r="N1644" s="42"/>
      <c r="O1644" s="42"/>
      <c r="P1644" s="42"/>
      <c r="Q1644" s="42"/>
      <c r="R1644" s="42"/>
      <c r="U1644" s="42"/>
      <c r="V1644" s="42"/>
      <c r="W1644" s="42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</row>
    <row r="1645" spans="4:46" ht="12.75" customHeight="1">
      <c r="D1645" s="42"/>
      <c r="E1645" s="42"/>
      <c r="F1645" s="42"/>
      <c r="G1645" s="42"/>
      <c r="H1645" s="42"/>
      <c r="I1645" s="42"/>
      <c r="J1645" s="42"/>
      <c r="K1645" s="42"/>
      <c r="L1645" s="42"/>
      <c r="M1645" s="42"/>
      <c r="N1645" s="42"/>
      <c r="O1645" s="42"/>
      <c r="P1645" s="42"/>
      <c r="Q1645" s="42"/>
      <c r="R1645" s="42"/>
      <c r="U1645" s="42"/>
      <c r="V1645" s="42"/>
      <c r="W1645" s="42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</row>
    <row r="1646" spans="4:46" ht="12.75" customHeight="1">
      <c r="D1646" s="42"/>
      <c r="E1646" s="42"/>
      <c r="F1646" s="42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  <c r="R1646" s="42"/>
      <c r="U1646" s="42"/>
      <c r="V1646" s="42"/>
      <c r="W1646" s="42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</row>
    <row r="1647" spans="4:46" ht="12.75" customHeight="1">
      <c r="D1647" s="42"/>
      <c r="E1647" s="42"/>
      <c r="F1647" s="42"/>
      <c r="G1647" s="42"/>
      <c r="H1647" s="42"/>
      <c r="I1647" s="42"/>
      <c r="J1647" s="42"/>
      <c r="K1647" s="42"/>
      <c r="L1647" s="42"/>
      <c r="M1647" s="42"/>
      <c r="N1647" s="42"/>
      <c r="O1647" s="42"/>
      <c r="P1647" s="42"/>
      <c r="Q1647" s="42"/>
      <c r="R1647" s="42"/>
      <c r="U1647" s="42"/>
      <c r="V1647" s="42"/>
      <c r="W1647" s="42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</row>
    <row r="1648" spans="4:46" ht="12.75" customHeight="1">
      <c r="D1648" s="42"/>
      <c r="E1648" s="42"/>
      <c r="F1648" s="42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U1648" s="42"/>
      <c r="V1648" s="42"/>
      <c r="W1648" s="42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</row>
    <row r="1649" spans="4:46" ht="12.75" customHeight="1">
      <c r="D1649" s="42"/>
      <c r="E1649" s="42"/>
      <c r="F1649" s="42"/>
      <c r="G1649" s="42"/>
      <c r="H1649" s="42"/>
      <c r="I1649" s="42"/>
      <c r="J1649" s="42"/>
      <c r="K1649" s="42"/>
      <c r="L1649" s="42"/>
      <c r="M1649" s="42"/>
      <c r="N1649" s="42"/>
      <c r="O1649" s="42"/>
      <c r="P1649" s="42"/>
      <c r="Q1649" s="42"/>
      <c r="R1649" s="42"/>
      <c r="U1649" s="42"/>
      <c r="V1649" s="42"/>
      <c r="W1649" s="42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</row>
    <row r="1650" spans="4:46" ht="12.75" customHeight="1">
      <c r="D1650" s="42"/>
      <c r="E1650" s="42"/>
      <c r="F1650" s="42"/>
      <c r="G1650" s="42"/>
      <c r="H1650" s="42"/>
      <c r="I1650" s="42"/>
      <c r="J1650" s="42"/>
      <c r="K1650" s="42"/>
      <c r="L1650" s="42"/>
      <c r="M1650" s="42"/>
      <c r="N1650" s="42"/>
      <c r="O1650" s="42"/>
      <c r="P1650" s="42"/>
      <c r="Q1650" s="42"/>
      <c r="R1650" s="42"/>
      <c r="U1650" s="42"/>
      <c r="V1650" s="42"/>
      <c r="W1650" s="42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</row>
    <row r="1651" spans="4:46" ht="12.75" customHeight="1">
      <c r="D1651" s="42"/>
      <c r="E1651" s="42"/>
      <c r="F1651" s="42"/>
      <c r="G1651" s="42"/>
      <c r="H1651" s="42"/>
      <c r="I1651" s="42"/>
      <c r="J1651" s="42"/>
      <c r="K1651" s="42"/>
      <c r="L1651" s="42"/>
      <c r="M1651" s="42"/>
      <c r="N1651" s="42"/>
      <c r="O1651" s="42"/>
      <c r="P1651" s="42"/>
      <c r="Q1651" s="42"/>
      <c r="R1651" s="42"/>
      <c r="U1651" s="42"/>
      <c r="V1651" s="42"/>
      <c r="W1651" s="42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</row>
    <row r="1652" spans="4:46" ht="12.75" customHeight="1">
      <c r="D1652" s="42"/>
      <c r="E1652" s="42"/>
      <c r="F1652" s="42"/>
      <c r="G1652" s="42"/>
      <c r="H1652" s="42"/>
      <c r="I1652" s="42"/>
      <c r="J1652" s="42"/>
      <c r="K1652" s="42"/>
      <c r="L1652" s="42"/>
      <c r="M1652" s="42"/>
      <c r="N1652" s="42"/>
      <c r="O1652" s="42"/>
      <c r="P1652" s="42"/>
      <c r="Q1652" s="42"/>
      <c r="R1652" s="42"/>
      <c r="U1652" s="42"/>
      <c r="V1652" s="42"/>
      <c r="W1652" s="42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</row>
    <row r="1653" spans="4:46" ht="12.75" customHeight="1">
      <c r="D1653" s="42"/>
      <c r="E1653" s="42"/>
      <c r="F1653" s="42"/>
      <c r="G1653" s="42"/>
      <c r="H1653" s="42"/>
      <c r="I1653" s="42"/>
      <c r="J1653" s="42"/>
      <c r="K1653" s="42"/>
      <c r="L1653" s="42"/>
      <c r="M1653" s="42"/>
      <c r="N1653" s="42"/>
      <c r="O1653" s="42"/>
      <c r="P1653" s="42"/>
      <c r="Q1653" s="42"/>
      <c r="R1653" s="42"/>
      <c r="U1653" s="42"/>
      <c r="V1653" s="42"/>
      <c r="W1653" s="42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</row>
    <row r="1654" spans="4:46" ht="12.75" customHeight="1">
      <c r="D1654" s="42"/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  <c r="O1654" s="42"/>
      <c r="P1654" s="42"/>
      <c r="Q1654" s="42"/>
      <c r="R1654" s="42"/>
      <c r="U1654" s="42"/>
      <c r="V1654" s="42"/>
      <c r="W1654" s="42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</row>
    <row r="1655" spans="4:46" ht="12.75" customHeight="1">
      <c r="D1655" s="42"/>
      <c r="E1655" s="42"/>
      <c r="F1655" s="42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U1655" s="42"/>
      <c r="V1655" s="42"/>
      <c r="W1655" s="42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</row>
    <row r="1656" spans="4:46" ht="12.75" customHeight="1">
      <c r="D1656" s="42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  <c r="O1656" s="42"/>
      <c r="P1656" s="42"/>
      <c r="Q1656" s="42"/>
      <c r="R1656" s="42"/>
      <c r="U1656" s="42"/>
      <c r="V1656" s="42"/>
      <c r="W1656" s="42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</row>
    <row r="1657" spans="4:46" ht="12.75" customHeight="1">
      <c r="D1657" s="42"/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  <c r="O1657" s="42"/>
      <c r="P1657" s="42"/>
      <c r="Q1657" s="42"/>
      <c r="R1657" s="42"/>
      <c r="U1657" s="42"/>
      <c r="V1657" s="42"/>
      <c r="W1657" s="42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</row>
    <row r="1658" spans="4:46" ht="12.75" customHeight="1">
      <c r="D1658" s="42"/>
      <c r="E1658" s="42"/>
      <c r="F1658" s="42"/>
      <c r="G1658" s="42"/>
      <c r="H1658" s="42"/>
      <c r="I1658" s="42"/>
      <c r="J1658" s="42"/>
      <c r="K1658" s="42"/>
      <c r="L1658" s="42"/>
      <c r="M1658" s="42"/>
      <c r="N1658" s="42"/>
      <c r="O1658" s="42"/>
      <c r="P1658" s="42"/>
      <c r="Q1658" s="42"/>
      <c r="R1658" s="42"/>
      <c r="U1658" s="42"/>
      <c r="V1658" s="42"/>
      <c r="W1658" s="42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</row>
    <row r="1659" spans="4:46" ht="12.75" customHeight="1">
      <c r="D1659" s="42"/>
      <c r="E1659" s="42"/>
      <c r="F1659" s="42"/>
      <c r="G1659" s="42"/>
      <c r="H1659" s="42"/>
      <c r="I1659" s="42"/>
      <c r="J1659" s="42"/>
      <c r="K1659" s="42"/>
      <c r="L1659" s="42"/>
      <c r="M1659" s="42"/>
      <c r="N1659" s="42"/>
      <c r="O1659" s="42"/>
      <c r="P1659" s="42"/>
      <c r="Q1659" s="42"/>
      <c r="R1659" s="42"/>
      <c r="U1659" s="42"/>
      <c r="V1659" s="42"/>
      <c r="W1659" s="42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</row>
    <row r="1660" spans="4:46" ht="12.75" customHeight="1">
      <c r="D1660" s="42"/>
      <c r="E1660" s="42"/>
      <c r="F1660" s="42"/>
      <c r="G1660" s="42"/>
      <c r="H1660" s="42"/>
      <c r="I1660" s="42"/>
      <c r="J1660" s="42"/>
      <c r="K1660" s="42"/>
      <c r="L1660" s="42"/>
      <c r="M1660" s="42"/>
      <c r="N1660" s="42"/>
      <c r="O1660" s="42"/>
      <c r="P1660" s="42"/>
      <c r="Q1660" s="42"/>
      <c r="R1660" s="42"/>
      <c r="U1660" s="42"/>
      <c r="V1660" s="42"/>
      <c r="W1660" s="42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</row>
    <row r="1661" spans="4:46" ht="12.75" customHeight="1">
      <c r="D1661" s="42"/>
      <c r="E1661" s="42"/>
      <c r="F1661" s="42"/>
      <c r="G1661" s="42"/>
      <c r="H1661" s="42"/>
      <c r="I1661" s="42"/>
      <c r="J1661" s="42"/>
      <c r="K1661" s="42"/>
      <c r="L1661" s="42"/>
      <c r="M1661" s="42"/>
      <c r="N1661" s="42"/>
      <c r="O1661" s="42"/>
      <c r="P1661" s="42"/>
      <c r="Q1661" s="42"/>
      <c r="R1661" s="42"/>
      <c r="U1661" s="42"/>
      <c r="V1661" s="42"/>
      <c r="W1661" s="42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</row>
    <row r="1662" spans="4:46" ht="12.75" customHeight="1">
      <c r="D1662" s="42"/>
      <c r="E1662" s="42"/>
      <c r="F1662" s="42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U1662" s="42"/>
      <c r="V1662" s="42"/>
      <c r="W1662" s="42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</row>
    <row r="1663" spans="4:46" ht="12.75" customHeight="1"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U1663" s="42"/>
      <c r="V1663" s="42"/>
      <c r="W1663" s="42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</row>
    <row r="1664" spans="4:46" ht="12.75" customHeight="1">
      <c r="D1664" s="42"/>
      <c r="E1664" s="42"/>
      <c r="F1664" s="42"/>
      <c r="G1664" s="42"/>
      <c r="H1664" s="42"/>
      <c r="I1664" s="42"/>
      <c r="J1664" s="42"/>
      <c r="K1664" s="42"/>
      <c r="L1664" s="42"/>
      <c r="M1664" s="42"/>
      <c r="N1664" s="42"/>
      <c r="O1664" s="42"/>
      <c r="P1664" s="42"/>
      <c r="Q1664" s="42"/>
      <c r="R1664" s="42"/>
      <c r="U1664" s="42"/>
      <c r="V1664" s="42"/>
      <c r="W1664" s="42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</row>
    <row r="1665" spans="4:46" ht="12.75" customHeight="1">
      <c r="D1665" s="42"/>
      <c r="E1665" s="42"/>
      <c r="F1665" s="42"/>
      <c r="G1665" s="42"/>
      <c r="H1665" s="42"/>
      <c r="I1665" s="42"/>
      <c r="J1665" s="42"/>
      <c r="K1665" s="42"/>
      <c r="L1665" s="42"/>
      <c r="M1665" s="42"/>
      <c r="N1665" s="42"/>
      <c r="O1665" s="42"/>
      <c r="P1665" s="42"/>
      <c r="Q1665" s="42"/>
      <c r="R1665" s="42"/>
      <c r="U1665" s="42"/>
      <c r="V1665" s="42"/>
      <c r="W1665" s="42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</row>
    <row r="1666" spans="4:46" ht="12.75" customHeight="1">
      <c r="D1666" s="42"/>
      <c r="E1666" s="42"/>
      <c r="F1666" s="42"/>
      <c r="G1666" s="42"/>
      <c r="H1666" s="42"/>
      <c r="I1666" s="42"/>
      <c r="J1666" s="42"/>
      <c r="K1666" s="42"/>
      <c r="L1666" s="42"/>
      <c r="M1666" s="42"/>
      <c r="N1666" s="42"/>
      <c r="O1666" s="42"/>
      <c r="P1666" s="42"/>
      <c r="Q1666" s="42"/>
      <c r="R1666" s="42"/>
      <c r="U1666" s="42"/>
      <c r="V1666" s="42"/>
      <c r="W1666" s="42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</row>
    <row r="1667" spans="4:46" ht="12.75" customHeight="1">
      <c r="D1667" s="42"/>
      <c r="E1667" s="42"/>
      <c r="F1667" s="42"/>
      <c r="G1667" s="42"/>
      <c r="H1667" s="42"/>
      <c r="I1667" s="42"/>
      <c r="J1667" s="42"/>
      <c r="K1667" s="42"/>
      <c r="L1667" s="42"/>
      <c r="M1667" s="42"/>
      <c r="N1667" s="42"/>
      <c r="O1667" s="42"/>
      <c r="P1667" s="42"/>
      <c r="Q1667" s="42"/>
      <c r="R1667" s="42"/>
      <c r="U1667" s="42"/>
      <c r="V1667" s="42"/>
      <c r="W1667" s="42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</row>
    <row r="1668" spans="4:46" ht="12.75" customHeight="1">
      <c r="D1668" s="42"/>
      <c r="E1668" s="42"/>
      <c r="F1668" s="42"/>
      <c r="G1668" s="42"/>
      <c r="H1668" s="42"/>
      <c r="I1668" s="42"/>
      <c r="J1668" s="42"/>
      <c r="K1668" s="42"/>
      <c r="L1668" s="42"/>
      <c r="M1668" s="42"/>
      <c r="N1668" s="42"/>
      <c r="O1668" s="42"/>
      <c r="P1668" s="42"/>
      <c r="Q1668" s="42"/>
      <c r="R1668" s="42"/>
      <c r="U1668" s="42"/>
      <c r="V1668" s="42"/>
      <c r="W1668" s="42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</row>
    <row r="1669" spans="4:46" ht="12.75" customHeight="1">
      <c r="D1669" s="42"/>
      <c r="E1669" s="42"/>
      <c r="F1669" s="42"/>
      <c r="G1669" s="42"/>
      <c r="H1669" s="42"/>
      <c r="I1669" s="42"/>
      <c r="J1669" s="42"/>
      <c r="K1669" s="42"/>
      <c r="L1669" s="42"/>
      <c r="M1669" s="42"/>
      <c r="N1669" s="42"/>
      <c r="O1669" s="42"/>
      <c r="P1669" s="42"/>
      <c r="Q1669" s="42"/>
      <c r="R1669" s="42"/>
      <c r="U1669" s="42"/>
      <c r="V1669" s="42"/>
      <c r="W1669" s="42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</row>
    <row r="1670" spans="4:46" ht="12.75" customHeight="1">
      <c r="D1670" s="42"/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  <c r="O1670" s="42"/>
      <c r="P1670" s="42"/>
      <c r="Q1670" s="42"/>
      <c r="R1670" s="42"/>
      <c r="U1670" s="42"/>
      <c r="V1670" s="42"/>
      <c r="W1670" s="42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</row>
    <row r="1671" spans="4:46" ht="12.75" customHeight="1">
      <c r="D1671" s="42"/>
      <c r="E1671" s="42"/>
      <c r="F1671" s="42"/>
      <c r="G1671" s="42"/>
      <c r="H1671" s="42"/>
      <c r="I1671" s="42"/>
      <c r="J1671" s="42"/>
      <c r="K1671" s="42"/>
      <c r="L1671" s="42"/>
      <c r="M1671" s="42"/>
      <c r="N1671" s="42"/>
      <c r="O1671" s="42"/>
      <c r="P1671" s="42"/>
      <c r="Q1671" s="42"/>
      <c r="R1671" s="42"/>
      <c r="U1671" s="42"/>
      <c r="V1671" s="42"/>
      <c r="W1671" s="42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</row>
    <row r="1672" spans="4:46" ht="12.75" customHeight="1">
      <c r="D1672" s="42"/>
      <c r="E1672" s="42"/>
      <c r="F1672" s="42"/>
      <c r="G1672" s="42"/>
      <c r="H1672" s="42"/>
      <c r="I1672" s="42"/>
      <c r="J1672" s="42"/>
      <c r="K1672" s="42"/>
      <c r="L1672" s="42"/>
      <c r="M1672" s="42"/>
      <c r="N1672" s="42"/>
      <c r="O1672" s="42"/>
      <c r="P1672" s="42"/>
      <c r="Q1672" s="42"/>
      <c r="R1672" s="42"/>
      <c r="U1672" s="42"/>
      <c r="V1672" s="42"/>
      <c r="W1672" s="42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</row>
    <row r="1673" spans="4:46" ht="12.75" customHeight="1">
      <c r="D1673" s="42"/>
      <c r="E1673" s="42"/>
      <c r="F1673" s="42"/>
      <c r="G1673" s="42"/>
      <c r="H1673" s="42"/>
      <c r="I1673" s="42"/>
      <c r="J1673" s="42"/>
      <c r="K1673" s="42"/>
      <c r="L1673" s="42"/>
      <c r="M1673" s="42"/>
      <c r="N1673" s="42"/>
      <c r="O1673" s="42"/>
      <c r="P1673" s="42"/>
      <c r="Q1673" s="42"/>
      <c r="R1673" s="42"/>
      <c r="U1673" s="42"/>
      <c r="V1673" s="42"/>
      <c r="W1673" s="42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</row>
    <row r="1674" spans="4:46" ht="12.75" customHeight="1">
      <c r="D1674" s="42"/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  <c r="O1674" s="42"/>
      <c r="P1674" s="42"/>
      <c r="Q1674" s="42"/>
      <c r="R1674" s="42"/>
      <c r="U1674" s="42"/>
      <c r="V1674" s="42"/>
      <c r="W1674" s="42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</row>
    <row r="1675" spans="4:46" ht="12.75" customHeight="1">
      <c r="D1675" s="42"/>
      <c r="E1675" s="42"/>
      <c r="F1675" s="42"/>
      <c r="G1675" s="42"/>
      <c r="H1675" s="42"/>
      <c r="I1675" s="42"/>
      <c r="J1675" s="42"/>
      <c r="K1675" s="42"/>
      <c r="L1675" s="42"/>
      <c r="M1675" s="42"/>
      <c r="N1675" s="42"/>
      <c r="O1675" s="42"/>
      <c r="P1675" s="42"/>
      <c r="Q1675" s="42"/>
      <c r="R1675" s="42"/>
      <c r="U1675" s="42"/>
      <c r="V1675" s="42"/>
      <c r="W1675" s="42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</row>
    <row r="1676" spans="4:46" ht="12.75" customHeight="1">
      <c r="D1676" s="42"/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  <c r="O1676" s="42"/>
      <c r="P1676" s="42"/>
      <c r="Q1676" s="42"/>
      <c r="R1676" s="42"/>
      <c r="U1676" s="42"/>
      <c r="V1676" s="42"/>
      <c r="W1676" s="42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</row>
    <row r="1677" spans="4:46" ht="12.75" customHeight="1">
      <c r="D1677" s="42"/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  <c r="O1677" s="42"/>
      <c r="P1677" s="42"/>
      <c r="Q1677" s="42"/>
      <c r="R1677" s="42"/>
      <c r="U1677" s="42"/>
      <c r="V1677" s="42"/>
      <c r="W1677" s="42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</row>
    <row r="1678" spans="4:46" ht="12.75" customHeight="1">
      <c r="D1678" s="42"/>
      <c r="E1678" s="42"/>
      <c r="F1678" s="42"/>
      <c r="G1678" s="42"/>
      <c r="H1678" s="42"/>
      <c r="I1678" s="42"/>
      <c r="J1678" s="42"/>
      <c r="K1678" s="42"/>
      <c r="L1678" s="42"/>
      <c r="M1678" s="42"/>
      <c r="N1678" s="42"/>
      <c r="O1678" s="42"/>
      <c r="P1678" s="42"/>
      <c r="Q1678" s="42"/>
      <c r="R1678" s="42"/>
      <c r="U1678" s="42"/>
      <c r="V1678" s="42"/>
      <c r="W1678" s="42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</row>
    <row r="1679" spans="4:46" ht="12.75" customHeight="1">
      <c r="D1679" s="42"/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  <c r="O1679" s="42"/>
      <c r="P1679" s="42"/>
      <c r="Q1679" s="42"/>
      <c r="R1679" s="42"/>
      <c r="U1679" s="42"/>
      <c r="V1679" s="42"/>
      <c r="W1679" s="42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</row>
    <row r="1680" spans="4:46" ht="12.75" customHeight="1">
      <c r="D1680" s="42"/>
      <c r="E1680" s="42"/>
      <c r="F1680" s="42"/>
      <c r="G1680" s="42"/>
      <c r="H1680" s="42"/>
      <c r="I1680" s="42"/>
      <c r="J1680" s="42"/>
      <c r="K1680" s="42"/>
      <c r="L1680" s="42"/>
      <c r="M1680" s="42"/>
      <c r="N1680" s="42"/>
      <c r="O1680" s="42"/>
      <c r="P1680" s="42"/>
      <c r="Q1680" s="42"/>
      <c r="R1680" s="42"/>
      <c r="U1680" s="42"/>
      <c r="V1680" s="42"/>
      <c r="W1680" s="42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</row>
    <row r="1681" spans="4:46" ht="12.75" customHeight="1">
      <c r="D1681" s="42"/>
      <c r="E1681" s="42"/>
      <c r="F1681" s="42"/>
      <c r="G1681" s="42"/>
      <c r="H1681" s="42"/>
      <c r="I1681" s="42"/>
      <c r="J1681" s="42"/>
      <c r="K1681" s="42"/>
      <c r="L1681" s="42"/>
      <c r="M1681" s="42"/>
      <c r="N1681" s="42"/>
      <c r="O1681" s="42"/>
      <c r="P1681" s="42"/>
      <c r="Q1681" s="42"/>
      <c r="R1681" s="42"/>
      <c r="U1681" s="42"/>
      <c r="V1681" s="42"/>
      <c r="W1681" s="42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</row>
    <row r="1682" spans="4:46" ht="12.75" customHeight="1">
      <c r="D1682" s="42"/>
      <c r="E1682" s="42"/>
      <c r="F1682" s="42"/>
      <c r="G1682" s="42"/>
      <c r="H1682" s="42"/>
      <c r="I1682" s="42"/>
      <c r="J1682" s="42"/>
      <c r="K1682" s="42"/>
      <c r="L1682" s="42"/>
      <c r="M1682" s="42"/>
      <c r="N1682" s="42"/>
      <c r="O1682" s="42"/>
      <c r="P1682" s="42"/>
      <c r="Q1682" s="42"/>
      <c r="R1682" s="42"/>
      <c r="U1682" s="42"/>
      <c r="V1682" s="42"/>
      <c r="W1682" s="42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</row>
    <row r="1683" spans="4:46" ht="12.75" customHeight="1">
      <c r="D1683" s="42"/>
      <c r="E1683" s="42"/>
      <c r="F1683" s="42"/>
      <c r="G1683" s="42"/>
      <c r="H1683" s="42"/>
      <c r="I1683" s="42"/>
      <c r="J1683" s="42"/>
      <c r="K1683" s="42"/>
      <c r="L1683" s="42"/>
      <c r="M1683" s="42"/>
      <c r="N1683" s="42"/>
      <c r="O1683" s="42"/>
      <c r="P1683" s="42"/>
      <c r="Q1683" s="42"/>
      <c r="R1683" s="42"/>
      <c r="U1683" s="42"/>
      <c r="V1683" s="42"/>
      <c r="W1683" s="42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</row>
    <row r="1684" spans="4:46" ht="12.75" customHeight="1">
      <c r="D1684" s="42"/>
      <c r="E1684" s="42"/>
      <c r="F1684" s="42"/>
      <c r="G1684" s="42"/>
      <c r="H1684" s="42"/>
      <c r="I1684" s="42"/>
      <c r="J1684" s="42"/>
      <c r="K1684" s="42"/>
      <c r="L1684" s="42"/>
      <c r="M1684" s="42"/>
      <c r="N1684" s="42"/>
      <c r="O1684" s="42"/>
      <c r="P1684" s="42"/>
      <c r="Q1684" s="42"/>
      <c r="R1684" s="42"/>
      <c r="U1684" s="42"/>
      <c r="V1684" s="42"/>
      <c r="W1684" s="42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</row>
    <row r="1685" spans="4:46" ht="12.75" customHeight="1">
      <c r="D1685" s="42"/>
      <c r="E1685" s="42"/>
      <c r="F1685" s="42"/>
      <c r="G1685" s="42"/>
      <c r="H1685" s="42"/>
      <c r="I1685" s="42"/>
      <c r="J1685" s="42"/>
      <c r="K1685" s="42"/>
      <c r="L1685" s="42"/>
      <c r="M1685" s="42"/>
      <c r="N1685" s="42"/>
      <c r="O1685" s="42"/>
      <c r="P1685" s="42"/>
      <c r="Q1685" s="42"/>
      <c r="R1685" s="42"/>
      <c r="U1685" s="42"/>
      <c r="V1685" s="42"/>
      <c r="W1685" s="42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</row>
    <row r="1686" spans="4:46" ht="12.75" customHeight="1">
      <c r="D1686" s="42"/>
      <c r="E1686" s="42"/>
      <c r="F1686" s="42"/>
      <c r="G1686" s="42"/>
      <c r="H1686" s="42"/>
      <c r="I1686" s="42"/>
      <c r="J1686" s="42"/>
      <c r="K1686" s="42"/>
      <c r="L1686" s="42"/>
      <c r="M1686" s="42"/>
      <c r="N1686" s="42"/>
      <c r="O1686" s="42"/>
      <c r="P1686" s="42"/>
      <c r="Q1686" s="42"/>
      <c r="R1686" s="42"/>
      <c r="U1686" s="42"/>
      <c r="V1686" s="42"/>
      <c r="W1686" s="42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</row>
    <row r="1687" spans="4:46" ht="12.75" customHeight="1">
      <c r="D1687" s="42"/>
      <c r="E1687" s="42"/>
      <c r="F1687" s="42"/>
      <c r="G1687" s="42"/>
      <c r="H1687" s="42"/>
      <c r="I1687" s="42"/>
      <c r="J1687" s="42"/>
      <c r="K1687" s="42"/>
      <c r="L1687" s="42"/>
      <c r="M1687" s="42"/>
      <c r="N1687" s="42"/>
      <c r="O1687" s="42"/>
      <c r="P1687" s="42"/>
      <c r="Q1687" s="42"/>
      <c r="R1687" s="42"/>
      <c r="U1687" s="42"/>
      <c r="V1687" s="42"/>
      <c r="W1687" s="42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</row>
    <row r="1688" spans="4:46" ht="12.75" customHeight="1">
      <c r="D1688" s="42"/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  <c r="O1688" s="42"/>
      <c r="P1688" s="42"/>
      <c r="Q1688" s="42"/>
      <c r="R1688" s="42"/>
      <c r="U1688" s="42"/>
      <c r="V1688" s="42"/>
      <c r="W1688" s="42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</row>
    <row r="1689" spans="4:46" ht="12.75" customHeight="1">
      <c r="D1689" s="42"/>
      <c r="E1689" s="42"/>
      <c r="F1689" s="42"/>
      <c r="G1689" s="42"/>
      <c r="H1689" s="42"/>
      <c r="I1689" s="42"/>
      <c r="J1689" s="42"/>
      <c r="K1689" s="42"/>
      <c r="L1689" s="42"/>
      <c r="M1689" s="42"/>
      <c r="N1689" s="42"/>
      <c r="O1689" s="42"/>
      <c r="P1689" s="42"/>
      <c r="Q1689" s="42"/>
      <c r="R1689" s="42"/>
      <c r="U1689" s="42"/>
      <c r="V1689" s="42"/>
      <c r="W1689" s="42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</row>
    <row r="1690" spans="4:46" ht="12.75" customHeight="1">
      <c r="D1690" s="42"/>
      <c r="E1690" s="42"/>
      <c r="F1690" s="42"/>
      <c r="G1690" s="42"/>
      <c r="H1690" s="42"/>
      <c r="I1690" s="42"/>
      <c r="J1690" s="42"/>
      <c r="K1690" s="42"/>
      <c r="L1690" s="42"/>
      <c r="M1690" s="42"/>
      <c r="N1690" s="42"/>
      <c r="O1690" s="42"/>
      <c r="P1690" s="42"/>
      <c r="Q1690" s="42"/>
      <c r="R1690" s="42"/>
      <c r="U1690" s="42"/>
      <c r="V1690" s="42"/>
      <c r="W1690" s="42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</row>
    <row r="1691" spans="4:46" ht="12.75" customHeight="1">
      <c r="D1691" s="42"/>
      <c r="E1691" s="42"/>
      <c r="F1691" s="42"/>
      <c r="G1691" s="42"/>
      <c r="H1691" s="42"/>
      <c r="I1691" s="42"/>
      <c r="J1691" s="42"/>
      <c r="K1691" s="42"/>
      <c r="L1691" s="42"/>
      <c r="M1691" s="42"/>
      <c r="N1691" s="42"/>
      <c r="O1691" s="42"/>
      <c r="P1691" s="42"/>
      <c r="Q1691" s="42"/>
      <c r="R1691" s="42"/>
      <c r="U1691" s="42"/>
      <c r="V1691" s="42"/>
      <c r="W1691" s="42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</row>
    <row r="1692" spans="4:46" ht="12.75" customHeight="1">
      <c r="D1692" s="42"/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  <c r="O1692" s="42"/>
      <c r="P1692" s="42"/>
      <c r="Q1692" s="42"/>
      <c r="R1692" s="42"/>
      <c r="U1692" s="42"/>
      <c r="V1692" s="42"/>
      <c r="W1692" s="42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</row>
    <row r="1693" spans="4:46" ht="12.75" customHeight="1">
      <c r="D1693" s="42"/>
      <c r="E1693" s="42"/>
      <c r="F1693" s="42"/>
      <c r="G1693" s="42"/>
      <c r="H1693" s="42"/>
      <c r="I1693" s="42"/>
      <c r="J1693" s="42"/>
      <c r="K1693" s="42"/>
      <c r="L1693" s="42"/>
      <c r="M1693" s="42"/>
      <c r="N1693" s="42"/>
      <c r="O1693" s="42"/>
      <c r="P1693" s="42"/>
      <c r="Q1693" s="42"/>
      <c r="R1693" s="42"/>
      <c r="U1693" s="42"/>
      <c r="V1693" s="42"/>
      <c r="W1693" s="42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</row>
    <row r="1694" spans="4:46" ht="12.75" customHeight="1">
      <c r="D1694" s="42"/>
      <c r="E1694" s="42"/>
      <c r="F1694" s="42"/>
      <c r="G1694" s="42"/>
      <c r="H1694" s="42"/>
      <c r="I1694" s="42"/>
      <c r="J1694" s="42"/>
      <c r="K1694" s="42"/>
      <c r="L1694" s="42"/>
      <c r="M1694" s="42"/>
      <c r="N1694" s="42"/>
      <c r="O1694" s="42"/>
      <c r="P1694" s="42"/>
      <c r="Q1694" s="42"/>
      <c r="R1694" s="42"/>
      <c r="U1694" s="42"/>
      <c r="V1694" s="42"/>
      <c r="W1694" s="42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</row>
    <row r="1695" spans="4:46" ht="12.75" customHeight="1">
      <c r="D1695" s="42"/>
      <c r="E1695" s="42"/>
      <c r="F1695" s="42"/>
      <c r="G1695" s="42"/>
      <c r="H1695" s="42"/>
      <c r="I1695" s="42"/>
      <c r="J1695" s="42"/>
      <c r="K1695" s="42"/>
      <c r="L1695" s="42"/>
      <c r="M1695" s="42"/>
      <c r="N1695" s="42"/>
      <c r="O1695" s="42"/>
      <c r="P1695" s="42"/>
      <c r="Q1695" s="42"/>
      <c r="R1695" s="42"/>
      <c r="U1695" s="42"/>
      <c r="V1695" s="42"/>
      <c r="W1695" s="42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</row>
    <row r="1696" spans="4:46" ht="12.75" customHeight="1">
      <c r="D1696" s="42"/>
      <c r="E1696" s="42"/>
      <c r="F1696" s="42"/>
      <c r="G1696" s="42"/>
      <c r="H1696" s="42"/>
      <c r="I1696" s="42"/>
      <c r="J1696" s="42"/>
      <c r="K1696" s="42"/>
      <c r="L1696" s="42"/>
      <c r="M1696" s="42"/>
      <c r="N1696" s="42"/>
      <c r="O1696" s="42"/>
      <c r="P1696" s="42"/>
      <c r="Q1696" s="42"/>
      <c r="R1696" s="42"/>
      <c r="U1696" s="42"/>
      <c r="V1696" s="42"/>
      <c r="W1696" s="42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</row>
    <row r="1697" spans="4:46" ht="12.75" customHeight="1">
      <c r="D1697" s="42"/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  <c r="O1697" s="42"/>
      <c r="P1697" s="42"/>
      <c r="Q1697" s="42"/>
      <c r="R1697" s="42"/>
      <c r="U1697" s="42"/>
      <c r="V1697" s="42"/>
      <c r="W1697" s="42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</row>
    <row r="1698" spans="4:46" ht="12.75" customHeight="1">
      <c r="D1698" s="42"/>
      <c r="E1698" s="42"/>
      <c r="F1698" s="42"/>
      <c r="G1698" s="42"/>
      <c r="H1698" s="42"/>
      <c r="I1698" s="42"/>
      <c r="J1698" s="42"/>
      <c r="K1698" s="42"/>
      <c r="L1698" s="42"/>
      <c r="M1698" s="42"/>
      <c r="N1698" s="42"/>
      <c r="O1698" s="42"/>
      <c r="P1698" s="42"/>
      <c r="Q1698" s="42"/>
      <c r="R1698" s="42"/>
      <c r="U1698" s="42"/>
      <c r="V1698" s="42"/>
      <c r="W1698" s="42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</row>
    <row r="1699" spans="4:46" ht="12.75" customHeight="1">
      <c r="D1699" s="42"/>
      <c r="E1699" s="42"/>
      <c r="F1699" s="42"/>
      <c r="G1699" s="42"/>
      <c r="H1699" s="42"/>
      <c r="I1699" s="42"/>
      <c r="J1699" s="42"/>
      <c r="K1699" s="42"/>
      <c r="L1699" s="42"/>
      <c r="M1699" s="42"/>
      <c r="N1699" s="42"/>
      <c r="O1699" s="42"/>
      <c r="P1699" s="42"/>
      <c r="Q1699" s="42"/>
      <c r="R1699" s="42"/>
      <c r="U1699" s="42"/>
      <c r="V1699" s="42"/>
      <c r="W1699" s="42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</row>
    <row r="1700" spans="4:46" ht="12.75" customHeight="1">
      <c r="D1700" s="42"/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  <c r="O1700" s="42"/>
      <c r="P1700" s="42"/>
      <c r="Q1700" s="42"/>
      <c r="R1700" s="42"/>
      <c r="U1700" s="42"/>
      <c r="V1700" s="42"/>
      <c r="W1700" s="42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</row>
    <row r="1701" spans="4:46" ht="12.75" customHeight="1">
      <c r="D1701" s="42"/>
      <c r="E1701" s="42"/>
      <c r="F1701" s="42"/>
      <c r="G1701" s="42"/>
      <c r="H1701" s="42"/>
      <c r="I1701" s="42"/>
      <c r="J1701" s="42"/>
      <c r="K1701" s="42"/>
      <c r="L1701" s="42"/>
      <c r="M1701" s="42"/>
      <c r="N1701" s="42"/>
      <c r="O1701" s="42"/>
      <c r="P1701" s="42"/>
      <c r="Q1701" s="42"/>
      <c r="R1701" s="42"/>
      <c r="U1701" s="42"/>
      <c r="V1701" s="42"/>
      <c r="W1701" s="42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</row>
    <row r="1702" spans="4:46" ht="12.75" customHeight="1">
      <c r="D1702" s="42"/>
      <c r="E1702" s="42"/>
      <c r="F1702" s="42"/>
      <c r="G1702" s="42"/>
      <c r="H1702" s="42"/>
      <c r="I1702" s="42"/>
      <c r="J1702" s="42"/>
      <c r="K1702" s="42"/>
      <c r="L1702" s="42"/>
      <c r="M1702" s="42"/>
      <c r="N1702" s="42"/>
      <c r="O1702" s="42"/>
      <c r="P1702" s="42"/>
      <c r="Q1702" s="42"/>
      <c r="R1702" s="42"/>
      <c r="U1702" s="42"/>
      <c r="V1702" s="42"/>
      <c r="W1702" s="42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</row>
    <row r="1703" spans="4:46" ht="12.75" customHeight="1">
      <c r="D1703" s="42"/>
      <c r="E1703" s="42"/>
      <c r="F1703" s="42"/>
      <c r="G1703" s="42"/>
      <c r="H1703" s="42"/>
      <c r="I1703" s="42"/>
      <c r="J1703" s="42"/>
      <c r="K1703" s="42"/>
      <c r="L1703" s="42"/>
      <c r="M1703" s="42"/>
      <c r="N1703" s="42"/>
      <c r="O1703" s="42"/>
      <c r="P1703" s="42"/>
      <c r="Q1703" s="42"/>
      <c r="R1703" s="42"/>
      <c r="U1703" s="42"/>
      <c r="V1703" s="42"/>
      <c r="W1703" s="42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</row>
    <row r="1704" spans="4:46" ht="12.75" customHeight="1">
      <c r="D1704" s="42"/>
      <c r="E1704" s="42"/>
      <c r="F1704" s="42"/>
      <c r="G1704" s="42"/>
      <c r="H1704" s="42"/>
      <c r="I1704" s="42"/>
      <c r="J1704" s="42"/>
      <c r="K1704" s="42"/>
      <c r="L1704" s="42"/>
      <c r="M1704" s="42"/>
      <c r="N1704" s="42"/>
      <c r="O1704" s="42"/>
      <c r="P1704" s="42"/>
      <c r="Q1704" s="42"/>
      <c r="R1704" s="42"/>
      <c r="U1704" s="42"/>
      <c r="V1704" s="42"/>
      <c r="W1704" s="42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</row>
    <row r="1705" spans="4:46" ht="12.75" customHeight="1">
      <c r="D1705" s="42"/>
      <c r="E1705" s="42"/>
      <c r="F1705" s="42"/>
      <c r="G1705" s="42"/>
      <c r="H1705" s="42"/>
      <c r="I1705" s="42"/>
      <c r="J1705" s="42"/>
      <c r="K1705" s="42"/>
      <c r="L1705" s="42"/>
      <c r="M1705" s="42"/>
      <c r="N1705" s="42"/>
      <c r="O1705" s="42"/>
      <c r="P1705" s="42"/>
      <c r="Q1705" s="42"/>
      <c r="R1705" s="42"/>
      <c r="U1705" s="42"/>
      <c r="V1705" s="42"/>
      <c r="W1705" s="42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</row>
    <row r="1706" spans="4:46" ht="12.75" customHeight="1">
      <c r="D1706" s="42"/>
      <c r="E1706" s="42"/>
      <c r="F1706" s="42"/>
      <c r="G1706" s="42"/>
      <c r="H1706" s="42"/>
      <c r="I1706" s="42"/>
      <c r="J1706" s="42"/>
      <c r="K1706" s="42"/>
      <c r="L1706" s="42"/>
      <c r="M1706" s="42"/>
      <c r="N1706" s="42"/>
      <c r="O1706" s="42"/>
      <c r="P1706" s="42"/>
      <c r="Q1706" s="42"/>
      <c r="R1706" s="42"/>
      <c r="U1706" s="42"/>
      <c r="V1706" s="42"/>
      <c r="W1706" s="42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</row>
    <row r="1707" spans="4:46" ht="12.75" customHeight="1">
      <c r="D1707" s="42"/>
      <c r="E1707" s="42"/>
      <c r="F1707" s="42"/>
      <c r="G1707" s="42"/>
      <c r="H1707" s="42"/>
      <c r="I1707" s="42"/>
      <c r="J1707" s="42"/>
      <c r="K1707" s="42"/>
      <c r="L1707" s="42"/>
      <c r="M1707" s="42"/>
      <c r="N1707" s="42"/>
      <c r="O1707" s="42"/>
      <c r="P1707" s="42"/>
      <c r="Q1707" s="42"/>
      <c r="R1707" s="42"/>
      <c r="U1707" s="42"/>
      <c r="V1707" s="42"/>
      <c r="W1707" s="42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</row>
    <row r="1708" spans="4:46" ht="12.75" customHeight="1">
      <c r="D1708" s="42"/>
      <c r="E1708" s="42"/>
      <c r="F1708" s="42"/>
      <c r="G1708" s="42"/>
      <c r="H1708" s="42"/>
      <c r="I1708" s="42"/>
      <c r="J1708" s="42"/>
      <c r="K1708" s="42"/>
      <c r="L1708" s="42"/>
      <c r="M1708" s="42"/>
      <c r="N1708" s="42"/>
      <c r="O1708" s="42"/>
      <c r="P1708" s="42"/>
      <c r="Q1708" s="42"/>
      <c r="R1708" s="42"/>
      <c r="U1708" s="42"/>
      <c r="V1708" s="42"/>
      <c r="W1708" s="42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</row>
    <row r="1709" spans="4:46" ht="12.75" customHeight="1">
      <c r="D1709" s="42"/>
      <c r="E1709" s="42"/>
      <c r="F1709" s="42"/>
      <c r="G1709" s="42"/>
      <c r="H1709" s="42"/>
      <c r="I1709" s="42"/>
      <c r="J1709" s="42"/>
      <c r="K1709" s="42"/>
      <c r="L1709" s="42"/>
      <c r="M1709" s="42"/>
      <c r="N1709" s="42"/>
      <c r="O1709" s="42"/>
      <c r="P1709" s="42"/>
      <c r="Q1709" s="42"/>
      <c r="R1709" s="42"/>
      <c r="U1709" s="42"/>
      <c r="V1709" s="42"/>
      <c r="W1709" s="42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</row>
    <row r="1710" spans="4:46" ht="12.75" customHeight="1">
      <c r="D1710" s="42"/>
      <c r="E1710" s="42"/>
      <c r="F1710" s="42"/>
      <c r="G1710" s="42"/>
      <c r="H1710" s="42"/>
      <c r="I1710" s="42"/>
      <c r="J1710" s="42"/>
      <c r="K1710" s="42"/>
      <c r="L1710" s="42"/>
      <c r="M1710" s="42"/>
      <c r="N1710" s="42"/>
      <c r="O1710" s="42"/>
      <c r="P1710" s="42"/>
      <c r="Q1710" s="42"/>
      <c r="R1710" s="42"/>
      <c r="U1710" s="42"/>
      <c r="V1710" s="42"/>
      <c r="W1710" s="42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</row>
    <row r="1711" spans="4:46" ht="12.75" customHeight="1">
      <c r="D1711" s="42"/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  <c r="O1711" s="42"/>
      <c r="P1711" s="42"/>
      <c r="Q1711" s="42"/>
      <c r="R1711" s="42"/>
      <c r="U1711" s="42"/>
      <c r="V1711" s="42"/>
      <c r="W1711" s="42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</row>
    <row r="1712" spans="4:46" ht="12.75" customHeight="1"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2"/>
      <c r="P1712" s="42"/>
      <c r="Q1712" s="42"/>
      <c r="R1712" s="42"/>
      <c r="U1712" s="42"/>
      <c r="V1712" s="42"/>
      <c r="W1712" s="42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</row>
    <row r="1713" spans="4:46" ht="12.75" customHeight="1"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2"/>
      <c r="P1713" s="42"/>
      <c r="Q1713" s="42"/>
      <c r="R1713" s="42"/>
      <c r="U1713" s="42"/>
      <c r="V1713" s="42"/>
      <c r="W1713" s="42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</row>
    <row r="1714" spans="4:46" ht="12.75" customHeight="1">
      <c r="D1714" s="42"/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  <c r="O1714" s="42"/>
      <c r="P1714" s="42"/>
      <c r="Q1714" s="42"/>
      <c r="R1714" s="42"/>
      <c r="U1714" s="42"/>
      <c r="V1714" s="42"/>
      <c r="W1714" s="42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</row>
    <row r="1715" spans="4:46" ht="12.75" customHeight="1">
      <c r="D1715" s="42"/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  <c r="O1715" s="42"/>
      <c r="P1715" s="42"/>
      <c r="Q1715" s="42"/>
      <c r="R1715" s="42"/>
      <c r="U1715" s="42"/>
      <c r="V1715" s="42"/>
      <c r="W1715" s="42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</row>
    <row r="1716" spans="4:46" ht="12.75" customHeight="1">
      <c r="D1716" s="42"/>
      <c r="E1716" s="42"/>
      <c r="F1716" s="42"/>
      <c r="G1716" s="42"/>
      <c r="H1716" s="42"/>
      <c r="I1716" s="42"/>
      <c r="J1716" s="42"/>
      <c r="K1716" s="42"/>
      <c r="L1716" s="42"/>
      <c r="M1716" s="42"/>
      <c r="N1716" s="42"/>
      <c r="O1716" s="42"/>
      <c r="P1716" s="42"/>
      <c r="Q1716" s="42"/>
      <c r="R1716" s="42"/>
      <c r="U1716" s="42"/>
      <c r="V1716" s="42"/>
      <c r="W1716" s="42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</row>
    <row r="1717" spans="4:46" ht="12.75" customHeight="1">
      <c r="D1717" s="42"/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2"/>
      <c r="P1717" s="42"/>
      <c r="Q1717" s="42"/>
      <c r="R1717" s="42"/>
      <c r="U1717" s="42"/>
      <c r="V1717" s="42"/>
      <c r="W1717" s="42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</row>
    <row r="1718" spans="4:46" ht="12.75" customHeight="1">
      <c r="D1718" s="42"/>
      <c r="E1718" s="42"/>
      <c r="F1718" s="42"/>
      <c r="G1718" s="42"/>
      <c r="H1718" s="42"/>
      <c r="I1718" s="42"/>
      <c r="J1718" s="42"/>
      <c r="K1718" s="42"/>
      <c r="L1718" s="42"/>
      <c r="M1718" s="42"/>
      <c r="N1718" s="42"/>
      <c r="O1718" s="42"/>
      <c r="P1718" s="42"/>
      <c r="Q1718" s="42"/>
      <c r="R1718" s="42"/>
      <c r="U1718" s="42"/>
      <c r="V1718" s="42"/>
      <c r="W1718" s="42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</row>
    <row r="1719" spans="4:46" ht="12.75" customHeight="1">
      <c r="D1719" s="42"/>
      <c r="E1719" s="42"/>
      <c r="F1719" s="42"/>
      <c r="G1719" s="42"/>
      <c r="H1719" s="42"/>
      <c r="I1719" s="42"/>
      <c r="J1719" s="42"/>
      <c r="K1719" s="42"/>
      <c r="L1719" s="42"/>
      <c r="M1719" s="42"/>
      <c r="N1719" s="42"/>
      <c r="O1719" s="42"/>
      <c r="P1719" s="42"/>
      <c r="Q1719" s="42"/>
      <c r="R1719" s="42"/>
      <c r="U1719" s="42"/>
      <c r="V1719" s="42"/>
      <c r="W1719" s="42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</row>
    <row r="1720" spans="4:46" ht="12.75" customHeight="1">
      <c r="D1720" s="42"/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  <c r="O1720" s="42"/>
      <c r="P1720" s="42"/>
      <c r="Q1720" s="42"/>
      <c r="R1720" s="42"/>
      <c r="U1720" s="42"/>
      <c r="V1720" s="42"/>
      <c r="W1720" s="42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</row>
    <row r="1721" spans="4:46" ht="12.75" customHeight="1">
      <c r="D1721" s="42"/>
      <c r="E1721" s="42"/>
      <c r="F1721" s="42"/>
      <c r="G1721" s="42"/>
      <c r="H1721" s="42"/>
      <c r="I1721" s="42"/>
      <c r="J1721" s="42"/>
      <c r="K1721" s="42"/>
      <c r="L1721" s="42"/>
      <c r="M1721" s="42"/>
      <c r="N1721" s="42"/>
      <c r="O1721" s="42"/>
      <c r="P1721" s="42"/>
      <c r="Q1721" s="42"/>
      <c r="R1721" s="42"/>
      <c r="U1721" s="42"/>
      <c r="V1721" s="42"/>
      <c r="W1721" s="42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</row>
    <row r="1722" spans="4:46" ht="12.75" customHeight="1">
      <c r="D1722" s="42"/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  <c r="O1722" s="42"/>
      <c r="P1722" s="42"/>
      <c r="Q1722" s="42"/>
      <c r="R1722" s="42"/>
      <c r="U1722" s="42"/>
      <c r="V1722" s="42"/>
      <c r="W1722" s="42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</row>
    <row r="1723" spans="4:46" ht="12.75" customHeight="1">
      <c r="D1723" s="42"/>
      <c r="E1723" s="42"/>
      <c r="F1723" s="42"/>
      <c r="G1723" s="42"/>
      <c r="H1723" s="42"/>
      <c r="I1723" s="42"/>
      <c r="J1723" s="42"/>
      <c r="K1723" s="42"/>
      <c r="L1723" s="42"/>
      <c r="M1723" s="42"/>
      <c r="N1723" s="42"/>
      <c r="O1723" s="42"/>
      <c r="P1723" s="42"/>
      <c r="Q1723" s="42"/>
      <c r="R1723" s="42"/>
      <c r="U1723" s="42"/>
      <c r="V1723" s="42"/>
      <c r="W1723" s="42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</row>
    <row r="1724" spans="4:46" ht="12.75" customHeight="1">
      <c r="D1724" s="42"/>
      <c r="E1724" s="42"/>
      <c r="F1724" s="42"/>
      <c r="G1724" s="42"/>
      <c r="H1724" s="42"/>
      <c r="I1724" s="42"/>
      <c r="J1724" s="42"/>
      <c r="K1724" s="42"/>
      <c r="L1724" s="42"/>
      <c r="M1724" s="42"/>
      <c r="N1724" s="42"/>
      <c r="O1724" s="42"/>
      <c r="P1724" s="42"/>
      <c r="Q1724" s="42"/>
      <c r="R1724" s="42"/>
      <c r="U1724" s="42"/>
      <c r="V1724" s="42"/>
      <c r="W1724" s="42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</row>
    <row r="1725" spans="4:46" ht="12.75" customHeight="1">
      <c r="D1725" s="42"/>
      <c r="E1725" s="42"/>
      <c r="F1725" s="42"/>
      <c r="G1725" s="42"/>
      <c r="H1725" s="42"/>
      <c r="I1725" s="42"/>
      <c r="J1725" s="42"/>
      <c r="K1725" s="42"/>
      <c r="L1725" s="42"/>
      <c r="M1725" s="42"/>
      <c r="N1725" s="42"/>
      <c r="O1725" s="42"/>
      <c r="P1725" s="42"/>
      <c r="Q1725" s="42"/>
      <c r="R1725" s="42"/>
      <c r="U1725" s="42"/>
      <c r="V1725" s="42"/>
      <c r="W1725" s="42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</row>
    <row r="1726" spans="4:46" ht="12.75" customHeight="1">
      <c r="D1726" s="42"/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  <c r="O1726" s="42"/>
      <c r="P1726" s="42"/>
      <c r="Q1726" s="42"/>
      <c r="R1726" s="42"/>
      <c r="U1726" s="42"/>
      <c r="V1726" s="42"/>
      <c r="W1726" s="42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</row>
    <row r="1727" spans="4:46" ht="12.75" customHeight="1">
      <c r="D1727" s="42"/>
      <c r="E1727" s="42"/>
      <c r="F1727" s="42"/>
      <c r="G1727" s="42"/>
      <c r="H1727" s="42"/>
      <c r="I1727" s="42"/>
      <c r="J1727" s="42"/>
      <c r="K1727" s="42"/>
      <c r="L1727" s="42"/>
      <c r="M1727" s="42"/>
      <c r="N1727" s="42"/>
      <c r="O1727" s="42"/>
      <c r="P1727" s="42"/>
      <c r="Q1727" s="42"/>
      <c r="R1727" s="42"/>
      <c r="U1727" s="42"/>
      <c r="V1727" s="42"/>
      <c r="W1727" s="42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</row>
    <row r="1728" spans="4:46" ht="12.75" customHeight="1">
      <c r="D1728" s="42"/>
      <c r="E1728" s="42"/>
      <c r="F1728" s="42"/>
      <c r="G1728" s="42"/>
      <c r="H1728" s="42"/>
      <c r="I1728" s="42"/>
      <c r="J1728" s="42"/>
      <c r="K1728" s="42"/>
      <c r="L1728" s="42"/>
      <c r="M1728" s="42"/>
      <c r="N1728" s="42"/>
      <c r="O1728" s="42"/>
      <c r="P1728" s="42"/>
      <c r="Q1728" s="42"/>
      <c r="R1728" s="42"/>
      <c r="U1728" s="42"/>
      <c r="V1728" s="42"/>
      <c r="W1728" s="42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</row>
    <row r="1729" spans="4:46" ht="12.75" customHeight="1">
      <c r="D1729" s="42"/>
      <c r="E1729" s="42"/>
      <c r="F1729" s="42"/>
      <c r="G1729" s="42"/>
      <c r="H1729" s="42"/>
      <c r="I1729" s="42"/>
      <c r="J1729" s="42"/>
      <c r="K1729" s="42"/>
      <c r="L1729" s="42"/>
      <c r="M1729" s="42"/>
      <c r="N1729" s="42"/>
      <c r="O1729" s="42"/>
      <c r="P1729" s="42"/>
      <c r="Q1729" s="42"/>
      <c r="R1729" s="42"/>
      <c r="U1729" s="42"/>
      <c r="V1729" s="42"/>
      <c r="W1729" s="42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</row>
    <row r="1730" spans="4:46" ht="12.75" customHeight="1">
      <c r="D1730" s="42"/>
      <c r="E1730" s="42"/>
      <c r="F1730" s="42"/>
      <c r="G1730" s="42"/>
      <c r="H1730" s="42"/>
      <c r="I1730" s="42"/>
      <c r="J1730" s="42"/>
      <c r="K1730" s="42"/>
      <c r="L1730" s="42"/>
      <c r="M1730" s="42"/>
      <c r="N1730" s="42"/>
      <c r="O1730" s="42"/>
      <c r="P1730" s="42"/>
      <c r="Q1730" s="42"/>
      <c r="R1730" s="42"/>
      <c r="U1730" s="42"/>
      <c r="V1730" s="42"/>
      <c r="W1730" s="42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</row>
    <row r="1731" spans="4:46" ht="12.75" customHeight="1">
      <c r="D1731" s="42"/>
      <c r="E1731" s="42"/>
      <c r="F1731" s="42"/>
      <c r="G1731" s="42"/>
      <c r="H1731" s="42"/>
      <c r="I1731" s="42"/>
      <c r="J1731" s="42"/>
      <c r="K1731" s="42"/>
      <c r="L1731" s="42"/>
      <c r="M1731" s="42"/>
      <c r="N1731" s="42"/>
      <c r="O1731" s="42"/>
      <c r="P1731" s="42"/>
      <c r="Q1731" s="42"/>
      <c r="R1731" s="42"/>
      <c r="U1731" s="42"/>
      <c r="V1731" s="42"/>
      <c r="W1731" s="42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</row>
    <row r="1732" spans="4:46" ht="12.75" customHeight="1">
      <c r="D1732" s="42"/>
      <c r="E1732" s="42"/>
      <c r="F1732" s="42"/>
      <c r="G1732" s="42"/>
      <c r="H1732" s="42"/>
      <c r="I1732" s="42"/>
      <c r="J1732" s="42"/>
      <c r="K1732" s="42"/>
      <c r="L1732" s="42"/>
      <c r="M1732" s="42"/>
      <c r="N1732" s="42"/>
      <c r="O1732" s="42"/>
      <c r="P1732" s="42"/>
      <c r="Q1732" s="42"/>
      <c r="R1732" s="42"/>
      <c r="U1732" s="42"/>
      <c r="V1732" s="42"/>
      <c r="W1732" s="42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</row>
    <row r="1733" spans="4:46" ht="12.75" customHeight="1">
      <c r="D1733" s="42"/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  <c r="O1733" s="42"/>
      <c r="P1733" s="42"/>
      <c r="Q1733" s="42"/>
      <c r="R1733" s="42"/>
      <c r="U1733" s="42"/>
      <c r="V1733" s="42"/>
      <c r="W1733" s="42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</row>
    <row r="1734" spans="4:46" ht="12.75" customHeight="1">
      <c r="D1734" s="42"/>
      <c r="E1734" s="42"/>
      <c r="F1734" s="42"/>
      <c r="G1734" s="42"/>
      <c r="H1734" s="42"/>
      <c r="I1734" s="42"/>
      <c r="J1734" s="42"/>
      <c r="K1734" s="42"/>
      <c r="L1734" s="42"/>
      <c r="M1734" s="42"/>
      <c r="N1734" s="42"/>
      <c r="O1734" s="42"/>
      <c r="P1734" s="42"/>
      <c r="Q1734" s="42"/>
      <c r="R1734" s="42"/>
      <c r="U1734" s="42"/>
      <c r="V1734" s="42"/>
      <c r="W1734" s="42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</row>
    <row r="1735" spans="4:46" ht="12.75" customHeight="1">
      <c r="D1735" s="42"/>
      <c r="E1735" s="42"/>
      <c r="F1735" s="42"/>
      <c r="G1735" s="42"/>
      <c r="H1735" s="42"/>
      <c r="I1735" s="42"/>
      <c r="J1735" s="42"/>
      <c r="K1735" s="42"/>
      <c r="L1735" s="42"/>
      <c r="M1735" s="42"/>
      <c r="N1735" s="42"/>
      <c r="O1735" s="42"/>
      <c r="P1735" s="42"/>
      <c r="Q1735" s="42"/>
      <c r="R1735" s="42"/>
      <c r="U1735" s="42"/>
      <c r="V1735" s="42"/>
      <c r="W1735" s="42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</row>
    <row r="1736" spans="4:46" ht="12.75" customHeight="1">
      <c r="D1736" s="42"/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  <c r="O1736" s="42"/>
      <c r="P1736" s="42"/>
      <c r="Q1736" s="42"/>
      <c r="R1736" s="42"/>
      <c r="U1736" s="42"/>
      <c r="V1736" s="42"/>
      <c r="W1736" s="42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</row>
    <row r="1737" spans="4:46" ht="12.75" customHeight="1">
      <c r="D1737" s="42"/>
      <c r="E1737" s="42"/>
      <c r="F1737" s="42"/>
      <c r="G1737" s="42"/>
      <c r="H1737" s="42"/>
      <c r="I1737" s="42"/>
      <c r="J1737" s="42"/>
      <c r="K1737" s="42"/>
      <c r="L1737" s="42"/>
      <c r="M1737" s="42"/>
      <c r="N1737" s="42"/>
      <c r="O1737" s="42"/>
      <c r="P1737" s="42"/>
      <c r="Q1737" s="42"/>
      <c r="R1737" s="42"/>
      <c r="U1737" s="42"/>
      <c r="V1737" s="42"/>
      <c r="W1737" s="42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</row>
    <row r="1738" spans="4:46" ht="12.75" customHeight="1">
      <c r="D1738" s="42"/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  <c r="O1738" s="42"/>
      <c r="P1738" s="42"/>
      <c r="Q1738" s="42"/>
      <c r="R1738" s="42"/>
      <c r="U1738" s="42"/>
      <c r="V1738" s="42"/>
      <c r="W1738" s="42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</row>
    <row r="1739" spans="4:46" ht="12.75" customHeight="1">
      <c r="D1739" s="42"/>
      <c r="E1739" s="42"/>
      <c r="F1739" s="42"/>
      <c r="G1739" s="42"/>
      <c r="H1739" s="42"/>
      <c r="I1739" s="42"/>
      <c r="J1739" s="42"/>
      <c r="K1739" s="42"/>
      <c r="L1739" s="42"/>
      <c r="M1739" s="42"/>
      <c r="N1739" s="42"/>
      <c r="O1739" s="42"/>
      <c r="P1739" s="42"/>
      <c r="Q1739" s="42"/>
      <c r="R1739" s="42"/>
      <c r="U1739" s="42"/>
      <c r="V1739" s="42"/>
      <c r="W1739" s="42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</row>
    <row r="1740" spans="4:46" ht="12.75" customHeight="1">
      <c r="D1740" s="42"/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  <c r="O1740" s="42"/>
      <c r="P1740" s="42"/>
      <c r="Q1740" s="42"/>
      <c r="R1740" s="42"/>
      <c r="U1740" s="42"/>
      <c r="V1740" s="42"/>
      <c r="W1740" s="42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</row>
    <row r="1741" spans="4:46" ht="12.75" customHeight="1">
      <c r="D1741" s="42"/>
      <c r="E1741" s="42"/>
      <c r="F1741" s="42"/>
      <c r="G1741" s="42"/>
      <c r="H1741" s="42"/>
      <c r="I1741" s="42"/>
      <c r="J1741" s="42"/>
      <c r="K1741" s="42"/>
      <c r="L1741" s="42"/>
      <c r="M1741" s="42"/>
      <c r="N1741" s="42"/>
      <c r="O1741" s="42"/>
      <c r="P1741" s="42"/>
      <c r="Q1741" s="42"/>
      <c r="R1741" s="42"/>
      <c r="U1741" s="42"/>
      <c r="V1741" s="42"/>
      <c r="W1741" s="42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</row>
    <row r="1742" spans="4:46" ht="12.75" customHeight="1">
      <c r="D1742" s="42"/>
      <c r="E1742" s="42"/>
      <c r="F1742" s="42"/>
      <c r="G1742" s="42"/>
      <c r="H1742" s="42"/>
      <c r="I1742" s="42"/>
      <c r="J1742" s="42"/>
      <c r="K1742" s="42"/>
      <c r="L1742" s="42"/>
      <c r="M1742" s="42"/>
      <c r="N1742" s="42"/>
      <c r="O1742" s="42"/>
      <c r="P1742" s="42"/>
      <c r="Q1742" s="42"/>
      <c r="R1742" s="42"/>
      <c r="U1742" s="42"/>
      <c r="V1742" s="42"/>
      <c r="W1742" s="42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</row>
    <row r="1743" spans="4:46" ht="12.75" customHeight="1"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2"/>
      <c r="Q1743" s="42"/>
      <c r="R1743" s="42"/>
      <c r="U1743" s="42"/>
      <c r="V1743" s="42"/>
      <c r="W1743" s="42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</row>
    <row r="1744" spans="4:46" ht="12.75" customHeight="1">
      <c r="D1744" s="42"/>
      <c r="E1744" s="42"/>
      <c r="F1744" s="42"/>
      <c r="G1744" s="42"/>
      <c r="H1744" s="42"/>
      <c r="I1744" s="42"/>
      <c r="J1744" s="42"/>
      <c r="K1744" s="42"/>
      <c r="L1744" s="42"/>
      <c r="M1744" s="42"/>
      <c r="N1744" s="42"/>
      <c r="O1744" s="42"/>
      <c r="P1744" s="42"/>
      <c r="Q1744" s="42"/>
      <c r="R1744" s="42"/>
      <c r="U1744" s="42"/>
      <c r="V1744" s="42"/>
      <c r="W1744" s="42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</row>
    <row r="1745" spans="4:46" ht="12.75" customHeight="1">
      <c r="D1745" s="42"/>
      <c r="E1745" s="42"/>
      <c r="F1745" s="42"/>
      <c r="G1745" s="42"/>
      <c r="H1745" s="42"/>
      <c r="I1745" s="42"/>
      <c r="J1745" s="42"/>
      <c r="K1745" s="42"/>
      <c r="L1745" s="42"/>
      <c r="M1745" s="42"/>
      <c r="N1745" s="42"/>
      <c r="O1745" s="42"/>
      <c r="P1745" s="42"/>
      <c r="Q1745" s="42"/>
      <c r="R1745" s="42"/>
      <c r="U1745" s="42"/>
      <c r="V1745" s="42"/>
      <c r="W1745" s="42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</row>
    <row r="1746" spans="4:46" ht="12.75" customHeight="1">
      <c r="D1746" s="42"/>
      <c r="E1746" s="42"/>
      <c r="F1746" s="42"/>
      <c r="G1746" s="42"/>
      <c r="H1746" s="42"/>
      <c r="I1746" s="42"/>
      <c r="J1746" s="42"/>
      <c r="K1746" s="42"/>
      <c r="L1746" s="42"/>
      <c r="M1746" s="42"/>
      <c r="N1746" s="42"/>
      <c r="O1746" s="42"/>
      <c r="P1746" s="42"/>
      <c r="Q1746" s="42"/>
      <c r="R1746" s="42"/>
      <c r="U1746" s="42"/>
      <c r="V1746" s="42"/>
      <c r="W1746" s="42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</row>
    <row r="1747" spans="4:46" ht="12.75" customHeight="1">
      <c r="D1747" s="42"/>
      <c r="E1747" s="42"/>
      <c r="F1747" s="42"/>
      <c r="G1747" s="42"/>
      <c r="H1747" s="42"/>
      <c r="I1747" s="42"/>
      <c r="J1747" s="42"/>
      <c r="K1747" s="42"/>
      <c r="L1747" s="42"/>
      <c r="M1747" s="42"/>
      <c r="N1747" s="42"/>
      <c r="O1747" s="42"/>
      <c r="P1747" s="42"/>
      <c r="Q1747" s="42"/>
      <c r="R1747" s="42"/>
      <c r="U1747" s="42"/>
      <c r="V1747" s="42"/>
      <c r="W1747" s="42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</row>
    <row r="1748" spans="4:46" ht="12.75" customHeight="1">
      <c r="D1748" s="42"/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  <c r="O1748" s="42"/>
      <c r="P1748" s="42"/>
      <c r="Q1748" s="42"/>
      <c r="R1748" s="42"/>
      <c r="U1748" s="42"/>
      <c r="V1748" s="42"/>
      <c r="W1748" s="42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</row>
    <row r="1749" spans="4:46" ht="12.75" customHeight="1">
      <c r="D1749" s="42"/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  <c r="O1749" s="42"/>
      <c r="P1749" s="42"/>
      <c r="Q1749" s="42"/>
      <c r="R1749" s="42"/>
      <c r="U1749" s="42"/>
      <c r="V1749" s="42"/>
      <c r="W1749" s="42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</row>
    <row r="1750" spans="4:46" ht="12.75" customHeight="1">
      <c r="D1750" s="42"/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  <c r="O1750" s="42"/>
      <c r="P1750" s="42"/>
      <c r="Q1750" s="42"/>
      <c r="R1750" s="42"/>
      <c r="U1750" s="42"/>
      <c r="V1750" s="42"/>
      <c r="W1750" s="42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</row>
    <row r="1751" spans="4:46" ht="12.75" customHeight="1">
      <c r="D1751" s="42"/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  <c r="O1751" s="42"/>
      <c r="P1751" s="42"/>
      <c r="Q1751" s="42"/>
      <c r="R1751" s="42"/>
      <c r="U1751" s="42"/>
      <c r="V1751" s="42"/>
      <c r="W1751" s="42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</row>
    <row r="1752" spans="4:46" ht="12.75" customHeight="1"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2"/>
      <c r="P1752" s="42"/>
      <c r="Q1752" s="42"/>
      <c r="R1752" s="42"/>
      <c r="U1752" s="42"/>
      <c r="V1752" s="42"/>
      <c r="W1752" s="42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</row>
    <row r="1753" spans="4:46" ht="12.75" customHeight="1"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U1753" s="42"/>
      <c r="V1753" s="42"/>
      <c r="W1753" s="42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</row>
    <row r="1754" spans="4:46" ht="12.75" customHeight="1">
      <c r="D1754" s="42"/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  <c r="O1754" s="42"/>
      <c r="P1754" s="42"/>
      <c r="Q1754" s="42"/>
      <c r="R1754" s="42"/>
      <c r="U1754" s="42"/>
      <c r="V1754" s="42"/>
      <c r="W1754" s="42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</row>
    <row r="1755" spans="4:46" ht="12.75" customHeight="1">
      <c r="D1755" s="42"/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  <c r="O1755" s="42"/>
      <c r="P1755" s="42"/>
      <c r="Q1755" s="42"/>
      <c r="R1755" s="42"/>
      <c r="U1755" s="42"/>
      <c r="V1755" s="42"/>
      <c r="W1755" s="42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</row>
    <row r="1756" spans="4:46" ht="12.75" customHeight="1">
      <c r="D1756" s="42"/>
      <c r="E1756" s="42"/>
      <c r="F1756" s="42"/>
      <c r="G1756" s="42"/>
      <c r="H1756" s="42"/>
      <c r="I1756" s="42"/>
      <c r="J1756" s="42"/>
      <c r="K1756" s="42"/>
      <c r="L1756" s="42"/>
      <c r="M1756" s="42"/>
      <c r="N1756" s="42"/>
      <c r="O1756" s="42"/>
      <c r="P1756" s="42"/>
      <c r="Q1756" s="42"/>
      <c r="R1756" s="42"/>
      <c r="U1756" s="42"/>
      <c r="V1756" s="42"/>
      <c r="W1756" s="42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</row>
    <row r="1757" spans="4:46" ht="12.75" customHeight="1">
      <c r="D1757" s="42"/>
      <c r="E1757" s="42"/>
      <c r="F1757" s="42"/>
      <c r="G1757" s="42"/>
      <c r="H1757" s="42"/>
      <c r="I1757" s="42"/>
      <c r="J1757" s="42"/>
      <c r="K1757" s="42"/>
      <c r="L1757" s="42"/>
      <c r="M1757" s="42"/>
      <c r="N1757" s="42"/>
      <c r="O1757" s="42"/>
      <c r="P1757" s="42"/>
      <c r="Q1757" s="42"/>
      <c r="R1757" s="42"/>
      <c r="U1757" s="42"/>
      <c r="V1757" s="42"/>
      <c r="W1757" s="42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</row>
    <row r="1758" spans="4:46" ht="12.75" customHeight="1"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2"/>
      <c r="P1758" s="42"/>
      <c r="Q1758" s="42"/>
      <c r="R1758" s="42"/>
      <c r="U1758" s="42"/>
      <c r="V1758" s="42"/>
      <c r="W1758" s="42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</row>
    <row r="1759" spans="4:46" ht="12.75" customHeight="1">
      <c r="D1759" s="42"/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  <c r="O1759" s="42"/>
      <c r="P1759" s="42"/>
      <c r="Q1759" s="42"/>
      <c r="R1759" s="42"/>
      <c r="U1759" s="42"/>
      <c r="V1759" s="42"/>
      <c r="W1759" s="42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</row>
    <row r="1760" spans="4:46" ht="12.75" customHeight="1"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U1760" s="42"/>
      <c r="V1760" s="42"/>
      <c r="W1760" s="42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</row>
    <row r="1761" spans="4:46" ht="12.75" customHeight="1"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2"/>
      <c r="P1761" s="42"/>
      <c r="Q1761" s="42"/>
      <c r="R1761" s="42"/>
      <c r="U1761" s="42"/>
      <c r="V1761" s="42"/>
      <c r="W1761" s="42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</row>
    <row r="1762" spans="4:46" ht="12.75" customHeight="1">
      <c r="D1762" s="42"/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  <c r="O1762" s="42"/>
      <c r="P1762" s="42"/>
      <c r="Q1762" s="42"/>
      <c r="R1762" s="42"/>
      <c r="U1762" s="42"/>
      <c r="V1762" s="42"/>
      <c r="W1762" s="42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</row>
    <row r="1763" spans="4:46" ht="12.75" customHeight="1"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U1763" s="42"/>
      <c r="V1763" s="42"/>
      <c r="W1763" s="42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</row>
    <row r="1764" spans="4:46" ht="12.75" customHeight="1">
      <c r="D1764" s="42"/>
      <c r="E1764" s="42"/>
      <c r="F1764" s="42"/>
      <c r="G1764" s="42"/>
      <c r="H1764" s="42"/>
      <c r="I1764" s="42"/>
      <c r="J1764" s="42"/>
      <c r="K1764" s="42"/>
      <c r="L1764" s="42"/>
      <c r="M1764" s="42"/>
      <c r="N1764" s="42"/>
      <c r="O1764" s="42"/>
      <c r="P1764" s="42"/>
      <c r="Q1764" s="42"/>
      <c r="R1764" s="42"/>
      <c r="U1764" s="42"/>
      <c r="V1764" s="42"/>
      <c r="W1764" s="42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</row>
    <row r="1765" spans="4:46" ht="12.75" customHeight="1">
      <c r="D1765" s="42"/>
      <c r="E1765" s="42"/>
      <c r="F1765" s="42"/>
      <c r="G1765" s="42"/>
      <c r="H1765" s="42"/>
      <c r="I1765" s="42"/>
      <c r="J1765" s="42"/>
      <c r="K1765" s="42"/>
      <c r="L1765" s="42"/>
      <c r="M1765" s="42"/>
      <c r="N1765" s="42"/>
      <c r="O1765" s="42"/>
      <c r="P1765" s="42"/>
      <c r="Q1765" s="42"/>
      <c r="R1765" s="42"/>
      <c r="U1765" s="42"/>
      <c r="V1765" s="42"/>
      <c r="W1765" s="42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</row>
    <row r="1766" spans="4:46" ht="12.75" customHeight="1">
      <c r="D1766" s="42"/>
      <c r="E1766" s="42"/>
      <c r="F1766" s="42"/>
      <c r="G1766" s="42"/>
      <c r="H1766" s="42"/>
      <c r="I1766" s="42"/>
      <c r="J1766" s="42"/>
      <c r="K1766" s="42"/>
      <c r="L1766" s="42"/>
      <c r="M1766" s="42"/>
      <c r="N1766" s="42"/>
      <c r="O1766" s="42"/>
      <c r="P1766" s="42"/>
      <c r="Q1766" s="42"/>
      <c r="R1766" s="42"/>
      <c r="U1766" s="42"/>
      <c r="V1766" s="42"/>
      <c r="W1766" s="42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</row>
    <row r="1767" spans="4:46" ht="12.75" customHeight="1">
      <c r="D1767" s="42"/>
      <c r="E1767" s="42"/>
      <c r="F1767" s="42"/>
      <c r="G1767" s="42"/>
      <c r="H1767" s="42"/>
      <c r="I1767" s="42"/>
      <c r="J1767" s="42"/>
      <c r="K1767" s="42"/>
      <c r="L1767" s="42"/>
      <c r="M1767" s="42"/>
      <c r="N1767" s="42"/>
      <c r="O1767" s="42"/>
      <c r="P1767" s="42"/>
      <c r="Q1767" s="42"/>
      <c r="R1767" s="42"/>
      <c r="U1767" s="42"/>
      <c r="V1767" s="42"/>
      <c r="W1767" s="42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</row>
    <row r="1768" spans="4:46" ht="12.75" customHeight="1">
      <c r="D1768" s="42"/>
      <c r="E1768" s="42"/>
      <c r="F1768" s="42"/>
      <c r="G1768" s="42"/>
      <c r="H1768" s="42"/>
      <c r="I1768" s="42"/>
      <c r="J1768" s="42"/>
      <c r="K1768" s="42"/>
      <c r="L1768" s="42"/>
      <c r="M1768" s="42"/>
      <c r="N1768" s="42"/>
      <c r="O1768" s="42"/>
      <c r="P1768" s="42"/>
      <c r="Q1768" s="42"/>
      <c r="R1768" s="42"/>
      <c r="U1768" s="42"/>
      <c r="V1768" s="42"/>
      <c r="W1768" s="42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</row>
    <row r="1769" spans="22:46" ht="12.75" customHeight="1">
      <c r="V1769" s="42"/>
      <c r="W1769" s="42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</row>
    <row r="1770" spans="22:46" ht="12.75" customHeight="1">
      <c r="V1770" s="42"/>
      <c r="W1770" s="42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</row>
    <row r="1771" spans="22:46" ht="12.75" customHeight="1">
      <c r="V1771" s="42"/>
      <c r="W1771" s="42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</row>
    <row r="1772" spans="22:46" ht="12.75" customHeight="1">
      <c r="V1772" s="42"/>
      <c r="W1772" s="42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</row>
    <row r="1773" spans="22:46" ht="12.75" customHeight="1">
      <c r="V1773" s="42"/>
      <c r="W1773" s="42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</row>
  </sheetData>
  <sheetProtection/>
  <mergeCells count="1">
    <mergeCell ref="P3:T3"/>
  </mergeCells>
  <printOptions horizontalCentered="1"/>
  <pageMargins left="0.25" right="0.25" top="0.5" bottom="0.25" header="0" footer="0"/>
  <pageSetup fitToHeight="1" fitToWidth="1" horizontalDpi="600" verticalDpi="600" orientation="landscape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63"/>
  <sheetViews>
    <sheetView zoomScalePageLayoutView="0" workbookViewId="0" topLeftCell="A1">
      <selection activeCell="A1" sqref="A1"/>
    </sheetView>
  </sheetViews>
  <sheetFormatPr defaultColWidth="10.00390625" defaultRowHeight="12.75" customHeight="1"/>
  <cols>
    <col min="1" max="3" width="10.7109375" style="37" customWidth="1"/>
    <col min="4" max="17" width="10.7109375" style="36" customWidth="1"/>
    <col min="18" max="18" width="13.140625" style="36" bestFit="1" customWidth="1"/>
    <col min="19" max="19" width="10.7109375" style="36" customWidth="1"/>
    <col min="20" max="20" width="11.00390625" style="36" bestFit="1" customWidth="1"/>
    <col min="21" max="21" width="10.7109375" style="36" customWidth="1"/>
    <col min="22" max="22" width="10.00390625" style="36" customWidth="1"/>
    <col min="23" max="25" width="10.00390625" style="35" customWidth="1"/>
    <col min="26" max="28" width="10.00390625" style="36" customWidth="1"/>
    <col min="29" max="16384" width="10.00390625" style="37" customWidth="1"/>
  </cols>
  <sheetData>
    <row r="1" spans="1:256" s="33" customFormat="1" ht="15.75" customHeight="1">
      <c r="A1" s="7" t="s">
        <v>17</v>
      </c>
      <c r="B1" s="7"/>
      <c r="C1" s="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9"/>
      <c r="W1" s="30"/>
      <c r="X1" s="30"/>
      <c r="Y1" s="30"/>
      <c r="Z1" s="31"/>
      <c r="AA1" s="31"/>
      <c r="AB1" s="31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  <c r="IT1" s="32"/>
      <c r="IU1" s="32"/>
      <c r="IV1" s="32"/>
    </row>
    <row r="2" spans="1:22" ht="15.75" customHeight="1">
      <c r="A2" s="117"/>
      <c r="B2" s="117"/>
      <c r="C2" s="117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34"/>
    </row>
    <row r="3" spans="1:22" ht="15.75" customHeight="1">
      <c r="A3" s="120"/>
      <c r="B3" s="120"/>
      <c r="C3" s="120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44" t="s">
        <v>74</v>
      </c>
      <c r="Q3" s="144"/>
      <c r="R3" s="144"/>
      <c r="S3" s="144"/>
      <c r="T3" s="129"/>
      <c r="U3" s="39"/>
      <c r="V3" s="34"/>
    </row>
    <row r="4" spans="1:22" ht="15.75" customHeight="1">
      <c r="A4" s="121" t="s">
        <v>14</v>
      </c>
      <c r="B4" s="34" t="s">
        <v>7</v>
      </c>
      <c r="C4" s="34" t="s">
        <v>7</v>
      </c>
      <c r="D4" s="34" t="s">
        <v>7</v>
      </c>
      <c r="E4" s="34" t="s">
        <v>7</v>
      </c>
      <c r="F4" s="34" t="s">
        <v>7</v>
      </c>
      <c r="G4" s="34" t="s">
        <v>7</v>
      </c>
      <c r="H4" s="34" t="s">
        <v>7</v>
      </c>
      <c r="I4" s="34" t="s">
        <v>7</v>
      </c>
      <c r="J4" s="34" t="s">
        <v>7</v>
      </c>
      <c r="K4" s="34" t="s">
        <v>7</v>
      </c>
      <c r="L4" s="34" t="s">
        <v>7</v>
      </c>
      <c r="M4" s="34" t="s">
        <v>7</v>
      </c>
      <c r="N4" s="34" t="s">
        <v>7</v>
      </c>
      <c r="O4" s="34" t="s">
        <v>7</v>
      </c>
      <c r="P4" s="34" t="s">
        <v>7</v>
      </c>
      <c r="Q4" s="34" t="s">
        <v>7</v>
      </c>
      <c r="R4" s="34" t="s">
        <v>7</v>
      </c>
      <c r="S4" s="34" t="s">
        <v>7</v>
      </c>
      <c r="T4" s="34"/>
      <c r="U4" s="34" t="s">
        <v>23</v>
      </c>
      <c r="V4" s="38"/>
    </row>
    <row r="5" spans="1:22" ht="15.75" customHeight="1">
      <c r="A5" s="121" t="s">
        <v>15</v>
      </c>
      <c r="B5" s="122" t="s">
        <v>34</v>
      </c>
      <c r="C5" s="122">
        <v>1998</v>
      </c>
      <c r="D5" s="122" t="s">
        <v>35</v>
      </c>
      <c r="E5" s="122">
        <v>2001</v>
      </c>
      <c r="F5" s="122" t="s">
        <v>36</v>
      </c>
      <c r="G5" s="122" t="s">
        <v>37</v>
      </c>
      <c r="H5" s="122" t="s">
        <v>38</v>
      </c>
      <c r="I5" s="122" t="s">
        <v>39</v>
      </c>
      <c r="J5" s="122" t="s">
        <v>40</v>
      </c>
      <c r="K5" s="122" t="s">
        <v>60</v>
      </c>
      <c r="L5" s="122">
        <v>2004</v>
      </c>
      <c r="M5" s="122">
        <v>2006</v>
      </c>
      <c r="N5" s="122" t="s">
        <v>70</v>
      </c>
      <c r="O5" s="122">
        <v>2009</v>
      </c>
      <c r="P5" s="122" t="s">
        <v>108</v>
      </c>
      <c r="Q5" s="122" t="s">
        <v>109</v>
      </c>
      <c r="R5" s="122" t="s">
        <v>73</v>
      </c>
      <c r="S5" s="122" t="s">
        <v>75</v>
      </c>
      <c r="T5" s="130" t="s">
        <v>8</v>
      </c>
      <c r="U5" s="130" t="s">
        <v>24</v>
      </c>
      <c r="V5" s="34"/>
    </row>
    <row r="6" spans="1:25" ht="15.75" customHeight="1">
      <c r="A6" s="123" t="s">
        <v>69</v>
      </c>
      <c r="B6" s="124" t="s">
        <v>16</v>
      </c>
      <c r="C6" s="124" t="s">
        <v>16</v>
      </c>
      <c r="D6" s="124" t="s">
        <v>30</v>
      </c>
      <c r="E6" s="124" t="s">
        <v>16</v>
      </c>
      <c r="F6" s="124" t="s">
        <v>16</v>
      </c>
      <c r="G6" s="124" t="s">
        <v>16</v>
      </c>
      <c r="H6" s="124" t="s">
        <v>16</v>
      </c>
      <c r="I6" s="124" t="s">
        <v>16</v>
      </c>
      <c r="J6" s="124" t="s">
        <v>16</v>
      </c>
      <c r="K6" s="124" t="s">
        <v>30</v>
      </c>
      <c r="L6" s="124" t="s">
        <v>16</v>
      </c>
      <c r="M6" s="124" t="s">
        <v>16</v>
      </c>
      <c r="N6" s="124" t="s">
        <v>30</v>
      </c>
      <c r="O6" s="124" t="s">
        <v>16</v>
      </c>
      <c r="P6" s="124" t="s">
        <v>30</v>
      </c>
      <c r="Q6" s="124" t="s">
        <v>30</v>
      </c>
      <c r="R6" s="124" t="s">
        <v>30</v>
      </c>
      <c r="S6" s="124" t="s">
        <v>16</v>
      </c>
      <c r="T6" s="124" t="s">
        <v>3</v>
      </c>
      <c r="U6" s="124" t="s">
        <v>25</v>
      </c>
      <c r="V6" s="34"/>
      <c r="W6" s="34"/>
      <c r="X6" s="39"/>
      <c r="Y6" s="39"/>
    </row>
    <row r="7" spans="1:55" ht="15.75" customHeight="1">
      <c r="A7" s="121"/>
      <c r="B7" s="121"/>
      <c r="C7" s="12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7"/>
      <c r="Y7" s="47"/>
      <c r="Z7" s="42"/>
      <c r="AA7" s="42"/>
      <c r="AB7" s="42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1:55" ht="15.75" customHeight="1">
      <c r="A8" s="121">
        <v>2010</v>
      </c>
      <c r="B8" s="41">
        <v>975000</v>
      </c>
      <c r="C8" s="41">
        <v>295000</v>
      </c>
      <c r="D8" s="41">
        <v>31000</v>
      </c>
      <c r="E8" s="41">
        <v>75000</v>
      </c>
      <c r="F8" s="41">
        <v>465000</v>
      </c>
      <c r="G8" s="41">
        <v>775000</v>
      </c>
      <c r="H8" s="41">
        <v>40000</v>
      </c>
      <c r="I8" s="41">
        <v>940000</v>
      </c>
      <c r="J8" s="41">
        <v>1305000</v>
      </c>
      <c r="K8" s="41">
        <v>132433.44</v>
      </c>
      <c r="L8" s="41">
        <v>305000</v>
      </c>
      <c r="M8" s="41">
        <v>775000</v>
      </c>
      <c r="N8" s="41">
        <v>155736.1</v>
      </c>
      <c r="O8" s="41">
        <v>645000</v>
      </c>
      <c r="P8" s="41">
        <v>0</v>
      </c>
      <c r="Q8" s="41">
        <v>0</v>
      </c>
      <c r="R8" s="41">
        <v>0</v>
      </c>
      <c r="S8" s="41">
        <v>0</v>
      </c>
      <c r="T8" s="41">
        <f>SUM(B9:S$38)</f>
        <v>235256297.32999998</v>
      </c>
      <c r="U8" s="131">
        <f>+SUM(B9:S18)/T8</f>
        <v>0.4581661226641051</v>
      </c>
      <c r="V8" s="41"/>
      <c r="W8" s="41"/>
      <c r="X8" s="47"/>
      <c r="Y8" s="47"/>
      <c r="Z8" s="42"/>
      <c r="AA8" s="42"/>
      <c r="AB8" s="42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9" spans="1:55" ht="15.75" customHeight="1">
      <c r="A9" s="121">
        <v>2011</v>
      </c>
      <c r="B9" s="41">
        <v>1025000</v>
      </c>
      <c r="C9" s="41">
        <v>310000</v>
      </c>
      <c r="D9" s="41">
        <v>33000</v>
      </c>
      <c r="E9" s="41">
        <v>80000</v>
      </c>
      <c r="F9" s="41">
        <v>485000</v>
      </c>
      <c r="G9" s="41">
        <v>805000</v>
      </c>
      <c r="H9" s="41">
        <v>40000</v>
      </c>
      <c r="I9" s="41">
        <v>965000</v>
      </c>
      <c r="J9" s="41">
        <v>1350000</v>
      </c>
      <c r="K9" s="41">
        <v>136436.23</v>
      </c>
      <c r="L9" s="41">
        <v>315000</v>
      </c>
      <c r="M9" s="41">
        <v>805000</v>
      </c>
      <c r="N9" s="41">
        <v>160443.22</v>
      </c>
      <c r="O9" s="41">
        <v>670000</v>
      </c>
      <c r="P9" s="41">
        <v>186754.3</v>
      </c>
      <c r="Q9" s="41">
        <v>330934.73</v>
      </c>
      <c r="R9" s="41">
        <v>554670.7</v>
      </c>
      <c r="S9" s="41">
        <v>0</v>
      </c>
      <c r="T9" s="41">
        <f>SUM(B10:S$38)</f>
        <v>227004058.15000004</v>
      </c>
      <c r="U9" s="131">
        <f aca="true" t="shared" si="0" ref="U9:U27">+SUM(B10:S19)/T9</f>
        <v>0.4883540041682728</v>
      </c>
      <c r="V9" s="41"/>
      <c r="W9" s="41"/>
      <c r="X9" s="47"/>
      <c r="Y9" s="47"/>
      <c r="Z9" s="42"/>
      <c r="AA9" s="42"/>
      <c r="AB9" s="42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</row>
    <row r="10" spans="1:55" ht="15.75" customHeight="1">
      <c r="A10" s="121">
        <v>2012</v>
      </c>
      <c r="B10" s="41">
        <v>60000</v>
      </c>
      <c r="C10" s="41">
        <v>325000</v>
      </c>
      <c r="D10" s="41">
        <v>34000</v>
      </c>
      <c r="E10" s="41">
        <v>80000</v>
      </c>
      <c r="F10" s="41">
        <v>1530000</v>
      </c>
      <c r="G10" s="41">
        <v>835000</v>
      </c>
      <c r="H10" s="41">
        <v>40000</v>
      </c>
      <c r="I10" s="41">
        <v>995000</v>
      </c>
      <c r="J10" s="41">
        <v>1395000</v>
      </c>
      <c r="K10" s="41">
        <v>140560.02</v>
      </c>
      <c r="L10" s="41">
        <v>325000</v>
      </c>
      <c r="M10" s="41">
        <v>835000</v>
      </c>
      <c r="N10" s="41">
        <v>165292.62</v>
      </c>
      <c r="O10" s="41">
        <v>695000</v>
      </c>
      <c r="P10" s="41">
        <v>188626.51</v>
      </c>
      <c r="Q10" s="41">
        <v>338422.64</v>
      </c>
      <c r="R10" s="41">
        <v>571435.62</v>
      </c>
      <c r="S10" s="41">
        <v>1000000</v>
      </c>
      <c r="T10" s="41">
        <f>SUM(B11:S$38)</f>
        <v>217450720.74000007</v>
      </c>
      <c r="U10" s="131">
        <f t="shared" si="0"/>
        <v>0.5203001259548732</v>
      </c>
      <c r="V10" s="41"/>
      <c r="W10" s="41"/>
      <c r="X10" s="47"/>
      <c r="Y10" s="47"/>
      <c r="Z10" s="42"/>
      <c r="AA10" s="42"/>
      <c r="AB10" s="42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</row>
    <row r="11" spans="1:55" ht="15.75" customHeight="1">
      <c r="A11" s="121">
        <v>2013</v>
      </c>
      <c r="B11" s="41">
        <v>60000</v>
      </c>
      <c r="C11" s="41">
        <v>340000</v>
      </c>
      <c r="D11" s="41">
        <v>36000</v>
      </c>
      <c r="E11" s="41">
        <v>735000</v>
      </c>
      <c r="F11" s="41">
        <v>950000</v>
      </c>
      <c r="G11" s="41">
        <v>870000</v>
      </c>
      <c r="H11" s="41">
        <v>45000</v>
      </c>
      <c r="I11" s="41">
        <v>1030000</v>
      </c>
      <c r="J11" s="41">
        <v>1445000</v>
      </c>
      <c r="K11" s="41">
        <v>144808.44</v>
      </c>
      <c r="L11" s="41">
        <v>335000</v>
      </c>
      <c r="M11" s="41">
        <v>870000</v>
      </c>
      <c r="N11" s="41">
        <v>170288.59</v>
      </c>
      <c r="O11" s="41">
        <v>720000</v>
      </c>
      <c r="P11" s="41">
        <v>190517.48</v>
      </c>
      <c r="Q11" s="41">
        <v>346079.99</v>
      </c>
      <c r="R11" s="41">
        <v>588707.27</v>
      </c>
      <c r="S11" s="41">
        <v>1015000</v>
      </c>
      <c r="T11" s="41">
        <f>SUM(B12:S$38)</f>
        <v>207559318.97000006</v>
      </c>
      <c r="U11" s="131">
        <f t="shared" si="0"/>
        <v>0.5569973338403076</v>
      </c>
      <c r="V11" s="41"/>
      <c r="W11" s="41"/>
      <c r="X11" s="47"/>
      <c r="Y11" s="47"/>
      <c r="Z11" s="42"/>
      <c r="AA11" s="42"/>
      <c r="AB11" s="42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</row>
    <row r="12" spans="1:55" ht="15.75" customHeight="1">
      <c r="A12" s="121">
        <v>2014</v>
      </c>
      <c r="B12" s="41">
        <v>65000</v>
      </c>
      <c r="C12" s="41">
        <v>360000</v>
      </c>
      <c r="D12" s="41">
        <v>38000</v>
      </c>
      <c r="E12" s="41">
        <v>770000</v>
      </c>
      <c r="F12" s="41">
        <v>990000</v>
      </c>
      <c r="G12" s="41">
        <v>900000</v>
      </c>
      <c r="H12" s="41">
        <v>45000</v>
      </c>
      <c r="I12" s="41">
        <v>1060000</v>
      </c>
      <c r="J12" s="41">
        <v>1505000</v>
      </c>
      <c r="K12" s="41">
        <v>149185.28</v>
      </c>
      <c r="L12" s="41">
        <v>345000</v>
      </c>
      <c r="M12" s="41">
        <v>900000</v>
      </c>
      <c r="N12" s="41">
        <v>175435.56</v>
      </c>
      <c r="O12" s="41">
        <v>750000</v>
      </c>
      <c r="P12" s="41">
        <v>192427.43</v>
      </c>
      <c r="Q12" s="41">
        <v>353910.59</v>
      </c>
      <c r="R12" s="41">
        <v>606500.94</v>
      </c>
      <c r="S12" s="41">
        <v>1025000</v>
      </c>
      <c r="T12" s="41">
        <f>SUM(B13:S$38)</f>
        <v>197328859.17000005</v>
      </c>
      <c r="U12" s="131">
        <f t="shared" si="0"/>
        <v>0.5990203928973538</v>
      </c>
      <c r="V12" s="41"/>
      <c r="W12" s="41"/>
      <c r="X12" s="47"/>
      <c r="Y12" s="47"/>
      <c r="Z12" s="42"/>
      <c r="AA12" s="42"/>
      <c r="AB12" s="42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</row>
    <row r="13" spans="1:55" ht="15.75" customHeight="1">
      <c r="A13" s="121">
        <v>2015</v>
      </c>
      <c r="B13" s="41">
        <v>70000</v>
      </c>
      <c r="C13" s="41">
        <v>375000</v>
      </c>
      <c r="D13" s="41">
        <v>40000</v>
      </c>
      <c r="E13" s="41">
        <v>810000</v>
      </c>
      <c r="F13" s="41">
        <v>1035000</v>
      </c>
      <c r="G13" s="41">
        <v>930000</v>
      </c>
      <c r="H13" s="41">
        <v>45000</v>
      </c>
      <c r="I13" s="41">
        <v>1095000</v>
      </c>
      <c r="J13" s="41">
        <v>1565000</v>
      </c>
      <c r="K13" s="41">
        <v>153694.41</v>
      </c>
      <c r="L13" s="41">
        <v>360000</v>
      </c>
      <c r="M13" s="41">
        <v>940000</v>
      </c>
      <c r="N13" s="41">
        <v>180738.1</v>
      </c>
      <c r="O13" s="41">
        <v>780000</v>
      </c>
      <c r="P13" s="41">
        <v>194356.5</v>
      </c>
      <c r="Q13" s="41">
        <v>361918.37</v>
      </c>
      <c r="R13" s="41">
        <v>624832.44</v>
      </c>
      <c r="S13" s="41">
        <v>1040000</v>
      </c>
      <c r="T13" s="41">
        <f>SUM(B14:S$38)</f>
        <v>186728319.35000005</v>
      </c>
      <c r="U13" s="131">
        <f t="shared" si="0"/>
        <v>0.6480876424168382</v>
      </c>
      <c r="V13" s="41"/>
      <c r="W13" s="41"/>
      <c r="X13" s="47"/>
      <c r="Y13" s="47"/>
      <c r="Z13" s="42"/>
      <c r="AA13" s="42"/>
      <c r="AB13" s="42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</row>
    <row r="14" spans="1:55" ht="15.75" customHeight="1">
      <c r="A14" s="121">
        <v>2016</v>
      </c>
      <c r="B14" s="41">
        <v>70000</v>
      </c>
      <c r="C14" s="41">
        <v>395000</v>
      </c>
      <c r="D14" s="41">
        <v>42000</v>
      </c>
      <c r="E14" s="41">
        <v>845000</v>
      </c>
      <c r="F14" s="41">
        <v>1100000</v>
      </c>
      <c r="G14" s="41">
        <v>965000</v>
      </c>
      <c r="H14" s="41">
        <v>50000</v>
      </c>
      <c r="I14" s="41">
        <v>1135000</v>
      </c>
      <c r="J14" s="41">
        <v>1625000</v>
      </c>
      <c r="K14" s="41">
        <v>158339.82</v>
      </c>
      <c r="L14" s="41">
        <v>375000</v>
      </c>
      <c r="M14" s="41">
        <v>980000</v>
      </c>
      <c r="N14" s="41">
        <v>186200.91</v>
      </c>
      <c r="O14" s="41">
        <v>815000</v>
      </c>
      <c r="P14" s="41">
        <v>196304.93</v>
      </c>
      <c r="Q14" s="41">
        <v>370107.33</v>
      </c>
      <c r="R14" s="41">
        <v>643718</v>
      </c>
      <c r="S14" s="41">
        <v>1060000</v>
      </c>
      <c r="T14" s="41">
        <f>SUM(B15:S$38)</f>
        <v>175716648.36000004</v>
      </c>
      <c r="U14" s="131">
        <f t="shared" si="0"/>
        <v>0.705832379729326</v>
      </c>
      <c r="V14" s="41"/>
      <c r="W14" s="41"/>
      <c r="X14" s="47"/>
      <c r="Y14" s="47"/>
      <c r="Z14" s="42"/>
      <c r="AA14" s="42"/>
      <c r="AB14" s="42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</row>
    <row r="15" spans="1:55" ht="15.75" customHeight="1">
      <c r="A15" s="121">
        <v>2017</v>
      </c>
      <c r="B15" s="41">
        <v>75000</v>
      </c>
      <c r="C15" s="41">
        <v>415000</v>
      </c>
      <c r="D15" s="41">
        <v>44000</v>
      </c>
      <c r="E15" s="41">
        <v>890000</v>
      </c>
      <c r="F15" s="41">
        <v>1625000</v>
      </c>
      <c r="G15" s="41">
        <v>535000</v>
      </c>
      <c r="H15" s="41">
        <v>50000</v>
      </c>
      <c r="I15" s="41">
        <v>1175000</v>
      </c>
      <c r="J15" s="41">
        <v>1690000</v>
      </c>
      <c r="K15" s="41">
        <v>163125.64</v>
      </c>
      <c r="L15" s="41">
        <v>390000</v>
      </c>
      <c r="M15" s="41">
        <v>1020000</v>
      </c>
      <c r="N15" s="41">
        <v>191828.83</v>
      </c>
      <c r="O15" s="41">
        <v>850000</v>
      </c>
      <c r="P15" s="41">
        <v>198272.89</v>
      </c>
      <c r="Q15" s="41">
        <v>378481.59</v>
      </c>
      <c r="R15" s="41">
        <v>663174.38</v>
      </c>
      <c r="S15" s="41">
        <v>1080000</v>
      </c>
      <c r="T15" s="41">
        <f>SUM(B16:S$38)</f>
        <v>164282765.03</v>
      </c>
      <c r="U15" s="131">
        <f t="shared" si="0"/>
        <v>0.7657233295107267</v>
      </c>
      <c r="V15" s="41"/>
      <c r="W15" s="41"/>
      <c r="X15" s="47"/>
      <c r="Y15" s="47"/>
      <c r="Z15" s="42"/>
      <c r="AA15" s="42"/>
      <c r="AB15" s="42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</row>
    <row r="16" spans="1:55" ht="15.75" customHeight="1">
      <c r="A16" s="121">
        <v>2018</v>
      </c>
      <c r="B16" s="41">
        <v>80000</v>
      </c>
      <c r="C16" s="41">
        <v>435000</v>
      </c>
      <c r="D16" s="41">
        <v>46000</v>
      </c>
      <c r="E16" s="41">
        <v>930000</v>
      </c>
      <c r="F16" s="41">
        <v>2520000</v>
      </c>
      <c r="G16" s="41"/>
      <c r="H16" s="41">
        <v>55000</v>
      </c>
      <c r="I16" s="41">
        <v>1225000</v>
      </c>
      <c r="J16" s="41">
        <v>1595000</v>
      </c>
      <c r="K16" s="41">
        <v>168056.11</v>
      </c>
      <c r="L16" s="41">
        <v>405000</v>
      </c>
      <c r="M16" s="41">
        <v>970000</v>
      </c>
      <c r="N16" s="41">
        <v>197626.85</v>
      </c>
      <c r="O16" s="41">
        <v>895000</v>
      </c>
      <c r="P16" s="41">
        <v>200260.58</v>
      </c>
      <c r="Q16" s="41">
        <v>387045.33</v>
      </c>
      <c r="R16" s="41">
        <v>683218.82</v>
      </c>
      <c r="S16" s="41">
        <v>1100000</v>
      </c>
      <c r="T16" s="41">
        <f>SUM(B17:S$38)</f>
        <v>152390557.33999997</v>
      </c>
      <c r="U16" s="131">
        <f t="shared" si="0"/>
        <v>0.8044640836012052</v>
      </c>
      <c r="V16" s="41"/>
      <c r="W16" s="41"/>
      <c r="X16" s="47"/>
      <c r="Y16" s="47"/>
      <c r="Z16" s="42"/>
      <c r="AA16" s="42"/>
      <c r="AB16" s="42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</row>
    <row r="17" spans="1:55" ht="15.75" customHeight="1">
      <c r="A17" s="121">
        <v>2019</v>
      </c>
      <c r="B17" s="41">
        <v>80000</v>
      </c>
      <c r="C17" s="41">
        <v>455000</v>
      </c>
      <c r="D17" s="41">
        <v>49000</v>
      </c>
      <c r="E17" s="41">
        <v>980000</v>
      </c>
      <c r="F17" s="41">
        <v>2640000</v>
      </c>
      <c r="G17" s="41"/>
      <c r="H17" s="41">
        <v>55000</v>
      </c>
      <c r="I17" s="41">
        <v>1275000</v>
      </c>
      <c r="J17" s="41">
        <v>1665000</v>
      </c>
      <c r="K17" s="41">
        <v>173135.61</v>
      </c>
      <c r="L17" s="41">
        <v>425000</v>
      </c>
      <c r="M17" s="41">
        <v>1010000</v>
      </c>
      <c r="N17" s="41">
        <v>203600.13</v>
      </c>
      <c r="O17" s="41">
        <v>940000</v>
      </c>
      <c r="P17" s="41">
        <v>202268.19</v>
      </c>
      <c r="Q17" s="41">
        <v>395802.84</v>
      </c>
      <c r="R17" s="41">
        <v>703869.1</v>
      </c>
      <c r="S17" s="41">
        <v>1130000</v>
      </c>
      <c r="T17" s="41">
        <f>SUM(B18:S$38)</f>
        <v>140007881.46999997</v>
      </c>
      <c r="U17" s="131">
        <f t="shared" si="0"/>
        <v>0.8331501682995933</v>
      </c>
      <c r="V17" s="41"/>
      <c r="W17" s="41"/>
      <c r="X17" s="47"/>
      <c r="Y17" s="47"/>
      <c r="Z17" s="42"/>
      <c r="AA17" s="42"/>
      <c r="AB17" s="42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</row>
    <row r="18" spans="1:55" ht="15.75" customHeight="1">
      <c r="A18" s="121">
        <v>2020</v>
      </c>
      <c r="B18" s="41">
        <v>85000</v>
      </c>
      <c r="C18" s="41">
        <v>480000</v>
      </c>
      <c r="D18" s="41">
        <v>51000</v>
      </c>
      <c r="E18" s="41">
        <v>1030000</v>
      </c>
      <c r="F18" s="41">
        <v>3080000</v>
      </c>
      <c r="G18" s="41"/>
      <c r="H18" s="41">
        <v>60000</v>
      </c>
      <c r="I18" s="41">
        <v>1325000</v>
      </c>
      <c r="J18" s="41">
        <v>1160000</v>
      </c>
      <c r="K18" s="41">
        <v>178368.63</v>
      </c>
      <c r="L18" s="41">
        <v>440000</v>
      </c>
      <c r="M18" s="41">
        <v>1320000</v>
      </c>
      <c r="N18" s="41">
        <v>209753.94</v>
      </c>
      <c r="O18" s="41">
        <v>990000</v>
      </c>
      <c r="P18" s="41">
        <v>204295.93</v>
      </c>
      <c r="Q18" s="41">
        <v>404758.49</v>
      </c>
      <c r="R18" s="41">
        <v>359872.73</v>
      </c>
      <c r="S18" s="41">
        <v>1160000</v>
      </c>
      <c r="T18" s="41">
        <f>SUM(B19:S$38)</f>
        <v>127469831.74999999</v>
      </c>
      <c r="U18" s="131">
        <f t="shared" si="0"/>
        <v>0.8610808553138299</v>
      </c>
      <c r="V18" s="41"/>
      <c r="W18" s="41"/>
      <c r="X18" s="47"/>
      <c r="Y18" s="47"/>
      <c r="Z18" s="42"/>
      <c r="AA18" s="42"/>
      <c r="AB18" s="42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</row>
    <row r="19" spans="1:55" ht="15.75" customHeight="1">
      <c r="A19" s="121">
        <v>2021</v>
      </c>
      <c r="B19" s="41">
        <v>90000</v>
      </c>
      <c r="C19" s="41">
        <v>505000</v>
      </c>
      <c r="D19" s="41">
        <v>54000</v>
      </c>
      <c r="E19" s="41">
        <v>1080000</v>
      </c>
      <c r="F19" s="41">
        <v>3240000</v>
      </c>
      <c r="G19" s="41"/>
      <c r="H19" s="41">
        <v>60000</v>
      </c>
      <c r="I19" s="41">
        <v>1380000</v>
      </c>
      <c r="J19" s="41"/>
      <c r="K19" s="41">
        <v>183759.82</v>
      </c>
      <c r="L19" s="41">
        <v>460000</v>
      </c>
      <c r="M19" s="41">
        <v>1205000</v>
      </c>
      <c r="N19" s="41">
        <v>216093.76</v>
      </c>
      <c r="O19" s="41">
        <v>1040000</v>
      </c>
      <c r="P19" s="41">
        <v>206343.99</v>
      </c>
      <c r="Q19" s="41">
        <v>413916.79</v>
      </c>
      <c r="R19" s="41"/>
      <c r="S19" s="41">
        <v>1190000</v>
      </c>
      <c r="T19" s="41">
        <f>SUM(B20:S$38)</f>
        <v>116145717.39000002</v>
      </c>
      <c r="U19" s="131">
        <f t="shared" si="0"/>
        <v>0.895338370857171</v>
      </c>
      <c r="V19" s="41"/>
      <c r="W19" s="41"/>
      <c r="X19" s="47"/>
      <c r="Y19" s="47"/>
      <c r="Z19" s="42"/>
      <c r="AA19" s="42"/>
      <c r="AB19" s="42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</row>
    <row r="20" spans="1:55" ht="15.75" customHeight="1">
      <c r="A20" s="121">
        <v>2022</v>
      </c>
      <c r="B20" s="41">
        <v>95000</v>
      </c>
      <c r="C20" s="41">
        <v>530000</v>
      </c>
      <c r="D20" s="41">
        <v>56000</v>
      </c>
      <c r="E20" s="41">
        <v>1135000</v>
      </c>
      <c r="F20" s="41">
        <v>3405000</v>
      </c>
      <c r="G20" s="41"/>
      <c r="H20" s="41">
        <v>65000</v>
      </c>
      <c r="I20" s="41">
        <v>1440000</v>
      </c>
      <c r="J20" s="41"/>
      <c r="K20" s="41">
        <v>189313.96</v>
      </c>
      <c r="L20" s="41">
        <v>485000</v>
      </c>
      <c r="M20" s="41">
        <v>1255000</v>
      </c>
      <c r="N20" s="41">
        <v>222625.19</v>
      </c>
      <c r="O20" s="41">
        <v>1100000</v>
      </c>
      <c r="P20" s="41">
        <v>208412.59</v>
      </c>
      <c r="Q20" s="41">
        <v>423282.3</v>
      </c>
      <c r="R20" s="41"/>
      <c r="S20" s="41">
        <v>1225000</v>
      </c>
      <c r="T20" s="41">
        <f>SUM(B21:S$38)</f>
        <v>104311083.35000001</v>
      </c>
      <c r="U20" s="131">
        <f t="shared" si="0"/>
        <v>0.9198167660483798</v>
      </c>
      <c r="V20" s="41"/>
      <c r="W20" s="41"/>
      <c r="X20" s="47"/>
      <c r="Y20" s="47"/>
      <c r="Z20" s="42"/>
      <c r="AA20" s="42"/>
      <c r="AB20" s="42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</row>
    <row r="21" spans="1:55" ht="15.75" customHeight="1">
      <c r="A21" s="121">
        <v>2023</v>
      </c>
      <c r="B21" s="41"/>
      <c r="C21" s="41">
        <v>555000</v>
      </c>
      <c r="D21" s="41">
        <v>59000</v>
      </c>
      <c r="E21" s="41">
        <v>1190000</v>
      </c>
      <c r="F21" s="41">
        <v>3580000</v>
      </c>
      <c r="G21" s="41"/>
      <c r="H21" s="41">
        <v>65000</v>
      </c>
      <c r="I21" s="41">
        <v>1500000</v>
      </c>
      <c r="J21" s="41"/>
      <c r="K21" s="41">
        <v>195035.98</v>
      </c>
      <c r="L21" s="41">
        <v>505000</v>
      </c>
      <c r="M21" s="41">
        <v>1420000</v>
      </c>
      <c r="N21" s="41">
        <v>229354.03</v>
      </c>
      <c r="O21" s="41">
        <v>1160000</v>
      </c>
      <c r="P21" s="41">
        <v>210501.92</v>
      </c>
      <c r="Q21" s="41">
        <v>432859.73</v>
      </c>
      <c r="R21" s="41"/>
      <c r="S21" s="41">
        <v>1260000</v>
      </c>
      <c r="T21" s="41">
        <f>SUM(B22:S$38)</f>
        <v>91949331.69</v>
      </c>
      <c r="U21" s="131">
        <f t="shared" si="0"/>
        <v>0.9521149320057662</v>
      </c>
      <c r="V21" s="41"/>
      <c r="W21" s="41"/>
      <c r="X21" s="47"/>
      <c r="Y21" s="47"/>
      <c r="Z21" s="42"/>
      <c r="AA21" s="42"/>
      <c r="AB21" s="42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</row>
    <row r="22" spans="1:55" ht="15.75" customHeight="1">
      <c r="A22" s="121">
        <v>2024</v>
      </c>
      <c r="B22" s="41"/>
      <c r="C22" s="41">
        <v>585000</v>
      </c>
      <c r="D22" s="41">
        <v>62000</v>
      </c>
      <c r="E22" s="41">
        <v>1255000</v>
      </c>
      <c r="F22" s="41">
        <v>3765000</v>
      </c>
      <c r="G22" s="41"/>
      <c r="H22" s="41">
        <v>70000</v>
      </c>
      <c r="I22" s="41">
        <v>1565000</v>
      </c>
      <c r="J22" s="41"/>
      <c r="K22" s="41">
        <v>200930.94</v>
      </c>
      <c r="L22" s="41">
        <v>530000</v>
      </c>
      <c r="M22" s="41">
        <v>1375000</v>
      </c>
      <c r="N22" s="41">
        <v>236286.26</v>
      </c>
      <c r="O22" s="41">
        <v>1225000</v>
      </c>
      <c r="P22" s="41">
        <v>212612.21</v>
      </c>
      <c r="Q22" s="41">
        <v>442653.86</v>
      </c>
      <c r="R22" s="41"/>
      <c r="S22" s="41">
        <v>1300000</v>
      </c>
      <c r="T22" s="41">
        <f>SUM(B23:S$38)</f>
        <v>79124848.41999999</v>
      </c>
      <c r="U22" s="131">
        <f t="shared" si="0"/>
        <v>0.968644489695188</v>
      </c>
      <c r="V22" s="41"/>
      <c r="W22" s="41"/>
      <c r="X22" s="47"/>
      <c r="Y22" s="47"/>
      <c r="Z22" s="42"/>
      <c r="AA22" s="42"/>
      <c r="AB22" s="42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</row>
    <row r="23" spans="1:55" ht="15.75" customHeight="1">
      <c r="A23" s="121">
        <v>2025</v>
      </c>
      <c r="B23" s="41"/>
      <c r="C23" s="41">
        <v>610000</v>
      </c>
      <c r="D23" s="41">
        <v>65000</v>
      </c>
      <c r="E23" s="41">
        <v>1320000</v>
      </c>
      <c r="F23" s="41">
        <v>3960000</v>
      </c>
      <c r="G23" s="41"/>
      <c r="H23" s="41">
        <v>75000</v>
      </c>
      <c r="I23" s="41">
        <v>1630000</v>
      </c>
      <c r="J23" s="41"/>
      <c r="K23" s="41">
        <v>207004.08</v>
      </c>
      <c r="L23" s="41">
        <v>555000</v>
      </c>
      <c r="M23" s="41">
        <v>1440000</v>
      </c>
      <c r="N23" s="41">
        <v>243428.02</v>
      </c>
      <c r="O23" s="41">
        <v>1300000</v>
      </c>
      <c r="P23" s="41">
        <v>214743.64</v>
      </c>
      <c r="Q23" s="41">
        <v>452669.59</v>
      </c>
      <c r="R23" s="41"/>
      <c r="S23" s="41">
        <v>1340000</v>
      </c>
      <c r="T23" s="41">
        <f>SUM(B24:S$38)</f>
        <v>65712003.089999996</v>
      </c>
      <c r="U23" s="131">
        <f t="shared" si="0"/>
        <v>0.9926345267646596</v>
      </c>
      <c r="V23" s="41"/>
      <c r="W23" s="41"/>
      <c r="X23" s="47"/>
      <c r="Y23" s="47"/>
      <c r="Z23" s="42"/>
      <c r="AA23" s="42"/>
      <c r="AB23" s="42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</row>
    <row r="24" spans="1:55" ht="15.75" customHeight="1">
      <c r="A24" s="121">
        <v>2026</v>
      </c>
      <c r="B24" s="41"/>
      <c r="C24" s="41">
        <v>645000</v>
      </c>
      <c r="D24" s="41">
        <v>68000</v>
      </c>
      <c r="E24" s="41">
        <v>1390000</v>
      </c>
      <c r="F24" s="41">
        <v>4160000</v>
      </c>
      <c r="G24" s="41"/>
      <c r="H24" s="41">
        <v>75000</v>
      </c>
      <c r="I24" s="41">
        <v>1700000</v>
      </c>
      <c r="J24" s="41"/>
      <c r="K24" s="41">
        <v>213260.77</v>
      </c>
      <c r="L24" s="41">
        <v>580000</v>
      </c>
      <c r="M24" s="41">
        <v>1505000</v>
      </c>
      <c r="N24" s="41">
        <v>250785.63</v>
      </c>
      <c r="O24" s="41">
        <v>1375000</v>
      </c>
      <c r="P24" s="41">
        <v>216896.45</v>
      </c>
      <c r="Q24" s="41">
        <v>462911.95</v>
      </c>
      <c r="R24" s="41"/>
      <c r="S24" s="41">
        <v>1380000</v>
      </c>
      <c r="T24" s="41">
        <f>SUM(B25:S$38)</f>
        <v>51690148.28999999</v>
      </c>
      <c r="U24" s="131">
        <f t="shared" si="0"/>
        <v>0.9928032707913131</v>
      </c>
      <c r="V24" s="41"/>
      <c r="W24" s="41"/>
      <c r="X24" s="47"/>
      <c r="Y24" s="47"/>
      <c r="Z24" s="42"/>
      <c r="AA24" s="42"/>
      <c r="AB24" s="42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</row>
    <row r="25" spans="1:55" ht="15.75" customHeight="1">
      <c r="A25" s="121">
        <v>2027</v>
      </c>
      <c r="B25" s="41"/>
      <c r="C25" s="41">
        <v>675000</v>
      </c>
      <c r="D25" s="41">
        <v>72000</v>
      </c>
      <c r="E25" s="41"/>
      <c r="F25" s="41">
        <v>4375000</v>
      </c>
      <c r="G25" s="41"/>
      <c r="H25" s="41">
        <v>80000</v>
      </c>
      <c r="I25" s="41">
        <v>1770000</v>
      </c>
      <c r="J25" s="41"/>
      <c r="K25" s="41">
        <v>219706.58</v>
      </c>
      <c r="L25" s="41">
        <v>605000</v>
      </c>
      <c r="M25" s="41">
        <v>1570000</v>
      </c>
      <c r="N25" s="41">
        <v>258365.62</v>
      </c>
      <c r="O25" s="41">
        <v>1460000</v>
      </c>
      <c r="P25" s="41">
        <v>219070.83</v>
      </c>
      <c r="Q25" s="41">
        <v>473386.05</v>
      </c>
      <c r="R25" s="41"/>
      <c r="S25" s="41">
        <v>1425000</v>
      </c>
      <c r="T25" s="41">
        <f>SUM(B26:S$38)</f>
        <v>38487619.20999999</v>
      </c>
      <c r="U25" s="131">
        <f t="shared" si="0"/>
        <v>0.9934004751342477</v>
      </c>
      <c r="V25" s="41"/>
      <c r="W25" s="41"/>
      <c r="X25" s="47"/>
      <c r="Y25" s="47"/>
      <c r="Z25" s="42"/>
      <c r="AA25" s="42"/>
      <c r="AB25" s="42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</row>
    <row r="26" spans="1:55" ht="15.75" customHeight="1">
      <c r="A26" s="121">
        <v>2028</v>
      </c>
      <c r="B26" s="41"/>
      <c r="C26" s="41">
        <v>435000</v>
      </c>
      <c r="D26" s="41">
        <v>75000</v>
      </c>
      <c r="E26" s="41"/>
      <c r="F26" s="41"/>
      <c r="G26" s="41"/>
      <c r="H26" s="41">
        <v>85000</v>
      </c>
      <c r="I26" s="41">
        <v>1845000</v>
      </c>
      <c r="J26" s="41"/>
      <c r="K26" s="41">
        <v>112331.11</v>
      </c>
      <c r="L26" s="41">
        <v>635000</v>
      </c>
      <c r="M26" s="41">
        <v>1640000</v>
      </c>
      <c r="N26" s="41">
        <v>132096.64</v>
      </c>
      <c r="O26" s="41">
        <v>1550000</v>
      </c>
      <c r="P26" s="41">
        <v>221267.03</v>
      </c>
      <c r="Q26" s="41">
        <v>484097.15</v>
      </c>
      <c r="R26" s="41"/>
      <c r="S26" s="41">
        <v>1475000</v>
      </c>
      <c r="T26" s="41">
        <f>SUM(B27:S$38)</f>
        <v>29797827.28</v>
      </c>
      <c r="U26" s="131">
        <f t="shared" si="0"/>
        <v>0.9956372658053745</v>
      </c>
      <c r="V26" s="41"/>
      <c r="W26" s="41"/>
      <c r="X26" s="47"/>
      <c r="Y26" s="47"/>
      <c r="Z26" s="42"/>
      <c r="AA26" s="42"/>
      <c r="AB26" s="42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</row>
    <row r="27" spans="1:55" ht="15.75" customHeight="1">
      <c r="A27" s="121">
        <v>2029</v>
      </c>
      <c r="B27" s="41"/>
      <c r="C27" s="41"/>
      <c r="D27" s="41">
        <v>79000</v>
      </c>
      <c r="E27" s="41"/>
      <c r="F27" s="41"/>
      <c r="G27" s="41"/>
      <c r="H27" s="41">
        <v>85000</v>
      </c>
      <c r="I27" s="41"/>
      <c r="J27" s="41"/>
      <c r="K27" s="41"/>
      <c r="L27" s="41">
        <v>665000</v>
      </c>
      <c r="M27" s="41">
        <v>1720000</v>
      </c>
      <c r="N27" s="41"/>
      <c r="O27" s="41">
        <v>1645000</v>
      </c>
      <c r="P27" s="41">
        <v>223485.22</v>
      </c>
      <c r="Q27" s="41">
        <v>495050.6</v>
      </c>
      <c r="R27" s="41"/>
      <c r="S27" s="41">
        <v>1525000</v>
      </c>
      <c r="T27" s="41">
        <f>SUM(B28:S$38)</f>
        <v>23360291.46</v>
      </c>
      <c r="U27" s="131">
        <f t="shared" si="0"/>
        <v>1</v>
      </c>
      <c r="V27" s="41"/>
      <c r="W27" s="41"/>
      <c r="X27" s="47"/>
      <c r="Y27" s="47"/>
      <c r="Z27" s="42"/>
      <c r="AA27" s="42"/>
      <c r="AB27" s="42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spans="1:55" ht="15.75" customHeight="1">
      <c r="A28" s="121">
        <v>2030</v>
      </c>
      <c r="B28" s="41"/>
      <c r="C28" s="41"/>
      <c r="D28" s="41">
        <v>83000</v>
      </c>
      <c r="E28" s="41"/>
      <c r="F28" s="41"/>
      <c r="G28" s="41"/>
      <c r="H28" s="41">
        <v>90000</v>
      </c>
      <c r="I28" s="41"/>
      <c r="J28" s="41"/>
      <c r="K28" s="41"/>
      <c r="L28" s="41"/>
      <c r="M28" s="41">
        <v>1795000</v>
      </c>
      <c r="N28" s="41"/>
      <c r="O28" s="41">
        <v>1745000</v>
      </c>
      <c r="P28" s="41">
        <v>112581.38</v>
      </c>
      <c r="Q28" s="41">
        <v>251710.08</v>
      </c>
      <c r="R28" s="41"/>
      <c r="S28" s="41">
        <v>1575000</v>
      </c>
      <c r="T28" s="41">
        <f>SUM(B29:S$38)</f>
        <v>17708000</v>
      </c>
      <c r="U28" s="131"/>
      <c r="V28" s="41"/>
      <c r="W28" s="41"/>
      <c r="X28" s="47"/>
      <c r="Y28" s="47"/>
      <c r="Z28" s="42"/>
      <c r="AA28" s="42"/>
      <c r="AB28" s="42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</row>
    <row r="29" spans="1:55" ht="15.75" customHeight="1">
      <c r="A29" s="121">
        <v>2031</v>
      </c>
      <c r="B29" s="41"/>
      <c r="C29" s="41"/>
      <c r="D29" s="41">
        <v>87000</v>
      </c>
      <c r="E29" s="41"/>
      <c r="F29" s="41"/>
      <c r="G29" s="41"/>
      <c r="H29" s="41">
        <v>95000</v>
      </c>
      <c r="I29" s="41"/>
      <c r="J29" s="41"/>
      <c r="K29" s="41"/>
      <c r="L29" s="41"/>
      <c r="M29" s="41">
        <v>1880000</v>
      </c>
      <c r="N29" s="41"/>
      <c r="O29" s="41">
        <v>1855000</v>
      </c>
      <c r="P29" s="41"/>
      <c r="Q29" s="41"/>
      <c r="R29" s="41"/>
      <c r="S29" s="41">
        <v>1635000</v>
      </c>
      <c r="T29" s="41">
        <f>SUM(B30:S$38)</f>
        <v>12156000</v>
      </c>
      <c r="U29" s="48"/>
      <c r="V29" s="41"/>
      <c r="W29" s="41"/>
      <c r="X29" s="47"/>
      <c r="Y29" s="47"/>
      <c r="Z29" s="42"/>
      <c r="AA29" s="42"/>
      <c r="AB29" s="42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</row>
    <row r="30" spans="1:55" ht="15.75" customHeight="1">
      <c r="A30" s="121">
        <v>2032</v>
      </c>
      <c r="B30" s="41"/>
      <c r="C30" s="41"/>
      <c r="D30" s="41">
        <v>92000</v>
      </c>
      <c r="E30" s="41"/>
      <c r="F30" s="41"/>
      <c r="G30" s="41"/>
      <c r="H30" s="41">
        <v>30000</v>
      </c>
      <c r="I30" s="41"/>
      <c r="J30" s="41"/>
      <c r="K30" s="41"/>
      <c r="L30" s="41"/>
      <c r="M30" s="41"/>
      <c r="N30" s="41"/>
      <c r="O30" s="41">
        <v>1975000</v>
      </c>
      <c r="P30" s="41"/>
      <c r="Q30" s="41"/>
      <c r="R30" s="41"/>
      <c r="S30" s="41">
        <v>1695000</v>
      </c>
      <c r="T30" s="41">
        <f>SUM(B31:S$38)</f>
        <v>8364000</v>
      </c>
      <c r="U30" s="48"/>
      <c r="V30" s="41"/>
      <c r="W30" s="41"/>
      <c r="X30" s="47"/>
      <c r="Y30" s="47"/>
      <c r="Z30" s="42"/>
      <c r="AA30" s="42"/>
      <c r="AB30" s="42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</row>
    <row r="31" spans="1:55" ht="15.75" customHeight="1">
      <c r="A31" s="121">
        <v>2033</v>
      </c>
      <c r="B31" s="41"/>
      <c r="C31" s="41"/>
      <c r="D31" s="41">
        <v>96000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>
        <v>2110000</v>
      </c>
      <c r="P31" s="41"/>
      <c r="Q31" s="41"/>
      <c r="R31" s="41"/>
      <c r="S31" s="41">
        <v>1755000</v>
      </c>
      <c r="T31" s="41">
        <f>SUM(B32:S$38)</f>
        <v>4403000</v>
      </c>
      <c r="U31" s="48"/>
      <c r="V31" s="41"/>
      <c r="W31" s="41"/>
      <c r="X31" s="47"/>
      <c r="Y31" s="47"/>
      <c r="Z31" s="42"/>
      <c r="AA31" s="42"/>
      <c r="AB31" s="42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</row>
    <row r="32" spans="1:55" ht="15.75" customHeight="1">
      <c r="A32" s="121">
        <v>2034</v>
      </c>
      <c r="B32" s="41"/>
      <c r="C32" s="41"/>
      <c r="D32" s="41">
        <v>102000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>
        <v>1820000</v>
      </c>
      <c r="T32" s="41">
        <f>SUM(B33:S$38)</f>
        <v>2481000</v>
      </c>
      <c r="U32" s="48"/>
      <c r="V32" s="41"/>
      <c r="W32" s="41"/>
      <c r="X32" s="47"/>
      <c r="Y32" s="47"/>
      <c r="Z32" s="42"/>
      <c r="AA32" s="42"/>
      <c r="AB32" s="42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</row>
    <row r="33" spans="1:55" ht="15.75" customHeight="1">
      <c r="A33" s="121">
        <v>2035</v>
      </c>
      <c r="B33" s="41"/>
      <c r="C33" s="41"/>
      <c r="D33" s="41">
        <v>107000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>
        <v>1890000</v>
      </c>
      <c r="T33" s="41">
        <f>SUM(B34:S$38)</f>
        <v>484000</v>
      </c>
      <c r="U33" s="48"/>
      <c r="V33" s="41"/>
      <c r="W33" s="41"/>
      <c r="X33" s="47"/>
      <c r="Y33" s="47"/>
      <c r="Z33" s="42"/>
      <c r="AA33" s="42"/>
      <c r="AB33" s="42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</row>
    <row r="34" spans="1:55" ht="15.75" customHeight="1">
      <c r="A34" s="121">
        <v>2036</v>
      </c>
      <c r="B34" s="41"/>
      <c r="C34" s="41"/>
      <c r="D34" s="41">
        <v>112000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>
        <f>SUM(B35:S$38)</f>
        <v>372000</v>
      </c>
      <c r="U34" s="48"/>
      <c r="V34" s="41"/>
      <c r="W34" s="41"/>
      <c r="X34" s="47"/>
      <c r="Y34" s="47"/>
      <c r="Z34" s="42"/>
      <c r="AA34" s="42"/>
      <c r="AB34" s="42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</row>
    <row r="35" spans="1:55" ht="15.75" customHeight="1">
      <c r="A35" s="121">
        <v>2037</v>
      </c>
      <c r="B35" s="41"/>
      <c r="C35" s="41"/>
      <c r="D35" s="41">
        <v>118000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>
        <f>SUM(B36:S$38)</f>
        <v>254000</v>
      </c>
      <c r="U35" s="48"/>
      <c r="V35" s="41"/>
      <c r="W35" s="41"/>
      <c r="X35" s="47"/>
      <c r="Y35" s="47"/>
      <c r="Z35" s="42"/>
      <c r="AA35" s="42"/>
      <c r="AB35" s="42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</row>
    <row r="36" spans="1:55" ht="15.75" customHeight="1">
      <c r="A36" s="121">
        <v>2038</v>
      </c>
      <c r="B36" s="41"/>
      <c r="C36" s="41"/>
      <c r="D36" s="41">
        <v>124000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>
        <f>SUM(B37:S$38)</f>
        <v>130000</v>
      </c>
      <c r="U36" s="48"/>
      <c r="V36" s="41"/>
      <c r="W36" s="41"/>
      <c r="X36" s="47"/>
      <c r="Y36" s="47"/>
      <c r="Z36" s="42"/>
      <c r="AA36" s="42"/>
      <c r="AB36" s="42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</row>
    <row r="37" spans="1:55" ht="15.75" customHeight="1">
      <c r="A37" s="121">
        <v>2039</v>
      </c>
      <c r="B37" s="41"/>
      <c r="C37" s="41"/>
      <c r="D37" s="41">
        <v>130000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>
        <f>SUM(B38:S$38)</f>
        <v>0</v>
      </c>
      <c r="U37" s="48"/>
      <c r="V37" s="41"/>
      <c r="W37" s="41"/>
      <c r="X37" s="47"/>
      <c r="Y37" s="47"/>
      <c r="Z37" s="42"/>
      <c r="AA37" s="42"/>
      <c r="AB37" s="42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</row>
    <row r="38" spans="1:55" ht="15.75" customHeight="1">
      <c r="A38" s="121">
        <v>2040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>
        <f>SUM(B$38:S39)</f>
        <v>0</v>
      </c>
      <c r="U38" s="48"/>
      <c r="V38" s="41"/>
      <c r="W38" s="41"/>
      <c r="X38" s="47"/>
      <c r="Y38" s="47"/>
      <c r="Z38" s="42"/>
      <c r="AA38" s="42"/>
      <c r="AB38" s="42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</row>
    <row r="39" spans="1:55" ht="15.75" customHeight="1">
      <c r="A39" s="123"/>
      <c r="B39" s="123"/>
      <c r="C39" s="123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41"/>
      <c r="W39" s="41"/>
      <c r="X39" s="47"/>
      <c r="Y39" s="47"/>
      <c r="Z39" s="42"/>
      <c r="AA39" s="42"/>
      <c r="AB39" s="42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</row>
    <row r="40" spans="1:55" ht="15.75" customHeight="1">
      <c r="A40" s="121" t="s">
        <v>12</v>
      </c>
      <c r="B40" s="41">
        <f>SUM(B8:B39)</f>
        <v>2830000</v>
      </c>
      <c r="C40" s="41">
        <f>SUM(C8:C39)</f>
        <v>8725000</v>
      </c>
      <c r="D40" s="41">
        <f aca="true" t="shared" si="1" ref="D40:K40">SUM(D8:D39)</f>
        <v>2085000</v>
      </c>
      <c r="E40" s="41">
        <f t="shared" si="1"/>
        <v>14595000</v>
      </c>
      <c r="F40" s="41">
        <f t="shared" si="1"/>
        <v>42905000</v>
      </c>
      <c r="G40" s="41">
        <f t="shared" si="1"/>
        <v>6615000</v>
      </c>
      <c r="H40" s="41">
        <f t="shared" si="1"/>
        <v>1400000</v>
      </c>
      <c r="I40" s="41">
        <f t="shared" si="1"/>
        <v>25050000</v>
      </c>
      <c r="J40" s="41">
        <f t="shared" si="1"/>
        <v>16300000</v>
      </c>
      <c r="K40" s="41">
        <f t="shared" si="1"/>
        <v>3219486.87</v>
      </c>
      <c r="L40" s="41">
        <f aca="true" t="shared" si="2" ref="L40:S40">SUM(L8:L39)</f>
        <v>9040000</v>
      </c>
      <c r="M40" s="41">
        <f t="shared" si="2"/>
        <v>27230000</v>
      </c>
      <c r="N40" s="41">
        <f t="shared" si="2"/>
        <v>3785980</v>
      </c>
      <c r="O40" s="41">
        <f t="shared" si="2"/>
        <v>28290000</v>
      </c>
      <c r="P40" s="41">
        <f t="shared" si="2"/>
        <v>4000000</v>
      </c>
      <c r="Q40" s="41">
        <f t="shared" si="2"/>
        <v>7999999.999999999</v>
      </c>
      <c r="R40" s="41">
        <f t="shared" si="2"/>
        <v>6000000</v>
      </c>
      <c r="S40" s="41">
        <f t="shared" si="2"/>
        <v>32100000</v>
      </c>
      <c r="T40" s="49" t="s">
        <v>26</v>
      </c>
      <c r="U40" s="49" t="s">
        <v>26</v>
      </c>
      <c r="V40" s="41"/>
      <c r="W40" s="41"/>
      <c r="X40" s="47"/>
      <c r="Y40" s="47"/>
      <c r="Z40" s="42"/>
      <c r="AA40" s="42"/>
      <c r="AB40" s="42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</row>
    <row r="41" spans="4:55" ht="12.75" customHeight="1"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1"/>
      <c r="W41" s="41"/>
      <c r="X41" s="47"/>
      <c r="Y41" s="47"/>
      <c r="Z41" s="42"/>
      <c r="AA41" s="42"/>
      <c r="AB41" s="42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</row>
    <row r="42" spans="1:55" ht="12.75" customHeight="1">
      <c r="A42" s="45"/>
      <c r="B42" s="45"/>
      <c r="C42" s="4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2"/>
      <c r="W42" s="47"/>
      <c r="X42" s="47"/>
      <c r="Y42" s="47"/>
      <c r="Z42" s="42"/>
      <c r="AA42" s="42"/>
      <c r="AB42" s="42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</row>
    <row r="43" spans="4:55" ht="12.75" customHeight="1"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7"/>
      <c r="X43" s="47"/>
      <c r="Y43" s="47"/>
      <c r="Z43" s="42"/>
      <c r="AA43" s="42"/>
      <c r="AB43" s="42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</row>
    <row r="44" spans="4:55" ht="12.75" customHeight="1"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7"/>
      <c r="X44" s="47"/>
      <c r="Y44" s="47"/>
      <c r="Z44" s="42"/>
      <c r="AA44" s="42"/>
      <c r="AB44" s="42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</row>
    <row r="45" spans="4:55" ht="12.75" customHeight="1"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7"/>
      <c r="X45" s="47"/>
      <c r="Y45" s="47"/>
      <c r="Z45" s="42"/>
      <c r="AA45" s="42"/>
      <c r="AB45" s="42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</row>
    <row r="46" spans="4:55" ht="12.75" customHeight="1"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V46" s="42"/>
      <c r="W46" s="47"/>
      <c r="X46" s="47"/>
      <c r="Y46" s="47"/>
      <c r="Z46" s="42"/>
      <c r="AA46" s="42"/>
      <c r="AB46" s="42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</row>
    <row r="47" spans="4:55" ht="12.75" customHeight="1"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7"/>
      <c r="X47" s="47"/>
      <c r="Y47" s="47"/>
      <c r="Z47" s="42"/>
      <c r="AA47" s="42"/>
      <c r="AB47" s="42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</row>
    <row r="48" spans="4:55" ht="12.75" customHeight="1"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7"/>
      <c r="X48" s="47"/>
      <c r="Y48" s="47"/>
      <c r="Z48" s="42"/>
      <c r="AA48" s="42"/>
      <c r="AB48" s="42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</row>
    <row r="49" spans="4:55" ht="12.75" customHeight="1"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7"/>
      <c r="X49" s="47"/>
      <c r="Y49" s="47"/>
      <c r="Z49" s="42"/>
      <c r="AA49" s="42"/>
      <c r="AB49" s="42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</row>
    <row r="50" spans="4:55" ht="12.75" customHeight="1"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7"/>
      <c r="X50" s="47"/>
      <c r="Y50" s="47"/>
      <c r="Z50" s="42"/>
      <c r="AA50" s="42"/>
      <c r="AB50" s="42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</row>
    <row r="51" spans="4:55" ht="12.75" customHeight="1"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7"/>
      <c r="X51" s="47"/>
      <c r="Y51" s="47"/>
      <c r="Z51" s="42"/>
      <c r="AA51" s="42"/>
      <c r="AB51" s="42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</row>
    <row r="52" spans="4:55" ht="12.75" customHeight="1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7"/>
      <c r="X52" s="47"/>
      <c r="Y52" s="47"/>
      <c r="Z52" s="42"/>
      <c r="AA52" s="42"/>
      <c r="AB52" s="42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</row>
    <row r="53" spans="4:55" ht="12.75" customHeight="1"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7"/>
      <c r="X53" s="47"/>
      <c r="Y53" s="47"/>
      <c r="Z53" s="42"/>
      <c r="AA53" s="42"/>
      <c r="AB53" s="42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</row>
    <row r="54" spans="4:55" ht="12.75" customHeight="1"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7"/>
      <c r="X54" s="47"/>
      <c r="Y54" s="47"/>
      <c r="Z54" s="42"/>
      <c r="AA54" s="42"/>
      <c r="AB54" s="42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</row>
    <row r="55" spans="4:55" ht="12.75" customHeight="1"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7"/>
      <c r="X55" s="47"/>
      <c r="Y55" s="47"/>
      <c r="Z55" s="42"/>
      <c r="AA55" s="42"/>
      <c r="AB55" s="42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</row>
    <row r="56" spans="4:55" ht="12.75" customHeight="1"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7"/>
      <c r="X56" s="47"/>
      <c r="Y56" s="47"/>
      <c r="Z56" s="42"/>
      <c r="AA56" s="42"/>
      <c r="AB56" s="42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</row>
    <row r="57" spans="4:55" ht="12.75" customHeight="1"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7"/>
      <c r="X57" s="47"/>
      <c r="Y57" s="47"/>
      <c r="Z57" s="42"/>
      <c r="AA57" s="42"/>
      <c r="AB57" s="42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</row>
    <row r="58" spans="4:55" ht="12.75" customHeight="1"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7"/>
      <c r="X58" s="47"/>
      <c r="Y58" s="47"/>
      <c r="Z58" s="42"/>
      <c r="AA58" s="42"/>
      <c r="AB58" s="42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</row>
    <row r="59" spans="4:55" ht="12.75" customHeight="1"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7"/>
      <c r="X59" s="47"/>
      <c r="Y59" s="47"/>
      <c r="Z59" s="42"/>
      <c r="AA59" s="42"/>
      <c r="AB59" s="42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4:55" ht="12.75" customHeight="1"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7"/>
      <c r="X60" s="47"/>
      <c r="Y60" s="47"/>
      <c r="Z60" s="42"/>
      <c r="AA60" s="42"/>
      <c r="AB60" s="42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4:55" ht="12.75" customHeight="1"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7"/>
      <c r="X61" s="47"/>
      <c r="Y61" s="47"/>
      <c r="Z61" s="42"/>
      <c r="AA61" s="42"/>
      <c r="AB61" s="42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4:55" ht="12.75" customHeight="1"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7"/>
      <c r="X62" s="47"/>
      <c r="Y62" s="47"/>
      <c r="Z62" s="42"/>
      <c r="AA62" s="42"/>
      <c r="AB62" s="42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4:55" ht="12.75" customHeight="1"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7"/>
      <c r="X63" s="47"/>
      <c r="Y63" s="47"/>
      <c r="Z63" s="42"/>
      <c r="AA63" s="42"/>
      <c r="AB63" s="42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</row>
    <row r="64" spans="4:55" ht="12.75" customHeight="1"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7"/>
      <c r="X64" s="47"/>
      <c r="Y64" s="47"/>
      <c r="Z64" s="42"/>
      <c r="AA64" s="42"/>
      <c r="AB64" s="42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</row>
    <row r="65" spans="4:55" ht="12.75" customHeight="1"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7"/>
      <c r="X65" s="47"/>
      <c r="Y65" s="47"/>
      <c r="Z65" s="42"/>
      <c r="AA65" s="42"/>
      <c r="AB65" s="42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</row>
    <row r="66" spans="4:55" ht="12.75" customHeight="1"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7"/>
      <c r="X66" s="47"/>
      <c r="Y66" s="47"/>
      <c r="Z66" s="42"/>
      <c r="AA66" s="42"/>
      <c r="AB66" s="42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</row>
    <row r="67" spans="4:55" ht="12.75" customHeight="1"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7"/>
      <c r="X67" s="47"/>
      <c r="Y67" s="47"/>
      <c r="Z67" s="42"/>
      <c r="AA67" s="42"/>
      <c r="AB67" s="42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</row>
    <row r="68" spans="4:55" ht="12.75" customHeight="1"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7"/>
      <c r="X68" s="47"/>
      <c r="Y68" s="47"/>
      <c r="Z68" s="42"/>
      <c r="AA68" s="42"/>
      <c r="AB68" s="42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</row>
    <row r="69" spans="4:55" ht="12.75" customHeight="1"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7"/>
      <c r="X69" s="47"/>
      <c r="Y69" s="47"/>
      <c r="Z69" s="42"/>
      <c r="AA69" s="42"/>
      <c r="AB69" s="42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</row>
    <row r="70" spans="4:55" ht="12.75" customHeight="1"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7"/>
      <c r="X70" s="47"/>
      <c r="Y70" s="47"/>
      <c r="Z70" s="42"/>
      <c r="AA70" s="42"/>
      <c r="AB70" s="42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</row>
    <row r="71" spans="4:55" ht="12.75" customHeight="1"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7"/>
      <c r="X71" s="47"/>
      <c r="Y71" s="47"/>
      <c r="Z71" s="42"/>
      <c r="AA71" s="42"/>
      <c r="AB71" s="42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</row>
    <row r="72" spans="4:55" ht="12.75" customHeight="1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7"/>
      <c r="X72" s="47"/>
      <c r="Y72" s="47"/>
      <c r="Z72" s="42"/>
      <c r="AA72" s="42"/>
      <c r="AB72" s="42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</row>
    <row r="73" spans="4:55" ht="12.75" customHeight="1"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7"/>
      <c r="X73" s="47"/>
      <c r="Y73" s="47"/>
      <c r="Z73" s="42"/>
      <c r="AA73" s="42"/>
      <c r="AB73" s="42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</row>
    <row r="74" spans="4:55" ht="12.75" customHeight="1"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7"/>
      <c r="X74" s="47"/>
      <c r="Y74" s="47"/>
      <c r="Z74" s="42"/>
      <c r="AA74" s="42"/>
      <c r="AB74" s="42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</row>
    <row r="75" spans="4:55" ht="12.75" customHeight="1"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7"/>
      <c r="X75" s="47"/>
      <c r="Y75" s="47"/>
      <c r="Z75" s="42"/>
      <c r="AA75" s="42"/>
      <c r="AB75" s="42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</row>
    <row r="76" spans="4:55" ht="12.75" customHeight="1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7"/>
      <c r="X76" s="47"/>
      <c r="Y76" s="47"/>
      <c r="Z76" s="42"/>
      <c r="AA76" s="42"/>
      <c r="AB76" s="42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</row>
    <row r="77" spans="4:55" ht="12.75" customHeight="1"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7"/>
      <c r="X77" s="47"/>
      <c r="Y77" s="47"/>
      <c r="Z77" s="42"/>
      <c r="AA77" s="42"/>
      <c r="AB77" s="42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</row>
    <row r="78" spans="4:55" ht="12.75" customHeight="1"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7"/>
      <c r="X78" s="47"/>
      <c r="Y78" s="47"/>
      <c r="Z78" s="42"/>
      <c r="AA78" s="42"/>
      <c r="AB78" s="42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</row>
    <row r="79" spans="4:55" ht="12.75" customHeight="1"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7"/>
      <c r="X79" s="47"/>
      <c r="Y79" s="47"/>
      <c r="Z79" s="42"/>
      <c r="AA79" s="42"/>
      <c r="AB79" s="42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</row>
    <row r="80" spans="4:55" ht="12.75" customHeight="1"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7"/>
      <c r="X80" s="47"/>
      <c r="Y80" s="47"/>
      <c r="Z80" s="42"/>
      <c r="AA80" s="42"/>
      <c r="AB80" s="42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</row>
    <row r="81" spans="4:55" ht="12.75" customHeight="1"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7"/>
      <c r="X81" s="47"/>
      <c r="Y81" s="47"/>
      <c r="Z81" s="42"/>
      <c r="AA81" s="42"/>
      <c r="AB81" s="42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</row>
    <row r="82" spans="4:55" ht="12.75" customHeight="1"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7"/>
      <c r="X82" s="47"/>
      <c r="Y82" s="47"/>
      <c r="Z82" s="42"/>
      <c r="AA82" s="42"/>
      <c r="AB82" s="42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</row>
    <row r="83" spans="4:55" ht="12.75" customHeight="1"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7"/>
      <c r="X83" s="47"/>
      <c r="Y83" s="47"/>
      <c r="Z83" s="42"/>
      <c r="AA83" s="42"/>
      <c r="AB83" s="42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</row>
    <row r="84" spans="4:55" ht="12.75" customHeight="1"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7"/>
      <c r="X84" s="47"/>
      <c r="Y84" s="47"/>
      <c r="Z84" s="42"/>
      <c r="AA84" s="42"/>
      <c r="AB84" s="42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</row>
    <row r="85" spans="4:55" ht="12.75" customHeight="1"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7"/>
      <c r="X85" s="47"/>
      <c r="Y85" s="47"/>
      <c r="Z85" s="42"/>
      <c r="AA85" s="42"/>
      <c r="AB85" s="42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</row>
    <row r="86" spans="4:55" ht="12.75" customHeight="1"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7"/>
      <c r="X86" s="47"/>
      <c r="Y86" s="47"/>
      <c r="Z86" s="42"/>
      <c r="AA86" s="42"/>
      <c r="AB86" s="42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</row>
    <row r="87" spans="4:55" ht="12.75" customHeight="1"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7"/>
      <c r="X87" s="47"/>
      <c r="Y87" s="47"/>
      <c r="Z87" s="42"/>
      <c r="AA87" s="42"/>
      <c r="AB87" s="42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</row>
    <row r="88" spans="4:55" ht="12.75" customHeight="1"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7"/>
      <c r="X88" s="47"/>
      <c r="Y88" s="47"/>
      <c r="Z88" s="42"/>
      <c r="AA88" s="42"/>
      <c r="AB88" s="42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</row>
    <row r="89" spans="4:55" ht="12.75" customHeight="1"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7"/>
      <c r="X89" s="47"/>
      <c r="Y89" s="47"/>
      <c r="Z89" s="42"/>
      <c r="AA89" s="42"/>
      <c r="AB89" s="42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</row>
    <row r="90" spans="4:55" ht="12.75" customHeight="1"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7"/>
      <c r="X90" s="47"/>
      <c r="Y90" s="47"/>
      <c r="Z90" s="42"/>
      <c r="AA90" s="42"/>
      <c r="AB90" s="42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</row>
    <row r="91" spans="4:55" ht="12.75" customHeight="1"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7"/>
      <c r="X91" s="47"/>
      <c r="Y91" s="47"/>
      <c r="Z91" s="42"/>
      <c r="AA91" s="42"/>
      <c r="AB91" s="42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</row>
    <row r="92" spans="4:55" ht="12.75" customHeight="1"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7"/>
      <c r="X92" s="47"/>
      <c r="Y92" s="47"/>
      <c r="Z92" s="42"/>
      <c r="AA92" s="42"/>
      <c r="AB92" s="42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</row>
    <row r="93" spans="4:55" ht="12.75" customHeight="1"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7"/>
      <c r="X93" s="47"/>
      <c r="Y93" s="47"/>
      <c r="Z93" s="42"/>
      <c r="AA93" s="42"/>
      <c r="AB93" s="42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</row>
    <row r="94" spans="4:55" ht="12.75" customHeight="1"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7"/>
      <c r="X94" s="47"/>
      <c r="Y94" s="47"/>
      <c r="Z94" s="42"/>
      <c r="AA94" s="42"/>
      <c r="AB94" s="42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</row>
    <row r="95" spans="4:55" ht="12.75" customHeight="1"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7"/>
      <c r="X95" s="47"/>
      <c r="Y95" s="47"/>
      <c r="Z95" s="42"/>
      <c r="AA95" s="42"/>
      <c r="AB95" s="42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</row>
    <row r="96" spans="4:55" ht="12.75" customHeight="1"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7"/>
      <c r="X96" s="47"/>
      <c r="Y96" s="47"/>
      <c r="Z96" s="42"/>
      <c r="AA96" s="42"/>
      <c r="AB96" s="42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</row>
    <row r="97" spans="4:55" ht="12.75" customHeight="1"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7"/>
      <c r="X97" s="47"/>
      <c r="Y97" s="47"/>
      <c r="Z97" s="42"/>
      <c r="AA97" s="42"/>
      <c r="AB97" s="42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</row>
    <row r="98" spans="4:55" ht="12.75" customHeight="1"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7"/>
      <c r="X98" s="47"/>
      <c r="Y98" s="47"/>
      <c r="Z98" s="42"/>
      <c r="AA98" s="42"/>
      <c r="AB98" s="42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</row>
    <row r="99" spans="4:55" ht="12.75" customHeight="1"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7"/>
      <c r="X99" s="47"/>
      <c r="Y99" s="47"/>
      <c r="Z99" s="42"/>
      <c r="AA99" s="42"/>
      <c r="AB99" s="42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</row>
    <row r="100" spans="4:55" ht="12.75" customHeight="1"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7"/>
      <c r="X100" s="47"/>
      <c r="Y100" s="47"/>
      <c r="Z100" s="42"/>
      <c r="AA100" s="42"/>
      <c r="AB100" s="42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</row>
    <row r="101" spans="4:55" ht="12.75" customHeight="1"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7"/>
      <c r="X101" s="47"/>
      <c r="Y101" s="47"/>
      <c r="Z101" s="42"/>
      <c r="AA101" s="42"/>
      <c r="AB101" s="42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</row>
    <row r="102" spans="4:55" ht="12.75" customHeight="1"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7"/>
      <c r="X102" s="47"/>
      <c r="Y102" s="47"/>
      <c r="Z102" s="42"/>
      <c r="AA102" s="42"/>
      <c r="AB102" s="42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</row>
    <row r="103" spans="4:55" ht="12.75" customHeight="1"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7"/>
      <c r="X103" s="47"/>
      <c r="Y103" s="47"/>
      <c r="Z103" s="42"/>
      <c r="AA103" s="42"/>
      <c r="AB103" s="42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</row>
    <row r="104" spans="4:55" ht="12.75" customHeight="1"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7"/>
      <c r="X104" s="47"/>
      <c r="Y104" s="47"/>
      <c r="Z104" s="42"/>
      <c r="AA104" s="42"/>
      <c r="AB104" s="42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</row>
    <row r="105" spans="4:55" ht="12.75" customHeight="1"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7"/>
      <c r="X105" s="47"/>
      <c r="Y105" s="47"/>
      <c r="Z105" s="42"/>
      <c r="AA105" s="42"/>
      <c r="AB105" s="42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</row>
    <row r="106" spans="4:55" ht="12.75" customHeight="1"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7"/>
      <c r="X106" s="47"/>
      <c r="Y106" s="47"/>
      <c r="Z106" s="42"/>
      <c r="AA106" s="42"/>
      <c r="AB106" s="42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</row>
    <row r="107" spans="4:55" ht="12.75" customHeight="1"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7"/>
      <c r="X107" s="47"/>
      <c r="Y107" s="47"/>
      <c r="Z107" s="42"/>
      <c r="AA107" s="42"/>
      <c r="AB107" s="42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</row>
    <row r="108" spans="4:55" ht="12.75" customHeight="1"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7"/>
      <c r="X108" s="47"/>
      <c r="Y108" s="47"/>
      <c r="Z108" s="42"/>
      <c r="AA108" s="42"/>
      <c r="AB108" s="42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</row>
    <row r="109" spans="4:55" ht="12.75" customHeight="1"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7"/>
      <c r="X109" s="47"/>
      <c r="Y109" s="47"/>
      <c r="Z109" s="42"/>
      <c r="AA109" s="42"/>
      <c r="AB109" s="42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</row>
    <row r="110" spans="4:55" ht="12.75" customHeight="1"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7"/>
      <c r="X110" s="47"/>
      <c r="Y110" s="47"/>
      <c r="Z110" s="42"/>
      <c r="AA110" s="42"/>
      <c r="AB110" s="42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</row>
    <row r="111" spans="4:55" ht="12.75" customHeight="1"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7"/>
      <c r="X111" s="47"/>
      <c r="Y111" s="47"/>
      <c r="Z111" s="42"/>
      <c r="AA111" s="42"/>
      <c r="AB111" s="42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</row>
    <row r="112" spans="4:55" ht="12.75" customHeight="1"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7"/>
      <c r="X112" s="47"/>
      <c r="Y112" s="47"/>
      <c r="Z112" s="42"/>
      <c r="AA112" s="42"/>
      <c r="AB112" s="42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</row>
    <row r="113" spans="4:55" ht="12.75" customHeight="1"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7"/>
      <c r="X113" s="47"/>
      <c r="Y113" s="47"/>
      <c r="Z113" s="42"/>
      <c r="AA113" s="42"/>
      <c r="AB113" s="42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</row>
    <row r="114" spans="4:55" ht="12.75" customHeight="1"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7"/>
      <c r="X114" s="47"/>
      <c r="Y114" s="47"/>
      <c r="Z114" s="42"/>
      <c r="AA114" s="42"/>
      <c r="AB114" s="42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</row>
    <row r="115" spans="4:55" ht="12.75" customHeight="1"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7"/>
      <c r="X115" s="47"/>
      <c r="Y115" s="47"/>
      <c r="Z115" s="42"/>
      <c r="AA115" s="42"/>
      <c r="AB115" s="42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</row>
    <row r="116" spans="4:55" ht="12.75" customHeight="1"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7"/>
      <c r="X116" s="47"/>
      <c r="Y116" s="47"/>
      <c r="Z116" s="42"/>
      <c r="AA116" s="42"/>
      <c r="AB116" s="42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</row>
    <row r="117" spans="4:55" ht="12.75" customHeight="1"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7"/>
      <c r="X117" s="47"/>
      <c r="Y117" s="47"/>
      <c r="Z117" s="42"/>
      <c r="AA117" s="42"/>
      <c r="AB117" s="42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</row>
    <row r="118" spans="4:55" ht="12.75" customHeight="1"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7"/>
      <c r="X118" s="47"/>
      <c r="Y118" s="47"/>
      <c r="Z118" s="42"/>
      <c r="AA118" s="42"/>
      <c r="AB118" s="42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</row>
    <row r="119" spans="4:55" ht="12.75" customHeight="1"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7"/>
      <c r="X119" s="47"/>
      <c r="Y119" s="47"/>
      <c r="Z119" s="42"/>
      <c r="AA119" s="42"/>
      <c r="AB119" s="42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</row>
    <row r="120" spans="4:55" ht="12.75" customHeight="1"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7"/>
      <c r="X120" s="47"/>
      <c r="Y120" s="47"/>
      <c r="Z120" s="42"/>
      <c r="AA120" s="42"/>
      <c r="AB120" s="42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</row>
    <row r="121" spans="4:55" ht="12.75" customHeight="1"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7"/>
      <c r="X121" s="47"/>
      <c r="Y121" s="47"/>
      <c r="Z121" s="42"/>
      <c r="AA121" s="42"/>
      <c r="AB121" s="42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</row>
    <row r="122" spans="4:55" ht="12.75" customHeight="1"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7"/>
      <c r="X122" s="47"/>
      <c r="Y122" s="47"/>
      <c r="Z122" s="42"/>
      <c r="AA122" s="42"/>
      <c r="AB122" s="42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</row>
    <row r="123" spans="4:55" ht="12.75" customHeight="1"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7"/>
      <c r="X123" s="47"/>
      <c r="Y123" s="47"/>
      <c r="Z123" s="42"/>
      <c r="AA123" s="42"/>
      <c r="AB123" s="42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</row>
    <row r="124" spans="4:55" ht="12.75" customHeight="1"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7"/>
      <c r="X124" s="47"/>
      <c r="Y124" s="47"/>
      <c r="Z124" s="42"/>
      <c r="AA124" s="42"/>
      <c r="AB124" s="42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</row>
    <row r="125" spans="4:55" ht="12.75" customHeight="1"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7"/>
      <c r="X125" s="47"/>
      <c r="Y125" s="47"/>
      <c r="Z125" s="42"/>
      <c r="AA125" s="42"/>
      <c r="AB125" s="42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</row>
    <row r="126" spans="4:55" ht="12.75" customHeight="1"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7"/>
      <c r="X126" s="47"/>
      <c r="Y126" s="47"/>
      <c r="Z126" s="42"/>
      <c r="AA126" s="42"/>
      <c r="AB126" s="42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</row>
    <row r="127" spans="4:55" ht="12.75" customHeight="1"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7"/>
      <c r="X127" s="47"/>
      <c r="Y127" s="47"/>
      <c r="Z127" s="42"/>
      <c r="AA127" s="42"/>
      <c r="AB127" s="42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</row>
    <row r="128" spans="4:55" ht="12.75" customHeight="1"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7"/>
      <c r="X128" s="47"/>
      <c r="Y128" s="47"/>
      <c r="Z128" s="42"/>
      <c r="AA128" s="42"/>
      <c r="AB128" s="42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</row>
    <row r="129" spans="4:55" ht="12.75" customHeight="1"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7"/>
      <c r="X129" s="47"/>
      <c r="Y129" s="47"/>
      <c r="Z129" s="42"/>
      <c r="AA129" s="42"/>
      <c r="AB129" s="42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</row>
    <row r="130" spans="4:55" ht="12.75" customHeight="1"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7"/>
      <c r="X130" s="47"/>
      <c r="Y130" s="47"/>
      <c r="Z130" s="42"/>
      <c r="AA130" s="42"/>
      <c r="AB130" s="42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</row>
    <row r="131" spans="4:55" ht="12.75" customHeight="1"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7"/>
      <c r="X131" s="47"/>
      <c r="Y131" s="47"/>
      <c r="Z131" s="42"/>
      <c r="AA131" s="42"/>
      <c r="AB131" s="42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</row>
    <row r="132" spans="4:55" ht="12.75" customHeight="1"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7"/>
      <c r="X132" s="47"/>
      <c r="Y132" s="47"/>
      <c r="Z132" s="42"/>
      <c r="AA132" s="42"/>
      <c r="AB132" s="42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</row>
    <row r="133" spans="4:55" ht="12.75" customHeight="1"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7"/>
      <c r="X133" s="47"/>
      <c r="Y133" s="47"/>
      <c r="Z133" s="42"/>
      <c r="AA133" s="42"/>
      <c r="AB133" s="42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</row>
    <row r="134" spans="4:55" ht="12.75" customHeight="1"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7"/>
      <c r="X134" s="47"/>
      <c r="Y134" s="47"/>
      <c r="Z134" s="42"/>
      <c r="AA134" s="42"/>
      <c r="AB134" s="42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</row>
    <row r="135" spans="4:55" ht="12.75" customHeight="1"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7"/>
      <c r="X135" s="47"/>
      <c r="Y135" s="47"/>
      <c r="Z135" s="42"/>
      <c r="AA135" s="42"/>
      <c r="AB135" s="42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</row>
    <row r="136" spans="4:55" ht="12.75" customHeight="1"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7"/>
      <c r="X136" s="47"/>
      <c r="Y136" s="47"/>
      <c r="Z136" s="42"/>
      <c r="AA136" s="42"/>
      <c r="AB136" s="42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</row>
    <row r="137" spans="4:55" ht="12.75" customHeight="1"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7"/>
      <c r="X137" s="47"/>
      <c r="Y137" s="47"/>
      <c r="Z137" s="42"/>
      <c r="AA137" s="42"/>
      <c r="AB137" s="42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</row>
    <row r="138" spans="4:55" ht="12.75" customHeight="1"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7"/>
      <c r="X138" s="47"/>
      <c r="Y138" s="47"/>
      <c r="Z138" s="42"/>
      <c r="AA138" s="42"/>
      <c r="AB138" s="42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</row>
    <row r="139" spans="4:55" ht="12.75" customHeight="1"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7"/>
      <c r="X139" s="47"/>
      <c r="Y139" s="47"/>
      <c r="Z139" s="42"/>
      <c r="AA139" s="42"/>
      <c r="AB139" s="42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</row>
    <row r="140" spans="4:55" ht="12.75" customHeight="1"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7"/>
      <c r="X140" s="47"/>
      <c r="Y140" s="47"/>
      <c r="Z140" s="42"/>
      <c r="AA140" s="42"/>
      <c r="AB140" s="42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</row>
    <row r="141" spans="4:55" ht="12.75" customHeight="1"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7"/>
      <c r="X141" s="47"/>
      <c r="Y141" s="47"/>
      <c r="Z141" s="42"/>
      <c r="AA141" s="42"/>
      <c r="AB141" s="42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</row>
    <row r="142" spans="4:55" ht="12.75" customHeight="1"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7"/>
      <c r="X142" s="47"/>
      <c r="Y142" s="47"/>
      <c r="Z142" s="42"/>
      <c r="AA142" s="42"/>
      <c r="AB142" s="42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</row>
    <row r="143" spans="4:55" ht="12.75" customHeight="1"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7"/>
      <c r="X143" s="47"/>
      <c r="Y143" s="47"/>
      <c r="Z143" s="42"/>
      <c r="AA143" s="42"/>
      <c r="AB143" s="42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</row>
    <row r="144" spans="4:55" ht="12.75" customHeight="1"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7"/>
      <c r="X144" s="47"/>
      <c r="Y144" s="47"/>
      <c r="Z144" s="42"/>
      <c r="AA144" s="42"/>
      <c r="AB144" s="42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</row>
    <row r="145" spans="4:55" ht="12.75" customHeight="1"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7"/>
      <c r="X145" s="47"/>
      <c r="Y145" s="47"/>
      <c r="Z145" s="42"/>
      <c r="AA145" s="42"/>
      <c r="AB145" s="42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</row>
    <row r="146" spans="4:55" ht="12.75" customHeight="1"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7"/>
      <c r="X146" s="47"/>
      <c r="Y146" s="47"/>
      <c r="Z146" s="42"/>
      <c r="AA146" s="42"/>
      <c r="AB146" s="42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</row>
    <row r="147" spans="4:55" ht="12.75" customHeight="1"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7"/>
      <c r="X147" s="47"/>
      <c r="Y147" s="47"/>
      <c r="Z147" s="42"/>
      <c r="AA147" s="42"/>
      <c r="AB147" s="42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</row>
    <row r="148" spans="4:55" ht="12.75" customHeight="1"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7"/>
      <c r="X148" s="47"/>
      <c r="Y148" s="47"/>
      <c r="Z148" s="42"/>
      <c r="AA148" s="42"/>
      <c r="AB148" s="42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</row>
    <row r="149" spans="4:55" ht="12.75" customHeight="1"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7"/>
      <c r="X149" s="47"/>
      <c r="Y149" s="47"/>
      <c r="Z149" s="42"/>
      <c r="AA149" s="42"/>
      <c r="AB149" s="42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</row>
    <row r="150" spans="4:55" ht="12.75" customHeight="1"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7"/>
      <c r="X150" s="47"/>
      <c r="Y150" s="47"/>
      <c r="Z150" s="42"/>
      <c r="AA150" s="42"/>
      <c r="AB150" s="42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</row>
    <row r="151" spans="4:55" ht="12.75" customHeight="1"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7"/>
      <c r="X151" s="47"/>
      <c r="Y151" s="47"/>
      <c r="Z151" s="42"/>
      <c r="AA151" s="42"/>
      <c r="AB151" s="42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</row>
    <row r="152" spans="4:55" ht="12.75" customHeight="1"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7"/>
      <c r="X152" s="47"/>
      <c r="Y152" s="47"/>
      <c r="Z152" s="42"/>
      <c r="AA152" s="42"/>
      <c r="AB152" s="42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</row>
    <row r="153" spans="4:55" ht="12.75" customHeight="1"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7"/>
      <c r="X153" s="47"/>
      <c r="Y153" s="47"/>
      <c r="Z153" s="42"/>
      <c r="AA153" s="42"/>
      <c r="AB153" s="42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</row>
    <row r="154" spans="4:55" ht="12.75" customHeight="1"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7"/>
      <c r="X154" s="47"/>
      <c r="Y154" s="47"/>
      <c r="Z154" s="42"/>
      <c r="AA154" s="42"/>
      <c r="AB154" s="42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</row>
    <row r="155" spans="4:55" ht="12.75" customHeight="1"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7"/>
      <c r="X155" s="47"/>
      <c r="Y155" s="47"/>
      <c r="Z155" s="42"/>
      <c r="AA155" s="42"/>
      <c r="AB155" s="42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</row>
    <row r="156" spans="4:55" ht="12.75" customHeight="1"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7"/>
      <c r="X156" s="47"/>
      <c r="Y156" s="47"/>
      <c r="Z156" s="42"/>
      <c r="AA156" s="42"/>
      <c r="AB156" s="42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</row>
    <row r="157" spans="4:55" ht="12.75" customHeight="1"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7"/>
      <c r="X157" s="47"/>
      <c r="Y157" s="47"/>
      <c r="Z157" s="42"/>
      <c r="AA157" s="42"/>
      <c r="AB157" s="42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</row>
    <row r="158" spans="4:55" ht="12.75" customHeight="1"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7"/>
      <c r="X158" s="47"/>
      <c r="Y158" s="47"/>
      <c r="Z158" s="42"/>
      <c r="AA158" s="42"/>
      <c r="AB158" s="42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</row>
    <row r="159" spans="4:55" ht="12.75" customHeight="1"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7"/>
      <c r="X159" s="47"/>
      <c r="Y159" s="47"/>
      <c r="Z159" s="42"/>
      <c r="AA159" s="42"/>
      <c r="AB159" s="42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</row>
    <row r="160" spans="4:55" ht="12.75" customHeight="1"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7"/>
      <c r="X160" s="47"/>
      <c r="Y160" s="47"/>
      <c r="Z160" s="42"/>
      <c r="AA160" s="42"/>
      <c r="AB160" s="42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</row>
    <row r="161" spans="4:55" ht="12.75" customHeight="1"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7"/>
      <c r="X161" s="47"/>
      <c r="Y161" s="47"/>
      <c r="Z161" s="42"/>
      <c r="AA161" s="42"/>
      <c r="AB161" s="42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</row>
    <row r="162" spans="4:55" ht="12.75" customHeight="1"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7"/>
      <c r="X162" s="47"/>
      <c r="Y162" s="47"/>
      <c r="Z162" s="42"/>
      <c r="AA162" s="42"/>
      <c r="AB162" s="42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</row>
    <row r="163" spans="4:55" ht="12.75" customHeight="1"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7"/>
      <c r="X163" s="47"/>
      <c r="Y163" s="47"/>
      <c r="Z163" s="42"/>
      <c r="AA163" s="42"/>
      <c r="AB163" s="42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</row>
    <row r="164" spans="4:55" ht="12.75" customHeight="1"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7"/>
      <c r="X164" s="47"/>
      <c r="Y164" s="47"/>
      <c r="Z164" s="42"/>
      <c r="AA164" s="42"/>
      <c r="AB164" s="42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</row>
    <row r="165" spans="4:55" ht="12.75" customHeight="1"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7"/>
      <c r="X165" s="47"/>
      <c r="Y165" s="47"/>
      <c r="Z165" s="42"/>
      <c r="AA165" s="42"/>
      <c r="AB165" s="42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</row>
    <row r="166" spans="4:55" ht="12.75" customHeight="1"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7"/>
      <c r="X166" s="47"/>
      <c r="Y166" s="47"/>
      <c r="Z166" s="42"/>
      <c r="AA166" s="42"/>
      <c r="AB166" s="42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</row>
    <row r="167" spans="4:55" ht="12.75" customHeight="1"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7"/>
      <c r="X167" s="47"/>
      <c r="Y167" s="47"/>
      <c r="Z167" s="42"/>
      <c r="AA167" s="42"/>
      <c r="AB167" s="42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</row>
    <row r="168" spans="4:55" ht="12.75" customHeight="1"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7"/>
      <c r="X168" s="47"/>
      <c r="Y168" s="47"/>
      <c r="Z168" s="42"/>
      <c r="AA168" s="42"/>
      <c r="AB168" s="42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</row>
    <row r="169" spans="4:55" ht="12.75" customHeight="1"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7"/>
      <c r="X169" s="47"/>
      <c r="Y169" s="47"/>
      <c r="Z169" s="42"/>
      <c r="AA169" s="42"/>
      <c r="AB169" s="42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</row>
    <row r="170" spans="4:55" ht="12.75" customHeight="1"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7"/>
      <c r="X170" s="47"/>
      <c r="Y170" s="47"/>
      <c r="Z170" s="42"/>
      <c r="AA170" s="42"/>
      <c r="AB170" s="42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</row>
    <row r="171" spans="4:55" ht="12.75" customHeight="1"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7"/>
      <c r="X171" s="47"/>
      <c r="Y171" s="47"/>
      <c r="Z171" s="42"/>
      <c r="AA171" s="42"/>
      <c r="AB171" s="42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</row>
    <row r="172" spans="4:55" ht="12.75" customHeight="1"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7"/>
      <c r="X172" s="47"/>
      <c r="Y172" s="47"/>
      <c r="Z172" s="42"/>
      <c r="AA172" s="42"/>
      <c r="AB172" s="42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</row>
    <row r="173" spans="4:55" ht="12.75" customHeight="1"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7"/>
      <c r="X173" s="47"/>
      <c r="Y173" s="47"/>
      <c r="Z173" s="42"/>
      <c r="AA173" s="42"/>
      <c r="AB173" s="42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</row>
    <row r="174" spans="4:55" ht="12.75" customHeight="1"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7"/>
      <c r="X174" s="47"/>
      <c r="Y174" s="47"/>
      <c r="Z174" s="42"/>
      <c r="AA174" s="42"/>
      <c r="AB174" s="42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</row>
    <row r="175" spans="4:55" ht="12.75" customHeight="1"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7"/>
      <c r="X175" s="47"/>
      <c r="Y175" s="47"/>
      <c r="Z175" s="42"/>
      <c r="AA175" s="42"/>
      <c r="AB175" s="42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</row>
    <row r="176" spans="4:55" ht="12.75" customHeight="1"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7"/>
      <c r="X176" s="47"/>
      <c r="Y176" s="47"/>
      <c r="Z176" s="42"/>
      <c r="AA176" s="42"/>
      <c r="AB176" s="42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</row>
    <row r="177" spans="4:55" ht="12.75" customHeight="1"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7"/>
      <c r="X177" s="47"/>
      <c r="Y177" s="47"/>
      <c r="Z177" s="42"/>
      <c r="AA177" s="42"/>
      <c r="AB177" s="42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</row>
    <row r="178" spans="4:55" ht="12.75" customHeight="1"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7"/>
      <c r="X178" s="47"/>
      <c r="Y178" s="47"/>
      <c r="Z178" s="42"/>
      <c r="AA178" s="42"/>
      <c r="AB178" s="42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</row>
    <row r="179" spans="4:55" ht="12.75" customHeight="1"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7"/>
      <c r="X179" s="47"/>
      <c r="Y179" s="47"/>
      <c r="Z179" s="42"/>
      <c r="AA179" s="42"/>
      <c r="AB179" s="42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</row>
    <row r="180" spans="4:55" ht="12.75" customHeight="1"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7"/>
      <c r="X180" s="47"/>
      <c r="Y180" s="47"/>
      <c r="Z180" s="42"/>
      <c r="AA180" s="42"/>
      <c r="AB180" s="42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</row>
    <row r="181" spans="4:55" ht="12.75" customHeight="1"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7"/>
      <c r="X181" s="47"/>
      <c r="Y181" s="47"/>
      <c r="Z181" s="42"/>
      <c r="AA181" s="42"/>
      <c r="AB181" s="42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</row>
    <row r="182" spans="4:55" ht="12.75" customHeight="1"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7"/>
      <c r="X182" s="47"/>
      <c r="Y182" s="47"/>
      <c r="Z182" s="42"/>
      <c r="AA182" s="42"/>
      <c r="AB182" s="42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</row>
    <row r="183" spans="4:55" ht="12.75" customHeight="1"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7"/>
      <c r="X183" s="47"/>
      <c r="Y183" s="47"/>
      <c r="Z183" s="42"/>
      <c r="AA183" s="42"/>
      <c r="AB183" s="42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</row>
    <row r="184" spans="4:55" ht="12.75" customHeight="1"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7"/>
      <c r="X184" s="47"/>
      <c r="Y184" s="47"/>
      <c r="Z184" s="42"/>
      <c r="AA184" s="42"/>
      <c r="AB184" s="42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</row>
    <row r="185" spans="4:55" ht="12.75" customHeight="1"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7"/>
      <c r="X185" s="47"/>
      <c r="Y185" s="47"/>
      <c r="Z185" s="42"/>
      <c r="AA185" s="42"/>
      <c r="AB185" s="42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</row>
    <row r="186" spans="4:55" ht="12.75" customHeight="1"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7"/>
      <c r="X186" s="47"/>
      <c r="Y186" s="47"/>
      <c r="Z186" s="42"/>
      <c r="AA186" s="42"/>
      <c r="AB186" s="42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</row>
    <row r="187" spans="4:55" ht="12.75" customHeight="1"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7"/>
      <c r="X187" s="47"/>
      <c r="Y187" s="47"/>
      <c r="Z187" s="42"/>
      <c r="AA187" s="42"/>
      <c r="AB187" s="42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</row>
    <row r="188" spans="4:55" ht="12.75" customHeight="1"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7"/>
      <c r="X188" s="47"/>
      <c r="Y188" s="47"/>
      <c r="Z188" s="42"/>
      <c r="AA188" s="42"/>
      <c r="AB188" s="42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</row>
    <row r="189" spans="4:55" ht="12.75" customHeight="1"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7"/>
      <c r="X189" s="47"/>
      <c r="Y189" s="47"/>
      <c r="Z189" s="42"/>
      <c r="AA189" s="42"/>
      <c r="AB189" s="42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</row>
    <row r="190" spans="4:55" ht="12.75" customHeight="1"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7"/>
      <c r="X190" s="47"/>
      <c r="Y190" s="47"/>
      <c r="Z190" s="42"/>
      <c r="AA190" s="42"/>
      <c r="AB190" s="42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</row>
    <row r="191" spans="4:55" ht="12.75" customHeight="1"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7"/>
      <c r="X191" s="47"/>
      <c r="Y191" s="47"/>
      <c r="Z191" s="42"/>
      <c r="AA191" s="42"/>
      <c r="AB191" s="42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</row>
    <row r="192" spans="4:55" ht="12.75" customHeight="1"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7"/>
      <c r="X192" s="47"/>
      <c r="Y192" s="47"/>
      <c r="Z192" s="42"/>
      <c r="AA192" s="42"/>
      <c r="AB192" s="42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</row>
    <row r="193" spans="4:55" ht="12.75" customHeight="1"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7"/>
      <c r="X193" s="47"/>
      <c r="Y193" s="47"/>
      <c r="Z193" s="42"/>
      <c r="AA193" s="42"/>
      <c r="AB193" s="42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</row>
    <row r="194" spans="4:55" ht="12.75" customHeight="1"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7"/>
      <c r="X194" s="47"/>
      <c r="Y194" s="47"/>
      <c r="Z194" s="42"/>
      <c r="AA194" s="42"/>
      <c r="AB194" s="42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</row>
    <row r="195" spans="4:55" ht="12.75" customHeight="1"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7"/>
      <c r="X195" s="47"/>
      <c r="Y195" s="47"/>
      <c r="Z195" s="42"/>
      <c r="AA195" s="42"/>
      <c r="AB195" s="42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</row>
    <row r="196" spans="4:55" ht="12.75" customHeight="1"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7"/>
      <c r="X196" s="47"/>
      <c r="Y196" s="47"/>
      <c r="Z196" s="42"/>
      <c r="AA196" s="42"/>
      <c r="AB196" s="42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</row>
    <row r="197" spans="4:55" ht="12.75" customHeight="1"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7"/>
      <c r="X197" s="47"/>
      <c r="Y197" s="47"/>
      <c r="Z197" s="42"/>
      <c r="AA197" s="42"/>
      <c r="AB197" s="42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</row>
    <row r="198" spans="4:55" ht="12.75" customHeight="1"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7"/>
      <c r="X198" s="47"/>
      <c r="Y198" s="47"/>
      <c r="Z198" s="42"/>
      <c r="AA198" s="42"/>
      <c r="AB198" s="42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</row>
    <row r="199" spans="4:55" ht="12.75" customHeight="1"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7"/>
      <c r="X199" s="47"/>
      <c r="Y199" s="47"/>
      <c r="Z199" s="42"/>
      <c r="AA199" s="42"/>
      <c r="AB199" s="42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</row>
    <row r="200" spans="4:55" ht="12.75" customHeight="1"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7"/>
      <c r="X200" s="47"/>
      <c r="Y200" s="47"/>
      <c r="Z200" s="42"/>
      <c r="AA200" s="42"/>
      <c r="AB200" s="42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</row>
    <row r="201" spans="4:55" ht="12.75" customHeight="1"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7"/>
      <c r="X201" s="47"/>
      <c r="Y201" s="47"/>
      <c r="Z201" s="42"/>
      <c r="AA201" s="42"/>
      <c r="AB201" s="42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</row>
    <row r="202" spans="4:55" ht="12.75" customHeight="1"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7"/>
      <c r="X202" s="47"/>
      <c r="Y202" s="47"/>
      <c r="Z202" s="42"/>
      <c r="AA202" s="42"/>
      <c r="AB202" s="42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</row>
    <row r="203" spans="4:55" ht="12.75" customHeight="1"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7"/>
      <c r="X203" s="47"/>
      <c r="Y203" s="47"/>
      <c r="Z203" s="42"/>
      <c r="AA203" s="42"/>
      <c r="AB203" s="42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</row>
    <row r="204" spans="4:55" ht="12.75" customHeight="1"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7"/>
      <c r="X204" s="47"/>
      <c r="Y204" s="47"/>
      <c r="Z204" s="42"/>
      <c r="AA204" s="42"/>
      <c r="AB204" s="42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</row>
    <row r="205" spans="4:55" ht="12.75" customHeight="1"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7"/>
      <c r="X205" s="47"/>
      <c r="Y205" s="47"/>
      <c r="Z205" s="42"/>
      <c r="AA205" s="42"/>
      <c r="AB205" s="42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</row>
    <row r="206" spans="4:55" ht="12.75" customHeight="1"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7"/>
      <c r="X206" s="47"/>
      <c r="Y206" s="47"/>
      <c r="Z206" s="42"/>
      <c r="AA206" s="42"/>
      <c r="AB206" s="42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</row>
    <row r="207" spans="4:55" ht="12.75" customHeight="1"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7"/>
      <c r="X207" s="47"/>
      <c r="Y207" s="47"/>
      <c r="Z207" s="42"/>
      <c r="AA207" s="42"/>
      <c r="AB207" s="42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</row>
    <row r="208" spans="4:55" ht="12.75" customHeight="1"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7"/>
      <c r="X208" s="47"/>
      <c r="Y208" s="47"/>
      <c r="Z208" s="42"/>
      <c r="AA208" s="42"/>
      <c r="AB208" s="42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</row>
    <row r="209" spans="4:55" ht="12.75" customHeight="1"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7"/>
      <c r="X209" s="47"/>
      <c r="Y209" s="47"/>
      <c r="Z209" s="42"/>
      <c r="AA209" s="42"/>
      <c r="AB209" s="42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</row>
    <row r="210" spans="4:55" ht="12.75" customHeight="1"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7"/>
      <c r="X210" s="47"/>
      <c r="Y210" s="47"/>
      <c r="Z210" s="42"/>
      <c r="AA210" s="42"/>
      <c r="AB210" s="42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</row>
    <row r="211" spans="4:55" ht="12.75" customHeight="1"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7"/>
      <c r="X211" s="47"/>
      <c r="Y211" s="47"/>
      <c r="Z211" s="42"/>
      <c r="AA211" s="42"/>
      <c r="AB211" s="42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</row>
    <row r="212" spans="4:55" ht="12.75" customHeight="1"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7"/>
      <c r="X212" s="47"/>
      <c r="Y212" s="47"/>
      <c r="Z212" s="42"/>
      <c r="AA212" s="42"/>
      <c r="AB212" s="42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</row>
    <row r="213" spans="4:55" ht="12.75" customHeight="1"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7"/>
      <c r="X213" s="47"/>
      <c r="Y213" s="47"/>
      <c r="Z213" s="42"/>
      <c r="AA213" s="42"/>
      <c r="AB213" s="42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</row>
    <row r="214" spans="4:55" ht="12.75" customHeight="1"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7"/>
      <c r="X214" s="47"/>
      <c r="Y214" s="47"/>
      <c r="Z214" s="42"/>
      <c r="AA214" s="42"/>
      <c r="AB214" s="42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</row>
    <row r="215" spans="4:55" ht="12.75" customHeight="1"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7"/>
      <c r="X215" s="47"/>
      <c r="Y215" s="47"/>
      <c r="Z215" s="42"/>
      <c r="AA215" s="42"/>
      <c r="AB215" s="42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</row>
    <row r="216" spans="4:55" ht="12.75" customHeight="1"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7"/>
      <c r="X216" s="47"/>
      <c r="Y216" s="47"/>
      <c r="Z216" s="42"/>
      <c r="AA216" s="42"/>
      <c r="AB216" s="42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</row>
    <row r="217" spans="4:55" ht="12.75" customHeight="1"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7"/>
      <c r="X217" s="47"/>
      <c r="Y217" s="47"/>
      <c r="Z217" s="42"/>
      <c r="AA217" s="42"/>
      <c r="AB217" s="42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</row>
    <row r="218" spans="4:55" ht="12.75" customHeight="1"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7"/>
      <c r="X218" s="47"/>
      <c r="Y218" s="47"/>
      <c r="Z218" s="42"/>
      <c r="AA218" s="42"/>
      <c r="AB218" s="42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</row>
    <row r="219" spans="4:55" ht="12.75" customHeight="1"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7"/>
      <c r="X219" s="47"/>
      <c r="Y219" s="47"/>
      <c r="Z219" s="42"/>
      <c r="AA219" s="42"/>
      <c r="AB219" s="42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</row>
    <row r="220" spans="4:55" ht="12.75" customHeight="1"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7"/>
      <c r="X220" s="47"/>
      <c r="Y220" s="47"/>
      <c r="Z220" s="42"/>
      <c r="AA220" s="42"/>
      <c r="AB220" s="42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</row>
    <row r="221" spans="4:55" ht="12.75" customHeight="1"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7"/>
      <c r="X221" s="47"/>
      <c r="Y221" s="47"/>
      <c r="Z221" s="42"/>
      <c r="AA221" s="42"/>
      <c r="AB221" s="42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</row>
    <row r="222" spans="4:55" ht="12.75" customHeight="1"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7"/>
      <c r="X222" s="47"/>
      <c r="Y222" s="47"/>
      <c r="Z222" s="42"/>
      <c r="AA222" s="42"/>
      <c r="AB222" s="42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</row>
    <row r="223" spans="4:55" ht="12.75" customHeight="1"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7"/>
      <c r="X223" s="47"/>
      <c r="Y223" s="47"/>
      <c r="Z223" s="42"/>
      <c r="AA223" s="42"/>
      <c r="AB223" s="42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</row>
    <row r="224" spans="4:55" ht="12.75" customHeight="1"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7"/>
      <c r="X224" s="47"/>
      <c r="Y224" s="47"/>
      <c r="Z224" s="42"/>
      <c r="AA224" s="42"/>
      <c r="AB224" s="42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</row>
    <row r="225" spans="4:55" ht="12.75" customHeight="1"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7"/>
      <c r="X225" s="47"/>
      <c r="Y225" s="47"/>
      <c r="Z225" s="42"/>
      <c r="AA225" s="42"/>
      <c r="AB225" s="42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</row>
    <row r="226" spans="4:55" ht="12.75" customHeight="1"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7"/>
      <c r="X226" s="47"/>
      <c r="Y226" s="47"/>
      <c r="Z226" s="42"/>
      <c r="AA226" s="42"/>
      <c r="AB226" s="42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</row>
    <row r="227" spans="4:55" ht="12.75" customHeight="1"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7"/>
      <c r="X227" s="47"/>
      <c r="Y227" s="47"/>
      <c r="Z227" s="42"/>
      <c r="AA227" s="42"/>
      <c r="AB227" s="42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</row>
    <row r="228" spans="4:55" ht="12.75" customHeight="1"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7"/>
      <c r="X228" s="47"/>
      <c r="Y228" s="47"/>
      <c r="Z228" s="42"/>
      <c r="AA228" s="42"/>
      <c r="AB228" s="42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</row>
    <row r="229" spans="4:55" ht="12.75" customHeight="1"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7"/>
      <c r="X229" s="47"/>
      <c r="Y229" s="47"/>
      <c r="Z229" s="42"/>
      <c r="AA229" s="42"/>
      <c r="AB229" s="42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</row>
    <row r="230" spans="4:55" ht="12.75" customHeight="1"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7"/>
      <c r="X230" s="47"/>
      <c r="Y230" s="47"/>
      <c r="Z230" s="42"/>
      <c r="AA230" s="42"/>
      <c r="AB230" s="42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</row>
    <row r="231" spans="4:55" ht="12.75" customHeight="1"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7"/>
      <c r="X231" s="47"/>
      <c r="Y231" s="47"/>
      <c r="Z231" s="42"/>
      <c r="AA231" s="42"/>
      <c r="AB231" s="42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</row>
    <row r="232" spans="4:55" ht="12.75" customHeight="1"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7"/>
      <c r="X232" s="47"/>
      <c r="Y232" s="47"/>
      <c r="Z232" s="42"/>
      <c r="AA232" s="42"/>
      <c r="AB232" s="42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</row>
    <row r="233" spans="4:55" ht="12.75" customHeight="1"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7"/>
      <c r="X233" s="47"/>
      <c r="Y233" s="47"/>
      <c r="Z233" s="42"/>
      <c r="AA233" s="42"/>
      <c r="AB233" s="42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</row>
    <row r="234" spans="4:55" ht="12.75" customHeight="1"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7"/>
      <c r="X234" s="47"/>
      <c r="Y234" s="47"/>
      <c r="Z234" s="42"/>
      <c r="AA234" s="42"/>
      <c r="AB234" s="42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</row>
    <row r="235" spans="4:55" ht="12.75" customHeight="1"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7"/>
      <c r="X235" s="47"/>
      <c r="Y235" s="47"/>
      <c r="Z235" s="42"/>
      <c r="AA235" s="42"/>
      <c r="AB235" s="42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</row>
    <row r="236" spans="4:55" ht="12.75" customHeight="1"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7"/>
      <c r="X236" s="47"/>
      <c r="Y236" s="47"/>
      <c r="Z236" s="42"/>
      <c r="AA236" s="42"/>
      <c r="AB236" s="42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</row>
    <row r="237" spans="4:55" ht="12.75" customHeight="1"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7"/>
      <c r="X237" s="47"/>
      <c r="Y237" s="47"/>
      <c r="Z237" s="42"/>
      <c r="AA237" s="42"/>
      <c r="AB237" s="42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</row>
    <row r="238" spans="4:55" ht="12.75" customHeight="1"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7"/>
      <c r="X238" s="47"/>
      <c r="Y238" s="47"/>
      <c r="Z238" s="42"/>
      <c r="AA238" s="42"/>
      <c r="AB238" s="42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</row>
    <row r="239" spans="4:55" ht="12.75" customHeight="1"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7"/>
      <c r="X239" s="47"/>
      <c r="Y239" s="47"/>
      <c r="Z239" s="42"/>
      <c r="AA239" s="42"/>
      <c r="AB239" s="42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</row>
    <row r="240" spans="4:55" ht="12.75" customHeight="1"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7"/>
      <c r="X240" s="47"/>
      <c r="Y240" s="47"/>
      <c r="Z240" s="42"/>
      <c r="AA240" s="42"/>
      <c r="AB240" s="42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</row>
    <row r="241" spans="4:55" ht="12.75" customHeight="1"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7"/>
      <c r="X241" s="47"/>
      <c r="Y241" s="47"/>
      <c r="Z241" s="42"/>
      <c r="AA241" s="42"/>
      <c r="AB241" s="42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</row>
    <row r="242" spans="4:55" ht="12.75" customHeight="1"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7"/>
      <c r="X242" s="47"/>
      <c r="Y242" s="47"/>
      <c r="Z242" s="42"/>
      <c r="AA242" s="42"/>
      <c r="AB242" s="42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</row>
    <row r="243" spans="4:55" ht="12.75" customHeight="1"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7"/>
      <c r="X243" s="47"/>
      <c r="Y243" s="47"/>
      <c r="Z243" s="42"/>
      <c r="AA243" s="42"/>
      <c r="AB243" s="42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</row>
    <row r="244" spans="4:55" ht="12.75" customHeight="1"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7"/>
      <c r="X244" s="47"/>
      <c r="Y244" s="47"/>
      <c r="Z244" s="42"/>
      <c r="AA244" s="42"/>
      <c r="AB244" s="42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</row>
    <row r="245" spans="4:55" ht="12.75" customHeight="1"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7"/>
      <c r="X245" s="47"/>
      <c r="Y245" s="47"/>
      <c r="Z245" s="42"/>
      <c r="AA245" s="42"/>
      <c r="AB245" s="42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</row>
    <row r="246" spans="4:55" ht="12.75" customHeight="1"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7"/>
      <c r="X246" s="47"/>
      <c r="Y246" s="47"/>
      <c r="Z246" s="42"/>
      <c r="AA246" s="42"/>
      <c r="AB246" s="42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</row>
    <row r="247" spans="4:55" ht="12.75" customHeight="1"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7"/>
      <c r="X247" s="47"/>
      <c r="Y247" s="47"/>
      <c r="Z247" s="42"/>
      <c r="AA247" s="42"/>
      <c r="AB247" s="42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</row>
    <row r="248" spans="4:55" ht="12.75" customHeight="1"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7"/>
      <c r="X248" s="47"/>
      <c r="Y248" s="47"/>
      <c r="Z248" s="42"/>
      <c r="AA248" s="42"/>
      <c r="AB248" s="42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</row>
    <row r="249" spans="4:55" ht="12.75" customHeight="1"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7"/>
      <c r="X249" s="47"/>
      <c r="Y249" s="47"/>
      <c r="Z249" s="42"/>
      <c r="AA249" s="42"/>
      <c r="AB249" s="42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</row>
    <row r="250" spans="4:55" ht="12.75" customHeight="1"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7"/>
      <c r="X250" s="47"/>
      <c r="Y250" s="47"/>
      <c r="Z250" s="42"/>
      <c r="AA250" s="42"/>
      <c r="AB250" s="42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</row>
    <row r="251" spans="4:55" ht="12.75" customHeight="1"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7"/>
      <c r="X251" s="47"/>
      <c r="Y251" s="47"/>
      <c r="Z251" s="42"/>
      <c r="AA251" s="42"/>
      <c r="AB251" s="42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</row>
    <row r="252" spans="4:55" ht="12.75" customHeight="1"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7"/>
      <c r="X252" s="47"/>
      <c r="Y252" s="47"/>
      <c r="Z252" s="42"/>
      <c r="AA252" s="42"/>
      <c r="AB252" s="42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</row>
    <row r="253" spans="4:55" ht="12.75" customHeight="1"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7"/>
      <c r="X253" s="47"/>
      <c r="Y253" s="47"/>
      <c r="Z253" s="42"/>
      <c r="AA253" s="42"/>
      <c r="AB253" s="42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</row>
    <row r="254" spans="4:55" ht="12.75" customHeight="1"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7"/>
      <c r="X254" s="47"/>
      <c r="Y254" s="47"/>
      <c r="Z254" s="42"/>
      <c r="AA254" s="42"/>
      <c r="AB254" s="42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</row>
    <row r="255" spans="4:55" ht="12.75" customHeight="1"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7"/>
      <c r="X255" s="47"/>
      <c r="Y255" s="47"/>
      <c r="Z255" s="42"/>
      <c r="AA255" s="42"/>
      <c r="AB255" s="42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</row>
    <row r="256" spans="4:55" ht="12.75" customHeight="1"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7"/>
      <c r="X256" s="47"/>
      <c r="Y256" s="47"/>
      <c r="Z256" s="42"/>
      <c r="AA256" s="42"/>
      <c r="AB256" s="42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</row>
    <row r="257" spans="4:55" ht="12.75" customHeight="1"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7"/>
      <c r="X257" s="47"/>
      <c r="Y257" s="47"/>
      <c r="Z257" s="42"/>
      <c r="AA257" s="42"/>
      <c r="AB257" s="42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</row>
    <row r="258" spans="4:55" ht="12.75" customHeight="1"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7"/>
      <c r="X258" s="47"/>
      <c r="Y258" s="47"/>
      <c r="Z258" s="42"/>
      <c r="AA258" s="42"/>
      <c r="AB258" s="42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</row>
    <row r="259" spans="4:55" ht="12.75" customHeight="1"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7"/>
      <c r="X259" s="47"/>
      <c r="Y259" s="47"/>
      <c r="Z259" s="42"/>
      <c r="AA259" s="42"/>
      <c r="AB259" s="42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</row>
    <row r="260" spans="4:55" ht="12.75" customHeight="1"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7"/>
      <c r="X260" s="47"/>
      <c r="Y260" s="47"/>
      <c r="Z260" s="42"/>
      <c r="AA260" s="42"/>
      <c r="AB260" s="42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</row>
    <row r="261" spans="4:55" ht="12.75" customHeight="1"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7"/>
      <c r="X261" s="47"/>
      <c r="Y261" s="47"/>
      <c r="Z261" s="42"/>
      <c r="AA261" s="42"/>
      <c r="AB261" s="42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</row>
    <row r="262" spans="4:55" ht="12.75" customHeight="1"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7"/>
      <c r="X262" s="47"/>
      <c r="Y262" s="47"/>
      <c r="Z262" s="42"/>
      <c r="AA262" s="42"/>
      <c r="AB262" s="42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</row>
    <row r="263" spans="4:55" ht="12.75" customHeight="1"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7"/>
      <c r="X263" s="47"/>
      <c r="Y263" s="47"/>
      <c r="Z263" s="42"/>
      <c r="AA263" s="42"/>
      <c r="AB263" s="42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</row>
    <row r="264" spans="4:55" ht="12.75" customHeight="1"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7"/>
      <c r="X264" s="47"/>
      <c r="Y264" s="47"/>
      <c r="Z264" s="42"/>
      <c r="AA264" s="42"/>
      <c r="AB264" s="42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</row>
    <row r="265" spans="4:55" ht="12.75" customHeight="1"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7"/>
      <c r="X265" s="47"/>
      <c r="Y265" s="47"/>
      <c r="Z265" s="42"/>
      <c r="AA265" s="42"/>
      <c r="AB265" s="42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</row>
    <row r="266" spans="4:55" ht="12.75" customHeight="1"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7"/>
      <c r="X266" s="47"/>
      <c r="Y266" s="47"/>
      <c r="Z266" s="42"/>
      <c r="AA266" s="42"/>
      <c r="AB266" s="42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</row>
    <row r="267" spans="4:55" ht="12.75" customHeight="1"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7"/>
      <c r="X267" s="47"/>
      <c r="Y267" s="47"/>
      <c r="Z267" s="42"/>
      <c r="AA267" s="42"/>
      <c r="AB267" s="42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</row>
    <row r="268" spans="4:55" ht="12.75" customHeight="1"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7"/>
      <c r="X268" s="47"/>
      <c r="Y268" s="47"/>
      <c r="Z268" s="42"/>
      <c r="AA268" s="42"/>
      <c r="AB268" s="42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</row>
    <row r="269" spans="4:55" ht="12.75" customHeight="1"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7"/>
      <c r="X269" s="47"/>
      <c r="Y269" s="47"/>
      <c r="Z269" s="42"/>
      <c r="AA269" s="42"/>
      <c r="AB269" s="42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</row>
    <row r="270" spans="4:55" ht="12.75" customHeight="1"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7"/>
      <c r="X270" s="47"/>
      <c r="Y270" s="47"/>
      <c r="Z270" s="42"/>
      <c r="AA270" s="42"/>
      <c r="AB270" s="42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</row>
    <row r="271" spans="4:55" ht="12.75" customHeight="1"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7"/>
      <c r="X271" s="47"/>
      <c r="Y271" s="47"/>
      <c r="Z271" s="42"/>
      <c r="AA271" s="42"/>
      <c r="AB271" s="42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</row>
    <row r="272" spans="4:55" ht="12.75" customHeight="1"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7"/>
      <c r="X272" s="47"/>
      <c r="Y272" s="47"/>
      <c r="Z272" s="42"/>
      <c r="AA272" s="42"/>
      <c r="AB272" s="42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</row>
    <row r="273" spans="4:55" ht="12.75" customHeight="1"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7"/>
      <c r="X273" s="47"/>
      <c r="Y273" s="47"/>
      <c r="Z273" s="42"/>
      <c r="AA273" s="42"/>
      <c r="AB273" s="42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</row>
    <row r="274" spans="4:55" ht="12.75" customHeight="1"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7"/>
      <c r="X274" s="47"/>
      <c r="Y274" s="47"/>
      <c r="Z274" s="42"/>
      <c r="AA274" s="42"/>
      <c r="AB274" s="42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</row>
    <row r="275" spans="4:55" ht="12.75" customHeight="1"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7"/>
      <c r="X275" s="47"/>
      <c r="Y275" s="47"/>
      <c r="Z275" s="42"/>
      <c r="AA275" s="42"/>
      <c r="AB275" s="42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</row>
    <row r="276" spans="4:55" ht="12.75" customHeight="1"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7"/>
      <c r="X276" s="47"/>
      <c r="Y276" s="47"/>
      <c r="Z276" s="42"/>
      <c r="AA276" s="42"/>
      <c r="AB276" s="42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</row>
    <row r="277" spans="4:55" ht="12.75" customHeight="1"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7"/>
      <c r="X277" s="47"/>
      <c r="Y277" s="47"/>
      <c r="Z277" s="42"/>
      <c r="AA277" s="42"/>
      <c r="AB277" s="42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</row>
    <row r="278" spans="4:55" ht="12.75" customHeight="1"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7"/>
      <c r="X278" s="47"/>
      <c r="Y278" s="47"/>
      <c r="Z278" s="42"/>
      <c r="AA278" s="42"/>
      <c r="AB278" s="42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</row>
    <row r="279" spans="4:55" ht="12.75" customHeight="1"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7"/>
      <c r="X279" s="47"/>
      <c r="Y279" s="47"/>
      <c r="Z279" s="42"/>
      <c r="AA279" s="42"/>
      <c r="AB279" s="42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</row>
    <row r="280" spans="4:55" ht="12.75" customHeight="1"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7"/>
      <c r="X280" s="47"/>
      <c r="Y280" s="47"/>
      <c r="Z280" s="42"/>
      <c r="AA280" s="42"/>
      <c r="AB280" s="42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</row>
    <row r="281" spans="4:55" ht="12.75" customHeight="1"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7"/>
      <c r="X281" s="47"/>
      <c r="Y281" s="47"/>
      <c r="Z281" s="42"/>
      <c r="AA281" s="42"/>
      <c r="AB281" s="42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</row>
    <row r="282" spans="4:55" ht="12.75" customHeight="1"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7"/>
      <c r="X282" s="47"/>
      <c r="Y282" s="47"/>
      <c r="Z282" s="42"/>
      <c r="AA282" s="42"/>
      <c r="AB282" s="42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</row>
    <row r="283" spans="4:55" ht="12.75" customHeight="1"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7"/>
      <c r="X283" s="47"/>
      <c r="Y283" s="47"/>
      <c r="Z283" s="42"/>
      <c r="AA283" s="42"/>
      <c r="AB283" s="42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</row>
    <row r="284" spans="4:55" ht="12.75" customHeight="1"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7"/>
      <c r="X284" s="47"/>
      <c r="Y284" s="47"/>
      <c r="Z284" s="42"/>
      <c r="AA284" s="42"/>
      <c r="AB284" s="42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</row>
    <row r="285" spans="4:55" ht="12.75" customHeight="1"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7"/>
      <c r="X285" s="47"/>
      <c r="Y285" s="47"/>
      <c r="Z285" s="42"/>
      <c r="AA285" s="42"/>
      <c r="AB285" s="42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</row>
    <row r="286" spans="4:55" ht="12.75" customHeight="1"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7"/>
      <c r="X286" s="47"/>
      <c r="Y286" s="47"/>
      <c r="Z286" s="42"/>
      <c r="AA286" s="42"/>
      <c r="AB286" s="42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</row>
    <row r="287" spans="4:55" ht="12.75" customHeight="1"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7"/>
      <c r="X287" s="47"/>
      <c r="Y287" s="47"/>
      <c r="Z287" s="42"/>
      <c r="AA287" s="42"/>
      <c r="AB287" s="42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</row>
    <row r="288" spans="4:55" ht="12.75" customHeight="1"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7"/>
      <c r="X288" s="47"/>
      <c r="Y288" s="47"/>
      <c r="Z288" s="42"/>
      <c r="AA288" s="42"/>
      <c r="AB288" s="42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</row>
    <row r="289" spans="4:55" ht="12.75" customHeight="1"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7"/>
      <c r="X289" s="47"/>
      <c r="Y289" s="47"/>
      <c r="Z289" s="42"/>
      <c r="AA289" s="42"/>
      <c r="AB289" s="42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</row>
    <row r="290" spans="4:55" ht="12.75" customHeight="1"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7"/>
      <c r="X290" s="47"/>
      <c r="Y290" s="47"/>
      <c r="Z290" s="42"/>
      <c r="AA290" s="42"/>
      <c r="AB290" s="42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</row>
    <row r="291" spans="4:55" ht="12.75" customHeight="1"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7"/>
      <c r="X291" s="47"/>
      <c r="Y291" s="47"/>
      <c r="Z291" s="42"/>
      <c r="AA291" s="42"/>
      <c r="AB291" s="42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</row>
    <row r="292" spans="4:55" ht="12.75" customHeight="1"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7"/>
      <c r="X292" s="47"/>
      <c r="Y292" s="47"/>
      <c r="Z292" s="42"/>
      <c r="AA292" s="42"/>
      <c r="AB292" s="42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</row>
    <row r="293" spans="4:55" ht="12.75" customHeight="1"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7"/>
      <c r="X293" s="47"/>
      <c r="Y293" s="47"/>
      <c r="Z293" s="42"/>
      <c r="AA293" s="42"/>
      <c r="AB293" s="42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</row>
    <row r="294" spans="4:55" ht="12.75" customHeight="1"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7"/>
      <c r="X294" s="47"/>
      <c r="Y294" s="47"/>
      <c r="Z294" s="42"/>
      <c r="AA294" s="42"/>
      <c r="AB294" s="42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</row>
    <row r="295" spans="4:55" ht="12.75" customHeight="1"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7"/>
      <c r="X295" s="47"/>
      <c r="Y295" s="47"/>
      <c r="Z295" s="42"/>
      <c r="AA295" s="42"/>
      <c r="AB295" s="42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</row>
    <row r="296" spans="4:55" ht="12.75" customHeight="1"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7"/>
      <c r="X296" s="47"/>
      <c r="Y296" s="47"/>
      <c r="Z296" s="42"/>
      <c r="AA296" s="42"/>
      <c r="AB296" s="42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</row>
    <row r="297" spans="4:55" ht="12.75" customHeight="1"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7"/>
      <c r="X297" s="47"/>
      <c r="Y297" s="47"/>
      <c r="Z297" s="42"/>
      <c r="AA297" s="42"/>
      <c r="AB297" s="42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</row>
    <row r="298" spans="4:55" ht="12.75" customHeight="1"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7"/>
      <c r="X298" s="47"/>
      <c r="Y298" s="47"/>
      <c r="Z298" s="42"/>
      <c r="AA298" s="42"/>
      <c r="AB298" s="42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</row>
    <row r="299" spans="4:55" ht="12.75" customHeight="1"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7"/>
      <c r="X299" s="47"/>
      <c r="Y299" s="47"/>
      <c r="Z299" s="42"/>
      <c r="AA299" s="42"/>
      <c r="AB299" s="42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</row>
    <row r="300" spans="4:55" ht="12.75" customHeight="1"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7"/>
      <c r="X300" s="47"/>
      <c r="Y300" s="47"/>
      <c r="Z300" s="42"/>
      <c r="AA300" s="42"/>
      <c r="AB300" s="42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</row>
    <row r="301" spans="4:55" ht="12.75" customHeight="1"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7"/>
      <c r="X301" s="47"/>
      <c r="Y301" s="47"/>
      <c r="Z301" s="42"/>
      <c r="AA301" s="42"/>
      <c r="AB301" s="42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</row>
    <row r="302" spans="4:55" ht="12.75" customHeight="1"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7"/>
      <c r="X302" s="47"/>
      <c r="Y302" s="47"/>
      <c r="Z302" s="42"/>
      <c r="AA302" s="42"/>
      <c r="AB302" s="42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</row>
    <row r="303" spans="4:55" ht="12.75" customHeight="1"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7"/>
      <c r="X303" s="47"/>
      <c r="Y303" s="47"/>
      <c r="Z303" s="42"/>
      <c r="AA303" s="42"/>
      <c r="AB303" s="42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</row>
    <row r="304" spans="4:55" ht="12.75" customHeight="1"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7"/>
      <c r="X304" s="47"/>
      <c r="Y304" s="47"/>
      <c r="Z304" s="42"/>
      <c r="AA304" s="42"/>
      <c r="AB304" s="42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</row>
    <row r="305" spans="4:55" ht="12.75" customHeight="1"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7"/>
      <c r="X305" s="47"/>
      <c r="Y305" s="47"/>
      <c r="Z305" s="42"/>
      <c r="AA305" s="42"/>
      <c r="AB305" s="42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</row>
    <row r="306" spans="4:55" ht="12.75" customHeight="1"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7"/>
      <c r="X306" s="47"/>
      <c r="Y306" s="47"/>
      <c r="Z306" s="42"/>
      <c r="AA306" s="42"/>
      <c r="AB306" s="42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</row>
    <row r="307" spans="4:55" ht="12.75" customHeight="1"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7"/>
      <c r="X307" s="47"/>
      <c r="Y307" s="47"/>
      <c r="Z307" s="42"/>
      <c r="AA307" s="42"/>
      <c r="AB307" s="42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</row>
    <row r="308" spans="4:55" ht="12.75" customHeight="1"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7"/>
      <c r="X308" s="47"/>
      <c r="Y308" s="47"/>
      <c r="Z308" s="42"/>
      <c r="AA308" s="42"/>
      <c r="AB308" s="42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</row>
    <row r="309" spans="4:55" ht="12.75" customHeight="1"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7"/>
      <c r="X309" s="47"/>
      <c r="Y309" s="47"/>
      <c r="Z309" s="42"/>
      <c r="AA309" s="42"/>
      <c r="AB309" s="42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</row>
    <row r="310" spans="4:55" ht="12.75" customHeight="1"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7"/>
      <c r="X310" s="47"/>
      <c r="Y310" s="47"/>
      <c r="Z310" s="42"/>
      <c r="AA310" s="42"/>
      <c r="AB310" s="42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</row>
    <row r="311" spans="4:55" ht="12.75" customHeight="1"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7"/>
      <c r="X311" s="47"/>
      <c r="Y311" s="47"/>
      <c r="Z311" s="42"/>
      <c r="AA311" s="42"/>
      <c r="AB311" s="42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</row>
    <row r="312" spans="4:55" ht="12.75" customHeight="1"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7"/>
      <c r="X312" s="47"/>
      <c r="Y312" s="47"/>
      <c r="Z312" s="42"/>
      <c r="AA312" s="42"/>
      <c r="AB312" s="42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</row>
    <row r="313" spans="4:55" ht="12.75" customHeight="1"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7"/>
      <c r="X313" s="47"/>
      <c r="Y313" s="47"/>
      <c r="Z313" s="42"/>
      <c r="AA313" s="42"/>
      <c r="AB313" s="42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</row>
    <row r="314" spans="4:55" ht="12.75" customHeight="1"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7"/>
      <c r="X314" s="47"/>
      <c r="Y314" s="47"/>
      <c r="Z314" s="42"/>
      <c r="AA314" s="42"/>
      <c r="AB314" s="42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</row>
    <row r="315" spans="4:55" ht="12.75" customHeight="1"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7"/>
      <c r="X315" s="47"/>
      <c r="Y315" s="47"/>
      <c r="Z315" s="42"/>
      <c r="AA315" s="42"/>
      <c r="AB315" s="42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</row>
    <row r="316" spans="4:55" ht="12.75" customHeight="1"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7"/>
      <c r="X316" s="47"/>
      <c r="Y316" s="47"/>
      <c r="Z316" s="42"/>
      <c r="AA316" s="42"/>
      <c r="AB316" s="42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</row>
    <row r="317" spans="4:55" ht="12.75" customHeight="1"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7"/>
      <c r="X317" s="47"/>
      <c r="Y317" s="47"/>
      <c r="Z317" s="42"/>
      <c r="AA317" s="42"/>
      <c r="AB317" s="42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</row>
    <row r="318" spans="4:55" ht="12.75" customHeight="1"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7"/>
      <c r="X318" s="47"/>
      <c r="Y318" s="47"/>
      <c r="Z318" s="42"/>
      <c r="AA318" s="42"/>
      <c r="AB318" s="42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</row>
    <row r="319" spans="4:55" ht="12.75" customHeight="1"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7"/>
      <c r="X319" s="47"/>
      <c r="Y319" s="47"/>
      <c r="Z319" s="42"/>
      <c r="AA319" s="42"/>
      <c r="AB319" s="42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</row>
    <row r="320" spans="4:55" ht="12.75" customHeight="1"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7"/>
      <c r="X320" s="47"/>
      <c r="Y320" s="47"/>
      <c r="Z320" s="42"/>
      <c r="AA320" s="42"/>
      <c r="AB320" s="42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</row>
    <row r="321" spans="4:55" ht="12.75" customHeight="1"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7"/>
      <c r="X321" s="47"/>
      <c r="Y321" s="47"/>
      <c r="Z321" s="42"/>
      <c r="AA321" s="42"/>
      <c r="AB321" s="42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</row>
    <row r="322" spans="4:55" ht="12.75" customHeight="1"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7"/>
      <c r="X322" s="47"/>
      <c r="Y322" s="47"/>
      <c r="Z322" s="42"/>
      <c r="AA322" s="42"/>
      <c r="AB322" s="42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</row>
    <row r="323" spans="4:55" ht="12.75" customHeight="1"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7"/>
      <c r="X323" s="47"/>
      <c r="Y323" s="47"/>
      <c r="Z323" s="42"/>
      <c r="AA323" s="42"/>
      <c r="AB323" s="42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</row>
    <row r="324" spans="4:55" ht="12.75" customHeight="1"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7"/>
      <c r="X324" s="47"/>
      <c r="Y324" s="47"/>
      <c r="Z324" s="42"/>
      <c r="AA324" s="42"/>
      <c r="AB324" s="42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</row>
    <row r="325" spans="4:55" ht="12.75" customHeight="1"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7"/>
      <c r="X325" s="47"/>
      <c r="Y325" s="47"/>
      <c r="Z325" s="42"/>
      <c r="AA325" s="42"/>
      <c r="AB325" s="42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</row>
    <row r="326" spans="4:55" ht="12.75" customHeight="1"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7"/>
      <c r="X326" s="47"/>
      <c r="Y326" s="47"/>
      <c r="Z326" s="42"/>
      <c r="AA326" s="42"/>
      <c r="AB326" s="42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</row>
    <row r="327" spans="4:55" ht="12.75" customHeight="1"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7"/>
      <c r="X327" s="47"/>
      <c r="Y327" s="47"/>
      <c r="Z327" s="42"/>
      <c r="AA327" s="42"/>
      <c r="AB327" s="42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</row>
    <row r="328" spans="4:55" ht="12.75" customHeight="1"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7"/>
      <c r="X328" s="47"/>
      <c r="Y328" s="47"/>
      <c r="Z328" s="42"/>
      <c r="AA328" s="42"/>
      <c r="AB328" s="42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</row>
    <row r="329" spans="4:55" ht="12.75" customHeight="1"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7"/>
      <c r="X329" s="47"/>
      <c r="Y329" s="47"/>
      <c r="Z329" s="42"/>
      <c r="AA329" s="42"/>
      <c r="AB329" s="42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</row>
    <row r="330" spans="4:55" ht="12.75" customHeight="1"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7"/>
      <c r="X330" s="47"/>
      <c r="Y330" s="47"/>
      <c r="Z330" s="42"/>
      <c r="AA330" s="42"/>
      <c r="AB330" s="42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</row>
    <row r="331" spans="4:55" ht="12.75" customHeight="1"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7"/>
      <c r="X331" s="47"/>
      <c r="Y331" s="47"/>
      <c r="Z331" s="42"/>
      <c r="AA331" s="42"/>
      <c r="AB331" s="42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</row>
    <row r="332" spans="4:55" ht="12.75" customHeight="1"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7"/>
      <c r="X332" s="47"/>
      <c r="Y332" s="47"/>
      <c r="Z332" s="42"/>
      <c r="AA332" s="42"/>
      <c r="AB332" s="42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</row>
    <row r="333" spans="4:55" ht="12.75" customHeight="1"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7"/>
      <c r="X333" s="47"/>
      <c r="Y333" s="47"/>
      <c r="Z333" s="42"/>
      <c r="AA333" s="42"/>
      <c r="AB333" s="42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</row>
    <row r="334" spans="4:55" ht="12.75" customHeight="1"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7"/>
      <c r="X334" s="47"/>
      <c r="Y334" s="47"/>
      <c r="Z334" s="42"/>
      <c r="AA334" s="42"/>
      <c r="AB334" s="42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</row>
    <row r="335" spans="4:55" ht="12.75" customHeight="1"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7"/>
      <c r="X335" s="47"/>
      <c r="Y335" s="47"/>
      <c r="Z335" s="42"/>
      <c r="AA335" s="42"/>
      <c r="AB335" s="42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</row>
    <row r="336" spans="4:55" ht="12.75" customHeight="1"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7"/>
      <c r="X336" s="47"/>
      <c r="Y336" s="47"/>
      <c r="Z336" s="42"/>
      <c r="AA336" s="42"/>
      <c r="AB336" s="42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</row>
    <row r="337" spans="4:55" ht="12.75" customHeight="1"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7"/>
      <c r="X337" s="47"/>
      <c r="Y337" s="47"/>
      <c r="Z337" s="42"/>
      <c r="AA337" s="42"/>
      <c r="AB337" s="42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</row>
    <row r="338" spans="4:55" ht="12.75" customHeight="1"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7"/>
      <c r="X338" s="47"/>
      <c r="Y338" s="47"/>
      <c r="Z338" s="42"/>
      <c r="AA338" s="42"/>
      <c r="AB338" s="42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</row>
    <row r="339" spans="4:55" ht="12.75" customHeight="1"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7"/>
      <c r="X339" s="47"/>
      <c r="Y339" s="47"/>
      <c r="Z339" s="42"/>
      <c r="AA339" s="42"/>
      <c r="AB339" s="42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</row>
    <row r="340" spans="4:55" ht="12.75" customHeight="1"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7"/>
      <c r="X340" s="47"/>
      <c r="Y340" s="47"/>
      <c r="Z340" s="42"/>
      <c r="AA340" s="42"/>
      <c r="AB340" s="42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</row>
    <row r="341" spans="4:55" ht="12.75" customHeight="1"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7"/>
      <c r="X341" s="47"/>
      <c r="Y341" s="47"/>
      <c r="Z341" s="42"/>
      <c r="AA341" s="42"/>
      <c r="AB341" s="42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</row>
    <row r="342" spans="4:55" ht="12.75" customHeight="1"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7"/>
      <c r="X342" s="47"/>
      <c r="Y342" s="47"/>
      <c r="Z342" s="42"/>
      <c r="AA342" s="42"/>
      <c r="AB342" s="42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</row>
    <row r="343" spans="4:55" ht="12.75" customHeight="1"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7"/>
      <c r="X343" s="47"/>
      <c r="Y343" s="47"/>
      <c r="Z343" s="42"/>
      <c r="AA343" s="42"/>
      <c r="AB343" s="42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</row>
    <row r="344" spans="4:55" ht="12.75" customHeight="1"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7"/>
      <c r="X344" s="47"/>
      <c r="Y344" s="47"/>
      <c r="Z344" s="42"/>
      <c r="AA344" s="42"/>
      <c r="AB344" s="42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</row>
    <row r="345" spans="4:55" ht="12.75" customHeight="1"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7"/>
      <c r="X345" s="47"/>
      <c r="Y345" s="47"/>
      <c r="Z345" s="42"/>
      <c r="AA345" s="42"/>
      <c r="AB345" s="42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</row>
    <row r="346" spans="4:55" ht="12.75" customHeight="1"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7"/>
      <c r="X346" s="47"/>
      <c r="Y346" s="47"/>
      <c r="Z346" s="42"/>
      <c r="AA346" s="42"/>
      <c r="AB346" s="42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</row>
    <row r="347" spans="4:55" ht="12.75" customHeight="1"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7"/>
      <c r="X347" s="47"/>
      <c r="Y347" s="47"/>
      <c r="Z347" s="42"/>
      <c r="AA347" s="42"/>
      <c r="AB347" s="42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</row>
    <row r="348" spans="4:55" ht="12.75" customHeight="1"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7"/>
      <c r="X348" s="47"/>
      <c r="Y348" s="47"/>
      <c r="Z348" s="42"/>
      <c r="AA348" s="42"/>
      <c r="AB348" s="42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</row>
    <row r="349" spans="4:55" ht="12.75" customHeight="1"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7"/>
      <c r="X349" s="47"/>
      <c r="Y349" s="47"/>
      <c r="Z349" s="42"/>
      <c r="AA349" s="42"/>
      <c r="AB349" s="42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</row>
    <row r="350" spans="4:55" ht="12.75" customHeight="1"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7"/>
      <c r="X350" s="47"/>
      <c r="Y350" s="47"/>
      <c r="Z350" s="42"/>
      <c r="AA350" s="42"/>
      <c r="AB350" s="42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</row>
    <row r="351" spans="4:55" ht="12.75" customHeight="1"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7"/>
      <c r="X351" s="47"/>
      <c r="Y351" s="47"/>
      <c r="Z351" s="42"/>
      <c r="AA351" s="42"/>
      <c r="AB351" s="42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</row>
    <row r="352" spans="4:55" ht="12.75" customHeight="1"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7"/>
      <c r="X352" s="47"/>
      <c r="Y352" s="47"/>
      <c r="Z352" s="42"/>
      <c r="AA352" s="42"/>
      <c r="AB352" s="42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</row>
    <row r="353" spans="4:55" ht="12.75" customHeight="1"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7"/>
      <c r="X353" s="47"/>
      <c r="Y353" s="47"/>
      <c r="Z353" s="42"/>
      <c r="AA353" s="42"/>
      <c r="AB353" s="42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</row>
    <row r="354" spans="4:55" ht="12.75" customHeight="1"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7"/>
      <c r="X354" s="47"/>
      <c r="Y354" s="47"/>
      <c r="Z354" s="42"/>
      <c r="AA354" s="42"/>
      <c r="AB354" s="42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</row>
    <row r="355" spans="4:55" ht="12.75" customHeight="1"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7"/>
      <c r="X355" s="47"/>
      <c r="Y355" s="47"/>
      <c r="Z355" s="42"/>
      <c r="AA355" s="42"/>
      <c r="AB355" s="42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</row>
    <row r="356" spans="4:55" ht="12.75" customHeight="1"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7"/>
      <c r="X356" s="47"/>
      <c r="Y356" s="47"/>
      <c r="Z356" s="42"/>
      <c r="AA356" s="42"/>
      <c r="AB356" s="42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</row>
    <row r="357" spans="4:55" ht="12.75" customHeight="1"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7"/>
      <c r="X357" s="47"/>
      <c r="Y357" s="47"/>
      <c r="Z357" s="42"/>
      <c r="AA357" s="42"/>
      <c r="AB357" s="42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</row>
    <row r="358" spans="4:55" ht="12.75" customHeight="1"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7"/>
      <c r="X358" s="47"/>
      <c r="Y358" s="47"/>
      <c r="Z358" s="42"/>
      <c r="AA358" s="42"/>
      <c r="AB358" s="42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</row>
    <row r="359" spans="4:55" ht="12.75" customHeight="1"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7"/>
      <c r="X359" s="47"/>
      <c r="Y359" s="47"/>
      <c r="Z359" s="42"/>
      <c r="AA359" s="42"/>
      <c r="AB359" s="42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</row>
    <row r="360" spans="4:55" ht="12.75" customHeight="1"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7"/>
      <c r="X360" s="47"/>
      <c r="Y360" s="47"/>
      <c r="Z360" s="42"/>
      <c r="AA360" s="42"/>
      <c r="AB360" s="42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</row>
    <row r="361" spans="4:55" ht="12.75" customHeight="1"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7"/>
      <c r="X361" s="47"/>
      <c r="Y361" s="47"/>
      <c r="Z361" s="42"/>
      <c r="AA361" s="42"/>
      <c r="AB361" s="42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</row>
    <row r="362" spans="4:55" ht="12.75" customHeight="1"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7"/>
      <c r="X362" s="47"/>
      <c r="Y362" s="47"/>
      <c r="Z362" s="42"/>
      <c r="AA362" s="42"/>
      <c r="AB362" s="42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</row>
    <row r="363" spans="4:55" ht="12.75" customHeight="1"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7"/>
      <c r="X363" s="47"/>
      <c r="Y363" s="47"/>
      <c r="Z363" s="42"/>
      <c r="AA363" s="42"/>
      <c r="AB363" s="42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</row>
    <row r="364" spans="4:55" ht="12.75" customHeight="1"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7"/>
      <c r="X364" s="47"/>
      <c r="Y364" s="47"/>
      <c r="Z364" s="42"/>
      <c r="AA364" s="42"/>
      <c r="AB364" s="42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</row>
    <row r="365" spans="4:55" ht="12.75" customHeight="1"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7"/>
      <c r="X365" s="47"/>
      <c r="Y365" s="47"/>
      <c r="Z365" s="42"/>
      <c r="AA365" s="42"/>
      <c r="AB365" s="42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</row>
    <row r="366" spans="4:55" ht="12.75" customHeight="1"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7"/>
      <c r="X366" s="47"/>
      <c r="Y366" s="47"/>
      <c r="Z366" s="42"/>
      <c r="AA366" s="42"/>
      <c r="AB366" s="42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</row>
    <row r="367" spans="4:55" ht="12.75" customHeight="1"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7"/>
      <c r="X367" s="47"/>
      <c r="Y367" s="47"/>
      <c r="Z367" s="42"/>
      <c r="AA367" s="42"/>
      <c r="AB367" s="42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</row>
    <row r="368" spans="4:55" ht="12.75" customHeight="1"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7"/>
      <c r="X368" s="47"/>
      <c r="Y368" s="47"/>
      <c r="Z368" s="42"/>
      <c r="AA368" s="42"/>
      <c r="AB368" s="42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</row>
    <row r="369" spans="4:55" ht="12.75" customHeight="1"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7"/>
      <c r="X369" s="47"/>
      <c r="Y369" s="47"/>
      <c r="Z369" s="42"/>
      <c r="AA369" s="42"/>
      <c r="AB369" s="42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</row>
    <row r="370" spans="4:55" ht="12.75" customHeight="1"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7"/>
      <c r="X370" s="47"/>
      <c r="Y370" s="47"/>
      <c r="Z370" s="42"/>
      <c r="AA370" s="42"/>
      <c r="AB370" s="42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</row>
    <row r="371" spans="4:55" ht="12.75" customHeight="1"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7"/>
      <c r="X371" s="47"/>
      <c r="Y371" s="47"/>
      <c r="Z371" s="42"/>
      <c r="AA371" s="42"/>
      <c r="AB371" s="42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</row>
    <row r="372" spans="4:55" ht="12.75" customHeight="1"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7"/>
      <c r="X372" s="47"/>
      <c r="Y372" s="47"/>
      <c r="Z372" s="42"/>
      <c r="AA372" s="42"/>
      <c r="AB372" s="42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</row>
    <row r="373" spans="4:55" ht="12.75" customHeight="1"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7"/>
      <c r="X373" s="47"/>
      <c r="Y373" s="47"/>
      <c r="Z373" s="42"/>
      <c r="AA373" s="42"/>
      <c r="AB373" s="42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</row>
    <row r="374" spans="4:55" ht="12.75" customHeight="1"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7"/>
      <c r="X374" s="47"/>
      <c r="Y374" s="47"/>
      <c r="Z374" s="42"/>
      <c r="AA374" s="42"/>
      <c r="AB374" s="42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</row>
    <row r="375" spans="4:55" ht="12.75" customHeight="1"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7"/>
      <c r="X375" s="47"/>
      <c r="Y375" s="47"/>
      <c r="Z375" s="42"/>
      <c r="AA375" s="42"/>
      <c r="AB375" s="42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</row>
    <row r="376" spans="4:55" ht="12.75" customHeight="1"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7"/>
      <c r="X376" s="47"/>
      <c r="Y376" s="47"/>
      <c r="Z376" s="42"/>
      <c r="AA376" s="42"/>
      <c r="AB376" s="42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</row>
    <row r="377" spans="4:55" ht="12.75" customHeight="1"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7"/>
      <c r="X377" s="47"/>
      <c r="Y377" s="47"/>
      <c r="Z377" s="42"/>
      <c r="AA377" s="42"/>
      <c r="AB377" s="42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</row>
    <row r="378" spans="4:55" ht="12.75" customHeight="1"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7"/>
      <c r="X378" s="47"/>
      <c r="Y378" s="47"/>
      <c r="Z378" s="42"/>
      <c r="AA378" s="42"/>
      <c r="AB378" s="42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</row>
    <row r="379" spans="4:55" ht="12.75" customHeight="1"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7"/>
      <c r="X379" s="47"/>
      <c r="Y379" s="47"/>
      <c r="Z379" s="42"/>
      <c r="AA379" s="42"/>
      <c r="AB379" s="42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</row>
    <row r="380" spans="4:55" ht="12.75" customHeight="1"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7"/>
      <c r="X380" s="47"/>
      <c r="Y380" s="47"/>
      <c r="Z380" s="42"/>
      <c r="AA380" s="42"/>
      <c r="AB380" s="42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</row>
    <row r="381" spans="4:55" ht="12.75" customHeight="1"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7"/>
      <c r="X381" s="47"/>
      <c r="Y381" s="47"/>
      <c r="Z381" s="42"/>
      <c r="AA381" s="42"/>
      <c r="AB381" s="42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</row>
    <row r="382" spans="4:55" ht="12.75" customHeight="1"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7"/>
      <c r="X382" s="47"/>
      <c r="Y382" s="47"/>
      <c r="Z382" s="42"/>
      <c r="AA382" s="42"/>
      <c r="AB382" s="42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</row>
    <row r="383" spans="4:55" ht="12.75" customHeight="1"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7"/>
      <c r="X383" s="47"/>
      <c r="Y383" s="47"/>
      <c r="Z383" s="42"/>
      <c r="AA383" s="42"/>
      <c r="AB383" s="42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</row>
    <row r="384" spans="4:55" ht="12.75" customHeight="1"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7"/>
      <c r="X384" s="47"/>
      <c r="Y384" s="47"/>
      <c r="Z384" s="42"/>
      <c r="AA384" s="42"/>
      <c r="AB384" s="42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</row>
    <row r="385" spans="4:55" ht="12.75" customHeight="1"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7"/>
      <c r="X385" s="47"/>
      <c r="Y385" s="47"/>
      <c r="Z385" s="42"/>
      <c r="AA385" s="42"/>
      <c r="AB385" s="42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</row>
    <row r="386" spans="4:55" ht="12.75" customHeight="1"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7"/>
      <c r="X386" s="47"/>
      <c r="Y386" s="47"/>
      <c r="Z386" s="42"/>
      <c r="AA386" s="42"/>
      <c r="AB386" s="42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</row>
    <row r="387" spans="4:55" ht="12.75" customHeight="1"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7"/>
      <c r="X387" s="47"/>
      <c r="Y387" s="47"/>
      <c r="Z387" s="42"/>
      <c r="AA387" s="42"/>
      <c r="AB387" s="42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</row>
    <row r="388" spans="4:55" ht="12.75" customHeight="1"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7"/>
      <c r="X388" s="47"/>
      <c r="Y388" s="47"/>
      <c r="Z388" s="42"/>
      <c r="AA388" s="42"/>
      <c r="AB388" s="42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</row>
    <row r="389" spans="4:55" ht="12.75" customHeight="1"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7"/>
      <c r="X389" s="47"/>
      <c r="Y389" s="47"/>
      <c r="Z389" s="42"/>
      <c r="AA389" s="42"/>
      <c r="AB389" s="42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</row>
    <row r="390" spans="4:55" ht="12.75" customHeight="1"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7"/>
      <c r="X390" s="47"/>
      <c r="Y390" s="47"/>
      <c r="Z390" s="42"/>
      <c r="AA390" s="42"/>
      <c r="AB390" s="42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</row>
    <row r="391" spans="4:55" ht="12.75" customHeight="1"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7"/>
      <c r="X391" s="47"/>
      <c r="Y391" s="47"/>
      <c r="Z391" s="42"/>
      <c r="AA391" s="42"/>
      <c r="AB391" s="42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</row>
    <row r="392" spans="4:55" ht="12.75" customHeight="1"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7"/>
      <c r="X392" s="47"/>
      <c r="Y392" s="47"/>
      <c r="Z392" s="42"/>
      <c r="AA392" s="42"/>
      <c r="AB392" s="42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</row>
    <row r="393" spans="4:55" ht="12.75" customHeight="1"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7"/>
      <c r="X393" s="47"/>
      <c r="Y393" s="47"/>
      <c r="Z393" s="42"/>
      <c r="AA393" s="42"/>
      <c r="AB393" s="42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</row>
    <row r="394" spans="4:55" ht="12.75" customHeight="1"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7"/>
      <c r="X394" s="47"/>
      <c r="Y394" s="47"/>
      <c r="Z394" s="42"/>
      <c r="AA394" s="42"/>
      <c r="AB394" s="42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</row>
    <row r="395" spans="4:55" ht="12.75" customHeight="1"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7"/>
      <c r="X395" s="47"/>
      <c r="Y395" s="47"/>
      <c r="Z395" s="42"/>
      <c r="AA395" s="42"/>
      <c r="AB395" s="42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</row>
    <row r="396" spans="4:55" ht="12.75" customHeight="1"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7"/>
      <c r="X396" s="47"/>
      <c r="Y396" s="47"/>
      <c r="Z396" s="42"/>
      <c r="AA396" s="42"/>
      <c r="AB396" s="42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</row>
    <row r="397" spans="4:55" ht="12.75" customHeight="1"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7"/>
      <c r="X397" s="47"/>
      <c r="Y397" s="47"/>
      <c r="Z397" s="42"/>
      <c r="AA397" s="42"/>
      <c r="AB397" s="42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</row>
    <row r="398" spans="4:55" ht="12.75" customHeight="1"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7"/>
      <c r="X398" s="47"/>
      <c r="Y398" s="47"/>
      <c r="Z398" s="42"/>
      <c r="AA398" s="42"/>
      <c r="AB398" s="42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</row>
    <row r="399" spans="4:55" ht="12.75" customHeight="1"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7"/>
      <c r="X399" s="47"/>
      <c r="Y399" s="47"/>
      <c r="Z399" s="42"/>
      <c r="AA399" s="42"/>
      <c r="AB399" s="42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</row>
    <row r="400" spans="4:55" ht="12.75" customHeight="1"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7"/>
      <c r="X400" s="47"/>
      <c r="Y400" s="47"/>
      <c r="Z400" s="42"/>
      <c r="AA400" s="42"/>
      <c r="AB400" s="42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</row>
    <row r="401" spans="4:55" ht="12.75" customHeight="1"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7"/>
      <c r="X401" s="47"/>
      <c r="Y401" s="47"/>
      <c r="Z401" s="42"/>
      <c r="AA401" s="42"/>
      <c r="AB401" s="42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</row>
    <row r="402" spans="4:55" ht="12.75" customHeight="1"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7"/>
      <c r="X402" s="47"/>
      <c r="Y402" s="47"/>
      <c r="Z402" s="42"/>
      <c r="AA402" s="42"/>
      <c r="AB402" s="42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</row>
    <row r="403" spans="4:55" ht="12.75" customHeight="1"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7"/>
      <c r="X403" s="47"/>
      <c r="Y403" s="47"/>
      <c r="Z403" s="42"/>
      <c r="AA403" s="42"/>
      <c r="AB403" s="42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</row>
    <row r="404" spans="4:55" ht="12.75" customHeight="1"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7"/>
      <c r="X404" s="47"/>
      <c r="Y404" s="47"/>
      <c r="Z404" s="42"/>
      <c r="AA404" s="42"/>
      <c r="AB404" s="42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</row>
    <row r="405" spans="4:55" ht="12.75" customHeight="1"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7"/>
      <c r="X405" s="47"/>
      <c r="Y405" s="47"/>
      <c r="Z405" s="42"/>
      <c r="AA405" s="42"/>
      <c r="AB405" s="42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</row>
    <row r="406" spans="4:55" ht="12.75" customHeight="1"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7"/>
      <c r="X406" s="47"/>
      <c r="Y406" s="47"/>
      <c r="Z406" s="42"/>
      <c r="AA406" s="42"/>
      <c r="AB406" s="42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</row>
    <row r="407" spans="4:55" ht="12.75" customHeight="1"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7"/>
      <c r="X407" s="47"/>
      <c r="Y407" s="47"/>
      <c r="Z407" s="42"/>
      <c r="AA407" s="42"/>
      <c r="AB407" s="42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</row>
    <row r="408" spans="4:55" ht="12.75" customHeight="1"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7"/>
      <c r="X408" s="47"/>
      <c r="Y408" s="47"/>
      <c r="Z408" s="42"/>
      <c r="AA408" s="42"/>
      <c r="AB408" s="42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</row>
    <row r="409" spans="4:55" ht="12.75" customHeight="1"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7"/>
      <c r="X409" s="47"/>
      <c r="Y409" s="47"/>
      <c r="Z409" s="42"/>
      <c r="AA409" s="42"/>
      <c r="AB409" s="42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</row>
    <row r="410" spans="4:55" ht="12.75" customHeight="1"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7"/>
      <c r="X410" s="47"/>
      <c r="Y410" s="47"/>
      <c r="Z410" s="42"/>
      <c r="AA410" s="42"/>
      <c r="AB410" s="42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</row>
    <row r="411" spans="4:55" ht="12.75" customHeight="1"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7"/>
      <c r="X411" s="47"/>
      <c r="Y411" s="47"/>
      <c r="Z411" s="42"/>
      <c r="AA411" s="42"/>
      <c r="AB411" s="42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</row>
    <row r="412" spans="4:55" ht="12.75" customHeight="1"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7"/>
      <c r="X412" s="47"/>
      <c r="Y412" s="47"/>
      <c r="Z412" s="42"/>
      <c r="AA412" s="42"/>
      <c r="AB412" s="42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</row>
    <row r="413" spans="4:55" ht="12.75" customHeight="1"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7"/>
      <c r="X413" s="47"/>
      <c r="Y413" s="47"/>
      <c r="Z413" s="42"/>
      <c r="AA413" s="42"/>
      <c r="AB413" s="42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</row>
    <row r="414" spans="4:55" ht="12.75" customHeight="1"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7"/>
      <c r="X414" s="47"/>
      <c r="Y414" s="47"/>
      <c r="Z414" s="42"/>
      <c r="AA414" s="42"/>
      <c r="AB414" s="42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</row>
    <row r="415" spans="4:55" ht="12.75" customHeight="1"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7"/>
      <c r="X415" s="47"/>
      <c r="Y415" s="47"/>
      <c r="Z415" s="42"/>
      <c r="AA415" s="42"/>
      <c r="AB415" s="42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</row>
    <row r="416" spans="4:55" ht="12.75" customHeight="1"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7"/>
      <c r="X416" s="47"/>
      <c r="Y416" s="47"/>
      <c r="Z416" s="42"/>
      <c r="AA416" s="42"/>
      <c r="AB416" s="42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</row>
    <row r="417" spans="4:55" ht="12.75" customHeight="1"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7"/>
      <c r="X417" s="47"/>
      <c r="Y417" s="47"/>
      <c r="Z417" s="42"/>
      <c r="AA417" s="42"/>
      <c r="AB417" s="42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</row>
    <row r="418" spans="4:55" ht="12.75" customHeight="1"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7"/>
      <c r="X418" s="47"/>
      <c r="Y418" s="47"/>
      <c r="Z418" s="42"/>
      <c r="AA418" s="42"/>
      <c r="AB418" s="42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</row>
    <row r="419" spans="4:55" ht="12.75" customHeight="1"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7"/>
      <c r="X419" s="47"/>
      <c r="Y419" s="47"/>
      <c r="Z419" s="42"/>
      <c r="AA419" s="42"/>
      <c r="AB419" s="42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</row>
    <row r="420" spans="4:55" ht="12.75" customHeight="1"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7"/>
      <c r="X420" s="47"/>
      <c r="Y420" s="47"/>
      <c r="Z420" s="42"/>
      <c r="AA420" s="42"/>
      <c r="AB420" s="42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</row>
    <row r="421" spans="4:55" ht="12.75" customHeight="1"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7"/>
      <c r="X421" s="47"/>
      <c r="Y421" s="47"/>
      <c r="Z421" s="42"/>
      <c r="AA421" s="42"/>
      <c r="AB421" s="42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</row>
    <row r="422" spans="4:55" ht="12.75" customHeight="1"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7"/>
      <c r="X422" s="47"/>
      <c r="Y422" s="47"/>
      <c r="Z422" s="42"/>
      <c r="AA422" s="42"/>
      <c r="AB422" s="42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</row>
    <row r="423" spans="4:55" ht="12.75" customHeight="1"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7"/>
      <c r="X423" s="47"/>
      <c r="Y423" s="47"/>
      <c r="Z423" s="42"/>
      <c r="AA423" s="42"/>
      <c r="AB423" s="42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</row>
    <row r="424" spans="4:55" ht="12.75" customHeight="1"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7"/>
      <c r="X424" s="47"/>
      <c r="Y424" s="47"/>
      <c r="Z424" s="42"/>
      <c r="AA424" s="42"/>
      <c r="AB424" s="42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</row>
    <row r="425" spans="4:55" ht="12.75" customHeight="1"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7"/>
      <c r="X425" s="47"/>
      <c r="Y425" s="47"/>
      <c r="Z425" s="42"/>
      <c r="AA425" s="42"/>
      <c r="AB425" s="42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</row>
    <row r="426" spans="4:55" ht="12.75" customHeight="1"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7"/>
      <c r="X426" s="47"/>
      <c r="Y426" s="47"/>
      <c r="Z426" s="42"/>
      <c r="AA426" s="42"/>
      <c r="AB426" s="42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</row>
    <row r="427" spans="4:55" ht="12.75" customHeight="1"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7"/>
      <c r="X427" s="47"/>
      <c r="Y427" s="47"/>
      <c r="Z427" s="42"/>
      <c r="AA427" s="42"/>
      <c r="AB427" s="42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</row>
    <row r="428" spans="4:55" ht="12.75" customHeight="1"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7"/>
      <c r="X428" s="47"/>
      <c r="Y428" s="47"/>
      <c r="Z428" s="42"/>
      <c r="AA428" s="42"/>
      <c r="AB428" s="42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</row>
    <row r="429" spans="4:55" ht="12.75" customHeight="1"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7"/>
      <c r="X429" s="47"/>
      <c r="Y429" s="47"/>
      <c r="Z429" s="42"/>
      <c r="AA429" s="42"/>
      <c r="AB429" s="42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</row>
    <row r="430" spans="4:55" ht="12.75" customHeight="1"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7"/>
      <c r="X430" s="47"/>
      <c r="Y430" s="47"/>
      <c r="Z430" s="42"/>
      <c r="AA430" s="42"/>
      <c r="AB430" s="42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</row>
    <row r="431" spans="4:55" ht="12.75" customHeight="1"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7"/>
      <c r="X431" s="47"/>
      <c r="Y431" s="47"/>
      <c r="Z431" s="42"/>
      <c r="AA431" s="42"/>
      <c r="AB431" s="42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</row>
    <row r="432" spans="4:55" ht="12.75" customHeight="1"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7"/>
      <c r="X432" s="47"/>
      <c r="Y432" s="47"/>
      <c r="Z432" s="42"/>
      <c r="AA432" s="42"/>
      <c r="AB432" s="42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</row>
    <row r="433" spans="4:55" ht="12.75" customHeight="1"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7"/>
      <c r="X433" s="47"/>
      <c r="Y433" s="47"/>
      <c r="Z433" s="42"/>
      <c r="AA433" s="42"/>
      <c r="AB433" s="42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</row>
    <row r="434" spans="4:55" ht="12.75" customHeight="1"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7"/>
      <c r="X434" s="47"/>
      <c r="Y434" s="47"/>
      <c r="Z434" s="42"/>
      <c r="AA434" s="42"/>
      <c r="AB434" s="42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</row>
    <row r="435" spans="4:55" ht="12.75" customHeight="1"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7"/>
      <c r="X435" s="47"/>
      <c r="Y435" s="47"/>
      <c r="Z435" s="42"/>
      <c r="AA435" s="42"/>
      <c r="AB435" s="42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</row>
    <row r="436" spans="4:55" ht="12.75" customHeight="1"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7"/>
      <c r="X436" s="47"/>
      <c r="Y436" s="47"/>
      <c r="Z436" s="42"/>
      <c r="AA436" s="42"/>
      <c r="AB436" s="42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</row>
    <row r="437" spans="4:55" ht="12.75" customHeight="1"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7"/>
      <c r="X437" s="47"/>
      <c r="Y437" s="47"/>
      <c r="Z437" s="42"/>
      <c r="AA437" s="42"/>
      <c r="AB437" s="42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</row>
    <row r="438" spans="4:55" ht="12.75" customHeight="1"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7"/>
      <c r="X438" s="47"/>
      <c r="Y438" s="47"/>
      <c r="Z438" s="42"/>
      <c r="AA438" s="42"/>
      <c r="AB438" s="42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</row>
    <row r="439" spans="4:55" ht="12.75" customHeight="1"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7"/>
      <c r="X439" s="47"/>
      <c r="Y439" s="47"/>
      <c r="Z439" s="42"/>
      <c r="AA439" s="42"/>
      <c r="AB439" s="42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</row>
    <row r="440" spans="4:55" ht="12.75" customHeight="1"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7"/>
      <c r="X440" s="47"/>
      <c r="Y440" s="47"/>
      <c r="Z440" s="42"/>
      <c r="AA440" s="42"/>
      <c r="AB440" s="42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</row>
    <row r="441" spans="4:55" ht="12.75" customHeight="1"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7"/>
      <c r="X441" s="47"/>
      <c r="Y441" s="47"/>
      <c r="Z441" s="42"/>
      <c r="AA441" s="42"/>
      <c r="AB441" s="42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</row>
    <row r="442" spans="4:55" ht="12.75" customHeight="1"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7"/>
      <c r="X442" s="47"/>
      <c r="Y442" s="47"/>
      <c r="Z442" s="42"/>
      <c r="AA442" s="42"/>
      <c r="AB442" s="42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</row>
    <row r="443" spans="4:55" ht="12.75" customHeight="1"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7"/>
      <c r="X443" s="47"/>
      <c r="Y443" s="47"/>
      <c r="Z443" s="42"/>
      <c r="AA443" s="42"/>
      <c r="AB443" s="42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</row>
    <row r="444" spans="4:55" ht="12.75" customHeight="1"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7"/>
      <c r="X444" s="47"/>
      <c r="Y444" s="47"/>
      <c r="Z444" s="42"/>
      <c r="AA444" s="42"/>
      <c r="AB444" s="42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</row>
    <row r="445" spans="4:55" ht="12.75" customHeight="1"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7"/>
      <c r="X445" s="47"/>
      <c r="Y445" s="47"/>
      <c r="Z445" s="42"/>
      <c r="AA445" s="42"/>
      <c r="AB445" s="42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</row>
    <row r="446" spans="4:55" ht="12.75" customHeight="1"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7"/>
      <c r="X446" s="47"/>
      <c r="Y446" s="47"/>
      <c r="Z446" s="42"/>
      <c r="AA446" s="42"/>
      <c r="AB446" s="42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</row>
    <row r="447" spans="4:55" ht="12.75" customHeight="1"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7"/>
      <c r="X447" s="47"/>
      <c r="Y447" s="47"/>
      <c r="Z447" s="42"/>
      <c r="AA447" s="42"/>
      <c r="AB447" s="42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</row>
    <row r="448" spans="4:55" ht="12.75" customHeight="1"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7"/>
      <c r="X448" s="47"/>
      <c r="Y448" s="47"/>
      <c r="Z448" s="42"/>
      <c r="AA448" s="42"/>
      <c r="AB448" s="42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</row>
    <row r="449" spans="4:55" ht="12.75" customHeight="1"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7"/>
      <c r="X449" s="47"/>
      <c r="Y449" s="47"/>
      <c r="Z449" s="42"/>
      <c r="AA449" s="42"/>
      <c r="AB449" s="42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</row>
    <row r="450" spans="4:55" ht="12.75" customHeight="1"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7"/>
      <c r="X450" s="47"/>
      <c r="Y450" s="47"/>
      <c r="Z450" s="42"/>
      <c r="AA450" s="42"/>
      <c r="AB450" s="42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</row>
    <row r="451" spans="4:55" ht="12.75" customHeight="1"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7"/>
      <c r="X451" s="47"/>
      <c r="Y451" s="47"/>
      <c r="Z451" s="42"/>
      <c r="AA451" s="42"/>
      <c r="AB451" s="42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</row>
    <row r="452" spans="4:55" ht="12.75" customHeight="1"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7"/>
      <c r="X452" s="47"/>
      <c r="Y452" s="47"/>
      <c r="Z452" s="42"/>
      <c r="AA452" s="42"/>
      <c r="AB452" s="42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</row>
    <row r="453" spans="4:55" ht="12.75" customHeight="1"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7"/>
      <c r="X453" s="47"/>
      <c r="Y453" s="47"/>
      <c r="Z453" s="42"/>
      <c r="AA453" s="42"/>
      <c r="AB453" s="42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</row>
    <row r="454" spans="4:55" ht="12.75" customHeight="1"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7"/>
      <c r="X454" s="47"/>
      <c r="Y454" s="47"/>
      <c r="Z454" s="42"/>
      <c r="AA454" s="42"/>
      <c r="AB454" s="42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</row>
    <row r="455" spans="4:55" ht="12.75" customHeight="1"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7"/>
      <c r="X455" s="47"/>
      <c r="Y455" s="47"/>
      <c r="Z455" s="42"/>
      <c r="AA455" s="42"/>
      <c r="AB455" s="42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</row>
    <row r="456" spans="4:55" ht="12.75" customHeight="1"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7"/>
      <c r="X456" s="47"/>
      <c r="Y456" s="47"/>
      <c r="Z456" s="42"/>
      <c r="AA456" s="42"/>
      <c r="AB456" s="42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</row>
    <row r="457" spans="4:55" ht="12.75" customHeight="1"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7"/>
      <c r="X457" s="47"/>
      <c r="Y457" s="47"/>
      <c r="Z457" s="42"/>
      <c r="AA457" s="42"/>
      <c r="AB457" s="42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</row>
    <row r="458" spans="4:55" ht="12.75" customHeight="1"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7"/>
      <c r="X458" s="47"/>
      <c r="Y458" s="47"/>
      <c r="Z458" s="42"/>
      <c r="AA458" s="42"/>
      <c r="AB458" s="42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</row>
    <row r="459" spans="4:55" ht="12.75" customHeight="1"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7"/>
      <c r="X459" s="47"/>
      <c r="Y459" s="47"/>
      <c r="Z459" s="42"/>
      <c r="AA459" s="42"/>
      <c r="AB459" s="42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</row>
    <row r="460" spans="4:55" ht="12.75" customHeight="1"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7"/>
      <c r="X460" s="47"/>
      <c r="Y460" s="47"/>
      <c r="Z460" s="42"/>
      <c r="AA460" s="42"/>
      <c r="AB460" s="42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</row>
    <row r="461" spans="4:55" ht="12.75" customHeight="1"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7"/>
      <c r="X461" s="47"/>
      <c r="Y461" s="47"/>
      <c r="Z461" s="42"/>
      <c r="AA461" s="42"/>
      <c r="AB461" s="42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</row>
    <row r="462" spans="4:55" ht="12.75" customHeight="1"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7"/>
      <c r="X462" s="47"/>
      <c r="Y462" s="47"/>
      <c r="Z462" s="42"/>
      <c r="AA462" s="42"/>
      <c r="AB462" s="42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</row>
    <row r="463" spans="4:55" ht="12.75" customHeight="1"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7"/>
      <c r="X463" s="47"/>
      <c r="Y463" s="47"/>
      <c r="Z463" s="42"/>
      <c r="AA463" s="42"/>
      <c r="AB463" s="42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</row>
    <row r="464" spans="4:55" ht="12.75" customHeight="1"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7"/>
      <c r="X464" s="47"/>
      <c r="Y464" s="47"/>
      <c r="Z464" s="42"/>
      <c r="AA464" s="42"/>
      <c r="AB464" s="42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</row>
    <row r="465" spans="4:55" ht="12.75" customHeight="1"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7"/>
      <c r="X465" s="47"/>
      <c r="Y465" s="47"/>
      <c r="Z465" s="42"/>
      <c r="AA465" s="42"/>
      <c r="AB465" s="42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</row>
    <row r="466" spans="4:55" ht="12.75" customHeight="1"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7"/>
      <c r="X466" s="47"/>
      <c r="Y466" s="47"/>
      <c r="Z466" s="42"/>
      <c r="AA466" s="42"/>
      <c r="AB466" s="42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</row>
    <row r="467" spans="4:55" ht="12.75" customHeight="1"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7"/>
      <c r="X467" s="47"/>
      <c r="Y467" s="47"/>
      <c r="Z467" s="42"/>
      <c r="AA467" s="42"/>
      <c r="AB467" s="42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</row>
    <row r="468" spans="4:55" ht="12.75" customHeight="1"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7"/>
      <c r="X468" s="47"/>
      <c r="Y468" s="47"/>
      <c r="Z468" s="42"/>
      <c r="AA468" s="42"/>
      <c r="AB468" s="42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</row>
    <row r="469" spans="4:55" ht="12.75" customHeight="1"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7"/>
      <c r="X469" s="47"/>
      <c r="Y469" s="47"/>
      <c r="Z469" s="42"/>
      <c r="AA469" s="42"/>
      <c r="AB469" s="42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</row>
    <row r="470" spans="4:55" ht="12.75" customHeight="1"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7"/>
      <c r="X470" s="47"/>
      <c r="Y470" s="47"/>
      <c r="Z470" s="42"/>
      <c r="AA470" s="42"/>
      <c r="AB470" s="42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</row>
    <row r="471" spans="4:55" ht="12.75" customHeight="1"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7"/>
      <c r="X471" s="47"/>
      <c r="Y471" s="47"/>
      <c r="Z471" s="42"/>
      <c r="AA471" s="42"/>
      <c r="AB471" s="42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</row>
    <row r="472" spans="4:55" ht="12.75" customHeight="1"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7"/>
      <c r="X472" s="47"/>
      <c r="Y472" s="47"/>
      <c r="Z472" s="42"/>
      <c r="AA472" s="42"/>
      <c r="AB472" s="42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</row>
    <row r="473" spans="4:55" ht="12.75" customHeight="1"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7"/>
      <c r="X473" s="47"/>
      <c r="Y473" s="47"/>
      <c r="Z473" s="42"/>
      <c r="AA473" s="42"/>
      <c r="AB473" s="42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</row>
    <row r="474" spans="4:55" ht="12.75" customHeight="1"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7"/>
      <c r="X474" s="47"/>
      <c r="Y474" s="47"/>
      <c r="Z474" s="42"/>
      <c r="AA474" s="42"/>
      <c r="AB474" s="42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</row>
    <row r="475" spans="4:55" ht="12.75" customHeight="1"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7"/>
      <c r="X475" s="47"/>
      <c r="Y475" s="47"/>
      <c r="Z475" s="42"/>
      <c r="AA475" s="42"/>
      <c r="AB475" s="42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</row>
    <row r="476" spans="4:55" ht="12.75" customHeight="1"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7"/>
      <c r="X476" s="47"/>
      <c r="Y476" s="47"/>
      <c r="Z476" s="42"/>
      <c r="AA476" s="42"/>
      <c r="AB476" s="42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</row>
    <row r="477" spans="4:55" ht="12.75" customHeight="1"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7"/>
      <c r="X477" s="47"/>
      <c r="Y477" s="47"/>
      <c r="Z477" s="42"/>
      <c r="AA477" s="42"/>
      <c r="AB477" s="42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</row>
    <row r="478" spans="4:55" ht="12.75" customHeight="1"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7"/>
      <c r="X478" s="47"/>
      <c r="Y478" s="47"/>
      <c r="Z478" s="42"/>
      <c r="AA478" s="42"/>
      <c r="AB478" s="42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</row>
    <row r="479" spans="4:55" ht="12.75" customHeight="1"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7"/>
      <c r="X479" s="47"/>
      <c r="Y479" s="47"/>
      <c r="Z479" s="42"/>
      <c r="AA479" s="42"/>
      <c r="AB479" s="42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</row>
    <row r="480" spans="4:55" ht="12.75" customHeight="1"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7"/>
      <c r="X480" s="47"/>
      <c r="Y480" s="47"/>
      <c r="Z480" s="42"/>
      <c r="AA480" s="42"/>
      <c r="AB480" s="42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</row>
    <row r="481" spans="4:55" ht="12.75" customHeight="1"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7"/>
      <c r="X481" s="47"/>
      <c r="Y481" s="47"/>
      <c r="Z481" s="42"/>
      <c r="AA481" s="42"/>
      <c r="AB481" s="42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</row>
    <row r="482" spans="4:55" ht="12.75" customHeight="1"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7"/>
      <c r="X482" s="47"/>
      <c r="Y482" s="47"/>
      <c r="Z482" s="42"/>
      <c r="AA482" s="42"/>
      <c r="AB482" s="42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</row>
    <row r="483" spans="4:55" ht="12.75" customHeight="1"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7"/>
      <c r="X483" s="47"/>
      <c r="Y483" s="47"/>
      <c r="Z483" s="42"/>
      <c r="AA483" s="42"/>
      <c r="AB483" s="42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</row>
    <row r="484" spans="4:55" ht="12.75" customHeight="1"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7"/>
      <c r="X484" s="47"/>
      <c r="Y484" s="47"/>
      <c r="Z484" s="42"/>
      <c r="AA484" s="42"/>
      <c r="AB484" s="42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</row>
    <row r="485" spans="4:55" ht="12.75" customHeight="1"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7"/>
      <c r="X485" s="47"/>
      <c r="Y485" s="47"/>
      <c r="Z485" s="42"/>
      <c r="AA485" s="42"/>
      <c r="AB485" s="42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</row>
    <row r="486" spans="4:55" ht="12.75" customHeight="1"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7"/>
      <c r="X486" s="47"/>
      <c r="Y486" s="47"/>
      <c r="Z486" s="42"/>
      <c r="AA486" s="42"/>
      <c r="AB486" s="42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</row>
    <row r="487" spans="4:55" ht="12.75" customHeight="1"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7"/>
      <c r="X487" s="47"/>
      <c r="Y487" s="47"/>
      <c r="Z487" s="42"/>
      <c r="AA487" s="42"/>
      <c r="AB487" s="42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</row>
    <row r="488" spans="4:55" ht="12.75" customHeight="1"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7"/>
      <c r="X488" s="47"/>
      <c r="Y488" s="47"/>
      <c r="Z488" s="42"/>
      <c r="AA488" s="42"/>
      <c r="AB488" s="42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</row>
    <row r="489" spans="4:55" ht="12.75" customHeight="1"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7"/>
      <c r="X489" s="47"/>
      <c r="Y489" s="47"/>
      <c r="Z489" s="42"/>
      <c r="AA489" s="42"/>
      <c r="AB489" s="42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</row>
    <row r="490" spans="4:55" ht="12.75" customHeight="1"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7"/>
      <c r="X490" s="47"/>
      <c r="Y490" s="47"/>
      <c r="Z490" s="42"/>
      <c r="AA490" s="42"/>
      <c r="AB490" s="42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</row>
    <row r="491" spans="4:55" ht="12.75" customHeight="1"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7"/>
      <c r="X491" s="47"/>
      <c r="Y491" s="47"/>
      <c r="Z491" s="42"/>
      <c r="AA491" s="42"/>
      <c r="AB491" s="42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</row>
    <row r="492" spans="4:55" ht="12.75" customHeight="1"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7"/>
      <c r="X492" s="47"/>
      <c r="Y492" s="47"/>
      <c r="Z492" s="42"/>
      <c r="AA492" s="42"/>
      <c r="AB492" s="42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</row>
    <row r="493" spans="4:55" ht="12.75" customHeight="1"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7"/>
      <c r="X493" s="47"/>
      <c r="Y493" s="47"/>
      <c r="Z493" s="42"/>
      <c r="AA493" s="42"/>
      <c r="AB493" s="42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</row>
    <row r="494" spans="4:55" ht="12.75" customHeight="1"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7"/>
      <c r="X494" s="47"/>
      <c r="Y494" s="47"/>
      <c r="Z494" s="42"/>
      <c r="AA494" s="42"/>
      <c r="AB494" s="42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</row>
    <row r="495" spans="4:55" ht="12.75" customHeight="1"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7"/>
      <c r="X495" s="47"/>
      <c r="Y495" s="47"/>
      <c r="Z495" s="42"/>
      <c r="AA495" s="42"/>
      <c r="AB495" s="42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</row>
    <row r="496" spans="4:55" ht="12.75" customHeight="1"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7"/>
      <c r="X496" s="47"/>
      <c r="Y496" s="47"/>
      <c r="Z496" s="42"/>
      <c r="AA496" s="42"/>
      <c r="AB496" s="42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</row>
    <row r="497" spans="4:55" ht="12.75" customHeight="1"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7"/>
      <c r="X497" s="47"/>
      <c r="Y497" s="47"/>
      <c r="Z497" s="42"/>
      <c r="AA497" s="42"/>
      <c r="AB497" s="42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</row>
    <row r="498" spans="4:55" ht="12.75" customHeight="1"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7"/>
      <c r="X498" s="47"/>
      <c r="Y498" s="47"/>
      <c r="Z498" s="42"/>
      <c r="AA498" s="42"/>
      <c r="AB498" s="42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</row>
    <row r="499" spans="4:55" ht="12.75" customHeight="1"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7"/>
      <c r="X499" s="47"/>
      <c r="Y499" s="47"/>
      <c r="Z499" s="42"/>
      <c r="AA499" s="42"/>
      <c r="AB499" s="42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</row>
    <row r="500" spans="4:55" ht="12.75" customHeight="1"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7"/>
      <c r="X500" s="47"/>
      <c r="Y500" s="47"/>
      <c r="Z500" s="42"/>
      <c r="AA500" s="42"/>
      <c r="AB500" s="42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</row>
    <row r="501" spans="4:55" ht="12.75" customHeight="1"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7"/>
      <c r="X501" s="47"/>
      <c r="Y501" s="47"/>
      <c r="Z501" s="42"/>
      <c r="AA501" s="42"/>
      <c r="AB501" s="42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</row>
    <row r="502" spans="4:55" ht="12.75" customHeight="1"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7"/>
      <c r="X502" s="47"/>
      <c r="Y502" s="47"/>
      <c r="Z502" s="42"/>
      <c r="AA502" s="42"/>
      <c r="AB502" s="42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</row>
    <row r="503" spans="4:55" ht="12.75" customHeight="1"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7"/>
      <c r="X503" s="47"/>
      <c r="Y503" s="47"/>
      <c r="Z503" s="42"/>
      <c r="AA503" s="42"/>
      <c r="AB503" s="42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</row>
    <row r="504" spans="4:55" ht="12.75" customHeight="1"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7"/>
      <c r="X504" s="47"/>
      <c r="Y504" s="47"/>
      <c r="Z504" s="42"/>
      <c r="AA504" s="42"/>
      <c r="AB504" s="42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</row>
    <row r="505" spans="4:55" ht="12.75" customHeight="1"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7"/>
      <c r="X505" s="47"/>
      <c r="Y505" s="47"/>
      <c r="Z505" s="42"/>
      <c r="AA505" s="42"/>
      <c r="AB505" s="42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</row>
    <row r="506" spans="4:55" ht="12.75" customHeight="1"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7"/>
      <c r="X506" s="47"/>
      <c r="Y506" s="47"/>
      <c r="Z506" s="42"/>
      <c r="AA506" s="42"/>
      <c r="AB506" s="42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</row>
    <row r="507" spans="4:55" ht="12.75" customHeight="1"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7"/>
      <c r="X507" s="47"/>
      <c r="Y507" s="47"/>
      <c r="Z507" s="42"/>
      <c r="AA507" s="42"/>
      <c r="AB507" s="42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</row>
    <row r="508" spans="4:55" ht="12.75" customHeight="1"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7"/>
      <c r="X508" s="47"/>
      <c r="Y508" s="47"/>
      <c r="Z508" s="42"/>
      <c r="AA508" s="42"/>
      <c r="AB508" s="42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</row>
    <row r="509" spans="4:55" ht="12.75" customHeight="1"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7"/>
      <c r="X509" s="47"/>
      <c r="Y509" s="47"/>
      <c r="Z509" s="42"/>
      <c r="AA509" s="42"/>
      <c r="AB509" s="42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</row>
    <row r="510" spans="4:55" ht="12.75" customHeight="1"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7"/>
      <c r="X510" s="47"/>
      <c r="Y510" s="47"/>
      <c r="Z510" s="42"/>
      <c r="AA510" s="42"/>
      <c r="AB510" s="42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</row>
    <row r="511" spans="4:55" ht="12.75" customHeight="1"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7"/>
      <c r="X511" s="47"/>
      <c r="Y511" s="47"/>
      <c r="Z511" s="42"/>
      <c r="AA511" s="42"/>
      <c r="AB511" s="42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</row>
    <row r="512" spans="4:55" ht="12.75" customHeight="1"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7"/>
      <c r="X512" s="47"/>
      <c r="Y512" s="47"/>
      <c r="Z512" s="42"/>
      <c r="AA512" s="42"/>
      <c r="AB512" s="42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</row>
    <row r="513" spans="4:55" ht="12.75" customHeight="1"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7"/>
      <c r="X513" s="47"/>
      <c r="Y513" s="47"/>
      <c r="Z513" s="42"/>
      <c r="AA513" s="42"/>
      <c r="AB513" s="42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</row>
    <row r="514" spans="4:55" ht="12.75" customHeight="1"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7"/>
      <c r="X514" s="47"/>
      <c r="Y514" s="47"/>
      <c r="Z514" s="42"/>
      <c r="AA514" s="42"/>
      <c r="AB514" s="42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</row>
    <row r="515" spans="4:55" ht="12.75" customHeight="1"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7"/>
      <c r="X515" s="47"/>
      <c r="Y515" s="47"/>
      <c r="Z515" s="42"/>
      <c r="AA515" s="42"/>
      <c r="AB515" s="42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</row>
    <row r="516" spans="4:55" ht="12.75" customHeight="1"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7"/>
      <c r="X516" s="47"/>
      <c r="Y516" s="47"/>
      <c r="Z516" s="42"/>
      <c r="AA516" s="42"/>
      <c r="AB516" s="42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</row>
    <row r="517" spans="4:55" ht="12.75" customHeight="1"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7"/>
      <c r="X517" s="47"/>
      <c r="Y517" s="47"/>
      <c r="Z517" s="42"/>
      <c r="AA517" s="42"/>
      <c r="AB517" s="42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</row>
    <row r="518" spans="4:55" ht="12.75" customHeight="1"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7"/>
      <c r="X518" s="47"/>
      <c r="Y518" s="47"/>
      <c r="Z518" s="42"/>
      <c r="AA518" s="42"/>
      <c r="AB518" s="42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</row>
    <row r="519" spans="4:55" ht="12.75" customHeight="1"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7"/>
      <c r="X519" s="47"/>
      <c r="Y519" s="47"/>
      <c r="Z519" s="42"/>
      <c r="AA519" s="42"/>
      <c r="AB519" s="42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</row>
    <row r="520" spans="4:55" ht="12.75" customHeight="1"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7"/>
      <c r="X520" s="47"/>
      <c r="Y520" s="47"/>
      <c r="Z520" s="42"/>
      <c r="AA520" s="42"/>
      <c r="AB520" s="42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</row>
    <row r="521" spans="4:55" ht="12.75" customHeight="1"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7"/>
      <c r="X521" s="47"/>
      <c r="Y521" s="47"/>
      <c r="Z521" s="42"/>
      <c r="AA521" s="42"/>
      <c r="AB521" s="42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</row>
    <row r="522" spans="4:55" ht="12.75" customHeight="1"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7"/>
      <c r="X522" s="47"/>
      <c r="Y522" s="47"/>
      <c r="Z522" s="42"/>
      <c r="AA522" s="42"/>
      <c r="AB522" s="42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</row>
    <row r="523" spans="4:55" ht="12.75" customHeight="1"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7"/>
      <c r="X523" s="47"/>
      <c r="Y523" s="47"/>
      <c r="Z523" s="42"/>
      <c r="AA523" s="42"/>
      <c r="AB523" s="42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</row>
    <row r="524" spans="4:55" ht="12.75" customHeight="1"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7"/>
      <c r="X524" s="47"/>
      <c r="Y524" s="47"/>
      <c r="Z524" s="42"/>
      <c r="AA524" s="42"/>
      <c r="AB524" s="42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</row>
    <row r="525" spans="4:55" ht="12.75" customHeight="1"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7"/>
      <c r="X525" s="47"/>
      <c r="Y525" s="47"/>
      <c r="Z525" s="42"/>
      <c r="AA525" s="42"/>
      <c r="AB525" s="42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</row>
    <row r="526" spans="4:55" ht="12.75" customHeight="1"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7"/>
      <c r="X526" s="47"/>
      <c r="Y526" s="47"/>
      <c r="Z526" s="42"/>
      <c r="AA526" s="42"/>
      <c r="AB526" s="42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</row>
    <row r="527" spans="4:55" ht="12.75" customHeight="1"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7"/>
      <c r="X527" s="47"/>
      <c r="Y527" s="47"/>
      <c r="Z527" s="42"/>
      <c r="AA527" s="42"/>
      <c r="AB527" s="42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</row>
    <row r="528" spans="4:55" ht="12.75" customHeight="1"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7"/>
      <c r="X528" s="47"/>
      <c r="Y528" s="47"/>
      <c r="Z528" s="42"/>
      <c r="AA528" s="42"/>
      <c r="AB528" s="42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</row>
    <row r="529" spans="4:55" ht="12.75" customHeight="1"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7"/>
      <c r="X529" s="47"/>
      <c r="Y529" s="47"/>
      <c r="Z529" s="42"/>
      <c r="AA529" s="42"/>
      <c r="AB529" s="42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</row>
    <row r="530" spans="4:55" ht="12.75" customHeight="1"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7"/>
      <c r="X530" s="47"/>
      <c r="Y530" s="47"/>
      <c r="Z530" s="42"/>
      <c r="AA530" s="42"/>
      <c r="AB530" s="42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</row>
    <row r="531" spans="4:55" ht="12.75" customHeight="1"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7"/>
      <c r="X531" s="47"/>
      <c r="Y531" s="47"/>
      <c r="Z531" s="42"/>
      <c r="AA531" s="42"/>
      <c r="AB531" s="42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</row>
    <row r="532" spans="4:55" ht="12.75" customHeight="1"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7"/>
      <c r="X532" s="47"/>
      <c r="Y532" s="47"/>
      <c r="Z532" s="42"/>
      <c r="AA532" s="42"/>
      <c r="AB532" s="42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</row>
    <row r="533" spans="4:55" ht="12.75" customHeight="1"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7"/>
      <c r="X533" s="47"/>
      <c r="Y533" s="47"/>
      <c r="Z533" s="42"/>
      <c r="AA533" s="42"/>
      <c r="AB533" s="42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</row>
    <row r="534" spans="4:55" ht="12.75" customHeight="1"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7"/>
      <c r="X534" s="47"/>
      <c r="Y534" s="47"/>
      <c r="Z534" s="42"/>
      <c r="AA534" s="42"/>
      <c r="AB534" s="42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</row>
    <row r="535" spans="4:55" ht="12.75" customHeight="1"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7"/>
      <c r="X535" s="47"/>
      <c r="Y535" s="47"/>
      <c r="Z535" s="42"/>
      <c r="AA535" s="42"/>
      <c r="AB535" s="42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</row>
    <row r="536" spans="4:55" ht="12.75" customHeight="1"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7"/>
      <c r="X536" s="47"/>
      <c r="Y536" s="47"/>
      <c r="Z536" s="42"/>
      <c r="AA536" s="42"/>
      <c r="AB536" s="42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</row>
    <row r="537" spans="4:55" ht="12.75" customHeight="1"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7"/>
      <c r="X537" s="47"/>
      <c r="Y537" s="47"/>
      <c r="Z537" s="42"/>
      <c r="AA537" s="42"/>
      <c r="AB537" s="42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</row>
    <row r="538" spans="4:55" ht="12.75" customHeight="1"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7"/>
      <c r="X538" s="47"/>
      <c r="Y538" s="47"/>
      <c r="Z538" s="42"/>
      <c r="AA538" s="42"/>
      <c r="AB538" s="42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</row>
    <row r="539" spans="4:55" ht="12.75" customHeight="1"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7"/>
      <c r="X539" s="47"/>
      <c r="Y539" s="47"/>
      <c r="Z539" s="42"/>
      <c r="AA539" s="42"/>
      <c r="AB539" s="42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</row>
    <row r="540" spans="4:55" ht="12.75" customHeight="1"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7"/>
      <c r="X540" s="47"/>
      <c r="Y540" s="47"/>
      <c r="Z540" s="42"/>
      <c r="AA540" s="42"/>
      <c r="AB540" s="42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</row>
    <row r="541" spans="4:55" ht="12.75" customHeight="1"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7"/>
      <c r="X541" s="47"/>
      <c r="Y541" s="47"/>
      <c r="Z541" s="42"/>
      <c r="AA541" s="42"/>
      <c r="AB541" s="42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</row>
    <row r="542" spans="4:55" ht="12.75" customHeight="1"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7"/>
      <c r="X542" s="47"/>
      <c r="Y542" s="47"/>
      <c r="Z542" s="42"/>
      <c r="AA542" s="42"/>
      <c r="AB542" s="42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</row>
    <row r="543" spans="4:55" ht="12.75" customHeight="1"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7"/>
      <c r="X543" s="47"/>
      <c r="Y543" s="47"/>
      <c r="Z543" s="42"/>
      <c r="AA543" s="42"/>
      <c r="AB543" s="42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</row>
    <row r="544" spans="4:55" ht="12.75" customHeight="1"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7"/>
      <c r="X544" s="47"/>
      <c r="Y544" s="47"/>
      <c r="Z544" s="42"/>
      <c r="AA544" s="42"/>
      <c r="AB544" s="42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</row>
    <row r="545" spans="4:55" ht="12.75" customHeight="1"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7"/>
      <c r="X545" s="47"/>
      <c r="Y545" s="47"/>
      <c r="Z545" s="42"/>
      <c r="AA545" s="42"/>
      <c r="AB545" s="42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</row>
    <row r="546" spans="4:55" ht="12.75" customHeight="1"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7"/>
      <c r="X546" s="47"/>
      <c r="Y546" s="47"/>
      <c r="Z546" s="42"/>
      <c r="AA546" s="42"/>
      <c r="AB546" s="42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</row>
    <row r="547" spans="4:55" ht="12.75" customHeight="1"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7"/>
      <c r="X547" s="47"/>
      <c r="Y547" s="47"/>
      <c r="Z547" s="42"/>
      <c r="AA547" s="42"/>
      <c r="AB547" s="42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</row>
    <row r="548" spans="4:55" ht="12.75" customHeight="1"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7"/>
      <c r="X548" s="47"/>
      <c r="Y548" s="47"/>
      <c r="Z548" s="42"/>
      <c r="AA548" s="42"/>
      <c r="AB548" s="42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</row>
    <row r="549" spans="4:55" ht="12.75" customHeight="1"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7"/>
      <c r="X549" s="47"/>
      <c r="Y549" s="47"/>
      <c r="Z549" s="42"/>
      <c r="AA549" s="42"/>
      <c r="AB549" s="42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</row>
    <row r="550" spans="4:55" ht="12.75" customHeight="1"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7"/>
      <c r="X550" s="47"/>
      <c r="Y550" s="47"/>
      <c r="Z550" s="42"/>
      <c r="AA550" s="42"/>
      <c r="AB550" s="42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</row>
    <row r="551" spans="4:55" ht="12.75" customHeight="1"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7"/>
      <c r="X551" s="47"/>
      <c r="Y551" s="47"/>
      <c r="Z551" s="42"/>
      <c r="AA551" s="42"/>
      <c r="AB551" s="42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/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</row>
    <row r="552" spans="4:55" ht="12.75" customHeight="1"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7"/>
      <c r="X552" s="47"/>
      <c r="Y552" s="47"/>
      <c r="Z552" s="42"/>
      <c r="AA552" s="42"/>
      <c r="AB552" s="42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</row>
    <row r="553" spans="4:55" ht="12.75" customHeight="1"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7"/>
      <c r="X553" s="47"/>
      <c r="Y553" s="47"/>
      <c r="Z553" s="42"/>
      <c r="AA553" s="42"/>
      <c r="AB553" s="42"/>
      <c r="AC553" s="43"/>
      <c r="AD553" s="43"/>
      <c r="AE553" s="43"/>
      <c r="AF553" s="43"/>
      <c r="AG553" s="43"/>
      <c r="AH553" s="43"/>
      <c r="AI553" s="43"/>
      <c r="AJ553" s="43"/>
      <c r="AK553" s="43"/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</row>
    <row r="554" spans="4:55" ht="12.75" customHeight="1"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7"/>
      <c r="X554" s="47"/>
      <c r="Y554" s="47"/>
      <c r="Z554" s="42"/>
      <c r="AA554" s="42"/>
      <c r="AB554" s="42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</row>
    <row r="555" spans="4:55" ht="12.75" customHeight="1"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7"/>
      <c r="X555" s="47"/>
      <c r="Y555" s="47"/>
      <c r="Z555" s="42"/>
      <c r="AA555" s="42"/>
      <c r="AB555" s="42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</row>
    <row r="556" spans="4:55" ht="12.75" customHeight="1"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7"/>
      <c r="X556" s="47"/>
      <c r="Y556" s="47"/>
      <c r="Z556" s="42"/>
      <c r="AA556" s="42"/>
      <c r="AB556" s="42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</row>
    <row r="557" spans="4:55" ht="12.75" customHeight="1"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7"/>
      <c r="X557" s="47"/>
      <c r="Y557" s="47"/>
      <c r="Z557" s="42"/>
      <c r="AA557" s="42"/>
      <c r="AB557" s="42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</row>
    <row r="558" spans="4:55" ht="12.75" customHeight="1"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7"/>
      <c r="X558" s="47"/>
      <c r="Y558" s="47"/>
      <c r="Z558" s="42"/>
      <c r="AA558" s="42"/>
      <c r="AB558" s="42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</row>
    <row r="559" spans="4:55" ht="12.75" customHeight="1"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7"/>
      <c r="X559" s="47"/>
      <c r="Y559" s="47"/>
      <c r="Z559" s="42"/>
      <c r="AA559" s="42"/>
      <c r="AB559" s="42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</row>
    <row r="560" spans="4:55" ht="12.75" customHeight="1"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7"/>
      <c r="X560" s="47"/>
      <c r="Y560" s="47"/>
      <c r="Z560" s="42"/>
      <c r="AA560" s="42"/>
      <c r="AB560" s="42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</row>
    <row r="561" spans="4:55" ht="12.75" customHeight="1"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7"/>
      <c r="X561" s="47"/>
      <c r="Y561" s="47"/>
      <c r="Z561" s="42"/>
      <c r="AA561" s="42"/>
      <c r="AB561" s="42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</row>
    <row r="562" spans="4:55" ht="12.75" customHeight="1"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7"/>
      <c r="X562" s="47"/>
      <c r="Y562" s="47"/>
      <c r="Z562" s="42"/>
      <c r="AA562" s="42"/>
      <c r="AB562" s="42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</row>
    <row r="563" spans="4:55" ht="12.75" customHeight="1"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7"/>
      <c r="X563" s="47"/>
      <c r="Y563" s="47"/>
      <c r="Z563" s="42"/>
      <c r="AA563" s="42"/>
      <c r="AB563" s="42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</row>
    <row r="564" spans="4:55" ht="12.75" customHeight="1"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7"/>
      <c r="X564" s="47"/>
      <c r="Y564" s="47"/>
      <c r="Z564" s="42"/>
      <c r="AA564" s="42"/>
      <c r="AB564" s="42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</row>
    <row r="565" spans="4:55" ht="12.75" customHeight="1"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7"/>
      <c r="X565" s="47"/>
      <c r="Y565" s="47"/>
      <c r="Z565" s="42"/>
      <c r="AA565" s="42"/>
      <c r="AB565" s="42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</row>
    <row r="566" spans="4:55" ht="12.75" customHeight="1"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7"/>
      <c r="X566" s="47"/>
      <c r="Y566" s="47"/>
      <c r="Z566" s="42"/>
      <c r="AA566" s="42"/>
      <c r="AB566" s="42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</row>
    <row r="567" spans="4:55" ht="12.75" customHeight="1"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7"/>
      <c r="X567" s="47"/>
      <c r="Y567" s="47"/>
      <c r="Z567" s="42"/>
      <c r="AA567" s="42"/>
      <c r="AB567" s="42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</row>
    <row r="568" spans="4:55" ht="12.75" customHeight="1"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7"/>
      <c r="X568" s="47"/>
      <c r="Y568" s="47"/>
      <c r="Z568" s="42"/>
      <c r="AA568" s="42"/>
      <c r="AB568" s="42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</row>
    <row r="569" spans="4:55" ht="12.75" customHeight="1"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7"/>
      <c r="X569" s="47"/>
      <c r="Y569" s="47"/>
      <c r="Z569" s="42"/>
      <c r="AA569" s="42"/>
      <c r="AB569" s="42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</row>
    <row r="570" spans="4:55" ht="12.75" customHeight="1"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7"/>
      <c r="X570" s="47"/>
      <c r="Y570" s="47"/>
      <c r="Z570" s="42"/>
      <c r="AA570" s="42"/>
      <c r="AB570" s="42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</row>
    <row r="571" spans="4:55" ht="12.75" customHeight="1"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7"/>
      <c r="X571" s="47"/>
      <c r="Y571" s="47"/>
      <c r="Z571" s="42"/>
      <c r="AA571" s="42"/>
      <c r="AB571" s="42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</row>
    <row r="572" spans="4:55" ht="12.75" customHeight="1"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7"/>
      <c r="X572" s="47"/>
      <c r="Y572" s="47"/>
      <c r="Z572" s="42"/>
      <c r="AA572" s="42"/>
      <c r="AB572" s="42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</row>
    <row r="573" spans="4:55" ht="12.75" customHeight="1"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7"/>
      <c r="X573" s="47"/>
      <c r="Y573" s="47"/>
      <c r="Z573" s="42"/>
      <c r="AA573" s="42"/>
      <c r="AB573" s="42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</row>
    <row r="574" spans="4:55" ht="12.75" customHeight="1"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7"/>
      <c r="X574" s="47"/>
      <c r="Y574" s="47"/>
      <c r="Z574" s="42"/>
      <c r="AA574" s="42"/>
      <c r="AB574" s="42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</row>
    <row r="575" spans="4:55" ht="12.75" customHeight="1"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7"/>
      <c r="X575" s="47"/>
      <c r="Y575" s="47"/>
      <c r="Z575" s="42"/>
      <c r="AA575" s="42"/>
      <c r="AB575" s="42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</row>
    <row r="576" spans="4:55" ht="12.75" customHeight="1"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7"/>
      <c r="X576" s="47"/>
      <c r="Y576" s="47"/>
      <c r="Z576" s="42"/>
      <c r="AA576" s="42"/>
      <c r="AB576" s="42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</row>
    <row r="577" spans="4:55" ht="12.75" customHeight="1"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7"/>
      <c r="X577" s="47"/>
      <c r="Y577" s="47"/>
      <c r="Z577" s="42"/>
      <c r="AA577" s="42"/>
      <c r="AB577" s="42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</row>
    <row r="578" spans="4:55" ht="12.75" customHeight="1"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7"/>
      <c r="X578" s="47"/>
      <c r="Y578" s="47"/>
      <c r="Z578" s="42"/>
      <c r="AA578" s="42"/>
      <c r="AB578" s="42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</row>
    <row r="579" spans="4:55" ht="12.75" customHeight="1"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7"/>
      <c r="X579" s="47"/>
      <c r="Y579" s="47"/>
      <c r="Z579" s="42"/>
      <c r="AA579" s="42"/>
      <c r="AB579" s="42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</row>
    <row r="580" spans="4:55" ht="12.75" customHeight="1"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7"/>
      <c r="X580" s="47"/>
      <c r="Y580" s="47"/>
      <c r="Z580" s="42"/>
      <c r="AA580" s="42"/>
      <c r="AB580" s="42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</row>
    <row r="581" spans="4:55" ht="12.75" customHeight="1"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7"/>
      <c r="X581" s="47"/>
      <c r="Y581" s="47"/>
      <c r="Z581" s="42"/>
      <c r="AA581" s="42"/>
      <c r="AB581" s="42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</row>
    <row r="582" spans="4:55" ht="12.75" customHeight="1"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7"/>
      <c r="X582" s="47"/>
      <c r="Y582" s="47"/>
      <c r="Z582" s="42"/>
      <c r="AA582" s="42"/>
      <c r="AB582" s="42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</row>
    <row r="583" spans="4:55" ht="12.75" customHeight="1"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7"/>
      <c r="X583" s="47"/>
      <c r="Y583" s="47"/>
      <c r="Z583" s="42"/>
      <c r="AA583" s="42"/>
      <c r="AB583" s="42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</row>
    <row r="584" spans="4:55" ht="12.75" customHeight="1"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7"/>
      <c r="X584" s="47"/>
      <c r="Y584" s="47"/>
      <c r="Z584" s="42"/>
      <c r="AA584" s="42"/>
      <c r="AB584" s="42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</row>
    <row r="585" spans="4:55" ht="12.75" customHeight="1"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7"/>
      <c r="X585" s="47"/>
      <c r="Y585" s="47"/>
      <c r="Z585" s="42"/>
      <c r="AA585" s="42"/>
      <c r="AB585" s="42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</row>
    <row r="586" spans="4:55" ht="12.75" customHeight="1"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7"/>
      <c r="X586" s="47"/>
      <c r="Y586" s="47"/>
      <c r="Z586" s="42"/>
      <c r="AA586" s="42"/>
      <c r="AB586" s="42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</row>
    <row r="587" spans="4:55" ht="12.75" customHeight="1"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7"/>
      <c r="X587" s="47"/>
      <c r="Y587" s="47"/>
      <c r="Z587" s="42"/>
      <c r="AA587" s="42"/>
      <c r="AB587" s="42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</row>
    <row r="588" spans="4:55" ht="12.75" customHeight="1"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7"/>
      <c r="X588" s="47"/>
      <c r="Y588" s="47"/>
      <c r="Z588" s="42"/>
      <c r="AA588" s="42"/>
      <c r="AB588" s="42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</row>
    <row r="589" spans="4:55" ht="12.75" customHeight="1"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7"/>
      <c r="X589" s="47"/>
      <c r="Y589" s="47"/>
      <c r="Z589" s="42"/>
      <c r="AA589" s="42"/>
      <c r="AB589" s="42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</row>
    <row r="590" spans="4:55" ht="12.75" customHeight="1"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7"/>
      <c r="X590" s="47"/>
      <c r="Y590" s="47"/>
      <c r="Z590" s="42"/>
      <c r="AA590" s="42"/>
      <c r="AB590" s="42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</row>
    <row r="591" spans="4:55" ht="12.75" customHeight="1"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7"/>
      <c r="X591" s="47"/>
      <c r="Y591" s="47"/>
      <c r="Z591" s="42"/>
      <c r="AA591" s="42"/>
      <c r="AB591" s="42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</row>
    <row r="592" spans="4:55" ht="12.75" customHeight="1"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7"/>
      <c r="X592" s="47"/>
      <c r="Y592" s="47"/>
      <c r="Z592" s="42"/>
      <c r="AA592" s="42"/>
      <c r="AB592" s="42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</row>
    <row r="593" spans="4:55" ht="12.75" customHeight="1"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7"/>
      <c r="X593" s="47"/>
      <c r="Y593" s="47"/>
      <c r="Z593" s="42"/>
      <c r="AA593" s="42"/>
      <c r="AB593" s="42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</row>
    <row r="594" spans="4:55" ht="12.75" customHeight="1"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7"/>
      <c r="X594" s="47"/>
      <c r="Y594" s="47"/>
      <c r="Z594" s="42"/>
      <c r="AA594" s="42"/>
      <c r="AB594" s="42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</row>
    <row r="595" spans="4:55" ht="12.75" customHeight="1"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7"/>
      <c r="X595" s="47"/>
      <c r="Y595" s="47"/>
      <c r="Z595" s="42"/>
      <c r="AA595" s="42"/>
      <c r="AB595" s="42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</row>
    <row r="596" spans="4:55" ht="12.75" customHeight="1"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7"/>
      <c r="X596" s="47"/>
      <c r="Y596" s="47"/>
      <c r="Z596" s="42"/>
      <c r="AA596" s="42"/>
      <c r="AB596" s="42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</row>
    <row r="597" spans="4:55" ht="12.75" customHeight="1"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7"/>
      <c r="X597" s="47"/>
      <c r="Y597" s="47"/>
      <c r="Z597" s="42"/>
      <c r="AA597" s="42"/>
      <c r="AB597" s="42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</row>
    <row r="598" spans="4:55" ht="12.75" customHeight="1"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7"/>
      <c r="X598" s="47"/>
      <c r="Y598" s="47"/>
      <c r="Z598" s="42"/>
      <c r="AA598" s="42"/>
      <c r="AB598" s="42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</row>
    <row r="599" spans="4:55" ht="12.75" customHeight="1"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7"/>
      <c r="X599" s="47"/>
      <c r="Y599" s="47"/>
      <c r="Z599" s="42"/>
      <c r="AA599" s="42"/>
      <c r="AB599" s="42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</row>
    <row r="600" spans="4:55" ht="12.75" customHeight="1"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7"/>
      <c r="X600" s="47"/>
      <c r="Y600" s="47"/>
      <c r="Z600" s="42"/>
      <c r="AA600" s="42"/>
      <c r="AB600" s="42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</row>
    <row r="601" spans="4:55" ht="12.75" customHeight="1"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7"/>
      <c r="X601" s="47"/>
      <c r="Y601" s="47"/>
      <c r="Z601" s="42"/>
      <c r="AA601" s="42"/>
      <c r="AB601" s="42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</row>
    <row r="602" spans="4:55" ht="12.75" customHeight="1"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7"/>
      <c r="X602" s="47"/>
      <c r="Y602" s="47"/>
      <c r="Z602" s="42"/>
      <c r="AA602" s="42"/>
      <c r="AB602" s="42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</row>
    <row r="603" spans="4:55" ht="12.75" customHeight="1"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7"/>
      <c r="X603" s="47"/>
      <c r="Y603" s="47"/>
      <c r="Z603" s="42"/>
      <c r="AA603" s="42"/>
      <c r="AB603" s="42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</row>
    <row r="604" spans="4:55" ht="12.75" customHeight="1"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7"/>
      <c r="X604" s="47"/>
      <c r="Y604" s="47"/>
      <c r="Z604" s="42"/>
      <c r="AA604" s="42"/>
      <c r="AB604" s="42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</row>
    <row r="605" spans="4:55" ht="12.75" customHeight="1"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7"/>
      <c r="X605" s="47"/>
      <c r="Y605" s="47"/>
      <c r="Z605" s="42"/>
      <c r="AA605" s="42"/>
      <c r="AB605" s="42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</row>
    <row r="606" spans="4:55" ht="12.75" customHeight="1"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7"/>
      <c r="X606" s="47"/>
      <c r="Y606" s="47"/>
      <c r="Z606" s="42"/>
      <c r="AA606" s="42"/>
      <c r="AB606" s="42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</row>
    <row r="607" spans="4:55" ht="12.75" customHeight="1"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7"/>
      <c r="X607" s="47"/>
      <c r="Y607" s="47"/>
      <c r="Z607" s="42"/>
      <c r="AA607" s="42"/>
      <c r="AB607" s="42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</row>
    <row r="608" spans="4:55" ht="12.75" customHeight="1"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7"/>
      <c r="X608" s="47"/>
      <c r="Y608" s="47"/>
      <c r="Z608" s="42"/>
      <c r="AA608" s="42"/>
      <c r="AB608" s="42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</row>
    <row r="609" spans="4:55" ht="12.75" customHeight="1"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7"/>
      <c r="X609" s="47"/>
      <c r="Y609" s="47"/>
      <c r="Z609" s="42"/>
      <c r="AA609" s="42"/>
      <c r="AB609" s="42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</row>
    <row r="610" spans="4:55" ht="12.75" customHeight="1"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7"/>
      <c r="X610" s="47"/>
      <c r="Y610" s="47"/>
      <c r="Z610" s="42"/>
      <c r="AA610" s="42"/>
      <c r="AB610" s="42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</row>
    <row r="611" spans="4:55" ht="12.75" customHeight="1"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7"/>
      <c r="X611" s="47"/>
      <c r="Y611" s="47"/>
      <c r="Z611" s="42"/>
      <c r="AA611" s="42"/>
      <c r="AB611" s="42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</row>
    <row r="612" spans="4:55" ht="12.75" customHeight="1"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7"/>
      <c r="X612" s="47"/>
      <c r="Y612" s="47"/>
      <c r="Z612" s="42"/>
      <c r="AA612" s="42"/>
      <c r="AB612" s="42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</row>
    <row r="613" spans="4:55" ht="12.75" customHeight="1"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7"/>
      <c r="X613" s="47"/>
      <c r="Y613" s="47"/>
      <c r="Z613" s="42"/>
      <c r="AA613" s="42"/>
      <c r="AB613" s="42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</row>
    <row r="614" spans="4:55" ht="12.75" customHeight="1"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7"/>
      <c r="X614" s="47"/>
      <c r="Y614" s="47"/>
      <c r="Z614" s="42"/>
      <c r="AA614" s="42"/>
      <c r="AB614" s="42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</row>
    <row r="615" spans="4:55" ht="12.75" customHeight="1"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7"/>
      <c r="X615" s="47"/>
      <c r="Y615" s="47"/>
      <c r="Z615" s="42"/>
      <c r="AA615" s="42"/>
      <c r="AB615" s="42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</row>
    <row r="616" spans="4:55" ht="12.75" customHeight="1"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7"/>
      <c r="X616" s="47"/>
      <c r="Y616" s="47"/>
      <c r="Z616" s="42"/>
      <c r="AA616" s="42"/>
      <c r="AB616" s="42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</row>
    <row r="617" spans="4:55" ht="12.75" customHeight="1"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7"/>
      <c r="X617" s="47"/>
      <c r="Y617" s="47"/>
      <c r="Z617" s="42"/>
      <c r="AA617" s="42"/>
      <c r="AB617" s="42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</row>
    <row r="618" spans="4:55" ht="12.75" customHeight="1"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7"/>
      <c r="X618" s="47"/>
      <c r="Y618" s="47"/>
      <c r="Z618" s="42"/>
      <c r="AA618" s="42"/>
      <c r="AB618" s="42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</row>
    <row r="619" spans="4:55" ht="12.75" customHeight="1"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7"/>
      <c r="X619" s="47"/>
      <c r="Y619" s="47"/>
      <c r="Z619" s="42"/>
      <c r="AA619" s="42"/>
      <c r="AB619" s="42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</row>
    <row r="620" spans="4:55" ht="12.75" customHeight="1"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7"/>
      <c r="X620" s="47"/>
      <c r="Y620" s="47"/>
      <c r="Z620" s="42"/>
      <c r="AA620" s="42"/>
      <c r="AB620" s="42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</row>
    <row r="621" spans="4:55" ht="12.75" customHeight="1"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7"/>
      <c r="X621" s="47"/>
      <c r="Y621" s="47"/>
      <c r="Z621" s="42"/>
      <c r="AA621" s="42"/>
      <c r="AB621" s="42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</row>
    <row r="622" spans="4:55" ht="12.75" customHeight="1"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7"/>
      <c r="X622" s="47"/>
      <c r="Y622" s="47"/>
      <c r="Z622" s="42"/>
      <c r="AA622" s="42"/>
      <c r="AB622" s="42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</row>
    <row r="623" spans="4:55" ht="12.75" customHeight="1"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7"/>
      <c r="X623" s="47"/>
      <c r="Y623" s="47"/>
      <c r="Z623" s="42"/>
      <c r="AA623" s="42"/>
      <c r="AB623" s="42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</row>
    <row r="624" spans="4:55" ht="12.75" customHeight="1"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7"/>
      <c r="X624" s="47"/>
      <c r="Y624" s="47"/>
      <c r="Z624" s="42"/>
      <c r="AA624" s="42"/>
      <c r="AB624" s="42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</row>
    <row r="625" spans="4:55" ht="12.75" customHeight="1"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7"/>
      <c r="X625" s="47"/>
      <c r="Y625" s="47"/>
      <c r="Z625" s="42"/>
      <c r="AA625" s="42"/>
      <c r="AB625" s="42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</row>
    <row r="626" spans="4:55" ht="12.75" customHeight="1"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7"/>
      <c r="X626" s="47"/>
      <c r="Y626" s="47"/>
      <c r="Z626" s="42"/>
      <c r="AA626" s="42"/>
      <c r="AB626" s="42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</row>
    <row r="627" spans="4:55" ht="12.75" customHeight="1"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7"/>
      <c r="X627" s="47"/>
      <c r="Y627" s="47"/>
      <c r="Z627" s="42"/>
      <c r="AA627" s="42"/>
      <c r="AB627" s="42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</row>
    <row r="628" spans="4:55" ht="12.75" customHeight="1"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7"/>
      <c r="X628" s="47"/>
      <c r="Y628" s="47"/>
      <c r="Z628" s="42"/>
      <c r="AA628" s="42"/>
      <c r="AB628" s="42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</row>
    <row r="629" spans="4:55" ht="12.75" customHeight="1"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7"/>
      <c r="X629" s="47"/>
      <c r="Y629" s="47"/>
      <c r="Z629" s="42"/>
      <c r="AA629" s="42"/>
      <c r="AB629" s="42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</row>
    <row r="630" spans="4:55" ht="12.75" customHeight="1"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7"/>
      <c r="X630" s="47"/>
      <c r="Y630" s="47"/>
      <c r="Z630" s="42"/>
      <c r="AA630" s="42"/>
      <c r="AB630" s="42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</row>
    <row r="631" spans="4:55" ht="12.75" customHeight="1"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7"/>
      <c r="X631" s="47"/>
      <c r="Y631" s="47"/>
      <c r="Z631" s="42"/>
      <c r="AA631" s="42"/>
      <c r="AB631" s="42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</row>
    <row r="632" spans="4:55" ht="12.75" customHeight="1"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7"/>
      <c r="X632" s="47"/>
      <c r="Y632" s="47"/>
      <c r="Z632" s="42"/>
      <c r="AA632" s="42"/>
      <c r="AB632" s="42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</row>
    <row r="633" spans="4:55" ht="12.75" customHeight="1"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7"/>
      <c r="X633" s="47"/>
      <c r="Y633" s="47"/>
      <c r="Z633" s="42"/>
      <c r="AA633" s="42"/>
      <c r="AB633" s="42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</row>
    <row r="634" spans="4:55" ht="12.75" customHeight="1"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7"/>
      <c r="X634" s="47"/>
      <c r="Y634" s="47"/>
      <c r="Z634" s="42"/>
      <c r="AA634" s="42"/>
      <c r="AB634" s="42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</row>
    <row r="635" spans="4:55" ht="12.75" customHeight="1"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7"/>
      <c r="X635" s="47"/>
      <c r="Y635" s="47"/>
      <c r="Z635" s="42"/>
      <c r="AA635" s="42"/>
      <c r="AB635" s="42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</row>
    <row r="636" spans="4:55" ht="12.75" customHeight="1"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7"/>
      <c r="X636" s="47"/>
      <c r="Y636" s="47"/>
      <c r="Z636" s="42"/>
      <c r="AA636" s="42"/>
      <c r="AB636" s="42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</row>
    <row r="637" spans="4:55" ht="12.75" customHeight="1"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7"/>
      <c r="X637" s="47"/>
      <c r="Y637" s="47"/>
      <c r="Z637" s="42"/>
      <c r="AA637" s="42"/>
      <c r="AB637" s="42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</row>
    <row r="638" spans="4:55" ht="12.75" customHeight="1"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7"/>
      <c r="X638" s="47"/>
      <c r="Y638" s="47"/>
      <c r="Z638" s="42"/>
      <c r="AA638" s="42"/>
      <c r="AB638" s="42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</row>
    <row r="639" spans="4:55" ht="12.75" customHeight="1"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7"/>
      <c r="X639" s="47"/>
      <c r="Y639" s="47"/>
      <c r="Z639" s="42"/>
      <c r="AA639" s="42"/>
      <c r="AB639" s="42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</row>
    <row r="640" spans="4:55" ht="12.75" customHeight="1"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7"/>
      <c r="X640" s="47"/>
      <c r="Y640" s="47"/>
      <c r="Z640" s="42"/>
      <c r="AA640" s="42"/>
      <c r="AB640" s="42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</row>
    <row r="641" spans="4:55" ht="12.75" customHeight="1"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7"/>
      <c r="X641" s="47"/>
      <c r="Y641" s="47"/>
      <c r="Z641" s="42"/>
      <c r="AA641" s="42"/>
      <c r="AB641" s="42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</row>
    <row r="642" spans="4:55" ht="12.75" customHeight="1"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7"/>
      <c r="X642" s="47"/>
      <c r="Y642" s="47"/>
      <c r="Z642" s="42"/>
      <c r="AA642" s="42"/>
      <c r="AB642" s="42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</row>
    <row r="643" spans="4:55" ht="12.75" customHeight="1"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7"/>
      <c r="X643" s="47"/>
      <c r="Y643" s="47"/>
      <c r="Z643" s="42"/>
      <c r="AA643" s="42"/>
      <c r="AB643" s="42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</row>
    <row r="644" spans="4:55" ht="12.75" customHeight="1"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7"/>
      <c r="X644" s="47"/>
      <c r="Y644" s="47"/>
      <c r="Z644" s="42"/>
      <c r="AA644" s="42"/>
      <c r="AB644" s="42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</row>
    <row r="645" spans="4:55" ht="12.75" customHeight="1"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7"/>
      <c r="X645" s="47"/>
      <c r="Y645" s="47"/>
      <c r="Z645" s="42"/>
      <c r="AA645" s="42"/>
      <c r="AB645" s="42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</row>
    <row r="646" spans="4:55" ht="12.75" customHeight="1"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7"/>
      <c r="X646" s="47"/>
      <c r="Y646" s="47"/>
      <c r="Z646" s="42"/>
      <c r="AA646" s="42"/>
      <c r="AB646" s="42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</row>
    <row r="647" spans="4:55" ht="12.75" customHeight="1"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7"/>
      <c r="X647" s="47"/>
      <c r="Y647" s="47"/>
      <c r="Z647" s="42"/>
      <c r="AA647" s="42"/>
      <c r="AB647" s="42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</row>
    <row r="648" spans="4:55" ht="12.75" customHeight="1"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7"/>
      <c r="X648" s="47"/>
      <c r="Y648" s="47"/>
      <c r="Z648" s="42"/>
      <c r="AA648" s="42"/>
      <c r="AB648" s="42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</row>
    <row r="649" spans="4:55" ht="12.75" customHeight="1"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7"/>
      <c r="X649" s="47"/>
      <c r="Y649" s="47"/>
      <c r="Z649" s="42"/>
      <c r="AA649" s="42"/>
      <c r="AB649" s="42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</row>
    <row r="650" spans="4:55" ht="12.75" customHeight="1"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7"/>
      <c r="X650" s="47"/>
      <c r="Y650" s="47"/>
      <c r="Z650" s="42"/>
      <c r="AA650" s="42"/>
      <c r="AB650" s="42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</row>
    <row r="651" spans="4:55" ht="12.75" customHeight="1"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7"/>
      <c r="X651" s="47"/>
      <c r="Y651" s="47"/>
      <c r="Z651" s="42"/>
      <c r="AA651" s="42"/>
      <c r="AB651" s="42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</row>
    <row r="652" spans="4:55" ht="12.75" customHeight="1"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7"/>
      <c r="X652" s="47"/>
      <c r="Y652" s="47"/>
      <c r="Z652" s="42"/>
      <c r="AA652" s="42"/>
      <c r="AB652" s="42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</row>
    <row r="653" spans="4:55" ht="12.75" customHeight="1"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7"/>
      <c r="X653" s="47"/>
      <c r="Y653" s="47"/>
      <c r="Z653" s="42"/>
      <c r="AA653" s="42"/>
      <c r="AB653" s="42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</row>
    <row r="654" spans="4:55" ht="12.75" customHeight="1"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7"/>
      <c r="X654" s="47"/>
      <c r="Y654" s="47"/>
      <c r="Z654" s="42"/>
      <c r="AA654" s="42"/>
      <c r="AB654" s="42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</row>
    <row r="655" spans="4:55" ht="12.75" customHeight="1"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7"/>
      <c r="X655" s="47"/>
      <c r="Y655" s="47"/>
      <c r="Z655" s="42"/>
      <c r="AA655" s="42"/>
      <c r="AB655" s="42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</row>
    <row r="656" spans="4:55" ht="12.75" customHeight="1"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7"/>
      <c r="X656" s="47"/>
      <c r="Y656" s="47"/>
      <c r="Z656" s="42"/>
      <c r="AA656" s="42"/>
      <c r="AB656" s="42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</row>
    <row r="657" spans="4:55" ht="12.75" customHeight="1"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7"/>
      <c r="X657" s="47"/>
      <c r="Y657" s="47"/>
      <c r="Z657" s="42"/>
      <c r="AA657" s="42"/>
      <c r="AB657" s="42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</row>
    <row r="658" spans="4:55" ht="12.75" customHeight="1"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7"/>
      <c r="X658" s="47"/>
      <c r="Y658" s="47"/>
      <c r="Z658" s="42"/>
      <c r="AA658" s="42"/>
      <c r="AB658" s="42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</row>
    <row r="659" spans="4:55" ht="12.75" customHeight="1"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7"/>
      <c r="X659" s="47"/>
      <c r="Y659" s="47"/>
      <c r="Z659" s="42"/>
      <c r="AA659" s="42"/>
      <c r="AB659" s="42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</row>
    <row r="660" spans="4:55" ht="12.75" customHeight="1"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7"/>
      <c r="X660" s="47"/>
      <c r="Y660" s="47"/>
      <c r="Z660" s="42"/>
      <c r="AA660" s="42"/>
      <c r="AB660" s="42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</row>
    <row r="661" spans="4:55" ht="12.75" customHeight="1"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7"/>
      <c r="X661" s="47"/>
      <c r="Y661" s="47"/>
      <c r="Z661" s="42"/>
      <c r="AA661" s="42"/>
      <c r="AB661" s="42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</row>
    <row r="662" spans="4:55" ht="12.75" customHeight="1"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7"/>
      <c r="X662" s="47"/>
      <c r="Y662" s="47"/>
      <c r="Z662" s="42"/>
      <c r="AA662" s="42"/>
      <c r="AB662" s="42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</row>
    <row r="663" spans="4:55" ht="12.75" customHeight="1"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7"/>
      <c r="X663" s="47"/>
      <c r="Y663" s="47"/>
      <c r="Z663" s="42"/>
      <c r="AA663" s="42"/>
      <c r="AB663" s="42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</row>
    <row r="664" spans="4:55" ht="12.75" customHeight="1"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7"/>
      <c r="X664" s="47"/>
      <c r="Y664" s="47"/>
      <c r="Z664" s="42"/>
      <c r="AA664" s="42"/>
      <c r="AB664" s="42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</row>
    <row r="665" spans="4:55" ht="12.75" customHeight="1"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7"/>
      <c r="X665" s="47"/>
      <c r="Y665" s="47"/>
      <c r="Z665" s="42"/>
      <c r="AA665" s="42"/>
      <c r="AB665" s="42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</row>
    <row r="666" spans="4:55" ht="12.75" customHeight="1"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7"/>
      <c r="X666" s="47"/>
      <c r="Y666" s="47"/>
      <c r="Z666" s="42"/>
      <c r="AA666" s="42"/>
      <c r="AB666" s="42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</row>
    <row r="667" spans="4:55" ht="12.75" customHeight="1"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7"/>
      <c r="X667" s="47"/>
      <c r="Y667" s="47"/>
      <c r="Z667" s="42"/>
      <c r="AA667" s="42"/>
      <c r="AB667" s="42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</row>
    <row r="668" spans="4:55" ht="12.75" customHeight="1"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7"/>
      <c r="X668" s="47"/>
      <c r="Y668" s="47"/>
      <c r="Z668" s="42"/>
      <c r="AA668" s="42"/>
      <c r="AB668" s="42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</row>
    <row r="669" spans="4:55" ht="12.75" customHeight="1"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7"/>
      <c r="X669" s="47"/>
      <c r="Y669" s="47"/>
      <c r="Z669" s="42"/>
      <c r="AA669" s="42"/>
      <c r="AB669" s="42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</row>
    <row r="670" spans="4:55" ht="12.75" customHeight="1"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7"/>
      <c r="X670" s="47"/>
      <c r="Y670" s="47"/>
      <c r="Z670" s="42"/>
      <c r="AA670" s="42"/>
      <c r="AB670" s="42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</row>
    <row r="671" spans="4:55" ht="12.75" customHeight="1"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7"/>
      <c r="X671" s="47"/>
      <c r="Y671" s="47"/>
      <c r="Z671" s="42"/>
      <c r="AA671" s="42"/>
      <c r="AB671" s="42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</row>
    <row r="672" spans="4:55" ht="12.75" customHeight="1"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7"/>
      <c r="X672" s="47"/>
      <c r="Y672" s="47"/>
      <c r="Z672" s="42"/>
      <c r="AA672" s="42"/>
      <c r="AB672" s="42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</row>
    <row r="673" spans="4:55" ht="12.75" customHeight="1"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7"/>
      <c r="X673" s="47"/>
      <c r="Y673" s="47"/>
      <c r="Z673" s="42"/>
      <c r="AA673" s="42"/>
      <c r="AB673" s="42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</row>
    <row r="674" spans="4:55" ht="12.75" customHeight="1"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7"/>
      <c r="X674" s="47"/>
      <c r="Y674" s="47"/>
      <c r="Z674" s="42"/>
      <c r="AA674" s="42"/>
      <c r="AB674" s="42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</row>
    <row r="675" spans="4:55" ht="12.75" customHeight="1"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7"/>
      <c r="X675" s="47"/>
      <c r="Y675" s="47"/>
      <c r="Z675" s="42"/>
      <c r="AA675" s="42"/>
      <c r="AB675" s="42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</row>
    <row r="676" spans="4:55" ht="12.75" customHeight="1"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7"/>
      <c r="X676" s="47"/>
      <c r="Y676" s="47"/>
      <c r="Z676" s="42"/>
      <c r="AA676" s="42"/>
      <c r="AB676" s="42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</row>
    <row r="677" spans="4:55" ht="12.75" customHeight="1"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7"/>
      <c r="X677" s="47"/>
      <c r="Y677" s="47"/>
      <c r="Z677" s="42"/>
      <c r="AA677" s="42"/>
      <c r="AB677" s="42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</row>
    <row r="678" spans="4:55" ht="12.75" customHeight="1"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7"/>
      <c r="X678" s="47"/>
      <c r="Y678" s="47"/>
      <c r="Z678" s="42"/>
      <c r="AA678" s="42"/>
      <c r="AB678" s="42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</row>
    <row r="679" spans="4:55" ht="12.75" customHeight="1"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7"/>
      <c r="X679" s="47"/>
      <c r="Y679" s="47"/>
      <c r="Z679" s="42"/>
      <c r="AA679" s="42"/>
      <c r="AB679" s="42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</row>
    <row r="680" spans="4:55" ht="12.75" customHeight="1"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7"/>
      <c r="X680" s="47"/>
      <c r="Y680" s="47"/>
      <c r="Z680" s="42"/>
      <c r="AA680" s="42"/>
      <c r="AB680" s="42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</row>
    <row r="681" spans="4:55" ht="12.75" customHeight="1"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7"/>
      <c r="X681" s="47"/>
      <c r="Y681" s="47"/>
      <c r="Z681" s="42"/>
      <c r="AA681" s="42"/>
      <c r="AB681" s="42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</row>
    <row r="682" spans="4:55" ht="12.75" customHeight="1"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7"/>
      <c r="X682" s="47"/>
      <c r="Y682" s="47"/>
      <c r="Z682" s="42"/>
      <c r="AA682" s="42"/>
      <c r="AB682" s="42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</row>
    <row r="683" spans="4:55" ht="12.75" customHeight="1"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7"/>
      <c r="X683" s="47"/>
      <c r="Y683" s="47"/>
      <c r="Z683" s="42"/>
      <c r="AA683" s="42"/>
      <c r="AB683" s="42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</row>
    <row r="684" spans="4:55" ht="12.75" customHeight="1"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7"/>
      <c r="X684" s="47"/>
      <c r="Y684" s="47"/>
      <c r="Z684" s="42"/>
      <c r="AA684" s="42"/>
      <c r="AB684" s="42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</row>
    <row r="685" spans="4:55" ht="12.75" customHeight="1"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7"/>
      <c r="X685" s="47"/>
      <c r="Y685" s="47"/>
      <c r="Z685" s="42"/>
      <c r="AA685" s="42"/>
      <c r="AB685" s="42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</row>
    <row r="686" spans="4:55" ht="12.75" customHeight="1"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7"/>
      <c r="X686" s="47"/>
      <c r="Y686" s="47"/>
      <c r="Z686" s="42"/>
      <c r="AA686" s="42"/>
      <c r="AB686" s="42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</row>
    <row r="687" spans="4:55" ht="12.75" customHeight="1"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7"/>
      <c r="X687" s="47"/>
      <c r="Y687" s="47"/>
      <c r="Z687" s="42"/>
      <c r="AA687" s="42"/>
      <c r="AB687" s="42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</row>
    <row r="688" spans="4:55" ht="12.75" customHeight="1"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7"/>
      <c r="X688" s="47"/>
      <c r="Y688" s="47"/>
      <c r="Z688" s="42"/>
      <c r="AA688" s="42"/>
      <c r="AB688" s="42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</row>
    <row r="689" spans="4:55" ht="12.75" customHeight="1"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7"/>
      <c r="X689" s="47"/>
      <c r="Y689" s="47"/>
      <c r="Z689" s="42"/>
      <c r="AA689" s="42"/>
      <c r="AB689" s="42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</row>
    <row r="690" spans="4:55" ht="12.75" customHeight="1"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7"/>
      <c r="X690" s="47"/>
      <c r="Y690" s="47"/>
      <c r="Z690" s="42"/>
      <c r="AA690" s="42"/>
      <c r="AB690" s="42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</row>
    <row r="691" spans="4:55" ht="12.75" customHeight="1"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7"/>
      <c r="X691" s="47"/>
      <c r="Y691" s="47"/>
      <c r="Z691" s="42"/>
      <c r="AA691" s="42"/>
      <c r="AB691" s="42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</row>
    <row r="692" spans="4:55" ht="12.75" customHeight="1"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7"/>
      <c r="X692" s="47"/>
      <c r="Y692" s="47"/>
      <c r="Z692" s="42"/>
      <c r="AA692" s="42"/>
      <c r="AB692" s="42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</row>
    <row r="693" spans="4:55" ht="12.75" customHeight="1"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7"/>
      <c r="X693" s="47"/>
      <c r="Y693" s="47"/>
      <c r="Z693" s="42"/>
      <c r="AA693" s="42"/>
      <c r="AB693" s="42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</row>
    <row r="694" spans="4:55" ht="12.75" customHeight="1"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7"/>
      <c r="X694" s="47"/>
      <c r="Y694" s="47"/>
      <c r="Z694" s="42"/>
      <c r="AA694" s="42"/>
      <c r="AB694" s="42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</row>
    <row r="695" spans="4:55" ht="12.75" customHeight="1"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7"/>
      <c r="X695" s="47"/>
      <c r="Y695" s="47"/>
      <c r="Z695" s="42"/>
      <c r="AA695" s="42"/>
      <c r="AB695" s="42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</row>
    <row r="696" spans="4:55" ht="12.75" customHeight="1"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7"/>
      <c r="X696" s="47"/>
      <c r="Y696" s="47"/>
      <c r="Z696" s="42"/>
      <c r="AA696" s="42"/>
      <c r="AB696" s="42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</row>
    <row r="697" spans="4:55" ht="12.75" customHeight="1"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7"/>
      <c r="X697" s="47"/>
      <c r="Y697" s="47"/>
      <c r="Z697" s="42"/>
      <c r="AA697" s="42"/>
      <c r="AB697" s="42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</row>
    <row r="698" spans="4:55" ht="12.75" customHeight="1"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7"/>
      <c r="X698" s="47"/>
      <c r="Y698" s="47"/>
      <c r="Z698" s="42"/>
      <c r="AA698" s="42"/>
      <c r="AB698" s="42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</row>
    <row r="699" spans="4:55" ht="12.75" customHeight="1"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7"/>
      <c r="X699" s="47"/>
      <c r="Y699" s="47"/>
      <c r="Z699" s="42"/>
      <c r="AA699" s="42"/>
      <c r="AB699" s="42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</row>
    <row r="700" spans="4:55" ht="12.75" customHeight="1"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7"/>
      <c r="X700" s="47"/>
      <c r="Y700" s="47"/>
      <c r="Z700" s="42"/>
      <c r="AA700" s="42"/>
      <c r="AB700" s="42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</row>
    <row r="701" spans="4:55" ht="12.75" customHeight="1"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7"/>
      <c r="X701" s="47"/>
      <c r="Y701" s="47"/>
      <c r="Z701" s="42"/>
      <c r="AA701" s="42"/>
      <c r="AB701" s="42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</row>
    <row r="702" spans="4:55" ht="12.75" customHeight="1"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7"/>
      <c r="X702" s="47"/>
      <c r="Y702" s="47"/>
      <c r="Z702" s="42"/>
      <c r="AA702" s="42"/>
      <c r="AB702" s="42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</row>
    <row r="703" spans="4:55" ht="12.75" customHeight="1"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7"/>
      <c r="X703" s="47"/>
      <c r="Y703" s="47"/>
      <c r="Z703" s="42"/>
      <c r="AA703" s="42"/>
      <c r="AB703" s="42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</row>
    <row r="704" spans="4:55" ht="12.75" customHeight="1"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7"/>
      <c r="X704" s="47"/>
      <c r="Y704" s="47"/>
      <c r="Z704" s="42"/>
      <c r="AA704" s="42"/>
      <c r="AB704" s="42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</row>
    <row r="705" spans="4:55" ht="12.75" customHeight="1"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7"/>
      <c r="X705" s="47"/>
      <c r="Y705" s="47"/>
      <c r="Z705" s="42"/>
      <c r="AA705" s="42"/>
      <c r="AB705" s="42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</row>
    <row r="706" spans="4:55" ht="12.75" customHeight="1"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7"/>
      <c r="X706" s="47"/>
      <c r="Y706" s="47"/>
      <c r="Z706" s="42"/>
      <c r="AA706" s="42"/>
      <c r="AB706" s="42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</row>
    <row r="707" spans="4:55" ht="12.75" customHeight="1"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7"/>
      <c r="X707" s="47"/>
      <c r="Y707" s="47"/>
      <c r="Z707" s="42"/>
      <c r="AA707" s="42"/>
      <c r="AB707" s="42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</row>
    <row r="708" spans="4:55" ht="12.75" customHeight="1"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7"/>
      <c r="X708" s="47"/>
      <c r="Y708" s="47"/>
      <c r="Z708" s="42"/>
      <c r="AA708" s="42"/>
      <c r="AB708" s="42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</row>
    <row r="709" spans="4:55" ht="12.75" customHeight="1"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7"/>
      <c r="X709" s="47"/>
      <c r="Y709" s="47"/>
      <c r="Z709" s="42"/>
      <c r="AA709" s="42"/>
      <c r="AB709" s="42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</row>
    <row r="710" spans="4:55" ht="12.75" customHeight="1"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7"/>
      <c r="X710" s="47"/>
      <c r="Y710" s="47"/>
      <c r="Z710" s="42"/>
      <c r="AA710" s="42"/>
      <c r="AB710" s="42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</row>
    <row r="711" spans="4:55" ht="12.75" customHeight="1"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7"/>
      <c r="X711" s="47"/>
      <c r="Y711" s="47"/>
      <c r="Z711" s="42"/>
      <c r="AA711" s="42"/>
      <c r="AB711" s="42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</row>
    <row r="712" spans="4:55" ht="12.75" customHeight="1"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7"/>
      <c r="X712" s="47"/>
      <c r="Y712" s="47"/>
      <c r="Z712" s="42"/>
      <c r="AA712" s="42"/>
      <c r="AB712" s="42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</row>
    <row r="713" spans="4:55" ht="12.75" customHeight="1"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7"/>
      <c r="X713" s="47"/>
      <c r="Y713" s="47"/>
      <c r="Z713" s="42"/>
      <c r="AA713" s="42"/>
      <c r="AB713" s="42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</row>
    <row r="714" spans="4:55" ht="12.75" customHeight="1"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7"/>
      <c r="X714" s="47"/>
      <c r="Y714" s="47"/>
      <c r="Z714" s="42"/>
      <c r="AA714" s="42"/>
      <c r="AB714" s="42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</row>
    <row r="715" spans="4:55" ht="12.75" customHeight="1"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7"/>
      <c r="X715" s="47"/>
      <c r="Y715" s="47"/>
      <c r="Z715" s="42"/>
      <c r="AA715" s="42"/>
      <c r="AB715" s="42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</row>
    <row r="716" spans="4:55" ht="12.75" customHeight="1"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7"/>
      <c r="X716" s="47"/>
      <c r="Y716" s="47"/>
      <c r="Z716" s="42"/>
      <c r="AA716" s="42"/>
      <c r="AB716" s="42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</row>
    <row r="717" spans="4:55" ht="12.75" customHeight="1"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7"/>
      <c r="X717" s="47"/>
      <c r="Y717" s="47"/>
      <c r="Z717" s="42"/>
      <c r="AA717" s="42"/>
      <c r="AB717" s="42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</row>
    <row r="718" spans="4:55" ht="12.75" customHeight="1"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7"/>
      <c r="X718" s="47"/>
      <c r="Y718" s="47"/>
      <c r="Z718" s="42"/>
      <c r="AA718" s="42"/>
      <c r="AB718" s="42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</row>
    <row r="719" spans="4:55" ht="12.75" customHeight="1"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7"/>
      <c r="X719" s="47"/>
      <c r="Y719" s="47"/>
      <c r="Z719" s="42"/>
      <c r="AA719" s="42"/>
      <c r="AB719" s="42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</row>
    <row r="720" spans="4:55" ht="12.75" customHeight="1"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7"/>
      <c r="X720" s="47"/>
      <c r="Y720" s="47"/>
      <c r="Z720" s="42"/>
      <c r="AA720" s="42"/>
      <c r="AB720" s="42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</row>
    <row r="721" spans="4:55" ht="12.75" customHeight="1"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7"/>
      <c r="X721" s="47"/>
      <c r="Y721" s="47"/>
      <c r="Z721" s="42"/>
      <c r="AA721" s="42"/>
      <c r="AB721" s="42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</row>
    <row r="722" spans="4:55" ht="12.75" customHeight="1"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7"/>
      <c r="X722" s="47"/>
      <c r="Y722" s="47"/>
      <c r="Z722" s="42"/>
      <c r="AA722" s="42"/>
      <c r="AB722" s="42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</row>
    <row r="723" spans="4:55" ht="12.75" customHeight="1"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7"/>
      <c r="X723" s="47"/>
      <c r="Y723" s="47"/>
      <c r="Z723" s="42"/>
      <c r="AA723" s="42"/>
      <c r="AB723" s="42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</row>
    <row r="724" spans="4:55" ht="12.75" customHeight="1"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7"/>
      <c r="X724" s="47"/>
      <c r="Y724" s="47"/>
      <c r="Z724" s="42"/>
      <c r="AA724" s="42"/>
      <c r="AB724" s="42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</row>
    <row r="725" spans="4:55" ht="12.75" customHeight="1"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7"/>
      <c r="X725" s="47"/>
      <c r="Y725" s="47"/>
      <c r="Z725" s="42"/>
      <c r="AA725" s="42"/>
      <c r="AB725" s="42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</row>
    <row r="726" spans="4:55" ht="12.75" customHeight="1"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7"/>
      <c r="X726" s="47"/>
      <c r="Y726" s="47"/>
      <c r="Z726" s="42"/>
      <c r="AA726" s="42"/>
      <c r="AB726" s="42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</row>
    <row r="727" spans="4:55" ht="12.75" customHeight="1"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7"/>
      <c r="X727" s="47"/>
      <c r="Y727" s="47"/>
      <c r="Z727" s="42"/>
      <c r="AA727" s="42"/>
      <c r="AB727" s="42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</row>
    <row r="728" spans="4:55" ht="12.75" customHeight="1"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7"/>
      <c r="X728" s="47"/>
      <c r="Y728" s="47"/>
      <c r="Z728" s="42"/>
      <c r="AA728" s="42"/>
      <c r="AB728" s="42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</row>
    <row r="729" spans="4:55" ht="12.75" customHeight="1"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7"/>
      <c r="X729" s="47"/>
      <c r="Y729" s="47"/>
      <c r="Z729" s="42"/>
      <c r="AA729" s="42"/>
      <c r="AB729" s="42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</row>
    <row r="730" spans="4:55" ht="12.75" customHeight="1"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7"/>
      <c r="X730" s="47"/>
      <c r="Y730" s="47"/>
      <c r="Z730" s="42"/>
      <c r="AA730" s="42"/>
      <c r="AB730" s="42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</row>
    <row r="731" spans="4:55" ht="12.75" customHeight="1"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7"/>
      <c r="X731" s="47"/>
      <c r="Y731" s="47"/>
      <c r="Z731" s="42"/>
      <c r="AA731" s="42"/>
      <c r="AB731" s="42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</row>
    <row r="732" spans="4:55" ht="12.75" customHeight="1"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7"/>
      <c r="X732" s="47"/>
      <c r="Y732" s="47"/>
      <c r="Z732" s="42"/>
      <c r="AA732" s="42"/>
      <c r="AB732" s="42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</row>
    <row r="733" spans="4:55" ht="12.75" customHeight="1"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7"/>
      <c r="X733" s="47"/>
      <c r="Y733" s="47"/>
      <c r="Z733" s="42"/>
      <c r="AA733" s="42"/>
      <c r="AB733" s="42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</row>
    <row r="734" spans="4:55" ht="12.75" customHeight="1"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7"/>
      <c r="X734" s="47"/>
      <c r="Y734" s="47"/>
      <c r="Z734" s="42"/>
      <c r="AA734" s="42"/>
      <c r="AB734" s="42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</row>
    <row r="735" spans="4:55" ht="12.75" customHeight="1"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7"/>
      <c r="X735" s="47"/>
      <c r="Y735" s="47"/>
      <c r="Z735" s="42"/>
      <c r="AA735" s="42"/>
      <c r="AB735" s="42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</row>
    <row r="736" spans="4:55" ht="12.75" customHeight="1"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7"/>
      <c r="X736" s="47"/>
      <c r="Y736" s="47"/>
      <c r="Z736" s="42"/>
      <c r="AA736" s="42"/>
      <c r="AB736" s="42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</row>
    <row r="737" spans="4:55" ht="12.75" customHeight="1"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7"/>
      <c r="X737" s="47"/>
      <c r="Y737" s="47"/>
      <c r="Z737" s="42"/>
      <c r="AA737" s="42"/>
      <c r="AB737" s="42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</row>
    <row r="738" spans="4:55" ht="12.75" customHeight="1"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7"/>
      <c r="X738" s="47"/>
      <c r="Y738" s="47"/>
      <c r="Z738" s="42"/>
      <c r="AA738" s="42"/>
      <c r="AB738" s="42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</row>
    <row r="739" spans="4:55" ht="12.75" customHeight="1"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7"/>
      <c r="X739" s="47"/>
      <c r="Y739" s="47"/>
      <c r="Z739" s="42"/>
      <c r="AA739" s="42"/>
      <c r="AB739" s="42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</row>
    <row r="740" spans="4:55" ht="12.75" customHeight="1"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7"/>
      <c r="X740" s="47"/>
      <c r="Y740" s="47"/>
      <c r="Z740" s="42"/>
      <c r="AA740" s="42"/>
      <c r="AB740" s="42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</row>
    <row r="741" spans="4:55" ht="12.75" customHeight="1"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7"/>
      <c r="X741" s="47"/>
      <c r="Y741" s="47"/>
      <c r="Z741" s="42"/>
      <c r="AA741" s="42"/>
      <c r="AB741" s="42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</row>
    <row r="742" spans="4:55" ht="12.75" customHeight="1"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7"/>
      <c r="X742" s="47"/>
      <c r="Y742" s="47"/>
      <c r="Z742" s="42"/>
      <c r="AA742" s="42"/>
      <c r="AB742" s="42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</row>
    <row r="743" spans="4:55" ht="12.75" customHeight="1"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7"/>
      <c r="X743" s="47"/>
      <c r="Y743" s="47"/>
      <c r="Z743" s="42"/>
      <c r="AA743" s="42"/>
      <c r="AB743" s="42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</row>
    <row r="744" spans="4:55" ht="12.75" customHeight="1"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7"/>
      <c r="X744" s="47"/>
      <c r="Y744" s="47"/>
      <c r="Z744" s="42"/>
      <c r="AA744" s="42"/>
      <c r="AB744" s="42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</row>
    <row r="745" spans="4:55" ht="12.75" customHeight="1"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7"/>
      <c r="X745" s="47"/>
      <c r="Y745" s="47"/>
      <c r="Z745" s="42"/>
      <c r="AA745" s="42"/>
      <c r="AB745" s="42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</row>
    <row r="746" spans="4:55" ht="12.75" customHeight="1"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7"/>
      <c r="X746" s="47"/>
      <c r="Y746" s="47"/>
      <c r="Z746" s="42"/>
      <c r="AA746" s="42"/>
      <c r="AB746" s="42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</row>
    <row r="747" spans="4:55" ht="12.75" customHeight="1"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7"/>
      <c r="X747" s="47"/>
      <c r="Y747" s="47"/>
      <c r="Z747" s="42"/>
      <c r="AA747" s="42"/>
      <c r="AB747" s="42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</row>
    <row r="748" spans="4:55" ht="12.75" customHeight="1"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7"/>
      <c r="X748" s="47"/>
      <c r="Y748" s="47"/>
      <c r="Z748" s="42"/>
      <c r="AA748" s="42"/>
      <c r="AB748" s="42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</row>
    <row r="749" spans="4:55" ht="12.75" customHeight="1"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7"/>
      <c r="X749" s="47"/>
      <c r="Y749" s="47"/>
      <c r="Z749" s="42"/>
      <c r="AA749" s="42"/>
      <c r="AB749" s="42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</row>
    <row r="750" spans="4:55" ht="12.75" customHeight="1"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7"/>
      <c r="X750" s="47"/>
      <c r="Y750" s="47"/>
      <c r="Z750" s="42"/>
      <c r="AA750" s="42"/>
      <c r="AB750" s="42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</row>
    <row r="751" spans="4:55" ht="12.75" customHeight="1"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7"/>
      <c r="X751" s="47"/>
      <c r="Y751" s="47"/>
      <c r="Z751" s="42"/>
      <c r="AA751" s="42"/>
      <c r="AB751" s="42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</row>
    <row r="752" spans="4:55" ht="12.75" customHeight="1"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7"/>
      <c r="X752" s="47"/>
      <c r="Y752" s="47"/>
      <c r="Z752" s="42"/>
      <c r="AA752" s="42"/>
      <c r="AB752" s="42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</row>
    <row r="753" spans="4:55" ht="12.75" customHeight="1"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7"/>
      <c r="X753" s="47"/>
      <c r="Y753" s="47"/>
      <c r="Z753" s="42"/>
      <c r="AA753" s="42"/>
      <c r="AB753" s="42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</row>
    <row r="754" spans="4:55" ht="12.75" customHeight="1"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7"/>
      <c r="X754" s="47"/>
      <c r="Y754" s="47"/>
      <c r="Z754" s="42"/>
      <c r="AA754" s="42"/>
      <c r="AB754" s="42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</row>
    <row r="755" spans="4:55" ht="12.75" customHeight="1"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7"/>
      <c r="X755" s="47"/>
      <c r="Y755" s="47"/>
      <c r="Z755" s="42"/>
      <c r="AA755" s="42"/>
      <c r="AB755" s="42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</row>
    <row r="756" spans="4:55" ht="12.75" customHeight="1"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7"/>
      <c r="X756" s="47"/>
      <c r="Y756" s="47"/>
      <c r="Z756" s="42"/>
      <c r="AA756" s="42"/>
      <c r="AB756" s="42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</row>
    <row r="757" spans="4:55" ht="12.75" customHeight="1"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7"/>
      <c r="X757" s="47"/>
      <c r="Y757" s="47"/>
      <c r="Z757" s="42"/>
      <c r="AA757" s="42"/>
      <c r="AB757" s="42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</row>
    <row r="758" spans="4:55" ht="12.75" customHeight="1"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7"/>
      <c r="X758" s="47"/>
      <c r="Y758" s="47"/>
      <c r="Z758" s="42"/>
      <c r="AA758" s="42"/>
      <c r="AB758" s="42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</row>
    <row r="759" spans="4:55" ht="12.75" customHeight="1"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7"/>
      <c r="X759" s="47"/>
      <c r="Y759" s="47"/>
      <c r="Z759" s="42"/>
      <c r="AA759" s="42"/>
      <c r="AB759" s="42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</row>
    <row r="760" spans="4:55" ht="12.75" customHeight="1"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7"/>
      <c r="X760" s="47"/>
      <c r="Y760" s="47"/>
      <c r="Z760" s="42"/>
      <c r="AA760" s="42"/>
      <c r="AB760" s="42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</row>
    <row r="761" spans="4:55" ht="12.75" customHeight="1"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7"/>
      <c r="X761" s="47"/>
      <c r="Y761" s="47"/>
      <c r="Z761" s="42"/>
      <c r="AA761" s="42"/>
      <c r="AB761" s="42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</row>
    <row r="762" spans="4:55" ht="12.75" customHeight="1"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7"/>
      <c r="X762" s="47"/>
      <c r="Y762" s="47"/>
      <c r="Z762" s="42"/>
      <c r="AA762" s="42"/>
      <c r="AB762" s="42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</row>
    <row r="763" spans="4:55" ht="12.75" customHeight="1"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7"/>
      <c r="X763" s="47"/>
      <c r="Y763" s="47"/>
      <c r="Z763" s="42"/>
      <c r="AA763" s="42"/>
      <c r="AB763" s="42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</row>
    <row r="764" spans="4:55" ht="12.75" customHeight="1"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7"/>
      <c r="X764" s="47"/>
      <c r="Y764" s="47"/>
      <c r="Z764" s="42"/>
      <c r="AA764" s="42"/>
      <c r="AB764" s="42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</row>
    <row r="765" spans="4:55" ht="12.75" customHeight="1"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7"/>
      <c r="X765" s="47"/>
      <c r="Y765" s="47"/>
      <c r="Z765" s="42"/>
      <c r="AA765" s="42"/>
      <c r="AB765" s="42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</row>
    <row r="766" spans="4:55" ht="12.75" customHeight="1"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7"/>
      <c r="X766" s="47"/>
      <c r="Y766" s="47"/>
      <c r="Z766" s="42"/>
      <c r="AA766" s="42"/>
      <c r="AB766" s="42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</row>
    <row r="767" spans="4:55" ht="12.75" customHeight="1"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7"/>
      <c r="X767" s="47"/>
      <c r="Y767" s="47"/>
      <c r="Z767" s="42"/>
      <c r="AA767" s="42"/>
      <c r="AB767" s="42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</row>
    <row r="768" spans="4:55" ht="12.75" customHeight="1"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7"/>
      <c r="X768" s="47"/>
      <c r="Y768" s="47"/>
      <c r="Z768" s="42"/>
      <c r="AA768" s="42"/>
      <c r="AB768" s="42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</row>
    <row r="769" spans="4:55" ht="12.75" customHeight="1"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7"/>
      <c r="X769" s="47"/>
      <c r="Y769" s="47"/>
      <c r="Z769" s="42"/>
      <c r="AA769" s="42"/>
      <c r="AB769" s="42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</row>
    <row r="770" spans="4:55" ht="12.75" customHeight="1"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7"/>
      <c r="X770" s="47"/>
      <c r="Y770" s="47"/>
      <c r="Z770" s="42"/>
      <c r="AA770" s="42"/>
      <c r="AB770" s="42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</row>
    <row r="771" spans="4:55" ht="12.75" customHeight="1"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7"/>
      <c r="X771" s="47"/>
      <c r="Y771" s="47"/>
      <c r="Z771" s="42"/>
      <c r="AA771" s="42"/>
      <c r="AB771" s="42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</row>
    <row r="772" spans="4:55" ht="12.75" customHeight="1"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7"/>
      <c r="X772" s="47"/>
      <c r="Y772" s="47"/>
      <c r="Z772" s="42"/>
      <c r="AA772" s="42"/>
      <c r="AB772" s="42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</row>
    <row r="773" spans="4:55" ht="12.75" customHeight="1"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7"/>
      <c r="X773" s="47"/>
      <c r="Y773" s="47"/>
      <c r="Z773" s="42"/>
      <c r="AA773" s="42"/>
      <c r="AB773" s="42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</row>
    <row r="774" spans="4:55" ht="12.75" customHeight="1"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7"/>
      <c r="X774" s="47"/>
      <c r="Y774" s="47"/>
      <c r="Z774" s="42"/>
      <c r="AA774" s="42"/>
      <c r="AB774" s="42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</row>
    <row r="775" spans="4:55" ht="12.75" customHeight="1"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7"/>
      <c r="X775" s="47"/>
      <c r="Y775" s="47"/>
      <c r="Z775" s="42"/>
      <c r="AA775" s="42"/>
      <c r="AB775" s="42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</row>
    <row r="776" spans="4:55" ht="12.75" customHeight="1"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7"/>
      <c r="X776" s="47"/>
      <c r="Y776" s="47"/>
      <c r="Z776" s="42"/>
      <c r="AA776" s="42"/>
      <c r="AB776" s="42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</row>
    <row r="777" spans="4:55" ht="12.75" customHeight="1"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7"/>
      <c r="X777" s="47"/>
      <c r="Y777" s="47"/>
      <c r="Z777" s="42"/>
      <c r="AA777" s="42"/>
      <c r="AB777" s="42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</row>
    <row r="778" spans="4:55" ht="12.75" customHeight="1"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7"/>
      <c r="X778" s="47"/>
      <c r="Y778" s="47"/>
      <c r="Z778" s="42"/>
      <c r="AA778" s="42"/>
      <c r="AB778" s="42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</row>
    <row r="779" spans="4:55" ht="12.75" customHeight="1"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7"/>
      <c r="X779" s="47"/>
      <c r="Y779" s="47"/>
      <c r="Z779" s="42"/>
      <c r="AA779" s="42"/>
      <c r="AB779" s="42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</row>
    <row r="780" spans="4:55" ht="12.75" customHeight="1"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7"/>
      <c r="X780" s="47"/>
      <c r="Y780" s="47"/>
      <c r="Z780" s="42"/>
      <c r="AA780" s="42"/>
      <c r="AB780" s="42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</row>
    <row r="781" spans="4:55" ht="12.75" customHeight="1"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7"/>
      <c r="X781" s="47"/>
      <c r="Y781" s="47"/>
      <c r="Z781" s="42"/>
      <c r="AA781" s="42"/>
      <c r="AB781" s="42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</row>
    <row r="782" spans="4:55" ht="12.75" customHeight="1"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7"/>
      <c r="X782" s="47"/>
      <c r="Y782" s="47"/>
      <c r="Z782" s="42"/>
      <c r="AA782" s="42"/>
      <c r="AB782" s="42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</row>
    <row r="783" spans="4:55" ht="12.75" customHeight="1"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7"/>
      <c r="X783" s="47"/>
      <c r="Y783" s="47"/>
      <c r="Z783" s="42"/>
      <c r="AA783" s="42"/>
      <c r="AB783" s="42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</row>
    <row r="784" spans="4:55" ht="12.75" customHeight="1"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7"/>
      <c r="X784" s="47"/>
      <c r="Y784" s="47"/>
      <c r="Z784" s="42"/>
      <c r="AA784" s="42"/>
      <c r="AB784" s="42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</row>
    <row r="785" spans="4:55" ht="12.75" customHeight="1"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7"/>
      <c r="X785" s="47"/>
      <c r="Y785" s="47"/>
      <c r="Z785" s="42"/>
      <c r="AA785" s="42"/>
      <c r="AB785" s="42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</row>
    <row r="786" spans="4:55" ht="12.75" customHeight="1"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7"/>
      <c r="X786" s="47"/>
      <c r="Y786" s="47"/>
      <c r="Z786" s="42"/>
      <c r="AA786" s="42"/>
      <c r="AB786" s="42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</row>
    <row r="787" spans="4:55" ht="12.75" customHeight="1"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7"/>
      <c r="X787" s="47"/>
      <c r="Y787" s="47"/>
      <c r="Z787" s="42"/>
      <c r="AA787" s="42"/>
      <c r="AB787" s="42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</row>
    <row r="788" spans="4:55" ht="12.75" customHeight="1"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7"/>
      <c r="X788" s="47"/>
      <c r="Y788" s="47"/>
      <c r="Z788" s="42"/>
      <c r="AA788" s="42"/>
      <c r="AB788" s="42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</row>
    <row r="789" spans="4:55" ht="12.75" customHeight="1"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7"/>
      <c r="X789" s="47"/>
      <c r="Y789" s="47"/>
      <c r="Z789" s="42"/>
      <c r="AA789" s="42"/>
      <c r="AB789" s="42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</row>
    <row r="790" spans="4:55" ht="12.75" customHeight="1"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7"/>
      <c r="X790" s="47"/>
      <c r="Y790" s="47"/>
      <c r="Z790" s="42"/>
      <c r="AA790" s="42"/>
      <c r="AB790" s="42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</row>
    <row r="791" spans="4:55" ht="12.75" customHeight="1"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7"/>
      <c r="X791" s="47"/>
      <c r="Y791" s="47"/>
      <c r="Z791" s="42"/>
      <c r="AA791" s="42"/>
      <c r="AB791" s="42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</row>
    <row r="792" spans="4:55" ht="12.75" customHeight="1"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7"/>
      <c r="X792" s="47"/>
      <c r="Y792" s="47"/>
      <c r="Z792" s="42"/>
      <c r="AA792" s="42"/>
      <c r="AB792" s="42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</row>
    <row r="793" spans="4:55" ht="12.75" customHeight="1"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7"/>
      <c r="X793" s="47"/>
      <c r="Y793" s="47"/>
      <c r="Z793" s="42"/>
      <c r="AA793" s="42"/>
      <c r="AB793" s="42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</row>
    <row r="794" spans="4:55" ht="12.75" customHeight="1"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7"/>
      <c r="X794" s="47"/>
      <c r="Y794" s="47"/>
      <c r="Z794" s="42"/>
      <c r="AA794" s="42"/>
      <c r="AB794" s="42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</row>
    <row r="795" spans="4:55" ht="12.75" customHeight="1"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7"/>
      <c r="X795" s="47"/>
      <c r="Y795" s="47"/>
      <c r="Z795" s="42"/>
      <c r="AA795" s="42"/>
      <c r="AB795" s="42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</row>
    <row r="796" spans="4:55" ht="12.75" customHeight="1"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7"/>
      <c r="X796" s="47"/>
      <c r="Y796" s="47"/>
      <c r="Z796" s="42"/>
      <c r="AA796" s="42"/>
      <c r="AB796" s="42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</row>
    <row r="797" spans="4:55" ht="12.75" customHeight="1"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7"/>
      <c r="X797" s="47"/>
      <c r="Y797" s="47"/>
      <c r="Z797" s="42"/>
      <c r="AA797" s="42"/>
      <c r="AB797" s="42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</row>
    <row r="798" spans="4:55" ht="12.75" customHeight="1"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7"/>
      <c r="X798" s="47"/>
      <c r="Y798" s="47"/>
      <c r="Z798" s="42"/>
      <c r="AA798" s="42"/>
      <c r="AB798" s="42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</row>
    <row r="799" spans="4:55" ht="12.75" customHeight="1"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7"/>
      <c r="X799" s="47"/>
      <c r="Y799" s="47"/>
      <c r="Z799" s="42"/>
      <c r="AA799" s="42"/>
      <c r="AB799" s="42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</row>
    <row r="800" spans="4:55" ht="12.75" customHeight="1"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7"/>
      <c r="X800" s="47"/>
      <c r="Y800" s="47"/>
      <c r="Z800" s="42"/>
      <c r="AA800" s="42"/>
      <c r="AB800" s="42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</row>
    <row r="801" spans="4:55" ht="12.75" customHeight="1"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7"/>
      <c r="X801" s="47"/>
      <c r="Y801" s="47"/>
      <c r="Z801" s="42"/>
      <c r="AA801" s="42"/>
      <c r="AB801" s="42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</row>
    <row r="802" spans="4:55" ht="12.75" customHeight="1"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7"/>
      <c r="X802" s="47"/>
      <c r="Y802" s="47"/>
      <c r="Z802" s="42"/>
      <c r="AA802" s="42"/>
      <c r="AB802" s="42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</row>
    <row r="803" spans="4:55" ht="12.75" customHeight="1"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7"/>
      <c r="X803" s="47"/>
      <c r="Y803" s="47"/>
      <c r="Z803" s="42"/>
      <c r="AA803" s="42"/>
      <c r="AB803" s="42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</row>
    <row r="804" spans="4:55" ht="12.75" customHeight="1"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7"/>
      <c r="X804" s="47"/>
      <c r="Y804" s="47"/>
      <c r="Z804" s="42"/>
      <c r="AA804" s="42"/>
      <c r="AB804" s="42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</row>
    <row r="805" spans="4:55" ht="12.75" customHeight="1"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7"/>
      <c r="X805" s="47"/>
      <c r="Y805" s="47"/>
      <c r="Z805" s="42"/>
      <c r="AA805" s="42"/>
      <c r="AB805" s="42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</row>
    <row r="806" spans="4:55" ht="12.75" customHeight="1"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7"/>
      <c r="X806" s="47"/>
      <c r="Y806" s="47"/>
      <c r="Z806" s="42"/>
      <c r="AA806" s="42"/>
      <c r="AB806" s="42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</row>
    <row r="807" spans="4:55" ht="12.75" customHeight="1"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7"/>
      <c r="X807" s="47"/>
      <c r="Y807" s="47"/>
      <c r="Z807" s="42"/>
      <c r="AA807" s="42"/>
      <c r="AB807" s="42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</row>
    <row r="808" spans="4:55" ht="12.75" customHeight="1"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7"/>
      <c r="X808" s="47"/>
      <c r="Y808" s="47"/>
      <c r="Z808" s="42"/>
      <c r="AA808" s="42"/>
      <c r="AB808" s="42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</row>
    <row r="809" spans="4:55" ht="12.75" customHeight="1"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7"/>
      <c r="X809" s="47"/>
      <c r="Y809" s="47"/>
      <c r="Z809" s="42"/>
      <c r="AA809" s="42"/>
      <c r="AB809" s="42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</row>
    <row r="810" spans="4:55" ht="12.75" customHeight="1"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7"/>
      <c r="X810" s="47"/>
      <c r="Y810" s="47"/>
      <c r="Z810" s="42"/>
      <c r="AA810" s="42"/>
      <c r="AB810" s="42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</row>
    <row r="811" spans="4:55" ht="12.75" customHeight="1"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7"/>
      <c r="X811" s="47"/>
      <c r="Y811" s="47"/>
      <c r="Z811" s="42"/>
      <c r="AA811" s="42"/>
      <c r="AB811" s="42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</row>
    <row r="812" spans="4:55" ht="12.75" customHeight="1"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7"/>
      <c r="X812" s="47"/>
      <c r="Y812" s="47"/>
      <c r="Z812" s="42"/>
      <c r="AA812" s="42"/>
      <c r="AB812" s="42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</row>
    <row r="813" spans="4:55" ht="12.75" customHeight="1"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7"/>
      <c r="X813" s="47"/>
      <c r="Y813" s="47"/>
      <c r="Z813" s="42"/>
      <c r="AA813" s="42"/>
      <c r="AB813" s="42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</row>
    <row r="814" spans="4:55" ht="12.75" customHeight="1"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7"/>
      <c r="X814" s="47"/>
      <c r="Y814" s="47"/>
      <c r="Z814" s="42"/>
      <c r="AA814" s="42"/>
      <c r="AB814" s="42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</row>
    <row r="815" spans="4:55" ht="12.75" customHeight="1"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7"/>
      <c r="X815" s="47"/>
      <c r="Y815" s="47"/>
      <c r="Z815" s="42"/>
      <c r="AA815" s="42"/>
      <c r="AB815" s="42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</row>
    <row r="816" spans="4:55" ht="12.75" customHeight="1"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7"/>
      <c r="X816" s="47"/>
      <c r="Y816" s="47"/>
      <c r="Z816" s="42"/>
      <c r="AA816" s="42"/>
      <c r="AB816" s="42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</row>
    <row r="817" spans="4:55" ht="12.75" customHeight="1"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7"/>
      <c r="X817" s="47"/>
      <c r="Y817" s="47"/>
      <c r="Z817" s="42"/>
      <c r="AA817" s="42"/>
      <c r="AB817" s="42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</row>
    <row r="818" spans="4:55" ht="12.75" customHeight="1"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7"/>
      <c r="X818" s="47"/>
      <c r="Y818" s="47"/>
      <c r="Z818" s="42"/>
      <c r="AA818" s="42"/>
      <c r="AB818" s="42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</row>
    <row r="819" spans="4:55" ht="12.75" customHeight="1"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7"/>
      <c r="X819" s="47"/>
      <c r="Y819" s="47"/>
      <c r="Z819" s="42"/>
      <c r="AA819" s="42"/>
      <c r="AB819" s="42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</row>
    <row r="820" spans="4:55" ht="12.75" customHeight="1"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7"/>
      <c r="X820" s="47"/>
      <c r="Y820" s="47"/>
      <c r="Z820" s="42"/>
      <c r="AA820" s="42"/>
      <c r="AB820" s="42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</row>
    <row r="821" spans="4:55" ht="12.75" customHeight="1"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7"/>
      <c r="X821" s="47"/>
      <c r="Y821" s="47"/>
      <c r="Z821" s="42"/>
      <c r="AA821" s="42"/>
      <c r="AB821" s="42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</row>
    <row r="822" spans="4:55" ht="12.75" customHeight="1"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7"/>
      <c r="X822" s="47"/>
      <c r="Y822" s="47"/>
      <c r="Z822" s="42"/>
      <c r="AA822" s="42"/>
      <c r="AB822" s="42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</row>
    <row r="823" spans="4:55" ht="12.75" customHeight="1"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7"/>
      <c r="X823" s="47"/>
      <c r="Y823" s="47"/>
      <c r="Z823" s="42"/>
      <c r="AA823" s="42"/>
      <c r="AB823" s="42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</row>
    <row r="824" spans="4:55" ht="12.75" customHeight="1"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7"/>
      <c r="X824" s="47"/>
      <c r="Y824" s="47"/>
      <c r="Z824" s="42"/>
      <c r="AA824" s="42"/>
      <c r="AB824" s="42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</row>
    <row r="825" spans="4:55" ht="12.75" customHeight="1"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7"/>
      <c r="X825" s="47"/>
      <c r="Y825" s="47"/>
      <c r="Z825" s="42"/>
      <c r="AA825" s="42"/>
      <c r="AB825" s="42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</row>
    <row r="826" spans="4:55" ht="12.75" customHeight="1"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7"/>
      <c r="X826" s="47"/>
      <c r="Y826" s="47"/>
      <c r="Z826" s="42"/>
      <c r="AA826" s="42"/>
      <c r="AB826" s="42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</row>
    <row r="827" spans="4:55" ht="12.75" customHeight="1"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7"/>
      <c r="X827" s="47"/>
      <c r="Y827" s="47"/>
      <c r="Z827" s="42"/>
      <c r="AA827" s="42"/>
      <c r="AB827" s="42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</row>
    <row r="828" spans="4:55" ht="12.75" customHeight="1"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7"/>
      <c r="X828" s="47"/>
      <c r="Y828" s="47"/>
      <c r="Z828" s="42"/>
      <c r="AA828" s="42"/>
      <c r="AB828" s="42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</row>
    <row r="829" spans="4:55" ht="12.75" customHeight="1"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7"/>
      <c r="X829" s="47"/>
      <c r="Y829" s="47"/>
      <c r="Z829" s="42"/>
      <c r="AA829" s="42"/>
      <c r="AB829" s="42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</row>
    <row r="830" spans="4:55" ht="12.75" customHeight="1"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7"/>
      <c r="X830" s="47"/>
      <c r="Y830" s="47"/>
      <c r="Z830" s="42"/>
      <c r="AA830" s="42"/>
      <c r="AB830" s="42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</row>
    <row r="831" spans="4:55" ht="12.75" customHeight="1"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7"/>
      <c r="X831" s="47"/>
      <c r="Y831" s="47"/>
      <c r="Z831" s="42"/>
      <c r="AA831" s="42"/>
      <c r="AB831" s="42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</row>
    <row r="832" spans="4:55" ht="12.75" customHeight="1"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7"/>
      <c r="X832" s="47"/>
      <c r="Y832" s="47"/>
      <c r="Z832" s="42"/>
      <c r="AA832" s="42"/>
      <c r="AB832" s="42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</row>
    <row r="833" spans="4:55" ht="12.75" customHeight="1"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7"/>
      <c r="X833" s="47"/>
      <c r="Y833" s="47"/>
      <c r="Z833" s="42"/>
      <c r="AA833" s="42"/>
      <c r="AB833" s="42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</row>
    <row r="834" spans="4:55" ht="12.75" customHeight="1"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7"/>
      <c r="X834" s="47"/>
      <c r="Y834" s="47"/>
      <c r="Z834" s="42"/>
      <c r="AA834" s="42"/>
      <c r="AB834" s="42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</row>
    <row r="835" spans="4:55" ht="12.75" customHeight="1"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7"/>
      <c r="X835" s="47"/>
      <c r="Y835" s="47"/>
      <c r="Z835" s="42"/>
      <c r="AA835" s="42"/>
      <c r="AB835" s="42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</row>
    <row r="836" spans="4:55" ht="12.75" customHeight="1"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7"/>
      <c r="X836" s="47"/>
      <c r="Y836" s="47"/>
      <c r="Z836" s="42"/>
      <c r="AA836" s="42"/>
      <c r="AB836" s="42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</row>
    <row r="837" spans="4:55" ht="12.75" customHeight="1"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7"/>
      <c r="X837" s="47"/>
      <c r="Y837" s="47"/>
      <c r="Z837" s="42"/>
      <c r="AA837" s="42"/>
      <c r="AB837" s="42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</row>
    <row r="838" spans="4:55" ht="12.75" customHeight="1"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7"/>
      <c r="X838" s="47"/>
      <c r="Y838" s="47"/>
      <c r="Z838" s="42"/>
      <c r="AA838" s="42"/>
      <c r="AB838" s="42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</row>
    <row r="839" spans="4:55" ht="12.75" customHeight="1"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7"/>
      <c r="X839" s="47"/>
      <c r="Y839" s="47"/>
      <c r="Z839" s="42"/>
      <c r="AA839" s="42"/>
      <c r="AB839" s="42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</row>
    <row r="840" spans="4:55" ht="12.75" customHeight="1"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7"/>
      <c r="X840" s="47"/>
      <c r="Y840" s="47"/>
      <c r="Z840" s="42"/>
      <c r="AA840" s="42"/>
      <c r="AB840" s="42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</row>
    <row r="841" spans="4:55" ht="12.75" customHeight="1"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7"/>
      <c r="X841" s="47"/>
      <c r="Y841" s="47"/>
      <c r="Z841" s="42"/>
      <c r="AA841" s="42"/>
      <c r="AB841" s="42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</row>
    <row r="842" spans="4:55" ht="12.75" customHeight="1"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7"/>
      <c r="X842" s="47"/>
      <c r="Y842" s="47"/>
      <c r="Z842" s="42"/>
      <c r="AA842" s="42"/>
      <c r="AB842" s="42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</row>
    <row r="843" spans="4:55" ht="12.75" customHeight="1"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7"/>
      <c r="X843" s="47"/>
      <c r="Y843" s="47"/>
      <c r="Z843" s="42"/>
      <c r="AA843" s="42"/>
      <c r="AB843" s="42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</row>
    <row r="844" spans="4:55" ht="12.75" customHeight="1"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7"/>
      <c r="X844" s="47"/>
      <c r="Y844" s="47"/>
      <c r="Z844" s="42"/>
      <c r="AA844" s="42"/>
      <c r="AB844" s="42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</row>
    <row r="845" spans="4:55" ht="12.75" customHeight="1"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7"/>
      <c r="X845" s="47"/>
      <c r="Y845" s="47"/>
      <c r="Z845" s="42"/>
      <c r="AA845" s="42"/>
      <c r="AB845" s="42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</row>
    <row r="846" spans="4:55" ht="12.75" customHeight="1"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7"/>
      <c r="X846" s="47"/>
      <c r="Y846" s="47"/>
      <c r="Z846" s="42"/>
      <c r="AA846" s="42"/>
      <c r="AB846" s="42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</row>
    <row r="847" spans="4:55" ht="12.75" customHeight="1"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7"/>
      <c r="X847" s="47"/>
      <c r="Y847" s="47"/>
      <c r="Z847" s="42"/>
      <c r="AA847" s="42"/>
      <c r="AB847" s="42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</row>
    <row r="848" spans="4:55" ht="12.75" customHeight="1"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7"/>
      <c r="X848" s="47"/>
      <c r="Y848" s="47"/>
      <c r="Z848" s="42"/>
      <c r="AA848" s="42"/>
      <c r="AB848" s="42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</row>
    <row r="849" spans="4:55" ht="12.75" customHeight="1"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7"/>
      <c r="X849" s="47"/>
      <c r="Y849" s="47"/>
      <c r="Z849" s="42"/>
      <c r="AA849" s="42"/>
      <c r="AB849" s="42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</row>
    <row r="850" spans="4:55" ht="12.75" customHeight="1"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7"/>
      <c r="X850" s="47"/>
      <c r="Y850" s="47"/>
      <c r="Z850" s="42"/>
      <c r="AA850" s="42"/>
      <c r="AB850" s="42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</row>
    <row r="851" spans="4:55" ht="12.75" customHeight="1"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7"/>
      <c r="X851" s="47"/>
      <c r="Y851" s="47"/>
      <c r="Z851" s="42"/>
      <c r="AA851" s="42"/>
      <c r="AB851" s="42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</row>
    <row r="852" spans="4:55" ht="12.75" customHeight="1"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7"/>
      <c r="X852" s="47"/>
      <c r="Y852" s="47"/>
      <c r="Z852" s="42"/>
      <c r="AA852" s="42"/>
      <c r="AB852" s="42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</row>
    <row r="853" spans="4:55" ht="12.75" customHeight="1"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7"/>
      <c r="X853" s="47"/>
      <c r="Y853" s="47"/>
      <c r="Z853" s="42"/>
      <c r="AA853" s="42"/>
      <c r="AB853" s="42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</row>
    <row r="854" spans="4:55" ht="12.75" customHeight="1"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7"/>
      <c r="X854" s="47"/>
      <c r="Y854" s="47"/>
      <c r="Z854" s="42"/>
      <c r="AA854" s="42"/>
      <c r="AB854" s="42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</row>
    <row r="855" spans="4:55" ht="12.75" customHeight="1"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7"/>
      <c r="X855" s="47"/>
      <c r="Y855" s="47"/>
      <c r="Z855" s="42"/>
      <c r="AA855" s="42"/>
      <c r="AB855" s="42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</row>
    <row r="856" spans="4:55" ht="12.75" customHeight="1"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7"/>
      <c r="X856" s="47"/>
      <c r="Y856" s="47"/>
      <c r="Z856" s="42"/>
      <c r="AA856" s="42"/>
      <c r="AB856" s="42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</row>
    <row r="857" spans="4:55" ht="12.75" customHeight="1"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7"/>
      <c r="X857" s="47"/>
      <c r="Y857" s="47"/>
      <c r="Z857" s="42"/>
      <c r="AA857" s="42"/>
      <c r="AB857" s="42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</row>
    <row r="858" spans="4:55" ht="12.75" customHeight="1"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7"/>
      <c r="X858" s="47"/>
      <c r="Y858" s="47"/>
      <c r="Z858" s="42"/>
      <c r="AA858" s="42"/>
      <c r="AB858" s="42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</row>
    <row r="859" spans="4:55" ht="12.75" customHeight="1"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7"/>
      <c r="X859" s="47"/>
      <c r="Y859" s="47"/>
      <c r="Z859" s="42"/>
      <c r="AA859" s="42"/>
      <c r="AB859" s="42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</row>
    <row r="860" spans="4:55" ht="12.75" customHeight="1"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7"/>
      <c r="X860" s="47"/>
      <c r="Y860" s="47"/>
      <c r="Z860" s="42"/>
      <c r="AA860" s="42"/>
      <c r="AB860" s="42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</row>
    <row r="861" spans="4:55" ht="12.75" customHeight="1"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7"/>
      <c r="X861" s="47"/>
      <c r="Y861" s="47"/>
      <c r="Z861" s="42"/>
      <c r="AA861" s="42"/>
      <c r="AB861" s="42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</row>
    <row r="862" spans="4:55" ht="12.75" customHeight="1"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7"/>
      <c r="X862" s="47"/>
      <c r="Y862" s="47"/>
      <c r="Z862" s="42"/>
      <c r="AA862" s="42"/>
      <c r="AB862" s="42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</row>
    <row r="863" spans="4:55" ht="12.75" customHeight="1"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7"/>
      <c r="X863" s="47"/>
      <c r="Y863" s="47"/>
      <c r="Z863" s="42"/>
      <c r="AA863" s="42"/>
      <c r="AB863" s="42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</row>
    <row r="864" spans="4:55" ht="12.75" customHeight="1"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7"/>
      <c r="X864" s="47"/>
      <c r="Y864" s="47"/>
      <c r="Z864" s="42"/>
      <c r="AA864" s="42"/>
      <c r="AB864" s="42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</row>
    <row r="865" spans="4:55" ht="12.75" customHeight="1"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7"/>
      <c r="X865" s="47"/>
      <c r="Y865" s="47"/>
      <c r="Z865" s="42"/>
      <c r="AA865" s="42"/>
      <c r="AB865" s="42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</row>
    <row r="866" spans="4:55" ht="12.75" customHeight="1"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7"/>
      <c r="X866" s="47"/>
      <c r="Y866" s="47"/>
      <c r="Z866" s="42"/>
      <c r="AA866" s="42"/>
      <c r="AB866" s="42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</row>
    <row r="867" spans="4:55" ht="12.75" customHeight="1"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7"/>
      <c r="X867" s="47"/>
      <c r="Y867" s="47"/>
      <c r="Z867" s="42"/>
      <c r="AA867" s="42"/>
      <c r="AB867" s="42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</row>
    <row r="868" spans="4:55" ht="12.75" customHeight="1"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7"/>
      <c r="X868" s="47"/>
      <c r="Y868" s="47"/>
      <c r="Z868" s="42"/>
      <c r="AA868" s="42"/>
      <c r="AB868" s="42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</row>
    <row r="869" spans="4:55" ht="12.75" customHeight="1"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7"/>
      <c r="X869" s="47"/>
      <c r="Y869" s="47"/>
      <c r="Z869" s="42"/>
      <c r="AA869" s="42"/>
      <c r="AB869" s="42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</row>
    <row r="870" spans="4:55" ht="12.75" customHeight="1"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7"/>
      <c r="X870" s="47"/>
      <c r="Y870" s="47"/>
      <c r="Z870" s="42"/>
      <c r="AA870" s="42"/>
      <c r="AB870" s="42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</row>
    <row r="871" spans="4:55" ht="12.75" customHeight="1"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7"/>
      <c r="X871" s="47"/>
      <c r="Y871" s="47"/>
      <c r="Z871" s="42"/>
      <c r="AA871" s="42"/>
      <c r="AB871" s="42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</row>
    <row r="872" spans="4:55" ht="12.75" customHeight="1"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7"/>
      <c r="X872" s="47"/>
      <c r="Y872" s="47"/>
      <c r="Z872" s="42"/>
      <c r="AA872" s="42"/>
      <c r="AB872" s="42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</row>
    <row r="873" spans="4:55" ht="12.75" customHeight="1"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7"/>
      <c r="X873" s="47"/>
      <c r="Y873" s="47"/>
      <c r="Z873" s="42"/>
      <c r="AA873" s="42"/>
      <c r="AB873" s="42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</row>
    <row r="874" spans="4:55" ht="12.75" customHeight="1"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7"/>
      <c r="X874" s="47"/>
      <c r="Y874" s="47"/>
      <c r="Z874" s="42"/>
      <c r="AA874" s="42"/>
      <c r="AB874" s="42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</row>
    <row r="875" spans="4:55" ht="12.75" customHeight="1"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7"/>
      <c r="X875" s="47"/>
      <c r="Y875" s="47"/>
      <c r="Z875" s="42"/>
      <c r="AA875" s="42"/>
      <c r="AB875" s="42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</row>
    <row r="876" spans="4:55" ht="12.75" customHeight="1"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7"/>
      <c r="X876" s="47"/>
      <c r="Y876" s="47"/>
      <c r="Z876" s="42"/>
      <c r="AA876" s="42"/>
      <c r="AB876" s="42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</row>
    <row r="877" spans="4:55" ht="12.75" customHeight="1"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7"/>
      <c r="X877" s="47"/>
      <c r="Y877" s="47"/>
      <c r="Z877" s="42"/>
      <c r="AA877" s="42"/>
      <c r="AB877" s="42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</row>
    <row r="878" spans="4:55" ht="12.75" customHeight="1"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7"/>
      <c r="X878" s="47"/>
      <c r="Y878" s="47"/>
      <c r="Z878" s="42"/>
      <c r="AA878" s="42"/>
      <c r="AB878" s="42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</row>
    <row r="879" spans="4:55" ht="12.75" customHeight="1"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7"/>
      <c r="X879" s="47"/>
      <c r="Y879" s="47"/>
      <c r="Z879" s="42"/>
      <c r="AA879" s="42"/>
      <c r="AB879" s="42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</row>
    <row r="880" spans="4:55" ht="12.75" customHeight="1"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7"/>
      <c r="X880" s="47"/>
      <c r="Y880" s="47"/>
      <c r="Z880" s="42"/>
      <c r="AA880" s="42"/>
      <c r="AB880" s="42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</row>
    <row r="881" spans="4:55" ht="12.75" customHeight="1"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7"/>
      <c r="X881" s="47"/>
      <c r="Y881" s="47"/>
      <c r="Z881" s="42"/>
      <c r="AA881" s="42"/>
      <c r="AB881" s="42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</row>
    <row r="882" spans="4:55" ht="12.75" customHeight="1"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7"/>
      <c r="X882" s="47"/>
      <c r="Y882" s="47"/>
      <c r="Z882" s="42"/>
      <c r="AA882" s="42"/>
      <c r="AB882" s="42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</row>
    <row r="883" spans="4:55" ht="12.75" customHeight="1"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7"/>
      <c r="X883" s="47"/>
      <c r="Y883" s="47"/>
      <c r="Z883" s="42"/>
      <c r="AA883" s="42"/>
      <c r="AB883" s="42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</row>
    <row r="884" spans="4:55" ht="12.75" customHeight="1"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7"/>
      <c r="X884" s="47"/>
      <c r="Y884" s="47"/>
      <c r="Z884" s="42"/>
      <c r="AA884" s="42"/>
      <c r="AB884" s="42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</row>
    <row r="885" spans="4:55" ht="12.75" customHeight="1"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7"/>
      <c r="X885" s="47"/>
      <c r="Y885" s="47"/>
      <c r="Z885" s="42"/>
      <c r="AA885" s="42"/>
      <c r="AB885" s="42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</row>
    <row r="886" spans="4:55" ht="12.75" customHeight="1"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7"/>
      <c r="X886" s="47"/>
      <c r="Y886" s="47"/>
      <c r="Z886" s="42"/>
      <c r="AA886" s="42"/>
      <c r="AB886" s="42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</row>
    <row r="887" spans="4:55" ht="12.75" customHeight="1"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7"/>
      <c r="X887" s="47"/>
      <c r="Y887" s="47"/>
      <c r="Z887" s="42"/>
      <c r="AA887" s="42"/>
      <c r="AB887" s="42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</row>
    <row r="888" spans="4:55" ht="12.75" customHeight="1"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7"/>
      <c r="X888" s="47"/>
      <c r="Y888" s="47"/>
      <c r="Z888" s="42"/>
      <c r="AA888" s="42"/>
      <c r="AB888" s="42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</row>
    <row r="889" spans="4:55" ht="12.75" customHeight="1"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7"/>
      <c r="X889" s="47"/>
      <c r="Y889" s="47"/>
      <c r="Z889" s="42"/>
      <c r="AA889" s="42"/>
      <c r="AB889" s="42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</row>
    <row r="890" spans="4:55" ht="12.75" customHeight="1"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7"/>
      <c r="X890" s="47"/>
      <c r="Y890" s="47"/>
      <c r="Z890" s="42"/>
      <c r="AA890" s="42"/>
      <c r="AB890" s="42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</row>
    <row r="891" spans="4:55" ht="12.75" customHeight="1"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7"/>
      <c r="X891" s="47"/>
      <c r="Y891" s="47"/>
      <c r="Z891" s="42"/>
      <c r="AA891" s="42"/>
      <c r="AB891" s="42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</row>
    <row r="892" spans="4:55" ht="12.75" customHeight="1"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7"/>
      <c r="X892" s="47"/>
      <c r="Y892" s="47"/>
      <c r="Z892" s="42"/>
      <c r="AA892" s="42"/>
      <c r="AB892" s="42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</row>
    <row r="893" spans="4:55" ht="12.75" customHeight="1"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7"/>
      <c r="X893" s="47"/>
      <c r="Y893" s="47"/>
      <c r="Z893" s="42"/>
      <c r="AA893" s="42"/>
      <c r="AB893" s="42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</row>
    <row r="894" spans="4:55" ht="12.75" customHeight="1"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7"/>
      <c r="X894" s="47"/>
      <c r="Y894" s="47"/>
      <c r="Z894" s="42"/>
      <c r="AA894" s="42"/>
      <c r="AB894" s="42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</row>
    <row r="895" spans="4:55" ht="12.75" customHeight="1"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7"/>
      <c r="X895" s="47"/>
      <c r="Y895" s="47"/>
      <c r="Z895" s="42"/>
      <c r="AA895" s="42"/>
      <c r="AB895" s="42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</row>
    <row r="896" spans="4:55" ht="12.75" customHeight="1"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7"/>
      <c r="X896" s="47"/>
      <c r="Y896" s="47"/>
      <c r="Z896" s="42"/>
      <c r="AA896" s="42"/>
      <c r="AB896" s="42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</row>
    <row r="897" spans="4:55" ht="12.75" customHeight="1"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7"/>
      <c r="X897" s="47"/>
      <c r="Y897" s="47"/>
      <c r="Z897" s="42"/>
      <c r="AA897" s="42"/>
      <c r="AB897" s="42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</row>
    <row r="898" spans="4:55" ht="12.75" customHeight="1"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7"/>
      <c r="X898" s="47"/>
      <c r="Y898" s="47"/>
      <c r="Z898" s="42"/>
      <c r="AA898" s="42"/>
      <c r="AB898" s="42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</row>
    <row r="899" spans="4:55" ht="12.75" customHeight="1"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7"/>
      <c r="X899" s="47"/>
      <c r="Y899" s="47"/>
      <c r="Z899" s="42"/>
      <c r="AA899" s="42"/>
      <c r="AB899" s="42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</row>
    <row r="900" spans="4:55" ht="12.75" customHeight="1"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7"/>
      <c r="X900" s="47"/>
      <c r="Y900" s="47"/>
      <c r="Z900" s="42"/>
      <c r="AA900" s="42"/>
      <c r="AB900" s="42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</row>
    <row r="901" spans="4:55" ht="12.75" customHeight="1"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7"/>
      <c r="X901" s="47"/>
      <c r="Y901" s="47"/>
      <c r="Z901" s="42"/>
      <c r="AA901" s="42"/>
      <c r="AB901" s="42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</row>
    <row r="902" spans="4:55" ht="12.75" customHeight="1"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7"/>
      <c r="X902" s="47"/>
      <c r="Y902" s="47"/>
      <c r="Z902" s="42"/>
      <c r="AA902" s="42"/>
      <c r="AB902" s="42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</row>
    <row r="903" spans="4:55" ht="12.75" customHeight="1"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7"/>
      <c r="X903" s="47"/>
      <c r="Y903" s="47"/>
      <c r="Z903" s="42"/>
      <c r="AA903" s="42"/>
      <c r="AB903" s="42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</row>
    <row r="904" spans="4:55" ht="12.75" customHeight="1"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7"/>
      <c r="X904" s="47"/>
      <c r="Y904" s="47"/>
      <c r="Z904" s="42"/>
      <c r="AA904" s="42"/>
      <c r="AB904" s="42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</row>
    <row r="905" spans="4:55" ht="12.75" customHeight="1"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7"/>
      <c r="X905" s="47"/>
      <c r="Y905" s="47"/>
      <c r="Z905" s="42"/>
      <c r="AA905" s="42"/>
      <c r="AB905" s="42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</row>
    <row r="906" spans="4:55" ht="12.75" customHeight="1"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7"/>
      <c r="X906" s="47"/>
      <c r="Y906" s="47"/>
      <c r="Z906" s="42"/>
      <c r="AA906" s="42"/>
      <c r="AB906" s="42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</row>
    <row r="907" spans="4:55" ht="12.75" customHeight="1"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7"/>
      <c r="X907" s="47"/>
      <c r="Y907" s="47"/>
      <c r="Z907" s="42"/>
      <c r="AA907" s="42"/>
      <c r="AB907" s="42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</row>
    <row r="908" spans="4:55" ht="12.75" customHeight="1"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7"/>
      <c r="X908" s="47"/>
      <c r="Y908" s="47"/>
      <c r="Z908" s="42"/>
      <c r="AA908" s="42"/>
      <c r="AB908" s="42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</row>
    <row r="909" spans="4:55" ht="12.75" customHeight="1"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7"/>
      <c r="X909" s="47"/>
      <c r="Y909" s="47"/>
      <c r="Z909" s="42"/>
      <c r="AA909" s="42"/>
      <c r="AB909" s="42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</row>
    <row r="910" spans="4:55" ht="12.75" customHeight="1"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7"/>
      <c r="X910" s="47"/>
      <c r="Y910" s="47"/>
      <c r="Z910" s="42"/>
      <c r="AA910" s="42"/>
      <c r="AB910" s="42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</row>
    <row r="911" spans="4:55" ht="12.75" customHeight="1"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7"/>
      <c r="X911" s="47"/>
      <c r="Y911" s="47"/>
      <c r="Z911" s="42"/>
      <c r="AA911" s="42"/>
      <c r="AB911" s="42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</row>
    <row r="912" spans="4:55" ht="12.75" customHeight="1"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7"/>
      <c r="X912" s="47"/>
      <c r="Y912" s="47"/>
      <c r="Z912" s="42"/>
      <c r="AA912" s="42"/>
      <c r="AB912" s="42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</row>
    <row r="913" spans="4:55" ht="12.75" customHeight="1"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7"/>
      <c r="X913" s="47"/>
      <c r="Y913" s="47"/>
      <c r="Z913" s="42"/>
      <c r="AA913" s="42"/>
      <c r="AB913" s="42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</row>
    <row r="914" spans="4:55" ht="12.75" customHeight="1"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7"/>
      <c r="X914" s="47"/>
      <c r="Y914" s="47"/>
      <c r="Z914" s="42"/>
      <c r="AA914" s="42"/>
      <c r="AB914" s="42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</row>
    <row r="915" spans="4:55" ht="12.75" customHeight="1"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7"/>
      <c r="X915" s="47"/>
      <c r="Y915" s="47"/>
      <c r="Z915" s="42"/>
      <c r="AA915" s="42"/>
      <c r="AB915" s="42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</row>
    <row r="916" spans="4:55" ht="12.75" customHeight="1"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7"/>
      <c r="X916" s="47"/>
      <c r="Y916" s="47"/>
      <c r="Z916" s="42"/>
      <c r="AA916" s="42"/>
      <c r="AB916" s="42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</row>
    <row r="917" spans="4:55" ht="12.75" customHeight="1"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7"/>
      <c r="X917" s="47"/>
      <c r="Y917" s="47"/>
      <c r="Z917" s="42"/>
      <c r="AA917" s="42"/>
      <c r="AB917" s="42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</row>
    <row r="918" spans="4:55" ht="12.75" customHeight="1"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7"/>
      <c r="X918" s="47"/>
      <c r="Y918" s="47"/>
      <c r="Z918" s="42"/>
      <c r="AA918" s="42"/>
      <c r="AB918" s="42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</row>
    <row r="919" spans="4:55" ht="12.75" customHeight="1"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7"/>
      <c r="X919" s="47"/>
      <c r="Y919" s="47"/>
      <c r="Z919" s="42"/>
      <c r="AA919" s="42"/>
      <c r="AB919" s="42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</row>
    <row r="920" spans="4:55" ht="12.75" customHeight="1"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7"/>
      <c r="X920" s="47"/>
      <c r="Y920" s="47"/>
      <c r="Z920" s="42"/>
      <c r="AA920" s="42"/>
      <c r="AB920" s="42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</row>
    <row r="921" spans="4:55" ht="12.75" customHeight="1"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7"/>
      <c r="X921" s="47"/>
      <c r="Y921" s="47"/>
      <c r="Z921" s="42"/>
      <c r="AA921" s="42"/>
      <c r="AB921" s="42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</row>
    <row r="922" spans="4:55" ht="12.75" customHeight="1"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7"/>
      <c r="X922" s="47"/>
      <c r="Y922" s="47"/>
      <c r="Z922" s="42"/>
      <c r="AA922" s="42"/>
      <c r="AB922" s="42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</row>
    <row r="923" spans="4:55" ht="12.75" customHeight="1"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7"/>
      <c r="X923" s="47"/>
      <c r="Y923" s="47"/>
      <c r="Z923" s="42"/>
      <c r="AA923" s="42"/>
      <c r="AB923" s="42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</row>
    <row r="924" spans="4:55" ht="12.75" customHeight="1"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7"/>
      <c r="X924" s="47"/>
      <c r="Y924" s="47"/>
      <c r="Z924" s="42"/>
      <c r="AA924" s="42"/>
      <c r="AB924" s="42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</row>
    <row r="925" spans="4:55" ht="12.75" customHeight="1"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7"/>
      <c r="X925" s="47"/>
      <c r="Y925" s="47"/>
      <c r="Z925" s="42"/>
      <c r="AA925" s="42"/>
      <c r="AB925" s="42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</row>
    <row r="926" spans="4:55" ht="12.75" customHeight="1"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7"/>
      <c r="X926" s="47"/>
      <c r="Y926" s="47"/>
      <c r="Z926" s="42"/>
      <c r="AA926" s="42"/>
      <c r="AB926" s="42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</row>
    <row r="927" spans="4:55" ht="12.75" customHeight="1"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7"/>
      <c r="X927" s="47"/>
      <c r="Y927" s="47"/>
      <c r="Z927" s="42"/>
      <c r="AA927" s="42"/>
      <c r="AB927" s="42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</row>
    <row r="928" spans="4:55" ht="12.75" customHeight="1"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7"/>
      <c r="X928" s="47"/>
      <c r="Y928" s="47"/>
      <c r="Z928" s="42"/>
      <c r="AA928" s="42"/>
      <c r="AB928" s="42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</row>
    <row r="929" spans="4:55" ht="12.75" customHeight="1"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7"/>
      <c r="X929" s="47"/>
      <c r="Y929" s="47"/>
      <c r="Z929" s="42"/>
      <c r="AA929" s="42"/>
      <c r="AB929" s="42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</row>
    <row r="930" spans="4:55" ht="12.75" customHeight="1"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7"/>
      <c r="X930" s="47"/>
      <c r="Y930" s="47"/>
      <c r="Z930" s="42"/>
      <c r="AA930" s="42"/>
      <c r="AB930" s="42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</row>
    <row r="931" spans="4:55" ht="12.75" customHeight="1"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7"/>
      <c r="X931" s="47"/>
      <c r="Y931" s="47"/>
      <c r="Z931" s="42"/>
      <c r="AA931" s="42"/>
      <c r="AB931" s="42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</row>
    <row r="932" spans="4:55" ht="12.75" customHeight="1"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7"/>
      <c r="X932" s="47"/>
      <c r="Y932" s="47"/>
      <c r="Z932" s="42"/>
      <c r="AA932" s="42"/>
      <c r="AB932" s="42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</row>
    <row r="933" spans="4:55" ht="12.75" customHeight="1"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7"/>
      <c r="X933" s="47"/>
      <c r="Y933" s="47"/>
      <c r="Z933" s="42"/>
      <c r="AA933" s="42"/>
      <c r="AB933" s="42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</row>
    <row r="934" spans="4:55" ht="12.75" customHeight="1"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7"/>
      <c r="X934" s="47"/>
      <c r="Y934" s="47"/>
      <c r="Z934" s="42"/>
      <c r="AA934" s="42"/>
      <c r="AB934" s="42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</row>
    <row r="935" spans="4:55" ht="12.75" customHeight="1"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7"/>
      <c r="X935" s="47"/>
      <c r="Y935" s="47"/>
      <c r="Z935" s="42"/>
      <c r="AA935" s="42"/>
      <c r="AB935" s="42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</row>
    <row r="936" spans="4:55" ht="12.75" customHeight="1"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7"/>
      <c r="X936" s="47"/>
      <c r="Y936" s="47"/>
      <c r="Z936" s="42"/>
      <c r="AA936" s="42"/>
      <c r="AB936" s="42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</row>
    <row r="937" spans="4:55" ht="12.75" customHeight="1"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7"/>
      <c r="X937" s="47"/>
      <c r="Y937" s="47"/>
      <c r="Z937" s="42"/>
      <c r="AA937" s="42"/>
      <c r="AB937" s="42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</row>
    <row r="938" spans="4:55" ht="12.75" customHeight="1"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7"/>
      <c r="X938" s="47"/>
      <c r="Y938" s="47"/>
      <c r="Z938" s="42"/>
      <c r="AA938" s="42"/>
      <c r="AB938" s="42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</row>
    <row r="939" spans="4:55" ht="12.75" customHeight="1"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7"/>
      <c r="X939" s="47"/>
      <c r="Y939" s="47"/>
      <c r="Z939" s="42"/>
      <c r="AA939" s="42"/>
      <c r="AB939" s="42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</row>
    <row r="940" spans="4:55" ht="12.75" customHeight="1"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7"/>
      <c r="X940" s="47"/>
      <c r="Y940" s="47"/>
      <c r="Z940" s="42"/>
      <c r="AA940" s="42"/>
      <c r="AB940" s="42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</row>
    <row r="941" spans="4:55" ht="12.75" customHeight="1"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7"/>
      <c r="X941" s="47"/>
      <c r="Y941" s="47"/>
      <c r="Z941" s="42"/>
      <c r="AA941" s="42"/>
      <c r="AB941" s="42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</row>
    <row r="942" spans="4:55" ht="12.75" customHeight="1"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7"/>
      <c r="X942" s="47"/>
      <c r="Y942" s="47"/>
      <c r="Z942" s="42"/>
      <c r="AA942" s="42"/>
      <c r="AB942" s="42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</row>
    <row r="943" spans="4:55" ht="12.75" customHeight="1"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7"/>
      <c r="X943" s="47"/>
      <c r="Y943" s="47"/>
      <c r="Z943" s="42"/>
      <c r="AA943" s="42"/>
      <c r="AB943" s="42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</row>
    <row r="944" spans="4:55" ht="12.75" customHeight="1"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7"/>
      <c r="X944" s="47"/>
      <c r="Y944" s="47"/>
      <c r="Z944" s="42"/>
      <c r="AA944" s="42"/>
      <c r="AB944" s="42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</row>
    <row r="945" spans="4:55" ht="12.75" customHeight="1"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7"/>
      <c r="X945" s="47"/>
      <c r="Y945" s="47"/>
      <c r="Z945" s="42"/>
      <c r="AA945" s="42"/>
      <c r="AB945" s="42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</row>
    <row r="946" spans="4:55" ht="12.75" customHeight="1"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7"/>
      <c r="X946" s="47"/>
      <c r="Y946" s="47"/>
      <c r="Z946" s="42"/>
      <c r="AA946" s="42"/>
      <c r="AB946" s="42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</row>
    <row r="947" spans="4:55" ht="12.75" customHeight="1"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7"/>
      <c r="X947" s="47"/>
      <c r="Y947" s="47"/>
      <c r="Z947" s="42"/>
      <c r="AA947" s="42"/>
      <c r="AB947" s="42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</row>
    <row r="948" spans="4:55" ht="12.75" customHeight="1"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7"/>
      <c r="X948" s="47"/>
      <c r="Y948" s="47"/>
      <c r="Z948" s="42"/>
      <c r="AA948" s="42"/>
      <c r="AB948" s="42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</row>
    <row r="949" spans="4:55" ht="12.75" customHeight="1"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7"/>
      <c r="X949" s="47"/>
      <c r="Y949" s="47"/>
      <c r="Z949" s="42"/>
      <c r="AA949" s="42"/>
      <c r="AB949" s="42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</row>
    <row r="950" spans="4:55" ht="12.75" customHeight="1"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7"/>
      <c r="X950" s="47"/>
      <c r="Y950" s="47"/>
      <c r="Z950" s="42"/>
      <c r="AA950" s="42"/>
      <c r="AB950" s="42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</row>
    <row r="951" spans="4:55" ht="12.75" customHeight="1"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7"/>
      <c r="X951" s="47"/>
      <c r="Y951" s="47"/>
      <c r="Z951" s="42"/>
      <c r="AA951" s="42"/>
      <c r="AB951" s="42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</row>
    <row r="952" spans="4:55" ht="12.75" customHeight="1"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7"/>
      <c r="X952" s="47"/>
      <c r="Y952" s="47"/>
      <c r="Z952" s="42"/>
      <c r="AA952" s="42"/>
      <c r="AB952" s="42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</row>
    <row r="953" spans="4:55" ht="12.75" customHeight="1"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7"/>
      <c r="X953" s="47"/>
      <c r="Y953" s="47"/>
      <c r="Z953" s="42"/>
      <c r="AA953" s="42"/>
      <c r="AB953" s="42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</row>
    <row r="954" spans="4:55" ht="12.75" customHeight="1"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7"/>
      <c r="X954" s="47"/>
      <c r="Y954" s="47"/>
      <c r="Z954" s="42"/>
      <c r="AA954" s="42"/>
      <c r="AB954" s="42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</row>
    <row r="955" spans="4:55" ht="12.75" customHeight="1"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7"/>
      <c r="X955" s="47"/>
      <c r="Y955" s="47"/>
      <c r="Z955" s="42"/>
      <c r="AA955" s="42"/>
      <c r="AB955" s="42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</row>
    <row r="956" spans="4:55" ht="12.75" customHeight="1"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7"/>
      <c r="X956" s="47"/>
      <c r="Y956" s="47"/>
      <c r="Z956" s="42"/>
      <c r="AA956" s="42"/>
      <c r="AB956" s="42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</row>
    <row r="957" spans="4:55" ht="12.75" customHeight="1"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7"/>
      <c r="X957" s="47"/>
      <c r="Y957" s="47"/>
      <c r="Z957" s="42"/>
      <c r="AA957" s="42"/>
      <c r="AB957" s="42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</row>
    <row r="958" spans="4:55" ht="12.75" customHeight="1"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7"/>
      <c r="X958" s="47"/>
      <c r="Y958" s="47"/>
      <c r="Z958" s="42"/>
      <c r="AA958" s="42"/>
      <c r="AB958" s="42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</row>
    <row r="959" spans="4:55" ht="12.75" customHeight="1"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7"/>
      <c r="X959" s="47"/>
      <c r="Y959" s="47"/>
      <c r="Z959" s="42"/>
      <c r="AA959" s="42"/>
      <c r="AB959" s="42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</row>
    <row r="960" spans="4:55" ht="12.75" customHeight="1"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7"/>
      <c r="X960" s="47"/>
      <c r="Y960" s="47"/>
      <c r="Z960" s="42"/>
      <c r="AA960" s="42"/>
      <c r="AB960" s="42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</row>
    <row r="961" spans="4:55" ht="12.75" customHeight="1"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7"/>
      <c r="X961" s="47"/>
      <c r="Y961" s="47"/>
      <c r="Z961" s="42"/>
      <c r="AA961" s="42"/>
      <c r="AB961" s="42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</row>
    <row r="962" spans="4:55" ht="12.75" customHeight="1"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7"/>
      <c r="X962" s="47"/>
      <c r="Y962" s="47"/>
      <c r="Z962" s="42"/>
      <c r="AA962" s="42"/>
      <c r="AB962" s="42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</row>
    <row r="963" spans="4:55" ht="12.75" customHeight="1"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7"/>
      <c r="X963" s="47"/>
      <c r="Y963" s="47"/>
      <c r="Z963" s="42"/>
      <c r="AA963" s="42"/>
      <c r="AB963" s="42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</row>
    <row r="964" spans="4:55" ht="12.75" customHeight="1"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7"/>
      <c r="X964" s="47"/>
      <c r="Y964" s="47"/>
      <c r="Z964" s="42"/>
      <c r="AA964" s="42"/>
      <c r="AB964" s="42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</row>
    <row r="965" spans="4:55" ht="12.75" customHeight="1"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7"/>
      <c r="X965" s="47"/>
      <c r="Y965" s="47"/>
      <c r="Z965" s="42"/>
      <c r="AA965" s="42"/>
      <c r="AB965" s="42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</row>
    <row r="966" spans="4:55" ht="12.75" customHeight="1"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7"/>
      <c r="X966" s="47"/>
      <c r="Y966" s="47"/>
      <c r="Z966" s="42"/>
      <c r="AA966" s="42"/>
      <c r="AB966" s="42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</row>
    <row r="967" spans="4:55" ht="12.75" customHeight="1"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7"/>
      <c r="X967" s="47"/>
      <c r="Y967" s="47"/>
      <c r="Z967" s="42"/>
      <c r="AA967" s="42"/>
      <c r="AB967" s="42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</row>
    <row r="968" spans="4:55" ht="12.75" customHeight="1"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7"/>
      <c r="X968" s="47"/>
      <c r="Y968" s="47"/>
      <c r="Z968" s="42"/>
      <c r="AA968" s="42"/>
      <c r="AB968" s="42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</row>
    <row r="969" spans="4:55" ht="12.75" customHeight="1"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7"/>
      <c r="X969" s="47"/>
      <c r="Y969" s="47"/>
      <c r="Z969" s="42"/>
      <c r="AA969" s="42"/>
      <c r="AB969" s="42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</row>
    <row r="970" spans="4:55" ht="12.75" customHeight="1"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7"/>
      <c r="X970" s="47"/>
      <c r="Y970" s="47"/>
      <c r="Z970" s="42"/>
      <c r="AA970" s="42"/>
      <c r="AB970" s="42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</row>
    <row r="971" spans="4:55" ht="12.75" customHeight="1"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7"/>
      <c r="X971" s="47"/>
      <c r="Y971" s="47"/>
      <c r="Z971" s="42"/>
      <c r="AA971" s="42"/>
      <c r="AB971" s="42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</row>
    <row r="972" spans="4:55" ht="12.75" customHeight="1"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7"/>
      <c r="X972" s="47"/>
      <c r="Y972" s="47"/>
      <c r="Z972" s="42"/>
      <c r="AA972" s="42"/>
      <c r="AB972" s="42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</row>
    <row r="973" spans="4:55" ht="12.75" customHeight="1"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7"/>
      <c r="X973" s="47"/>
      <c r="Y973" s="47"/>
      <c r="Z973" s="42"/>
      <c r="AA973" s="42"/>
      <c r="AB973" s="42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</row>
    <row r="974" spans="4:55" ht="12.75" customHeight="1"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7"/>
      <c r="X974" s="47"/>
      <c r="Y974" s="47"/>
      <c r="Z974" s="42"/>
      <c r="AA974" s="42"/>
      <c r="AB974" s="42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</row>
    <row r="975" spans="4:55" ht="12.75" customHeight="1"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7"/>
      <c r="X975" s="47"/>
      <c r="Y975" s="47"/>
      <c r="Z975" s="42"/>
      <c r="AA975" s="42"/>
      <c r="AB975" s="42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</row>
    <row r="976" spans="4:55" ht="12.75" customHeight="1"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7"/>
      <c r="X976" s="47"/>
      <c r="Y976" s="47"/>
      <c r="Z976" s="42"/>
      <c r="AA976" s="42"/>
      <c r="AB976" s="42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</row>
    <row r="977" spans="4:55" ht="12.75" customHeight="1"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7"/>
      <c r="X977" s="47"/>
      <c r="Y977" s="47"/>
      <c r="Z977" s="42"/>
      <c r="AA977" s="42"/>
      <c r="AB977" s="42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</row>
    <row r="978" spans="4:55" ht="12.75" customHeight="1"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7"/>
      <c r="X978" s="47"/>
      <c r="Y978" s="47"/>
      <c r="Z978" s="42"/>
      <c r="AA978" s="42"/>
      <c r="AB978" s="42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</row>
    <row r="979" spans="4:55" ht="12.75" customHeight="1"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7"/>
      <c r="X979" s="47"/>
      <c r="Y979" s="47"/>
      <c r="Z979" s="42"/>
      <c r="AA979" s="42"/>
      <c r="AB979" s="42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</row>
    <row r="980" spans="4:55" ht="12.75" customHeight="1"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7"/>
      <c r="X980" s="47"/>
      <c r="Y980" s="47"/>
      <c r="Z980" s="42"/>
      <c r="AA980" s="42"/>
      <c r="AB980" s="42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</row>
    <row r="981" spans="4:55" ht="12.75" customHeight="1"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7"/>
      <c r="X981" s="47"/>
      <c r="Y981" s="47"/>
      <c r="Z981" s="42"/>
      <c r="AA981" s="42"/>
      <c r="AB981" s="42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</row>
    <row r="982" spans="4:55" ht="12.75" customHeight="1"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7"/>
      <c r="X982" s="47"/>
      <c r="Y982" s="47"/>
      <c r="Z982" s="42"/>
      <c r="AA982" s="42"/>
      <c r="AB982" s="42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</row>
    <row r="983" spans="4:55" ht="12.75" customHeight="1"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7"/>
      <c r="X983" s="47"/>
      <c r="Y983" s="47"/>
      <c r="Z983" s="42"/>
      <c r="AA983" s="42"/>
      <c r="AB983" s="42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</row>
    <row r="984" spans="4:55" ht="12.75" customHeight="1"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7"/>
      <c r="X984" s="47"/>
      <c r="Y984" s="47"/>
      <c r="Z984" s="42"/>
      <c r="AA984" s="42"/>
      <c r="AB984" s="42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</row>
    <row r="985" spans="4:55" ht="12.75" customHeight="1"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7"/>
      <c r="X985" s="47"/>
      <c r="Y985" s="47"/>
      <c r="Z985" s="42"/>
      <c r="AA985" s="42"/>
      <c r="AB985" s="42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</row>
    <row r="986" spans="4:55" ht="12.75" customHeight="1"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7"/>
      <c r="X986" s="47"/>
      <c r="Y986" s="47"/>
      <c r="Z986" s="42"/>
      <c r="AA986" s="42"/>
      <c r="AB986" s="42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</row>
    <row r="987" spans="4:55" ht="12.75" customHeight="1"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7"/>
      <c r="X987" s="47"/>
      <c r="Y987" s="47"/>
      <c r="Z987" s="42"/>
      <c r="AA987" s="42"/>
      <c r="AB987" s="42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</row>
    <row r="988" spans="4:55" ht="12.75" customHeight="1"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7"/>
      <c r="X988" s="47"/>
      <c r="Y988" s="47"/>
      <c r="Z988" s="42"/>
      <c r="AA988" s="42"/>
      <c r="AB988" s="42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</row>
    <row r="989" spans="4:55" ht="12.75" customHeight="1"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7"/>
      <c r="X989" s="47"/>
      <c r="Y989" s="47"/>
      <c r="Z989" s="42"/>
      <c r="AA989" s="42"/>
      <c r="AB989" s="42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</row>
    <row r="990" spans="4:55" ht="12.75" customHeight="1"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7"/>
      <c r="X990" s="47"/>
      <c r="Y990" s="47"/>
      <c r="Z990" s="42"/>
      <c r="AA990" s="42"/>
      <c r="AB990" s="42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</row>
    <row r="991" spans="4:55" ht="12.75" customHeight="1"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7"/>
      <c r="X991" s="47"/>
      <c r="Y991" s="47"/>
      <c r="Z991" s="42"/>
      <c r="AA991" s="42"/>
      <c r="AB991" s="42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</row>
    <row r="992" spans="4:55" ht="12.75" customHeight="1"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7"/>
      <c r="X992" s="47"/>
      <c r="Y992" s="47"/>
      <c r="Z992" s="42"/>
      <c r="AA992" s="42"/>
      <c r="AB992" s="42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</row>
    <row r="993" spans="4:55" ht="12.75" customHeight="1"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7"/>
      <c r="X993" s="47"/>
      <c r="Y993" s="47"/>
      <c r="Z993" s="42"/>
      <c r="AA993" s="42"/>
      <c r="AB993" s="42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</row>
    <row r="994" spans="4:55" ht="12.75" customHeight="1"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7"/>
      <c r="X994" s="47"/>
      <c r="Y994" s="47"/>
      <c r="Z994" s="42"/>
      <c r="AA994" s="42"/>
      <c r="AB994" s="42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</row>
    <row r="995" spans="4:55" ht="12.75" customHeight="1"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7"/>
      <c r="X995" s="47"/>
      <c r="Y995" s="47"/>
      <c r="Z995" s="42"/>
      <c r="AA995" s="42"/>
      <c r="AB995" s="42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</row>
    <row r="996" spans="4:55" ht="12.75" customHeight="1"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7"/>
      <c r="X996" s="47"/>
      <c r="Y996" s="47"/>
      <c r="Z996" s="42"/>
      <c r="AA996" s="42"/>
      <c r="AB996" s="42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</row>
    <row r="997" spans="4:55" ht="12.75" customHeight="1"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7"/>
      <c r="X997" s="47"/>
      <c r="Y997" s="47"/>
      <c r="Z997" s="42"/>
      <c r="AA997" s="42"/>
      <c r="AB997" s="42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</row>
    <row r="998" spans="4:55" ht="12.75" customHeight="1"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7"/>
      <c r="X998" s="47"/>
      <c r="Y998" s="47"/>
      <c r="Z998" s="42"/>
      <c r="AA998" s="42"/>
      <c r="AB998" s="42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</row>
    <row r="999" spans="4:55" ht="12.75" customHeight="1"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7"/>
      <c r="X999" s="47"/>
      <c r="Y999" s="47"/>
      <c r="Z999" s="42"/>
      <c r="AA999" s="42"/>
      <c r="AB999" s="42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</row>
    <row r="1000" spans="4:55" ht="12.75" customHeight="1"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7"/>
      <c r="X1000" s="47"/>
      <c r="Y1000" s="47"/>
      <c r="Z1000" s="42"/>
      <c r="AA1000" s="42"/>
      <c r="AB1000" s="42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</row>
    <row r="1001" spans="4:55" ht="12.75" customHeight="1"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7"/>
      <c r="X1001" s="47"/>
      <c r="Y1001" s="47"/>
      <c r="Z1001" s="42"/>
      <c r="AA1001" s="42"/>
      <c r="AB1001" s="42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</row>
    <row r="1002" spans="4:55" ht="12.75" customHeight="1"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7"/>
      <c r="X1002" s="47"/>
      <c r="Y1002" s="47"/>
      <c r="Z1002" s="42"/>
      <c r="AA1002" s="42"/>
      <c r="AB1002" s="42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</row>
    <row r="1003" spans="4:55" ht="12.75" customHeight="1"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7"/>
      <c r="X1003" s="47"/>
      <c r="Y1003" s="47"/>
      <c r="Z1003" s="42"/>
      <c r="AA1003" s="42"/>
      <c r="AB1003" s="42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</row>
    <row r="1004" spans="4:55" ht="12.75" customHeight="1"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7"/>
      <c r="X1004" s="47"/>
      <c r="Y1004" s="47"/>
      <c r="Z1004" s="42"/>
      <c r="AA1004" s="42"/>
      <c r="AB1004" s="42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</row>
    <row r="1005" spans="4:55" ht="12.75" customHeight="1">
      <c r="D1005" s="42"/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7"/>
      <c r="X1005" s="47"/>
      <c r="Y1005" s="47"/>
      <c r="Z1005" s="42"/>
      <c r="AA1005" s="42"/>
      <c r="AB1005" s="42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</row>
    <row r="1006" spans="4:55" ht="12.75" customHeight="1">
      <c r="D1006" s="42"/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7"/>
      <c r="X1006" s="47"/>
      <c r="Y1006" s="47"/>
      <c r="Z1006" s="42"/>
      <c r="AA1006" s="42"/>
      <c r="AB1006" s="42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</row>
    <row r="1007" spans="4:55" ht="12.75" customHeight="1">
      <c r="D1007" s="42"/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7"/>
      <c r="X1007" s="47"/>
      <c r="Y1007" s="47"/>
      <c r="Z1007" s="42"/>
      <c r="AA1007" s="42"/>
      <c r="AB1007" s="42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</row>
    <row r="1008" spans="4:55" ht="12.75" customHeight="1">
      <c r="D1008" s="42"/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7"/>
      <c r="X1008" s="47"/>
      <c r="Y1008" s="47"/>
      <c r="Z1008" s="42"/>
      <c r="AA1008" s="42"/>
      <c r="AB1008" s="42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</row>
    <row r="1009" spans="4:55" ht="12.75" customHeight="1">
      <c r="D1009" s="42"/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7"/>
      <c r="X1009" s="47"/>
      <c r="Y1009" s="47"/>
      <c r="Z1009" s="42"/>
      <c r="AA1009" s="42"/>
      <c r="AB1009" s="42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</row>
    <row r="1010" spans="4:55" ht="12.75" customHeight="1">
      <c r="D1010" s="42"/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7"/>
      <c r="X1010" s="47"/>
      <c r="Y1010" s="47"/>
      <c r="Z1010" s="42"/>
      <c r="AA1010" s="42"/>
      <c r="AB1010" s="42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</row>
    <row r="1011" spans="4:55" ht="12.75" customHeight="1">
      <c r="D1011" s="42"/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7"/>
      <c r="X1011" s="47"/>
      <c r="Y1011" s="47"/>
      <c r="Z1011" s="42"/>
      <c r="AA1011" s="42"/>
      <c r="AB1011" s="42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</row>
    <row r="1012" spans="4:55" ht="12.75" customHeight="1">
      <c r="D1012" s="42"/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7"/>
      <c r="X1012" s="47"/>
      <c r="Y1012" s="47"/>
      <c r="Z1012" s="42"/>
      <c r="AA1012" s="42"/>
      <c r="AB1012" s="42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</row>
    <row r="1013" spans="4:55" ht="12.75" customHeight="1">
      <c r="D1013" s="42"/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7"/>
      <c r="X1013" s="47"/>
      <c r="Y1013" s="47"/>
      <c r="Z1013" s="42"/>
      <c r="AA1013" s="42"/>
      <c r="AB1013" s="42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</row>
    <row r="1014" spans="4:55" ht="12.75" customHeight="1">
      <c r="D1014" s="42"/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7"/>
      <c r="X1014" s="47"/>
      <c r="Y1014" s="47"/>
      <c r="Z1014" s="42"/>
      <c r="AA1014" s="42"/>
      <c r="AB1014" s="42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</row>
    <row r="1015" spans="4:55" ht="12.75" customHeight="1">
      <c r="D1015" s="42"/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7"/>
      <c r="X1015" s="47"/>
      <c r="Y1015" s="47"/>
      <c r="Z1015" s="42"/>
      <c r="AA1015" s="42"/>
      <c r="AB1015" s="42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</row>
    <row r="1016" spans="4:55" ht="12.75" customHeight="1">
      <c r="D1016" s="42"/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7"/>
      <c r="X1016" s="47"/>
      <c r="Y1016" s="47"/>
      <c r="Z1016" s="42"/>
      <c r="AA1016" s="42"/>
      <c r="AB1016" s="42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</row>
    <row r="1017" spans="4:55" ht="12.75" customHeight="1">
      <c r="D1017" s="42"/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7"/>
      <c r="X1017" s="47"/>
      <c r="Y1017" s="47"/>
      <c r="Z1017" s="42"/>
      <c r="AA1017" s="42"/>
      <c r="AB1017" s="42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</row>
    <row r="1018" spans="4:55" ht="12.75" customHeight="1">
      <c r="D1018" s="42"/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7"/>
      <c r="X1018" s="47"/>
      <c r="Y1018" s="47"/>
      <c r="Z1018" s="42"/>
      <c r="AA1018" s="42"/>
      <c r="AB1018" s="42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</row>
    <row r="1019" spans="4:55" ht="12.75" customHeight="1">
      <c r="D1019" s="42"/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7"/>
      <c r="X1019" s="47"/>
      <c r="Y1019" s="47"/>
      <c r="Z1019" s="42"/>
      <c r="AA1019" s="42"/>
      <c r="AB1019" s="42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</row>
    <row r="1020" spans="4:55" ht="12.75" customHeight="1">
      <c r="D1020" s="42"/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7"/>
      <c r="X1020" s="47"/>
      <c r="Y1020" s="47"/>
      <c r="Z1020" s="42"/>
      <c r="AA1020" s="42"/>
      <c r="AB1020" s="42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</row>
    <row r="1021" spans="4:55" ht="12.75" customHeight="1">
      <c r="D1021" s="42"/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7"/>
      <c r="X1021" s="47"/>
      <c r="Y1021" s="47"/>
      <c r="Z1021" s="42"/>
      <c r="AA1021" s="42"/>
      <c r="AB1021" s="42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</row>
    <row r="1022" spans="4:55" ht="12.75" customHeight="1">
      <c r="D1022" s="42"/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7"/>
      <c r="X1022" s="47"/>
      <c r="Y1022" s="47"/>
      <c r="Z1022" s="42"/>
      <c r="AA1022" s="42"/>
      <c r="AB1022" s="42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</row>
    <row r="1023" spans="4:55" ht="12.75" customHeight="1">
      <c r="D1023" s="42"/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7"/>
      <c r="X1023" s="47"/>
      <c r="Y1023" s="47"/>
      <c r="Z1023" s="42"/>
      <c r="AA1023" s="42"/>
      <c r="AB1023" s="42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</row>
    <row r="1024" spans="4:55" ht="12.75" customHeight="1">
      <c r="D1024" s="42"/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7"/>
      <c r="X1024" s="47"/>
      <c r="Y1024" s="47"/>
      <c r="Z1024" s="42"/>
      <c r="AA1024" s="42"/>
      <c r="AB1024" s="42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</row>
    <row r="1025" spans="4:55" ht="12.75" customHeight="1">
      <c r="D1025" s="42"/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7"/>
      <c r="X1025" s="47"/>
      <c r="Y1025" s="47"/>
      <c r="Z1025" s="42"/>
      <c r="AA1025" s="42"/>
      <c r="AB1025" s="42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</row>
    <row r="1026" spans="4:55" ht="12.75" customHeight="1">
      <c r="D1026" s="42"/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7"/>
      <c r="X1026" s="47"/>
      <c r="Y1026" s="47"/>
      <c r="Z1026" s="42"/>
      <c r="AA1026" s="42"/>
      <c r="AB1026" s="42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</row>
    <row r="1027" spans="4:55" ht="12.75" customHeight="1">
      <c r="D1027" s="42"/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7"/>
      <c r="X1027" s="47"/>
      <c r="Y1027" s="47"/>
      <c r="Z1027" s="42"/>
      <c r="AA1027" s="42"/>
      <c r="AB1027" s="42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</row>
    <row r="1028" spans="4:55" ht="12.75" customHeight="1">
      <c r="D1028" s="42"/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7"/>
      <c r="X1028" s="47"/>
      <c r="Y1028" s="47"/>
      <c r="Z1028" s="42"/>
      <c r="AA1028" s="42"/>
      <c r="AB1028" s="42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</row>
    <row r="1029" spans="4:55" ht="12.75" customHeight="1">
      <c r="D1029" s="42"/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7"/>
      <c r="X1029" s="47"/>
      <c r="Y1029" s="47"/>
      <c r="Z1029" s="42"/>
      <c r="AA1029" s="42"/>
      <c r="AB1029" s="42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</row>
    <row r="1030" spans="4:55" ht="12.75" customHeight="1">
      <c r="D1030" s="42"/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7"/>
      <c r="X1030" s="47"/>
      <c r="Y1030" s="47"/>
      <c r="Z1030" s="42"/>
      <c r="AA1030" s="42"/>
      <c r="AB1030" s="42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</row>
    <row r="1031" spans="4:55" ht="12.75" customHeight="1">
      <c r="D1031" s="42"/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7"/>
      <c r="X1031" s="47"/>
      <c r="Y1031" s="47"/>
      <c r="Z1031" s="42"/>
      <c r="AA1031" s="42"/>
      <c r="AB1031" s="42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</row>
    <row r="1032" spans="4:55" ht="12.75" customHeight="1">
      <c r="D1032" s="42"/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7"/>
      <c r="X1032" s="47"/>
      <c r="Y1032" s="47"/>
      <c r="Z1032" s="42"/>
      <c r="AA1032" s="42"/>
      <c r="AB1032" s="42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</row>
    <row r="1033" spans="4:55" ht="12.75" customHeight="1">
      <c r="D1033" s="42"/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7"/>
      <c r="X1033" s="47"/>
      <c r="Y1033" s="47"/>
      <c r="Z1033" s="42"/>
      <c r="AA1033" s="42"/>
      <c r="AB1033" s="42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</row>
    <row r="1034" spans="4:55" ht="12.75" customHeight="1">
      <c r="D1034" s="42"/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7"/>
      <c r="X1034" s="47"/>
      <c r="Y1034" s="47"/>
      <c r="Z1034" s="42"/>
      <c r="AA1034" s="42"/>
      <c r="AB1034" s="42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</row>
    <row r="1035" spans="4:55" ht="12.75" customHeight="1">
      <c r="D1035" s="42"/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7"/>
      <c r="X1035" s="47"/>
      <c r="Y1035" s="47"/>
      <c r="Z1035" s="42"/>
      <c r="AA1035" s="42"/>
      <c r="AB1035" s="42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</row>
    <row r="1036" spans="4:55" ht="12.75" customHeight="1">
      <c r="D1036" s="42"/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7"/>
      <c r="X1036" s="47"/>
      <c r="Y1036" s="47"/>
      <c r="Z1036" s="42"/>
      <c r="AA1036" s="42"/>
      <c r="AB1036" s="42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</row>
    <row r="1037" spans="4:55" ht="12.75" customHeight="1">
      <c r="D1037" s="42"/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7"/>
      <c r="X1037" s="47"/>
      <c r="Y1037" s="47"/>
      <c r="Z1037" s="42"/>
      <c r="AA1037" s="42"/>
      <c r="AB1037" s="42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</row>
    <row r="1038" spans="4:55" ht="12.75" customHeight="1">
      <c r="D1038" s="42"/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7"/>
      <c r="X1038" s="47"/>
      <c r="Y1038" s="47"/>
      <c r="Z1038" s="42"/>
      <c r="AA1038" s="42"/>
      <c r="AB1038" s="42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</row>
    <row r="1039" spans="4:55" ht="12.75" customHeight="1">
      <c r="D1039" s="42"/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7"/>
      <c r="X1039" s="47"/>
      <c r="Y1039" s="47"/>
      <c r="Z1039" s="42"/>
      <c r="AA1039" s="42"/>
      <c r="AB1039" s="42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</row>
    <row r="1040" spans="4:55" ht="12.75" customHeight="1">
      <c r="D1040" s="42"/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7"/>
      <c r="X1040" s="47"/>
      <c r="Y1040" s="47"/>
      <c r="Z1040" s="42"/>
      <c r="AA1040" s="42"/>
      <c r="AB1040" s="42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</row>
    <row r="1041" spans="4:55" ht="12.75" customHeight="1">
      <c r="D1041" s="42"/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7"/>
      <c r="X1041" s="47"/>
      <c r="Y1041" s="47"/>
      <c r="Z1041" s="42"/>
      <c r="AA1041" s="42"/>
      <c r="AB1041" s="42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</row>
    <row r="1042" spans="4:55" ht="12.75" customHeight="1">
      <c r="D1042" s="42"/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7"/>
      <c r="X1042" s="47"/>
      <c r="Y1042" s="47"/>
      <c r="Z1042" s="42"/>
      <c r="AA1042" s="42"/>
      <c r="AB1042" s="42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</row>
    <row r="1043" spans="4:55" ht="12.75" customHeight="1">
      <c r="D1043" s="42"/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7"/>
      <c r="X1043" s="47"/>
      <c r="Y1043" s="47"/>
      <c r="Z1043" s="42"/>
      <c r="AA1043" s="42"/>
      <c r="AB1043" s="42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</row>
    <row r="1044" spans="4:55" ht="12.75" customHeight="1">
      <c r="D1044" s="42"/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7"/>
      <c r="X1044" s="47"/>
      <c r="Y1044" s="47"/>
      <c r="Z1044" s="42"/>
      <c r="AA1044" s="42"/>
      <c r="AB1044" s="42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</row>
    <row r="1045" spans="4:55" ht="12.75" customHeight="1">
      <c r="D1045" s="42"/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7"/>
      <c r="X1045" s="47"/>
      <c r="Y1045" s="47"/>
      <c r="Z1045" s="42"/>
      <c r="AA1045" s="42"/>
      <c r="AB1045" s="42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</row>
    <row r="1046" spans="4:55" ht="12.75" customHeight="1">
      <c r="D1046" s="42"/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7"/>
      <c r="X1046" s="47"/>
      <c r="Y1046" s="47"/>
      <c r="Z1046" s="42"/>
      <c r="AA1046" s="42"/>
      <c r="AB1046" s="42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</row>
    <row r="1047" spans="4:55" ht="12.75" customHeight="1">
      <c r="D1047" s="42"/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7"/>
      <c r="X1047" s="47"/>
      <c r="Y1047" s="47"/>
      <c r="Z1047" s="42"/>
      <c r="AA1047" s="42"/>
      <c r="AB1047" s="42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</row>
    <row r="1048" spans="4:55" ht="12.75" customHeight="1">
      <c r="D1048" s="42"/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7"/>
      <c r="X1048" s="47"/>
      <c r="Y1048" s="47"/>
      <c r="Z1048" s="42"/>
      <c r="AA1048" s="42"/>
      <c r="AB1048" s="42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</row>
    <row r="1049" spans="4:55" ht="12.75" customHeight="1">
      <c r="D1049" s="42"/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7"/>
      <c r="X1049" s="47"/>
      <c r="Y1049" s="47"/>
      <c r="Z1049" s="42"/>
      <c r="AA1049" s="42"/>
      <c r="AB1049" s="42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</row>
    <row r="1050" spans="4:55" ht="12.75" customHeight="1">
      <c r="D1050" s="42"/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7"/>
      <c r="X1050" s="47"/>
      <c r="Y1050" s="47"/>
      <c r="Z1050" s="42"/>
      <c r="AA1050" s="42"/>
      <c r="AB1050" s="42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</row>
    <row r="1051" spans="4:55" ht="12.75" customHeight="1">
      <c r="D1051" s="42"/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7"/>
      <c r="X1051" s="47"/>
      <c r="Y1051" s="47"/>
      <c r="Z1051" s="42"/>
      <c r="AA1051" s="42"/>
      <c r="AB1051" s="42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</row>
    <row r="1052" spans="4:55" ht="12.75" customHeight="1">
      <c r="D1052" s="42"/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7"/>
      <c r="X1052" s="47"/>
      <c r="Y1052" s="47"/>
      <c r="Z1052" s="42"/>
      <c r="AA1052" s="42"/>
      <c r="AB1052" s="42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</row>
    <row r="1053" spans="4:55" ht="12.75" customHeight="1">
      <c r="D1053" s="42"/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7"/>
      <c r="X1053" s="47"/>
      <c r="Y1053" s="47"/>
      <c r="Z1053" s="42"/>
      <c r="AA1053" s="42"/>
      <c r="AB1053" s="42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</row>
    <row r="1054" spans="4:55" ht="12.75" customHeight="1">
      <c r="D1054" s="42"/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7"/>
      <c r="X1054" s="47"/>
      <c r="Y1054" s="47"/>
      <c r="Z1054" s="42"/>
      <c r="AA1054" s="42"/>
      <c r="AB1054" s="42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</row>
    <row r="1055" spans="4:55" ht="12.75" customHeight="1">
      <c r="D1055" s="42"/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7"/>
      <c r="X1055" s="47"/>
      <c r="Y1055" s="47"/>
      <c r="Z1055" s="42"/>
      <c r="AA1055" s="42"/>
      <c r="AB1055" s="42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</row>
    <row r="1056" spans="4:55" ht="12.75" customHeight="1">
      <c r="D1056" s="42"/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7"/>
      <c r="X1056" s="47"/>
      <c r="Y1056" s="47"/>
      <c r="Z1056" s="42"/>
      <c r="AA1056" s="42"/>
      <c r="AB1056" s="42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</row>
    <row r="1057" spans="4:55" ht="12.75" customHeight="1">
      <c r="D1057" s="42"/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7"/>
      <c r="X1057" s="47"/>
      <c r="Y1057" s="47"/>
      <c r="Z1057" s="42"/>
      <c r="AA1057" s="42"/>
      <c r="AB1057" s="42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</row>
    <row r="1058" spans="4:55" ht="12.75" customHeight="1">
      <c r="D1058" s="42"/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7"/>
      <c r="X1058" s="47"/>
      <c r="Y1058" s="47"/>
      <c r="Z1058" s="42"/>
      <c r="AA1058" s="42"/>
      <c r="AB1058" s="42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</row>
    <row r="1059" spans="4:55" ht="12.75" customHeight="1">
      <c r="D1059" s="42"/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7"/>
      <c r="X1059" s="47"/>
      <c r="Y1059" s="47"/>
      <c r="Z1059" s="42"/>
      <c r="AA1059" s="42"/>
      <c r="AB1059" s="42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</row>
    <row r="1060" spans="4:55" ht="12.75" customHeight="1">
      <c r="D1060" s="42"/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7"/>
      <c r="X1060" s="47"/>
      <c r="Y1060" s="47"/>
      <c r="Z1060" s="42"/>
      <c r="AA1060" s="42"/>
      <c r="AB1060" s="42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</row>
    <row r="1061" spans="4:55" ht="12.75" customHeight="1">
      <c r="D1061" s="42"/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7"/>
      <c r="X1061" s="47"/>
      <c r="Y1061" s="47"/>
      <c r="Z1061" s="42"/>
      <c r="AA1061" s="42"/>
      <c r="AB1061" s="42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</row>
    <row r="1062" spans="4:55" ht="12.75" customHeight="1">
      <c r="D1062" s="42"/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7"/>
      <c r="X1062" s="47"/>
      <c r="Y1062" s="47"/>
      <c r="Z1062" s="42"/>
      <c r="AA1062" s="42"/>
      <c r="AB1062" s="42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</row>
    <row r="1063" spans="4:55" ht="12.75" customHeight="1">
      <c r="D1063" s="42"/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7"/>
      <c r="X1063" s="47"/>
      <c r="Y1063" s="47"/>
      <c r="Z1063" s="42"/>
      <c r="AA1063" s="42"/>
      <c r="AB1063" s="42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</row>
    <row r="1064" spans="4:55" ht="12.75" customHeight="1">
      <c r="D1064" s="42"/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7"/>
      <c r="X1064" s="47"/>
      <c r="Y1064" s="47"/>
      <c r="Z1064" s="42"/>
      <c r="AA1064" s="42"/>
      <c r="AB1064" s="42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</row>
    <row r="1065" spans="4:55" ht="12.75" customHeight="1">
      <c r="D1065" s="42"/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7"/>
      <c r="X1065" s="47"/>
      <c r="Y1065" s="47"/>
      <c r="Z1065" s="42"/>
      <c r="AA1065" s="42"/>
      <c r="AB1065" s="42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</row>
    <row r="1066" spans="4:55" ht="12.75" customHeight="1">
      <c r="D1066" s="42"/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7"/>
      <c r="X1066" s="47"/>
      <c r="Y1066" s="47"/>
      <c r="Z1066" s="42"/>
      <c r="AA1066" s="42"/>
      <c r="AB1066" s="42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</row>
    <row r="1067" spans="4:55" ht="12.75" customHeight="1">
      <c r="D1067" s="42"/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7"/>
      <c r="X1067" s="47"/>
      <c r="Y1067" s="47"/>
      <c r="Z1067" s="42"/>
      <c r="AA1067" s="42"/>
      <c r="AB1067" s="42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</row>
    <row r="1068" spans="4:55" ht="12.75" customHeight="1">
      <c r="D1068" s="42"/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7"/>
      <c r="X1068" s="47"/>
      <c r="Y1068" s="47"/>
      <c r="Z1068" s="42"/>
      <c r="AA1068" s="42"/>
      <c r="AB1068" s="42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</row>
    <row r="1069" spans="4:55" ht="12.75" customHeight="1">
      <c r="D1069" s="42"/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7"/>
      <c r="X1069" s="47"/>
      <c r="Y1069" s="47"/>
      <c r="Z1069" s="42"/>
      <c r="AA1069" s="42"/>
      <c r="AB1069" s="42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</row>
    <row r="1070" spans="4:55" ht="12.75" customHeight="1">
      <c r="D1070" s="42"/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7"/>
      <c r="X1070" s="47"/>
      <c r="Y1070" s="47"/>
      <c r="Z1070" s="42"/>
      <c r="AA1070" s="42"/>
      <c r="AB1070" s="42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</row>
    <row r="1071" spans="4:55" ht="12.75" customHeight="1">
      <c r="D1071" s="42"/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7"/>
      <c r="X1071" s="47"/>
      <c r="Y1071" s="47"/>
      <c r="Z1071" s="42"/>
      <c r="AA1071" s="42"/>
      <c r="AB1071" s="42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</row>
    <row r="1072" spans="4:55" ht="12.75" customHeight="1">
      <c r="D1072" s="42"/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7"/>
      <c r="X1072" s="47"/>
      <c r="Y1072" s="47"/>
      <c r="Z1072" s="42"/>
      <c r="AA1072" s="42"/>
      <c r="AB1072" s="42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</row>
    <row r="1073" spans="4:55" ht="12.75" customHeight="1">
      <c r="D1073" s="42"/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7"/>
      <c r="X1073" s="47"/>
      <c r="Y1073" s="47"/>
      <c r="Z1073" s="42"/>
      <c r="AA1073" s="42"/>
      <c r="AB1073" s="42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</row>
    <row r="1074" spans="4:55" ht="12.75" customHeight="1">
      <c r="D1074" s="42"/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7"/>
      <c r="X1074" s="47"/>
      <c r="Y1074" s="47"/>
      <c r="Z1074" s="42"/>
      <c r="AA1074" s="42"/>
      <c r="AB1074" s="42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</row>
    <row r="1075" spans="4:55" ht="12.75" customHeight="1">
      <c r="D1075" s="42"/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7"/>
      <c r="X1075" s="47"/>
      <c r="Y1075" s="47"/>
      <c r="Z1075" s="42"/>
      <c r="AA1075" s="42"/>
      <c r="AB1075" s="42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</row>
    <row r="1076" spans="4:55" ht="12.75" customHeight="1">
      <c r="D1076" s="42"/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7"/>
      <c r="X1076" s="47"/>
      <c r="Y1076" s="47"/>
      <c r="Z1076" s="42"/>
      <c r="AA1076" s="42"/>
      <c r="AB1076" s="42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</row>
    <row r="1077" spans="4:55" ht="12.75" customHeight="1">
      <c r="D1077" s="42"/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7"/>
      <c r="X1077" s="47"/>
      <c r="Y1077" s="47"/>
      <c r="Z1077" s="42"/>
      <c r="AA1077" s="42"/>
      <c r="AB1077" s="42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</row>
    <row r="1078" spans="4:55" ht="12.75" customHeight="1">
      <c r="D1078" s="42"/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7"/>
      <c r="X1078" s="47"/>
      <c r="Y1078" s="47"/>
      <c r="Z1078" s="42"/>
      <c r="AA1078" s="42"/>
      <c r="AB1078" s="42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</row>
    <row r="1079" spans="4:55" ht="12.75" customHeight="1">
      <c r="D1079" s="42"/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7"/>
      <c r="X1079" s="47"/>
      <c r="Y1079" s="47"/>
      <c r="Z1079" s="42"/>
      <c r="AA1079" s="42"/>
      <c r="AB1079" s="42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</row>
    <row r="1080" spans="4:55" ht="12.75" customHeight="1">
      <c r="D1080" s="42"/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7"/>
      <c r="X1080" s="47"/>
      <c r="Y1080" s="47"/>
      <c r="Z1080" s="42"/>
      <c r="AA1080" s="42"/>
      <c r="AB1080" s="42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</row>
    <row r="1081" spans="4:55" ht="12.75" customHeight="1">
      <c r="D1081" s="42"/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7"/>
      <c r="X1081" s="47"/>
      <c r="Y1081" s="47"/>
      <c r="Z1081" s="42"/>
      <c r="AA1081" s="42"/>
      <c r="AB1081" s="42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</row>
    <row r="1082" spans="4:55" ht="12.75" customHeight="1">
      <c r="D1082" s="42"/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7"/>
      <c r="X1082" s="47"/>
      <c r="Y1082" s="47"/>
      <c r="Z1082" s="42"/>
      <c r="AA1082" s="42"/>
      <c r="AB1082" s="42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</row>
    <row r="1083" spans="4:55" ht="12.75" customHeight="1">
      <c r="D1083" s="42"/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7"/>
      <c r="X1083" s="47"/>
      <c r="Y1083" s="47"/>
      <c r="Z1083" s="42"/>
      <c r="AA1083" s="42"/>
      <c r="AB1083" s="42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</row>
    <row r="1084" spans="4:55" ht="12.75" customHeight="1">
      <c r="D1084" s="42"/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7"/>
      <c r="X1084" s="47"/>
      <c r="Y1084" s="47"/>
      <c r="Z1084" s="42"/>
      <c r="AA1084" s="42"/>
      <c r="AB1084" s="42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</row>
    <row r="1085" spans="4:55" ht="12.75" customHeight="1">
      <c r="D1085" s="42"/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7"/>
      <c r="X1085" s="47"/>
      <c r="Y1085" s="47"/>
      <c r="Z1085" s="42"/>
      <c r="AA1085" s="42"/>
      <c r="AB1085" s="42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</row>
    <row r="1086" spans="4:55" ht="12.75" customHeight="1">
      <c r="D1086" s="42"/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7"/>
      <c r="X1086" s="47"/>
      <c r="Y1086" s="47"/>
      <c r="Z1086" s="42"/>
      <c r="AA1086" s="42"/>
      <c r="AB1086" s="42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</row>
    <row r="1087" spans="4:55" ht="12.75" customHeight="1">
      <c r="D1087" s="42"/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7"/>
      <c r="X1087" s="47"/>
      <c r="Y1087" s="47"/>
      <c r="Z1087" s="42"/>
      <c r="AA1087" s="42"/>
      <c r="AB1087" s="42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</row>
    <row r="1088" spans="4:55" ht="12.75" customHeight="1">
      <c r="D1088" s="42"/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7"/>
      <c r="X1088" s="47"/>
      <c r="Y1088" s="47"/>
      <c r="Z1088" s="42"/>
      <c r="AA1088" s="42"/>
      <c r="AB1088" s="42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</row>
    <row r="1089" spans="4:55" ht="12.75" customHeight="1">
      <c r="D1089" s="42"/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7"/>
      <c r="X1089" s="47"/>
      <c r="Y1089" s="47"/>
      <c r="Z1089" s="42"/>
      <c r="AA1089" s="42"/>
      <c r="AB1089" s="42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</row>
    <row r="1090" spans="4:55" ht="12.75" customHeight="1">
      <c r="D1090" s="42"/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7"/>
      <c r="X1090" s="47"/>
      <c r="Y1090" s="47"/>
      <c r="Z1090" s="42"/>
      <c r="AA1090" s="42"/>
      <c r="AB1090" s="42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</row>
    <row r="1091" spans="4:55" ht="12.75" customHeight="1">
      <c r="D1091" s="42"/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7"/>
      <c r="X1091" s="47"/>
      <c r="Y1091" s="47"/>
      <c r="Z1091" s="42"/>
      <c r="AA1091" s="42"/>
      <c r="AB1091" s="42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</row>
    <row r="1092" spans="4:55" ht="12.75" customHeight="1">
      <c r="D1092" s="42"/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7"/>
      <c r="X1092" s="47"/>
      <c r="Y1092" s="47"/>
      <c r="Z1092" s="42"/>
      <c r="AA1092" s="42"/>
      <c r="AB1092" s="42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</row>
    <row r="1093" spans="4:55" ht="12.75" customHeight="1">
      <c r="D1093" s="42"/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7"/>
      <c r="X1093" s="47"/>
      <c r="Y1093" s="47"/>
      <c r="Z1093" s="42"/>
      <c r="AA1093" s="42"/>
      <c r="AB1093" s="42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</row>
    <row r="1094" spans="4:55" ht="12.75" customHeight="1">
      <c r="D1094" s="42"/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7"/>
      <c r="X1094" s="47"/>
      <c r="Y1094" s="47"/>
      <c r="Z1094" s="42"/>
      <c r="AA1094" s="42"/>
      <c r="AB1094" s="42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</row>
    <row r="1095" spans="4:55" ht="12.75" customHeight="1">
      <c r="D1095" s="42"/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7"/>
      <c r="X1095" s="47"/>
      <c r="Y1095" s="47"/>
      <c r="Z1095" s="42"/>
      <c r="AA1095" s="42"/>
      <c r="AB1095" s="42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</row>
    <row r="1096" spans="4:55" ht="12.75" customHeight="1">
      <c r="D1096" s="42"/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7"/>
      <c r="X1096" s="47"/>
      <c r="Y1096" s="47"/>
      <c r="Z1096" s="42"/>
      <c r="AA1096" s="42"/>
      <c r="AB1096" s="42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</row>
    <row r="1097" spans="4:55" ht="12.75" customHeight="1">
      <c r="D1097" s="42"/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7"/>
      <c r="X1097" s="47"/>
      <c r="Y1097" s="47"/>
      <c r="Z1097" s="42"/>
      <c r="AA1097" s="42"/>
      <c r="AB1097" s="42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</row>
    <row r="1098" spans="4:55" ht="12.75" customHeight="1">
      <c r="D1098" s="42"/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7"/>
      <c r="X1098" s="47"/>
      <c r="Y1098" s="47"/>
      <c r="Z1098" s="42"/>
      <c r="AA1098" s="42"/>
      <c r="AB1098" s="42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</row>
    <row r="1099" spans="4:55" ht="12.75" customHeight="1">
      <c r="D1099" s="42"/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7"/>
      <c r="X1099" s="47"/>
      <c r="Y1099" s="47"/>
      <c r="Z1099" s="42"/>
      <c r="AA1099" s="42"/>
      <c r="AB1099" s="42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</row>
    <row r="1100" spans="4:55" ht="12.75" customHeight="1">
      <c r="D1100" s="42"/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7"/>
      <c r="X1100" s="47"/>
      <c r="Y1100" s="47"/>
      <c r="Z1100" s="42"/>
      <c r="AA1100" s="42"/>
      <c r="AB1100" s="42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</row>
    <row r="1101" spans="4:55" ht="12.75" customHeight="1">
      <c r="D1101" s="42"/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7"/>
      <c r="X1101" s="47"/>
      <c r="Y1101" s="47"/>
      <c r="Z1101" s="42"/>
      <c r="AA1101" s="42"/>
      <c r="AB1101" s="42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</row>
    <row r="1102" spans="4:55" ht="12.75" customHeight="1">
      <c r="D1102" s="42"/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7"/>
      <c r="X1102" s="47"/>
      <c r="Y1102" s="47"/>
      <c r="Z1102" s="42"/>
      <c r="AA1102" s="42"/>
      <c r="AB1102" s="42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</row>
    <row r="1103" spans="4:55" ht="12.75" customHeight="1">
      <c r="D1103" s="42"/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7"/>
      <c r="X1103" s="47"/>
      <c r="Y1103" s="47"/>
      <c r="Z1103" s="42"/>
      <c r="AA1103" s="42"/>
      <c r="AB1103" s="42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</row>
    <row r="1104" spans="4:55" ht="12.75" customHeight="1">
      <c r="D1104" s="42"/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7"/>
      <c r="X1104" s="47"/>
      <c r="Y1104" s="47"/>
      <c r="Z1104" s="42"/>
      <c r="AA1104" s="42"/>
      <c r="AB1104" s="42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</row>
    <row r="1105" spans="4:55" ht="12.75" customHeight="1">
      <c r="D1105" s="42"/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7"/>
      <c r="X1105" s="47"/>
      <c r="Y1105" s="47"/>
      <c r="Z1105" s="42"/>
      <c r="AA1105" s="42"/>
      <c r="AB1105" s="42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</row>
    <row r="1106" spans="4:55" ht="12.75" customHeight="1">
      <c r="D1106" s="42"/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7"/>
      <c r="X1106" s="47"/>
      <c r="Y1106" s="47"/>
      <c r="Z1106" s="42"/>
      <c r="AA1106" s="42"/>
      <c r="AB1106" s="42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</row>
    <row r="1107" spans="4:55" ht="12.75" customHeight="1">
      <c r="D1107" s="42"/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7"/>
      <c r="X1107" s="47"/>
      <c r="Y1107" s="47"/>
      <c r="Z1107" s="42"/>
      <c r="AA1107" s="42"/>
      <c r="AB1107" s="42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</row>
    <row r="1108" spans="4:55" ht="12.75" customHeight="1">
      <c r="D1108" s="42"/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7"/>
      <c r="X1108" s="47"/>
      <c r="Y1108" s="47"/>
      <c r="Z1108" s="42"/>
      <c r="AA1108" s="42"/>
      <c r="AB1108" s="42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</row>
    <row r="1109" spans="4:55" ht="12.75" customHeight="1">
      <c r="D1109" s="42"/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7"/>
      <c r="X1109" s="47"/>
      <c r="Y1109" s="47"/>
      <c r="Z1109" s="42"/>
      <c r="AA1109" s="42"/>
      <c r="AB1109" s="42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</row>
    <row r="1110" spans="4:55" ht="12.75" customHeight="1">
      <c r="D1110" s="42"/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7"/>
      <c r="X1110" s="47"/>
      <c r="Y1110" s="47"/>
      <c r="Z1110" s="42"/>
      <c r="AA1110" s="42"/>
      <c r="AB1110" s="42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</row>
    <row r="1111" spans="4:55" ht="12.75" customHeight="1">
      <c r="D1111" s="42"/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7"/>
      <c r="X1111" s="47"/>
      <c r="Y1111" s="47"/>
      <c r="Z1111" s="42"/>
      <c r="AA1111" s="42"/>
      <c r="AB1111" s="42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</row>
    <row r="1112" spans="4:55" ht="12.75" customHeight="1">
      <c r="D1112" s="42"/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7"/>
      <c r="X1112" s="47"/>
      <c r="Y1112" s="47"/>
      <c r="Z1112" s="42"/>
      <c r="AA1112" s="42"/>
      <c r="AB1112" s="42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</row>
    <row r="1113" spans="4:55" ht="12.75" customHeight="1">
      <c r="D1113" s="42"/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7"/>
      <c r="X1113" s="47"/>
      <c r="Y1113" s="47"/>
      <c r="Z1113" s="42"/>
      <c r="AA1113" s="42"/>
      <c r="AB1113" s="42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</row>
    <row r="1114" spans="4:55" ht="12.75" customHeight="1">
      <c r="D1114" s="42"/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7"/>
      <c r="X1114" s="47"/>
      <c r="Y1114" s="47"/>
      <c r="Z1114" s="42"/>
      <c r="AA1114" s="42"/>
      <c r="AB1114" s="42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</row>
    <row r="1115" spans="4:55" ht="12.75" customHeight="1">
      <c r="D1115" s="42"/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7"/>
      <c r="X1115" s="47"/>
      <c r="Y1115" s="47"/>
      <c r="Z1115" s="42"/>
      <c r="AA1115" s="42"/>
      <c r="AB1115" s="42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</row>
    <row r="1116" spans="4:55" ht="12.75" customHeight="1">
      <c r="D1116" s="42"/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7"/>
      <c r="X1116" s="47"/>
      <c r="Y1116" s="47"/>
      <c r="Z1116" s="42"/>
      <c r="AA1116" s="42"/>
      <c r="AB1116" s="42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</row>
    <row r="1117" spans="4:55" ht="12.75" customHeight="1">
      <c r="D1117" s="42"/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7"/>
      <c r="X1117" s="47"/>
      <c r="Y1117" s="47"/>
      <c r="Z1117" s="42"/>
      <c r="AA1117" s="42"/>
      <c r="AB1117" s="42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</row>
    <row r="1118" spans="4:55" ht="12.75" customHeight="1">
      <c r="D1118" s="42"/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7"/>
      <c r="X1118" s="47"/>
      <c r="Y1118" s="47"/>
      <c r="Z1118" s="42"/>
      <c r="AA1118" s="42"/>
      <c r="AB1118" s="42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</row>
    <row r="1119" spans="4:55" ht="12.75" customHeight="1">
      <c r="D1119" s="42"/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7"/>
      <c r="X1119" s="47"/>
      <c r="Y1119" s="47"/>
      <c r="Z1119" s="42"/>
      <c r="AA1119" s="42"/>
      <c r="AB1119" s="42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</row>
    <row r="1120" spans="4:55" ht="12.75" customHeight="1">
      <c r="D1120" s="42"/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7"/>
      <c r="X1120" s="47"/>
      <c r="Y1120" s="47"/>
      <c r="Z1120" s="42"/>
      <c r="AA1120" s="42"/>
      <c r="AB1120" s="42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</row>
    <row r="1121" spans="4:55" ht="12.75" customHeight="1">
      <c r="D1121" s="42"/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7"/>
      <c r="X1121" s="47"/>
      <c r="Y1121" s="47"/>
      <c r="Z1121" s="42"/>
      <c r="AA1121" s="42"/>
      <c r="AB1121" s="42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</row>
    <row r="1122" spans="4:55" ht="12.75" customHeight="1">
      <c r="D1122" s="42"/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7"/>
      <c r="X1122" s="47"/>
      <c r="Y1122" s="47"/>
      <c r="Z1122" s="42"/>
      <c r="AA1122" s="42"/>
      <c r="AB1122" s="42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</row>
    <row r="1123" spans="4:55" ht="12.75" customHeight="1">
      <c r="D1123" s="42"/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7"/>
      <c r="X1123" s="47"/>
      <c r="Y1123" s="47"/>
      <c r="Z1123" s="42"/>
      <c r="AA1123" s="42"/>
      <c r="AB1123" s="42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</row>
    <row r="1124" spans="4:55" ht="12.75" customHeight="1">
      <c r="D1124" s="42"/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7"/>
      <c r="X1124" s="47"/>
      <c r="Y1124" s="47"/>
      <c r="Z1124" s="42"/>
      <c r="AA1124" s="42"/>
      <c r="AB1124" s="42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</row>
    <row r="1125" spans="4:55" ht="12.75" customHeight="1">
      <c r="D1125" s="42"/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7"/>
      <c r="X1125" s="47"/>
      <c r="Y1125" s="47"/>
      <c r="Z1125" s="42"/>
      <c r="AA1125" s="42"/>
      <c r="AB1125" s="42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</row>
    <row r="1126" spans="4:55" ht="12.75" customHeight="1">
      <c r="D1126" s="42"/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7"/>
      <c r="X1126" s="47"/>
      <c r="Y1126" s="47"/>
      <c r="Z1126" s="42"/>
      <c r="AA1126" s="42"/>
      <c r="AB1126" s="42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</row>
    <row r="1127" spans="4:55" ht="12.75" customHeight="1">
      <c r="D1127" s="42"/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7"/>
      <c r="X1127" s="47"/>
      <c r="Y1127" s="47"/>
      <c r="Z1127" s="42"/>
      <c r="AA1127" s="42"/>
      <c r="AB1127" s="42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</row>
    <row r="1128" spans="4:55" ht="12.75" customHeight="1">
      <c r="D1128" s="42"/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7"/>
      <c r="X1128" s="47"/>
      <c r="Y1128" s="47"/>
      <c r="Z1128" s="42"/>
      <c r="AA1128" s="42"/>
      <c r="AB1128" s="42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</row>
    <row r="1129" spans="4:55" ht="12.75" customHeight="1">
      <c r="D1129" s="42"/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7"/>
      <c r="X1129" s="47"/>
      <c r="Y1129" s="47"/>
      <c r="Z1129" s="42"/>
      <c r="AA1129" s="42"/>
      <c r="AB1129" s="42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</row>
    <row r="1130" spans="4:55" ht="12.75" customHeight="1">
      <c r="D1130" s="42"/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7"/>
      <c r="X1130" s="47"/>
      <c r="Y1130" s="47"/>
      <c r="Z1130" s="42"/>
      <c r="AA1130" s="42"/>
      <c r="AB1130" s="42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</row>
    <row r="1131" spans="4:55" ht="12.75" customHeight="1">
      <c r="D1131" s="42"/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7"/>
      <c r="X1131" s="47"/>
      <c r="Y1131" s="47"/>
      <c r="Z1131" s="42"/>
      <c r="AA1131" s="42"/>
      <c r="AB1131" s="42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</row>
    <row r="1132" spans="4:55" ht="12.75" customHeight="1">
      <c r="D1132" s="42"/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7"/>
      <c r="X1132" s="47"/>
      <c r="Y1132" s="47"/>
      <c r="Z1132" s="42"/>
      <c r="AA1132" s="42"/>
      <c r="AB1132" s="42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</row>
    <row r="1133" spans="4:55" ht="12.75" customHeight="1">
      <c r="D1133" s="42"/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7"/>
      <c r="X1133" s="47"/>
      <c r="Y1133" s="47"/>
      <c r="Z1133" s="42"/>
      <c r="AA1133" s="42"/>
      <c r="AB1133" s="42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</row>
    <row r="1134" spans="4:55" ht="12.75" customHeight="1">
      <c r="D1134" s="42"/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7"/>
      <c r="X1134" s="47"/>
      <c r="Y1134" s="47"/>
      <c r="Z1134" s="42"/>
      <c r="AA1134" s="42"/>
      <c r="AB1134" s="42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</row>
    <row r="1135" spans="4:55" ht="12.75" customHeight="1">
      <c r="D1135" s="42"/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7"/>
      <c r="X1135" s="47"/>
      <c r="Y1135" s="47"/>
      <c r="Z1135" s="42"/>
      <c r="AA1135" s="42"/>
      <c r="AB1135" s="42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</row>
    <row r="1136" spans="4:55" ht="12.75" customHeight="1">
      <c r="D1136" s="42"/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7"/>
      <c r="X1136" s="47"/>
      <c r="Y1136" s="47"/>
      <c r="Z1136" s="42"/>
      <c r="AA1136" s="42"/>
      <c r="AB1136" s="42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</row>
    <row r="1137" spans="4:55" ht="12.75" customHeight="1">
      <c r="D1137" s="42"/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7"/>
      <c r="X1137" s="47"/>
      <c r="Y1137" s="47"/>
      <c r="Z1137" s="42"/>
      <c r="AA1137" s="42"/>
      <c r="AB1137" s="42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</row>
    <row r="1138" spans="4:55" ht="12.75" customHeight="1">
      <c r="D1138" s="42"/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7"/>
      <c r="X1138" s="47"/>
      <c r="Y1138" s="47"/>
      <c r="Z1138" s="42"/>
      <c r="AA1138" s="42"/>
      <c r="AB1138" s="42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</row>
    <row r="1139" spans="4:55" ht="12.75" customHeight="1">
      <c r="D1139" s="42"/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7"/>
      <c r="X1139" s="47"/>
      <c r="Y1139" s="47"/>
      <c r="Z1139" s="42"/>
      <c r="AA1139" s="42"/>
      <c r="AB1139" s="42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</row>
    <row r="1140" spans="4:55" ht="12.75" customHeight="1">
      <c r="D1140" s="42"/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7"/>
      <c r="X1140" s="47"/>
      <c r="Y1140" s="47"/>
      <c r="Z1140" s="42"/>
      <c r="AA1140" s="42"/>
      <c r="AB1140" s="42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</row>
    <row r="1141" spans="4:55" ht="12.75" customHeight="1">
      <c r="D1141" s="42"/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7"/>
      <c r="X1141" s="47"/>
      <c r="Y1141" s="47"/>
      <c r="Z1141" s="42"/>
      <c r="AA1141" s="42"/>
      <c r="AB1141" s="42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</row>
    <row r="1142" spans="4:55" ht="12.75" customHeight="1">
      <c r="D1142" s="42"/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7"/>
      <c r="X1142" s="47"/>
      <c r="Y1142" s="47"/>
      <c r="Z1142" s="42"/>
      <c r="AA1142" s="42"/>
      <c r="AB1142" s="42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</row>
    <row r="1143" spans="4:55" ht="12.75" customHeight="1">
      <c r="D1143" s="42"/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7"/>
      <c r="X1143" s="47"/>
      <c r="Y1143" s="47"/>
      <c r="Z1143" s="42"/>
      <c r="AA1143" s="42"/>
      <c r="AB1143" s="42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</row>
    <row r="1144" spans="4:55" ht="12.75" customHeight="1">
      <c r="D1144" s="42"/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7"/>
      <c r="X1144" s="47"/>
      <c r="Y1144" s="47"/>
      <c r="Z1144" s="42"/>
      <c r="AA1144" s="42"/>
      <c r="AB1144" s="42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</row>
    <row r="1145" spans="4:55" ht="12.75" customHeight="1">
      <c r="D1145" s="42"/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7"/>
      <c r="X1145" s="47"/>
      <c r="Y1145" s="47"/>
      <c r="Z1145" s="42"/>
      <c r="AA1145" s="42"/>
      <c r="AB1145" s="42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</row>
    <row r="1146" spans="4:55" ht="12.75" customHeight="1">
      <c r="D1146" s="42"/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7"/>
      <c r="X1146" s="47"/>
      <c r="Y1146" s="47"/>
      <c r="Z1146" s="42"/>
      <c r="AA1146" s="42"/>
      <c r="AB1146" s="42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</row>
    <row r="1147" spans="4:55" ht="12.75" customHeight="1">
      <c r="D1147" s="42"/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7"/>
      <c r="X1147" s="47"/>
      <c r="Y1147" s="47"/>
      <c r="Z1147" s="42"/>
      <c r="AA1147" s="42"/>
      <c r="AB1147" s="42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</row>
    <row r="1148" spans="4:55" ht="12.75" customHeight="1">
      <c r="D1148" s="42"/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7"/>
      <c r="X1148" s="47"/>
      <c r="Y1148" s="47"/>
      <c r="Z1148" s="42"/>
      <c r="AA1148" s="42"/>
      <c r="AB1148" s="42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</row>
    <row r="1149" spans="4:55" ht="12.75" customHeight="1">
      <c r="D1149" s="42"/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7"/>
      <c r="X1149" s="47"/>
      <c r="Y1149" s="47"/>
      <c r="Z1149" s="42"/>
      <c r="AA1149" s="42"/>
      <c r="AB1149" s="42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</row>
    <row r="1150" spans="4:55" ht="12.75" customHeight="1">
      <c r="D1150" s="42"/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7"/>
      <c r="X1150" s="47"/>
      <c r="Y1150" s="47"/>
      <c r="Z1150" s="42"/>
      <c r="AA1150" s="42"/>
      <c r="AB1150" s="42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</row>
    <row r="1151" spans="4:55" ht="12.75" customHeight="1">
      <c r="D1151" s="42"/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7"/>
      <c r="X1151" s="47"/>
      <c r="Y1151" s="47"/>
      <c r="Z1151" s="42"/>
      <c r="AA1151" s="42"/>
      <c r="AB1151" s="42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</row>
    <row r="1152" spans="4:55" ht="12.75" customHeight="1">
      <c r="D1152" s="42"/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7"/>
      <c r="X1152" s="47"/>
      <c r="Y1152" s="47"/>
      <c r="Z1152" s="42"/>
      <c r="AA1152" s="42"/>
      <c r="AB1152" s="42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</row>
    <row r="1153" spans="4:55" ht="12.75" customHeight="1">
      <c r="D1153" s="42"/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7"/>
      <c r="X1153" s="47"/>
      <c r="Y1153" s="47"/>
      <c r="Z1153" s="42"/>
      <c r="AA1153" s="42"/>
      <c r="AB1153" s="42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</row>
    <row r="1154" spans="4:55" ht="12.75" customHeight="1">
      <c r="D1154" s="42"/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7"/>
      <c r="X1154" s="47"/>
      <c r="Y1154" s="47"/>
      <c r="Z1154" s="42"/>
      <c r="AA1154" s="42"/>
      <c r="AB1154" s="42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</row>
    <row r="1155" spans="4:55" ht="12.75" customHeight="1">
      <c r="D1155" s="42"/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7"/>
      <c r="X1155" s="47"/>
      <c r="Y1155" s="47"/>
      <c r="Z1155" s="42"/>
      <c r="AA1155" s="42"/>
      <c r="AB1155" s="42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</row>
    <row r="1156" spans="4:55" ht="12.75" customHeight="1">
      <c r="D1156" s="42"/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7"/>
      <c r="X1156" s="47"/>
      <c r="Y1156" s="47"/>
      <c r="Z1156" s="42"/>
      <c r="AA1156" s="42"/>
      <c r="AB1156" s="42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</row>
    <row r="1157" spans="4:55" ht="12.75" customHeight="1">
      <c r="D1157" s="42"/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7"/>
      <c r="X1157" s="47"/>
      <c r="Y1157" s="47"/>
      <c r="Z1157" s="42"/>
      <c r="AA1157" s="42"/>
      <c r="AB1157" s="42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</row>
    <row r="1158" spans="4:55" ht="12.75" customHeight="1">
      <c r="D1158" s="42"/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7"/>
      <c r="X1158" s="47"/>
      <c r="Y1158" s="47"/>
      <c r="Z1158" s="42"/>
      <c r="AA1158" s="42"/>
      <c r="AB1158" s="42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</row>
    <row r="1159" spans="4:55" ht="12.75" customHeight="1">
      <c r="D1159" s="42"/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7"/>
      <c r="X1159" s="47"/>
      <c r="Y1159" s="47"/>
      <c r="Z1159" s="42"/>
      <c r="AA1159" s="42"/>
      <c r="AB1159" s="42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</row>
    <row r="1160" spans="4:55" ht="12.75" customHeight="1">
      <c r="D1160" s="42"/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7"/>
      <c r="X1160" s="47"/>
      <c r="Y1160" s="47"/>
      <c r="Z1160" s="42"/>
      <c r="AA1160" s="42"/>
      <c r="AB1160" s="42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</row>
    <row r="1161" spans="4:55" ht="12.75" customHeight="1">
      <c r="D1161" s="42"/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7"/>
      <c r="X1161" s="47"/>
      <c r="Y1161" s="47"/>
      <c r="Z1161" s="42"/>
      <c r="AA1161" s="42"/>
      <c r="AB1161" s="42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</row>
    <row r="1162" spans="4:55" ht="12.75" customHeight="1">
      <c r="D1162" s="42"/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7"/>
      <c r="X1162" s="47"/>
      <c r="Y1162" s="47"/>
      <c r="Z1162" s="42"/>
      <c r="AA1162" s="42"/>
      <c r="AB1162" s="42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</row>
    <row r="1163" spans="4:55" ht="12.75" customHeight="1">
      <c r="D1163" s="42"/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7"/>
      <c r="X1163" s="47"/>
      <c r="Y1163" s="47"/>
      <c r="Z1163" s="42"/>
      <c r="AA1163" s="42"/>
      <c r="AB1163" s="42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</row>
    <row r="1164" spans="4:55" ht="12.75" customHeight="1">
      <c r="D1164" s="42"/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7"/>
      <c r="X1164" s="47"/>
      <c r="Y1164" s="47"/>
      <c r="Z1164" s="42"/>
      <c r="AA1164" s="42"/>
      <c r="AB1164" s="42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</row>
    <row r="1165" spans="4:55" ht="12.75" customHeight="1">
      <c r="D1165" s="42"/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7"/>
      <c r="X1165" s="47"/>
      <c r="Y1165" s="47"/>
      <c r="Z1165" s="42"/>
      <c r="AA1165" s="42"/>
      <c r="AB1165" s="42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</row>
    <row r="1166" spans="4:55" ht="12.75" customHeight="1">
      <c r="D1166" s="42"/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7"/>
      <c r="X1166" s="47"/>
      <c r="Y1166" s="47"/>
      <c r="Z1166" s="42"/>
      <c r="AA1166" s="42"/>
      <c r="AB1166" s="42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</row>
    <row r="1167" spans="4:55" ht="12.75" customHeight="1">
      <c r="D1167" s="42"/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7"/>
      <c r="X1167" s="47"/>
      <c r="Y1167" s="47"/>
      <c r="Z1167" s="42"/>
      <c r="AA1167" s="42"/>
      <c r="AB1167" s="42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</row>
    <row r="1168" spans="4:55" ht="12.75" customHeight="1">
      <c r="D1168" s="42"/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7"/>
      <c r="X1168" s="47"/>
      <c r="Y1168" s="47"/>
      <c r="Z1168" s="42"/>
      <c r="AA1168" s="42"/>
      <c r="AB1168" s="42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</row>
    <row r="1169" spans="4:55" ht="12.75" customHeight="1">
      <c r="D1169" s="42"/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7"/>
      <c r="X1169" s="47"/>
      <c r="Y1169" s="47"/>
      <c r="Z1169" s="42"/>
      <c r="AA1169" s="42"/>
      <c r="AB1169" s="42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</row>
    <row r="1170" spans="4:55" ht="12.75" customHeight="1">
      <c r="D1170" s="42"/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7"/>
      <c r="X1170" s="47"/>
      <c r="Y1170" s="47"/>
      <c r="Z1170" s="42"/>
      <c r="AA1170" s="42"/>
      <c r="AB1170" s="42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</row>
    <row r="1171" spans="4:55" ht="12.75" customHeight="1">
      <c r="D1171" s="42"/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7"/>
      <c r="X1171" s="47"/>
      <c r="Y1171" s="47"/>
      <c r="Z1171" s="42"/>
      <c r="AA1171" s="42"/>
      <c r="AB1171" s="42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</row>
    <row r="1172" spans="4:55" ht="12.75" customHeight="1">
      <c r="D1172" s="42"/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7"/>
      <c r="X1172" s="47"/>
      <c r="Y1172" s="47"/>
      <c r="Z1172" s="42"/>
      <c r="AA1172" s="42"/>
      <c r="AB1172" s="42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</row>
    <row r="1173" spans="4:55" ht="12.75" customHeight="1">
      <c r="D1173" s="42"/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7"/>
      <c r="X1173" s="47"/>
      <c r="Y1173" s="47"/>
      <c r="Z1173" s="42"/>
      <c r="AA1173" s="42"/>
      <c r="AB1173" s="42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</row>
    <row r="1174" spans="4:55" ht="12.75" customHeight="1">
      <c r="D1174" s="42"/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7"/>
      <c r="X1174" s="47"/>
      <c r="Y1174" s="47"/>
      <c r="Z1174" s="42"/>
      <c r="AA1174" s="42"/>
      <c r="AB1174" s="42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</row>
    <row r="1175" spans="4:55" ht="12.75" customHeight="1">
      <c r="D1175" s="42"/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7"/>
      <c r="X1175" s="47"/>
      <c r="Y1175" s="47"/>
      <c r="Z1175" s="42"/>
      <c r="AA1175" s="42"/>
      <c r="AB1175" s="42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</row>
    <row r="1176" spans="4:55" ht="12.75" customHeight="1">
      <c r="D1176" s="42"/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7"/>
      <c r="X1176" s="47"/>
      <c r="Y1176" s="47"/>
      <c r="Z1176" s="42"/>
      <c r="AA1176" s="42"/>
      <c r="AB1176" s="42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</row>
    <row r="1177" spans="4:55" ht="12.75" customHeight="1">
      <c r="D1177" s="42"/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7"/>
      <c r="X1177" s="47"/>
      <c r="Y1177" s="47"/>
      <c r="Z1177" s="42"/>
      <c r="AA1177" s="42"/>
      <c r="AB1177" s="42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</row>
    <row r="1178" spans="4:55" ht="12.75" customHeight="1">
      <c r="D1178" s="42"/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7"/>
      <c r="X1178" s="47"/>
      <c r="Y1178" s="47"/>
      <c r="Z1178" s="42"/>
      <c r="AA1178" s="42"/>
      <c r="AB1178" s="42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</row>
    <row r="1179" spans="4:55" ht="12.75" customHeight="1">
      <c r="D1179" s="42"/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7"/>
      <c r="X1179" s="47"/>
      <c r="Y1179" s="47"/>
      <c r="Z1179" s="42"/>
      <c r="AA1179" s="42"/>
      <c r="AB1179" s="42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</row>
    <row r="1180" spans="4:55" ht="12.75" customHeight="1">
      <c r="D1180" s="42"/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7"/>
      <c r="X1180" s="47"/>
      <c r="Y1180" s="47"/>
      <c r="Z1180" s="42"/>
      <c r="AA1180" s="42"/>
      <c r="AB1180" s="42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</row>
    <row r="1181" spans="4:55" ht="12.75" customHeight="1">
      <c r="D1181" s="42"/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7"/>
      <c r="X1181" s="47"/>
      <c r="Y1181" s="47"/>
      <c r="Z1181" s="42"/>
      <c r="AA1181" s="42"/>
      <c r="AB1181" s="42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</row>
    <row r="1182" spans="4:55" ht="12.75" customHeight="1">
      <c r="D1182" s="42"/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7"/>
      <c r="X1182" s="47"/>
      <c r="Y1182" s="47"/>
      <c r="Z1182" s="42"/>
      <c r="AA1182" s="42"/>
      <c r="AB1182" s="42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</row>
    <row r="1183" spans="4:55" ht="12.75" customHeight="1">
      <c r="D1183" s="42"/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7"/>
      <c r="X1183" s="47"/>
      <c r="Y1183" s="47"/>
      <c r="Z1183" s="42"/>
      <c r="AA1183" s="42"/>
      <c r="AB1183" s="42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</row>
    <row r="1184" spans="4:55" ht="12.75" customHeight="1">
      <c r="D1184" s="42"/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7"/>
      <c r="X1184" s="47"/>
      <c r="Y1184" s="47"/>
      <c r="Z1184" s="42"/>
      <c r="AA1184" s="42"/>
      <c r="AB1184" s="42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</row>
    <row r="1185" spans="4:55" ht="12.75" customHeight="1">
      <c r="D1185" s="42"/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7"/>
      <c r="X1185" s="47"/>
      <c r="Y1185" s="47"/>
      <c r="Z1185" s="42"/>
      <c r="AA1185" s="42"/>
      <c r="AB1185" s="42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</row>
    <row r="1186" spans="4:55" ht="12.75" customHeight="1">
      <c r="D1186" s="42"/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7"/>
      <c r="X1186" s="47"/>
      <c r="Y1186" s="47"/>
      <c r="Z1186" s="42"/>
      <c r="AA1186" s="42"/>
      <c r="AB1186" s="42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</row>
    <row r="1187" spans="4:55" ht="12.75" customHeight="1">
      <c r="D1187" s="42"/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7"/>
      <c r="X1187" s="47"/>
      <c r="Y1187" s="47"/>
      <c r="Z1187" s="42"/>
      <c r="AA1187" s="42"/>
      <c r="AB1187" s="42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</row>
    <row r="1188" spans="4:55" ht="12.75" customHeight="1">
      <c r="D1188" s="42"/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7"/>
      <c r="X1188" s="47"/>
      <c r="Y1188" s="47"/>
      <c r="Z1188" s="42"/>
      <c r="AA1188" s="42"/>
      <c r="AB1188" s="42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</row>
    <row r="1189" spans="4:55" ht="12.75" customHeight="1">
      <c r="D1189" s="42"/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7"/>
      <c r="X1189" s="47"/>
      <c r="Y1189" s="47"/>
      <c r="Z1189" s="42"/>
      <c r="AA1189" s="42"/>
      <c r="AB1189" s="42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</row>
    <row r="1190" spans="4:55" ht="12.75" customHeight="1">
      <c r="D1190" s="42"/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7"/>
      <c r="X1190" s="47"/>
      <c r="Y1190" s="47"/>
      <c r="Z1190" s="42"/>
      <c r="AA1190" s="42"/>
      <c r="AB1190" s="42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</row>
    <row r="1191" spans="4:55" ht="12.75" customHeight="1">
      <c r="D1191" s="42"/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7"/>
      <c r="X1191" s="47"/>
      <c r="Y1191" s="47"/>
      <c r="Z1191" s="42"/>
      <c r="AA1191" s="42"/>
      <c r="AB1191" s="42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</row>
    <row r="1192" spans="4:55" ht="12.75" customHeight="1">
      <c r="D1192" s="42"/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7"/>
      <c r="X1192" s="47"/>
      <c r="Y1192" s="47"/>
      <c r="Z1192" s="42"/>
      <c r="AA1192" s="42"/>
      <c r="AB1192" s="42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</row>
    <row r="1193" spans="4:55" ht="12.75" customHeight="1">
      <c r="D1193" s="42"/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7"/>
      <c r="X1193" s="47"/>
      <c r="Y1193" s="47"/>
      <c r="Z1193" s="42"/>
      <c r="AA1193" s="42"/>
      <c r="AB1193" s="42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</row>
    <row r="1194" spans="4:55" ht="12.75" customHeight="1">
      <c r="D1194" s="42"/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7"/>
      <c r="X1194" s="47"/>
      <c r="Y1194" s="47"/>
      <c r="Z1194" s="42"/>
      <c r="AA1194" s="42"/>
      <c r="AB1194" s="42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</row>
    <row r="1195" spans="4:55" ht="12.75" customHeight="1">
      <c r="D1195" s="42"/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7"/>
      <c r="X1195" s="47"/>
      <c r="Y1195" s="47"/>
      <c r="Z1195" s="42"/>
      <c r="AA1195" s="42"/>
      <c r="AB1195" s="42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</row>
    <row r="1196" spans="4:55" ht="12.75" customHeight="1">
      <c r="D1196" s="42"/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7"/>
      <c r="X1196" s="47"/>
      <c r="Y1196" s="47"/>
      <c r="Z1196" s="42"/>
      <c r="AA1196" s="42"/>
      <c r="AB1196" s="42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</row>
    <row r="1197" spans="4:55" ht="12.75" customHeight="1">
      <c r="D1197" s="42"/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7"/>
      <c r="X1197" s="47"/>
      <c r="Y1197" s="47"/>
      <c r="Z1197" s="42"/>
      <c r="AA1197" s="42"/>
      <c r="AB1197" s="42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</row>
    <row r="1198" spans="4:55" ht="12.75" customHeight="1">
      <c r="D1198" s="42"/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7"/>
      <c r="X1198" s="47"/>
      <c r="Y1198" s="47"/>
      <c r="Z1198" s="42"/>
      <c r="AA1198" s="42"/>
      <c r="AB1198" s="42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</row>
    <row r="1199" spans="4:55" ht="12.75" customHeight="1">
      <c r="D1199" s="42"/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7"/>
      <c r="X1199" s="47"/>
      <c r="Y1199" s="47"/>
      <c r="Z1199" s="42"/>
      <c r="AA1199" s="42"/>
      <c r="AB1199" s="42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</row>
    <row r="1200" spans="4:55" ht="12.75" customHeight="1">
      <c r="D1200" s="42"/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7"/>
      <c r="X1200" s="47"/>
      <c r="Y1200" s="47"/>
      <c r="Z1200" s="42"/>
      <c r="AA1200" s="42"/>
      <c r="AB1200" s="42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</row>
    <row r="1201" spans="4:55" ht="12.75" customHeight="1">
      <c r="D1201" s="42"/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7"/>
      <c r="X1201" s="47"/>
      <c r="Y1201" s="47"/>
      <c r="Z1201" s="42"/>
      <c r="AA1201" s="42"/>
      <c r="AB1201" s="42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</row>
    <row r="1202" spans="4:55" ht="12.75" customHeight="1">
      <c r="D1202" s="42"/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7"/>
      <c r="X1202" s="47"/>
      <c r="Y1202" s="47"/>
      <c r="Z1202" s="42"/>
      <c r="AA1202" s="42"/>
      <c r="AB1202" s="42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</row>
    <row r="1203" spans="4:55" ht="12.75" customHeight="1">
      <c r="D1203" s="42"/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7"/>
      <c r="X1203" s="47"/>
      <c r="Y1203" s="47"/>
      <c r="Z1203" s="42"/>
      <c r="AA1203" s="42"/>
      <c r="AB1203" s="42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</row>
    <row r="1204" spans="4:55" ht="12.75" customHeight="1">
      <c r="D1204" s="42"/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7"/>
      <c r="X1204" s="47"/>
      <c r="Y1204" s="47"/>
      <c r="Z1204" s="42"/>
      <c r="AA1204" s="42"/>
      <c r="AB1204" s="42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</row>
    <row r="1205" spans="4:55" ht="12.75" customHeight="1">
      <c r="D1205" s="42"/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7"/>
      <c r="X1205" s="47"/>
      <c r="Y1205" s="47"/>
      <c r="Z1205" s="42"/>
      <c r="AA1205" s="42"/>
      <c r="AB1205" s="42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</row>
    <row r="1206" spans="4:55" ht="12.75" customHeight="1">
      <c r="D1206" s="42"/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7"/>
      <c r="X1206" s="47"/>
      <c r="Y1206" s="47"/>
      <c r="Z1206" s="42"/>
      <c r="AA1206" s="42"/>
      <c r="AB1206" s="42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</row>
    <row r="1207" spans="4:55" ht="12.75" customHeight="1">
      <c r="D1207" s="42"/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7"/>
      <c r="X1207" s="47"/>
      <c r="Y1207" s="47"/>
      <c r="Z1207" s="42"/>
      <c r="AA1207" s="42"/>
      <c r="AB1207" s="42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</row>
    <row r="1208" spans="4:55" ht="12.75" customHeight="1">
      <c r="D1208" s="42"/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7"/>
      <c r="X1208" s="47"/>
      <c r="Y1208" s="47"/>
      <c r="Z1208" s="42"/>
      <c r="AA1208" s="42"/>
      <c r="AB1208" s="42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</row>
    <row r="1209" spans="4:55" ht="12.75" customHeight="1">
      <c r="D1209" s="42"/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7"/>
      <c r="X1209" s="47"/>
      <c r="Y1209" s="47"/>
      <c r="Z1209" s="42"/>
      <c r="AA1209" s="42"/>
      <c r="AB1209" s="42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</row>
    <row r="1210" spans="4:55" ht="12.75" customHeight="1">
      <c r="D1210" s="42"/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7"/>
      <c r="X1210" s="47"/>
      <c r="Y1210" s="47"/>
      <c r="Z1210" s="42"/>
      <c r="AA1210" s="42"/>
      <c r="AB1210" s="42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</row>
    <row r="1211" spans="4:55" ht="12.75" customHeight="1">
      <c r="D1211" s="42"/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7"/>
      <c r="X1211" s="47"/>
      <c r="Y1211" s="47"/>
      <c r="Z1211" s="42"/>
      <c r="AA1211" s="42"/>
      <c r="AB1211" s="42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</row>
    <row r="1212" spans="4:55" ht="12.75" customHeight="1">
      <c r="D1212" s="42"/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7"/>
      <c r="X1212" s="47"/>
      <c r="Y1212" s="47"/>
      <c r="Z1212" s="42"/>
      <c r="AA1212" s="42"/>
      <c r="AB1212" s="42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</row>
    <row r="1213" spans="4:55" ht="12.75" customHeight="1">
      <c r="D1213" s="42"/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7"/>
      <c r="X1213" s="47"/>
      <c r="Y1213" s="47"/>
      <c r="Z1213" s="42"/>
      <c r="AA1213" s="42"/>
      <c r="AB1213" s="42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</row>
    <row r="1214" spans="4:55" ht="12.75" customHeight="1">
      <c r="D1214" s="42"/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7"/>
      <c r="X1214" s="47"/>
      <c r="Y1214" s="47"/>
      <c r="Z1214" s="42"/>
      <c r="AA1214" s="42"/>
      <c r="AB1214" s="42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</row>
    <row r="1215" spans="4:55" ht="12.75" customHeight="1">
      <c r="D1215" s="42"/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7"/>
      <c r="X1215" s="47"/>
      <c r="Y1215" s="47"/>
      <c r="Z1215" s="42"/>
      <c r="AA1215" s="42"/>
      <c r="AB1215" s="42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</row>
    <row r="1216" spans="4:55" ht="12.75" customHeight="1">
      <c r="D1216" s="42"/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7"/>
      <c r="X1216" s="47"/>
      <c r="Y1216" s="47"/>
      <c r="Z1216" s="42"/>
      <c r="AA1216" s="42"/>
      <c r="AB1216" s="42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</row>
    <row r="1217" spans="4:55" ht="12.75" customHeight="1">
      <c r="D1217" s="42"/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7"/>
      <c r="X1217" s="47"/>
      <c r="Y1217" s="47"/>
      <c r="Z1217" s="42"/>
      <c r="AA1217" s="42"/>
      <c r="AB1217" s="42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</row>
    <row r="1218" spans="4:55" ht="12.75" customHeight="1">
      <c r="D1218" s="42"/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7"/>
      <c r="X1218" s="47"/>
      <c r="Y1218" s="47"/>
      <c r="Z1218" s="42"/>
      <c r="AA1218" s="42"/>
      <c r="AB1218" s="42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</row>
    <row r="1219" spans="4:55" ht="12.75" customHeight="1">
      <c r="D1219" s="42"/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7"/>
      <c r="X1219" s="47"/>
      <c r="Y1219" s="47"/>
      <c r="Z1219" s="42"/>
      <c r="AA1219" s="42"/>
      <c r="AB1219" s="42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</row>
    <row r="1220" spans="4:55" ht="12.75" customHeight="1">
      <c r="D1220" s="42"/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7"/>
      <c r="X1220" s="47"/>
      <c r="Y1220" s="47"/>
      <c r="Z1220" s="42"/>
      <c r="AA1220" s="42"/>
      <c r="AB1220" s="42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</row>
    <row r="1221" spans="4:55" ht="12.75" customHeight="1">
      <c r="D1221" s="42"/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7"/>
      <c r="X1221" s="47"/>
      <c r="Y1221" s="47"/>
      <c r="Z1221" s="42"/>
      <c r="AA1221" s="42"/>
      <c r="AB1221" s="42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</row>
    <row r="1222" spans="4:55" ht="12.75" customHeight="1">
      <c r="D1222" s="42"/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7"/>
      <c r="X1222" s="47"/>
      <c r="Y1222" s="47"/>
      <c r="Z1222" s="42"/>
      <c r="AA1222" s="42"/>
      <c r="AB1222" s="42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</row>
    <row r="1223" spans="4:55" ht="12.75" customHeight="1">
      <c r="D1223" s="42"/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7"/>
      <c r="X1223" s="47"/>
      <c r="Y1223" s="47"/>
      <c r="Z1223" s="42"/>
      <c r="AA1223" s="42"/>
      <c r="AB1223" s="42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</row>
    <row r="1224" spans="4:55" ht="12.75" customHeight="1">
      <c r="D1224" s="42"/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7"/>
      <c r="X1224" s="47"/>
      <c r="Y1224" s="47"/>
      <c r="Z1224" s="42"/>
      <c r="AA1224" s="42"/>
      <c r="AB1224" s="42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</row>
    <row r="1225" spans="4:55" ht="12.75" customHeight="1">
      <c r="D1225" s="42"/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7"/>
      <c r="X1225" s="47"/>
      <c r="Y1225" s="47"/>
      <c r="Z1225" s="42"/>
      <c r="AA1225" s="42"/>
      <c r="AB1225" s="42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</row>
    <row r="1226" spans="4:55" ht="12.75" customHeight="1">
      <c r="D1226" s="42"/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7"/>
      <c r="X1226" s="47"/>
      <c r="Y1226" s="47"/>
      <c r="Z1226" s="42"/>
      <c r="AA1226" s="42"/>
      <c r="AB1226" s="42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</row>
    <row r="1227" spans="4:55" ht="12.75" customHeight="1">
      <c r="D1227" s="42"/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7"/>
      <c r="X1227" s="47"/>
      <c r="Y1227" s="47"/>
      <c r="Z1227" s="42"/>
      <c r="AA1227" s="42"/>
      <c r="AB1227" s="42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</row>
    <row r="1228" spans="4:55" ht="12.75" customHeight="1">
      <c r="D1228" s="42"/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7"/>
      <c r="X1228" s="47"/>
      <c r="Y1228" s="47"/>
      <c r="Z1228" s="42"/>
      <c r="AA1228" s="42"/>
      <c r="AB1228" s="42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</row>
    <row r="1229" spans="4:55" ht="12.75" customHeight="1">
      <c r="D1229" s="42"/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7"/>
      <c r="X1229" s="47"/>
      <c r="Y1229" s="47"/>
      <c r="Z1229" s="42"/>
      <c r="AA1229" s="42"/>
      <c r="AB1229" s="42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</row>
    <row r="1230" spans="4:55" ht="12.75" customHeight="1">
      <c r="D1230" s="42"/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7"/>
      <c r="X1230" s="47"/>
      <c r="Y1230" s="47"/>
      <c r="Z1230" s="42"/>
      <c r="AA1230" s="42"/>
      <c r="AB1230" s="42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</row>
    <row r="1231" spans="4:55" ht="12.75" customHeight="1">
      <c r="D1231" s="42"/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7"/>
      <c r="X1231" s="47"/>
      <c r="Y1231" s="47"/>
      <c r="Z1231" s="42"/>
      <c r="AA1231" s="42"/>
      <c r="AB1231" s="42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</row>
    <row r="1232" spans="4:55" ht="12.75" customHeight="1">
      <c r="D1232" s="42"/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7"/>
      <c r="X1232" s="47"/>
      <c r="Y1232" s="47"/>
      <c r="Z1232" s="42"/>
      <c r="AA1232" s="42"/>
      <c r="AB1232" s="42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</row>
    <row r="1233" spans="4:55" ht="12.75" customHeight="1">
      <c r="D1233" s="42"/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7"/>
      <c r="X1233" s="47"/>
      <c r="Y1233" s="47"/>
      <c r="Z1233" s="42"/>
      <c r="AA1233" s="42"/>
      <c r="AB1233" s="42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</row>
    <row r="1234" spans="4:55" ht="12.75" customHeight="1">
      <c r="D1234" s="42"/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7"/>
      <c r="X1234" s="47"/>
      <c r="Y1234" s="47"/>
      <c r="Z1234" s="42"/>
      <c r="AA1234" s="42"/>
      <c r="AB1234" s="42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</row>
    <row r="1235" spans="4:55" ht="12.75" customHeight="1">
      <c r="D1235" s="42"/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7"/>
      <c r="X1235" s="47"/>
      <c r="Y1235" s="47"/>
      <c r="Z1235" s="42"/>
      <c r="AA1235" s="42"/>
      <c r="AB1235" s="42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</row>
    <row r="1236" spans="4:55" ht="12.75" customHeight="1">
      <c r="D1236" s="42"/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7"/>
      <c r="X1236" s="47"/>
      <c r="Y1236" s="47"/>
      <c r="Z1236" s="42"/>
      <c r="AA1236" s="42"/>
      <c r="AB1236" s="42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</row>
    <row r="1237" spans="4:55" ht="12.75" customHeight="1">
      <c r="D1237" s="42"/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7"/>
      <c r="X1237" s="47"/>
      <c r="Y1237" s="47"/>
      <c r="Z1237" s="42"/>
      <c r="AA1237" s="42"/>
      <c r="AB1237" s="42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</row>
    <row r="1238" spans="4:55" ht="12.75" customHeight="1">
      <c r="D1238" s="42"/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7"/>
      <c r="X1238" s="47"/>
      <c r="Y1238" s="47"/>
      <c r="Z1238" s="42"/>
      <c r="AA1238" s="42"/>
      <c r="AB1238" s="42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</row>
    <row r="1239" spans="4:55" ht="12.75" customHeight="1">
      <c r="D1239" s="42"/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7"/>
      <c r="X1239" s="47"/>
      <c r="Y1239" s="47"/>
      <c r="Z1239" s="42"/>
      <c r="AA1239" s="42"/>
      <c r="AB1239" s="42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</row>
    <row r="1240" spans="4:55" ht="12.75" customHeight="1">
      <c r="D1240" s="42"/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7"/>
      <c r="X1240" s="47"/>
      <c r="Y1240" s="47"/>
      <c r="Z1240" s="42"/>
      <c r="AA1240" s="42"/>
      <c r="AB1240" s="42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</row>
    <row r="1241" spans="4:55" ht="12.75" customHeight="1">
      <c r="D1241" s="42"/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7"/>
      <c r="X1241" s="47"/>
      <c r="Y1241" s="47"/>
      <c r="Z1241" s="42"/>
      <c r="AA1241" s="42"/>
      <c r="AB1241" s="42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</row>
    <row r="1242" spans="4:55" ht="12.75" customHeight="1">
      <c r="D1242" s="42"/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7"/>
      <c r="X1242" s="47"/>
      <c r="Y1242" s="47"/>
      <c r="Z1242" s="42"/>
      <c r="AA1242" s="42"/>
      <c r="AB1242" s="42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</row>
    <row r="1243" spans="4:55" ht="12.75" customHeight="1">
      <c r="D1243" s="42"/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7"/>
      <c r="X1243" s="47"/>
      <c r="Y1243" s="47"/>
      <c r="Z1243" s="42"/>
      <c r="AA1243" s="42"/>
      <c r="AB1243" s="42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</row>
    <row r="1244" spans="4:55" ht="12.75" customHeight="1">
      <c r="D1244" s="42"/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7"/>
      <c r="X1244" s="47"/>
      <c r="Y1244" s="47"/>
      <c r="Z1244" s="42"/>
      <c r="AA1244" s="42"/>
      <c r="AB1244" s="42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</row>
    <row r="1245" spans="4:55" ht="12.75" customHeight="1">
      <c r="D1245" s="42"/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7"/>
      <c r="X1245" s="47"/>
      <c r="Y1245" s="47"/>
      <c r="Z1245" s="42"/>
      <c r="AA1245" s="42"/>
      <c r="AB1245" s="42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</row>
    <row r="1246" spans="4:55" ht="12.75" customHeight="1">
      <c r="D1246" s="42"/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7"/>
      <c r="X1246" s="47"/>
      <c r="Y1246" s="47"/>
      <c r="Z1246" s="42"/>
      <c r="AA1246" s="42"/>
      <c r="AB1246" s="42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</row>
    <row r="1247" spans="4:55" ht="12.75" customHeight="1">
      <c r="D1247" s="42"/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7"/>
      <c r="X1247" s="47"/>
      <c r="Y1247" s="47"/>
      <c r="Z1247" s="42"/>
      <c r="AA1247" s="42"/>
      <c r="AB1247" s="42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</row>
    <row r="1248" spans="4:55" ht="12.75" customHeight="1">
      <c r="D1248" s="42"/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7"/>
      <c r="X1248" s="47"/>
      <c r="Y1248" s="47"/>
      <c r="Z1248" s="42"/>
      <c r="AA1248" s="42"/>
      <c r="AB1248" s="42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</row>
    <row r="1249" spans="4:55" ht="12.75" customHeight="1">
      <c r="D1249" s="42"/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7"/>
      <c r="X1249" s="47"/>
      <c r="Y1249" s="47"/>
      <c r="Z1249" s="42"/>
      <c r="AA1249" s="42"/>
      <c r="AB1249" s="42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</row>
    <row r="1250" spans="4:55" ht="12.75" customHeight="1">
      <c r="D1250" s="42"/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7"/>
      <c r="X1250" s="47"/>
      <c r="Y1250" s="47"/>
      <c r="Z1250" s="42"/>
      <c r="AA1250" s="42"/>
      <c r="AB1250" s="42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</row>
    <row r="1251" spans="4:55" ht="12.75" customHeight="1">
      <c r="D1251" s="42"/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7"/>
      <c r="X1251" s="47"/>
      <c r="Y1251" s="47"/>
      <c r="Z1251" s="42"/>
      <c r="AA1251" s="42"/>
      <c r="AB1251" s="42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</row>
    <row r="1252" spans="4:55" ht="12.75" customHeight="1">
      <c r="D1252" s="42"/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7"/>
      <c r="X1252" s="47"/>
      <c r="Y1252" s="47"/>
      <c r="Z1252" s="42"/>
      <c r="AA1252" s="42"/>
      <c r="AB1252" s="42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</row>
    <row r="1253" spans="4:55" ht="12.75" customHeight="1">
      <c r="D1253" s="42"/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7"/>
      <c r="X1253" s="47"/>
      <c r="Y1253" s="47"/>
      <c r="Z1253" s="42"/>
      <c r="AA1253" s="42"/>
      <c r="AB1253" s="42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</row>
    <row r="1254" spans="4:55" ht="12.75" customHeight="1">
      <c r="D1254" s="42"/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7"/>
      <c r="X1254" s="47"/>
      <c r="Y1254" s="47"/>
      <c r="Z1254" s="42"/>
      <c r="AA1254" s="42"/>
      <c r="AB1254" s="42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</row>
    <row r="1255" spans="4:55" ht="12.75" customHeight="1">
      <c r="D1255" s="42"/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7"/>
      <c r="X1255" s="47"/>
      <c r="Y1255" s="47"/>
      <c r="Z1255" s="42"/>
      <c r="AA1255" s="42"/>
      <c r="AB1255" s="42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</row>
    <row r="1256" spans="4:55" ht="12.75" customHeight="1">
      <c r="D1256" s="42"/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7"/>
      <c r="X1256" s="47"/>
      <c r="Y1256" s="47"/>
      <c r="Z1256" s="42"/>
      <c r="AA1256" s="42"/>
      <c r="AB1256" s="42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</row>
    <row r="1257" spans="4:55" ht="12.75" customHeight="1">
      <c r="D1257" s="42"/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7"/>
      <c r="X1257" s="47"/>
      <c r="Y1257" s="47"/>
      <c r="Z1257" s="42"/>
      <c r="AA1257" s="42"/>
      <c r="AB1257" s="42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</row>
    <row r="1258" spans="4:55" ht="12.75" customHeight="1">
      <c r="D1258" s="42"/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7"/>
      <c r="X1258" s="47"/>
      <c r="Y1258" s="47"/>
      <c r="Z1258" s="42"/>
      <c r="AA1258" s="42"/>
      <c r="AB1258" s="42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</row>
    <row r="1259" spans="4:55" ht="12.75" customHeight="1">
      <c r="D1259" s="42"/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7"/>
      <c r="X1259" s="47"/>
      <c r="Y1259" s="47"/>
      <c r="Z1259" s="42"/>
      <c r="AA1259" s="42"/>
      <c r="AB1259" s="42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</row>
    <row r="1260" spans="4:55" ht="12.75" customHeight="1">
      <c r="D1260" s="42"/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7"/>
      <c r="X1260" s="47"/>
      <c r="Y1260" s="47"/>
      <c r="Z1260" s="42"/>
      <c r="AA1260" s="42"/>
      <c r="AB1260" s="42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</row>
    <row r="1261" spans="4:55" ht="12.75" customHeight="1">
      <c r="D1261" s="42"/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7"/>
      <c r="X1261" s="47"/>
      <c r="Y1261" s="47"/>
      <c r="Z1261" s="42"/>
      <c r="AA1261" s="42"/>
      <c r="AB1261" s="42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</row>
    <row r="1262" spans="4:55" ht="12.75" customHeight="1">
      <c r="D1262" s="42"/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7"/>
      <c r="X1262" s="47"/>
      <c r="Y1262" s="47"/>
      <c r="Z1262" s="42"/>
      <c r="AA1262" s="42"/>
      <c r="AB1262" s="42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</row>
    <row r="1263" spans="4:55" ht="12.75" customHeight="1">
      <c r="D1263" s="42"/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7"/>
      <c r="X1263" s="47"/>
      <c r="Y1263" s="47"/>
      <c r="Z1263" s="42"/>
      <c r="AA1263" s="42"/>
      <c r="AB1263" s="42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</row>
    <row r="1264" spans="4:55" ht="12.75" customHeight="1">
      <c r="D1264" s="42"/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7"/>
      <c r="X1264" s="47"/>
      <c r="Y1264" s="47"/>
      <c r="Z1264" s="42"/>
      <c r="AA1264" s="42"/>
      <c r="AB1264" s="42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</row>
    <row r="1265" spans="4:55" ht="12.75" customHeight="1">
      <c r="D1265" s="42"/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7"/>
      <c r="X1265" s="47"/>
      <c r="Y1265" s="47"/>
      <c r="Z1265" s="42"/>
      <c r="AA1265" s="42"/>
      <c r="AB1265" s="42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</row>
    <row r="1266" spans="4:55" ht="12.75" customHeight="1">
      <c r="D1266" s="42"/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7"/>
      <c r="X1266" s="47"/>
      <c r="Y1266" s="47"/>
      <c r="Z1266" s="42"/>
      <c r="AA1266" s="42"/>
      <c r="AB1266" s="42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</row>
    <row r="1267" spans="4:55" ht="12.75" customHeight="1">
      <c r="D1267" s="42"/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7"/>
      <c r="X1267" s="47"/>
      <c r="Y1267" s="47"/>
      <c r="Z1267" s="42"/>
      <c r="AA1267" s="42"/>
      <c r="AB1267" s="42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</row>
    <row r="1268" spans="4:55" ht="12.75" customHeight="1">
      <c r="D1268" s="42"/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7"/>
      <c r="X1268" s="47"/>
      <c r="Y1268" s="47"/>
      <c r="Z1268" s="42"/>
      <c r="AA1268" s="42"/>
      <c r="AB1268" s="42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</row>
    <row r="1269" spans="4:55" ht="12.75" customHeight="1">
      <c r="D1269" s="42"/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7"/>
      <c r="X1269" s="47"/>
      <c r="Y1269" s="47"/>
      <c r="Z1269" s="42"/>
      <c r="AA1269" s="42"/>
      <c r="AB1269" s="42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</row>
    <row r="1270" spans="4:55" ht="12.75" customHeight="1">
      <c r="D1270" s="42"/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7"/>
      <c r="X1270" s="47"/>
      <c r="Y1270" s="47"/>
      <c r="Z1270" s="42"/>
      <c r="AA1270" s="42"/>
      <c r="AB1270" s="42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</row>
    <row r="1271" spans="4:55" ht="12.75" customHeight="1">
      <c r="D1271" s="42"/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7"/>
      <c r="X1271" s="47"/>
      <c r="Y1271" s="47"/>
      <c r="Z1271" s="42"/>
      <c r="AA1271" s="42"/>
      <c r="AB1271" s="42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</row>
    <row r="1272" spans="4:55" ht="12.75" customHeight="1">
      <c r="D1272" s="42"/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7"/>
      <c r="X1272" s="47"/>
      <c r="Y1272" s="47"/>
      <c r="Z1272" s="42"/>
      <c r="AA1272" s="42"/>
      <c r="AB1272" s="42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</row>
    <row r="1273" spans="4:55" ht="12.75" customHeight="1">
      <c r="D1273" s="42"/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7"/>
      <c r="X1273" s="47"/>
      <c r="Y1273" s="47"/>
      <c r="Z1273" s="42"/>
      <c r="AA1273" s="42"/>
      <c r="AB1273" s="42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</row>
    <row r="1274" spans="4:55" ht="12.75" customHeight="1">
      <c r="D1274" s="42"/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7"/>
      <c r="X1274" s="47"/>
      <c r="Y1274" s="47"/>
      <c r="Z1274" s="42"/>
      <c r="AA1274" s="42"/>
      <c r="AB1274" s="42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</row>
    <row r="1275" spans="4:55" ht="12.75" customHeight="1">
      <c r="D1275" s="42"/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7"/>
      <c r="X1275" s="47"/>
      <c r="Y1275" s="47"/>
      <c r="Z1275" s="42"/>
      <c r="AA1275" s="42"/>
      <c r="AB1275" s="42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</row>
    <row r="1276" spans="4:55" ht="12.75" customHeight="1">
      <c r="D1276" s="42"/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7"/>
      <c r="X1276" s="47"/>
      <c r="Y1276" s="47"/>
      <c r="Z1276" s="42"/>
      <c r="AA1276" s="42"/>
      <c r="AB1276" s="42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</row>
    <row r="1277" spans="4:55" ht="12.75" customHeight="1">
      <c r="D1277" s="42"/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7"/>
      <c r="X1277" s="47"/>
      <c r="Y1277" s="47"/>
      <c r="Z1277" s="42"/>
      <c r="AA1277" s="42"/>
      <c r="AB1277" s="42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</row>
    <row r="1278" spans="4:55" ht="12.75" customHeight="1">
      <c r="D1278" s="42"/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7"/>
      <c r="X1278" s="47"/>
      <c r="Y1278" s="47"/>
      <c r="Z1278" s="42"/>
      <c r="AA1278" s="42"/>
      <c r="AB1278" s="42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</row>
    <row r="1279" spans="4:55" ht="12.75" customHeight="1">
      <c r="D1279" s="42"/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7"/>
      <c r="X1279" s="47"/>
      <c r="Y1279" s="47"/>
      <c r="Z1279" s="42"/>
      <c r="AA1279" s="42"/>
      <c r="AB1279" s="42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</row>
    <row r="1280" spans="4:55" ht="12.75" customHeight="1">
      <c r="D1280" s="42"/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7"/>
      <c r="X1280" s="47"/>
      <c r="Y1280" s="47"/>
      <c r="Z1280" s="42"/>
      <c r="AA1280" s="42"/>
      <c r="AB1280" s="42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</row>
    <row r="1281" spans="4:55" ht="12.75" customHeight="1">
      <c r="D1281" s="42"/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7"/>
      <c r="X1281" s="47"/>
      <c r="Y1281" s="47"/>
      <c r="Z1281" s="42"/>
      <c r="AA1281" s="42"/>
      <c r="AB1281" s="42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</row>
    <row r="1282" spans="4:55" ht="12.75" customHeight="1">
      <c r="D1282" s="42"/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7"/>
      <c r="X1282" s="47"/>
      <c r="Y1282" s="47"/>
      <c r="Z1282" s="42"/>
      <c r="AA1282" s="42"/>
      <c r="AB1282" s="42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</row>
    <row r="1283" spans="4:55" ht="12.75" customHeight="1">
      <c r="D1283" s="42"/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7"/>
      <c r="X1283" s="47"/>
      <c r="Y1283" s="47"/>
      <c r="Z1283" s="42"/>
      <c r="AA1283" s="42"/>
      <c r="AB1283" s="42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</row>
    <row r="1284" spans="4:55" ht="12.75" customHeight="1">
      <c r="D1284" s="42"/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7"/>
      <c r="X1284" s="47"/>
      <c r="Y1284" s="47"/>
      <c r="Z1284" s="42"/>
      <c r="AA1284" s="42"/>
      <c r="AB1284" s="42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</row>
    <row r="1285" spans="4:55" ht="12.75" customHeight="1">
      <c r="D1285" s="42"/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7"/>
      <c r="X1285" s="47"/>
      <c r="Y1285" s="47"/>
      <c r="Z1285" s="42"/>
      <c r="AA1285" s="42"/>
      <c r="AB1285" s="42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</row>
    <row r="1286" spans="4:55" ht="12.75" customHeight="1"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7"/>
      <c r="X1286" s="47"/>
      <c r="Y1286" s="47"/>
      <c r="Z1286" s="42"/>
      <c r="AA1286" s="42"/>
      <c r="AB1286" s="42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</row>
    <row r="1287" spans="4:55" ht="12.75" customHeight="1">
      <c r="D1287" s="42"/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7"/>
      <c r="X1287" s="47"/>
      <c r="Y1287" s="47"/>
      <c r="Z1287" s="42"/>
      <c r="AA1287" s="42"/>
      <c r="AB1287" s="42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</row>
    <row r="1288" spans="4:55" ht="12.75" customHeight="1">
      <c r="D1288" s="42"/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7"/>
      <c r="X1288" s="47"/>
      <c r="Y1288" s="47"/>
      <c r="Z1288" s="42"/>
      <c r="AA1288" s="42"/>
      <c r="AB1288" s="42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</row>
    <row r="1289" spans="4:55" ht="12.75" customHeight="1">
      <c r="D1289" s="42"/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7"/>
      <c r="X1289" s="47"/>
      <c r="Y1289" s="47"/>
      <c r="Z1289" s="42"/>
      <c r="AA1289" s="42"/>
      <c r="AB1289" s="42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</row>
    <row r="1290" spans="4:55" ht="12.75" customHeight="1">
      <c r="D1290" s="42"/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7"/>
      <c r="X1290" s="47"/>
      <c r="Y1290" s="47"/>
      <c r="Z1290" s="42"/>
      <c r="AA1290" s="42"/>
      <c r="AB1290" s="42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</row>
    <row r="1291" spans="4:55" ht="12.75" customHeight="1">
      <c r="D1291" s="42"/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7"/>
      <c r="X1291" s="47"/>
      <c r="Y1291" s="47"/>
      <c r="Z1291" s="42"/>
      <c r="AA1291" s="42"/>
      <c r="AB1291" s="42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</row>
    <row r="1292" spans="4:55" ht="12.75" customHeight="1">
      <c r="D1292" s="42"/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7"/>
      <c r="X1292" s="47"/>
      <c r="Y1292" s="47"/>
      <c r="Z1292" s="42"/>
      <c r="AA1292" s="42"/>
      <c r="AB1292" s="42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</row>
    <row r="1293" spans="4:55" ht="12.75" customHeight="1">
      <c r="D1293" s="42"/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7"/>
      <c r="X1293" s="47"/>
      <c r="Y1293" s="47"/>
      <c r="Z1293" s="42"/>
      <c r="AA1293" s="42"/>
      <c r="AB1293" s="42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</row>
    <row r="1294" spans="4:55" ht="12.75" customHeight="1">
      <c r="D1294" s="42"/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7"/>
      <c r="X1294" s="47"/>
      <c r="Y1294" s="47"/>
      <c r="Z1294" s="42"/>
      <c r="AA1294" s="42"/>
      <c r="AB1294" s="42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</row>
    <row r="1295" spans="4:55" ht="12.75" customHeight="1">
      <c r="D1295" s="42"/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7"/>
      <c r="X1295" s="47"/>
      <c r="Y1295" s="47"/>
      <c r="Z1295" s="42"/>
      <c r="AA1295" s="42"/>
      <c r="AB1295" s="42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</row>
    <row r="1296" spans="4:55" ht="12.75" customHeight="1">
      <c r="D1296" s="42"/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7"/>
      <c r="X1296" s="47"/>
      <c r="Y1296" s="47"/>
      <c r="Z1296" s="42"/>
      <c r="AA1296" s="42"/>
      <c r="AB1296" s="42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</row>
    <row r="1297" spans="4:55" ht="12.75" customHeight="1">
      <c r="D1297" s="42"/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7"/>
      <c r="X1297" s="47"/>
      <c r="Y1297" s="47"/>
      <c r="Z1297" s="42"/>
      <c r="AA1297" s="42"/>
      <c r="AB1297" s="42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</row>
    <row r="1298" spans="4:55" ht="12.75" customHeight="1">
      <c r="D1298" s="42"/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7"/>
      <c r="X1298" s="47"/>
      <c r="Y1298" s="47"/>
      <c r="Z1298" s="42"/>
      <c r="AA1298" s="42"/>
      <c r="AB1298" s="42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</row>
    <row r="1299" spans="4:55" ht="12.75" customHeight="1">
      <c r="D1299" s="42"/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7"/>
      <c r="X1299" s="47"/>
      <c r="Y1299" s="47"/>
      <c r="Z1299" s="42"/>
      <c r="AA1299" s="42"/>
      <c r="AB1299" s="42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</row>
    <row r="1300" spans="4:55" ht="12.75" customHeight="1">
      <c r="D1300" s="42"/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7"/>
      <c r="X1300" s="47"/>
      <c r="Y1300" s="47"/>
      <c r="Z1300" s="42"/>
      <c r="AA1300" s="42"/>
      <c r="AB1300" s="42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</row>
    <row r="1301" spans="4:55" ht="12.75" customHeight="1">
      <c r="D1301" s="42"/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7"/>
      <c r="X1301" s="47"/>
      <c r="Y1301" s="47"/>
      <c r="Z1301" s="42"/>
      <c r="AA1301" s="42"/>
      <c r="AB1301" s="42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</row>
    <row r="1302" spans="4:55" ht="12.75" customHeight="1">
      <c r="D1302" s="42"/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7"/>
      <c r="X1302" s="47"/>
      <c r="Y1302" s="47"/>
      <c r="Z1302" s="42"/>
      <c r="AA1302" s="42"/>
      <c r="AB1302" s="42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</row>
    <row r="1303" spans="4:55" ht="12.75" customHeight="1">
      <c r="D1303" s="42"/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7"/>
      <c r="X1303" s="47"/>
      <c r="Y1303" s="47"/>
      <c r="Z1303" s="42"/>
      <c r="AA1303" s="42"/>
      <c r="AB1303" s="42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</row>
    <row r="1304" spans="4:55" ht="12.75" customHeight="1">
      <c r="D1304" s="42"/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7"/>
      <c r="X1304" s="47"/>
      <c r="Y1304" s="47"/>
      <c r="Z1304" s="42"/>
      <c r="AA1304" s="42"/>
      <c r="AB1304" s="42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</row>
    <row r="1305" spans="4:55" ht="12.75" customHeight="1">
      <c r="D1305" s="42"/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7"/>
      <c r="X1305" s="47"/>
      <c r="Y1305" s="47"/>
      <c r="Z1305" s="42"/>
      <c r="AA1305" s="42"/>
      <c r="AB1305" s="42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</row>
    <row r="1306" spans="4:55" ht="12.75" customHeight="1">
      <c r="D1306" s="42"/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7"/>
      <c r="X1306" s="47"/>
      <c r="Y1306" s="47"/>
      <c r="Z1306" s="42"/>
      <c r="AA1306" s="42"/>
      <c r="AB1306" s="42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</row>
    <row r="1307" spans="4:55" ht="12.75" customHeight="1">
      <c r="D1307" s="42"/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7"/>
      <c r="X1307" s="47"/>
      <c r="Y1307" s="47"/>
      <c r="Z1307" s="42"/>
      <c r="AA1307" s="42"/>
      <c r="AB1307" s="42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</row>
    <row r="1308" spans="4:55" ht="12.75" customHeight="1">
      <c r="D1308" s="42"/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7"/>
      <c r="X1308" s="47"/>
      <c r="Y1308" s="47"/>
      <c r="Z1308" s="42"/>
      <c r="AA1308" s="42"/>
      <c r="AB1308" s="42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</row>
    <row r="1309" spans="4:55" ht="12.75" customHeight="1">
      <c r="D1309" s="42"/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7"/>
      <c r="X1309" s="47"/>
      <c r="Y1309" s="47"/>
      <c r="Z1309" s="42"/>
      <c r="AA1309" s="42"/>
      <c r="AB1309" s="42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</row>
    <row r="1310" spans="4:55" ht="12.75" customHeight="1">
      <c r="D1310" s="42"/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7"/>
      <c r="X1310" s="47"/>
      <c r="Y1310" s="47"/>
      <c r="Z1310" s="42"/>
      <c r="AA1310" s="42"/>
      <c r="AB1310" s="42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</row>
    <row r="1311" spans="4:55" ht="12.75" customHeight="1">
      <c r="D1311" s="42"/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  <c r="V1311" s="42"/>
      <c r="W1311" s="47"/>
      <c r="X1311" s="47"/>
      <c r="Y1311" s="47"/>
      <c r="Z1311" s="42"/>
      <c r="AA1311" s="42"/>
      <c r="AB1311" s="42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</row>
    <row r="1312" spans="4:55" ht="12.75" customHeight="1">
      <c r="D1312" s="42"/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7"/>
      <c r="X1312" s="47"/>
      <c r="Y1312" s="47"/>
      <c r="Z1312" s="42"/>
      <c r="AA1312" s="42"/>
      <c r="AB1312" s="42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</row>
    <row r="1313" spans="4:55" ht="12.75" customHeight="1">
      <c r="D1313" s="42"/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7"/>
      <c r="X1313" s="47"/>
      <c r="Y1313" s="47"/>
      <c r="Z1313" s="42"/>
      <c r="AA1313" s="42"/>
      <c r="AB1313" s="42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</row>
    <row r="1314" spans="4:55" ht="12.75" customHeight="1">
      <c r="D1314" s="42"/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7"/>
      <c r="X1314" s="47"/>
      <c r="Y1314" s="47"/>
      <c r="Z1314" s="42"/>
      <c r="AA1314" s="42"/>
      <c r="AB1314" s="42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</row>
    <row r="1315" spans="4:55" ht="12.75" customHeight="1">
      <c r="D1315" s="42"/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7"/>
      <c r="X1315" s="47"/>
      <c r="Y1315" s="47"/>
      <c r="Z1315" s="42"/>
      <c r="AA1315" s="42"/>
      <c r="AB1315" s="42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</row>
    <row r="1316" spans="4:55" ht="12.75" customHeight="1">
      <c r="D1316" s="42"/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7"/>
      <c r="X1316" s="47"/>
      <c r="Y1316" s="47"/>
      <c r="Z1316" s="42"/>
      <c r="AA1316" s="42"/>
      <c r="AB1316" s="42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</row>
    <row r="1317" spans="4:55" ht="12.75" customHeight="1">
      <c r="D1317" s="42"/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7"/>
      <c r="X1317" s="47"/>
      <c r="Y1317" s="47"/>
      <c r="Z1317" s="42"/>
      <c r="AA1317" s="42"/>
      <c r="AB1317" s="42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</row>
    <row r="1318" spans="4:55" ht="12.75" customHeight="1">
      <c r="D1318" s="42"/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7"/>
      <c r="X1318" s="47"/>
      <c r="Y1318" s="47"/>
      <c r="Z1318" s="42"/>
      <c r="AA1318" s="42"/>
      <c r="AB1318" s="42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</row>
    <row r="1319" spans="4:55" ht="12.75" customHeight="1">
      <c r="D1319" s="42"/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7"/>
      <c r="X1319" s="47"/>
      <c r="Y1319" s="47"/>
      <c r="Z1319" s="42"/>
      <c r="AA1319" s="42"/>
      <c r="AB1319" s="42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</row>
    <row r="1320" spans="4:55" ht="12.75" customHeight="1">
      <c r="D1320" s="42"/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7"/>
      <c r="X1320" s="47"/>
      <c r="Y1320" s="47"/>
      <c r="Z1320" s="42"/>
      <c r="AA1320" s="42"/>
      <c r="AB1320" s="42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</row>
    <row r="1321" spans="4:55" ht="12.75" customHeight="1">
      <c r="D1321" s="42"/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7"/>
      <c r="X1321" s="47"/>
      <c r="Y1321" s="47"/>
      <c r="Z1321" s="42"/>
      <c r="AA1321" s="42"/>
      <c r="AB1321" s="42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</row>
    <row r="1322" spans="4:55" ht="12.75" customHeight="1">
      <c r="D1322" s="42"/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7"/>
      <c r="X1322" s="47"/>
      <c r="Y1322" s="47"/>
      <c r="Z1322" s="42"/>
      <c r="AA1322" s="42"/>
      <c r="AB1322" s="42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</row>
    <row r="1323" spans="4:55" ht="12.75" customHeight="1">
      <c r="D1323" s="42"/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7"/>
      <c r="X1323" s="47"/>
      <c r="Y1323" s="47"/>
      <c r="Z1323" s="42"/>
      <c r="AA1323" s="42"/>
      <c r="AB1323" s="42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</row>
    <row r="1324" spans="4:55" ht="12.75" customHeight="1">
      <c r="D1324" s="42"/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7"/>
      <c r="X1324" s="47"/>
      <c r="Y1324" s="47"/>
      <c r="Z1324" s="42"/>
      <c r="AA1324" s="42"/>
      <c r="AB1324" s="42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</row>
    <row r="1325" spans="4:55" ht="12.75" customHeight="1">
      <c r="D1325" s="42"/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7"/>
      <c r="X1325" s="47"/>
      <c r="Y1325" s="47"/>
      <c r="Z1325" s="42"/>
      <c r="AA1325" s="42"/>
      <c r="AB1325" s="42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</row>
    <row r="1326" spans="4:55" ht="12.75" customHeight="1">
      <c r="D1326" s="42"/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7"/>
      <c r="X1326" s="47"/>
      <c r="Y1326" s="47"/>
      <c r="Z1326" s="42"/>
      <c r="AA1326" s="42"/>
      <c r="AB1326" s="42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</row>
    <row r="1327" spans="4:55" ht="12.75" customHeight="1">
      <c r="D1327" s="42"/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7"/>
      <c r="X1327" s="47"/>
      <c r="Y1327" s="47"/>
      <c r="Z1327" s="42"/>
      <c r="AA1327" s="42"/>
      <c r="AB1327" s="42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</row>
    <row r="1328" spans="4:55" ht="12.75" customHeight="1">
      <c r="D1328" s="42"/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7"/>
      <c r="X1328" s="47"/>
      <c r="Y1328" s="47"/>
      <c r="Z1328" s="42"/>
      <c r="AA1328" s="42"/>
      <c r="AB1328" s="42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</row>
    <row r="1329" spans="4:55" ht="12.75" customHeight="1">
      <c r="D1329" s="42"/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7"/>
      <c r="X1329" s="47"/>
      <c r="Y1329" s="47"/>
      <c r="Z1329" s="42"/>
      <c r="AA1329" s="42"/>
      <c r="AB1329" s="42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</row>
    <row r="1330" spans="4:55" ht="12.75" customHeight="1">
      <c r="D1330" s="42"/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7"/>
      <c r="X1330" s="47"/>
      <c r="Y1330" s="47"/>
      <c r="Z1330" s="42"/>
      <c r="AA1330" s="42"/>
      <c r="AB1330" s="42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</row>
    <row r="1331" spans="4:55" ht="12.75" customHeight="1">
      <c r="D1331" s="42"/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7"/>
      <c r="X1331" s="47"/>
      <c r="Y1331" s="47"/>
      <c r="Z1331" s="42"/>
      <c r="AA1331" s="42"/>
      <c r="AB1331" s="42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</row>
    <row r="1332" spans="4:55" ht="12.75" customHeight="1">
      <c r="D1332" s="42"/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7"/>
      <c r="X1332" s="47"/>
      <c r="Y1332" s="47"/>
      <c r="Z1332" s="42"/>
      <c r="AA1332" s="42"/>
      <c r="AB1332" s="42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</row>
    <row r="1333" spans="4:55" ht="12.75" customHeight="1">
      <c r="D1333" s="42"/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7"/>
      <c r="X1333" s="47"/>
      <c r="Y1333" s="47"/>
      <c r="Z1333" s="42"/>
      <c r="AA1333" s="42"/>
      <c r="AB1333" s="42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</row>
    <row r="1334" spans="4:55" ht="12.75" customHeight="1">
      <c r="D1334" s="42"/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7"/>
      <c r="X1334" s="47"/>
      <c r="Y1334" s="47"/>
      <c r="Z1334" s="42"/>
      <c r="AA1334" s="42"/>
      <c r="AB1334" s="42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</row>
    <row r="1335" spans="4:55" ht="12.75" customHeight="1">
      <c r="D1335" s="42"/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7"/>
      <c r="X1335" s="47"/>
      <c r="Y1335" s="47"/>
      <c r="Z1335" s="42"/>
      <c r="AA1335" s="42"/>
      <c r="AB1335" s="42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</row>
    <row r="1336" spans="4:55" ht="12.75" customHeight="1">
      <c r="D1336" s="42"/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7"/>
      <c r="X1336" s="47"/>
      <c r="Y1336" s="47"/>
      <c r="Z1336" s="42"/>
      <c r="AA1336" s="42"/>
      <c r="AB1336" s="42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</row>
    <row r="1337" spans="4:55" ht="12.75" customHeight="1">
      <c r="D1337" s="42"/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7"/>
      <c r="X1337" s="47"/>
      <c r="Y1337" s="47"/>
      <c r="Z1337" s="42"/>
      <c r="AA1337" s="42"/>
      <c r="AB1337" s="42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</row>
    <row r="1338" spans="4:55" ht="12.75" customHeight="1">
      <c r="D1338" s="42"/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7"/>
      <c r="X1338" s="47"/>
      <c r="Y1338" s="47"/>
      <c r="Z1338" s="42"/>
      <c r="AA1338" s="42"/>
      <c r="AB1338" s="42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</row>
    <row r="1339" spans="4:55" ht="12.75" customHeight="1">
      <c r="D1339" s="42"/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7"/>
      <c r="X1339" s="47"/>
      <c r="Y1339" s="47"/>
      <c r="Z1339" s="42"/>
      <c r="AA1339" s="42"/>
      <c r="AB1339" s="42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</row>
    <row r="1340" spans="4:55" ht="12.75" customHeight="1">
      <c r="D1340" s="42"/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7"/>
      <c r="X1340" s="47"/>
      <c r="Y1340" s="47"/>
      <c r="Z1340" s="42"/>
      <c r="AA1340" s="42"/>
      <c r="AB1340" s="42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</row>
    <row r="1341" spans="4:55" ht="12.75" customHeight="1">
      <c r="D1341" s="42"/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7"/>
      <c r="X1341" s="47"/>
      <c r="Y1341" s="47"/>
      <c r="Z1341" s="42"/>
      <c r="AA1341" s="42"/>
      <c r="AB1341" s="42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</row>
    <row r="1342" spans="4:55" ht="12.75" customHeight="1">
      <c r="D1342" s="42"/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7"/>
      <c r="X1342" s="47"/>
      <c r="Y1342" s="47"/>
      <c r="Z1342" s="42"/>
      <c r="AA1342" s="42"/>
      <c r="AB1342" s="42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</row>
    <row r="1343" spans="4:55" ht="12.75" customHeight="1">
      <c r="D1343" s="42"/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7"/>
      <c r="X1343" s="47"/>
      <c r="Y1343" s="47"/>
      <c r="Z1343" s="42"/>
      <c r="AA1343" s="42"/>
      <c r="AB1343" s="42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</row>
    <row r="1344" spans="4:55" ht="12.75" customHeight="1">
      <c r="D1344" s="42"/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7"/>
      <c r="X1344" s="47"/>
      <c r="Y1344" s="47"/>
      <c r="Z1344" s="42"/>
      <c r="AA1344" s="42"/>
      <c r="AB1344" s="42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</row>
    <row r="1345" spans="4:55" ht="12.75" customHeight="1">
      <c r="D1345" s="42"/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7"/>
      <c r="X1345" s="47"/>
      <c r="Y1345" s="47"/>
      <c r="Z1345" s="42"/>
      <c r="AA1345" s="42"/>
      <c r="AB1345" s="42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</row>
    <row r="1346" spans="4:55" ht="12.75" customHeight="1">
      <c r="D1346" s="42"/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7"/>
      <c r="X1346" s="47"/>
      <c r="Y1346" s="47"/>
      <c r="Z1346" s="42"/>
      <c r="AA1346" s="42"/>
      <c r="AB1346" s="42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</row>
    <row r="1347" spans="4:55" ht="12.75" customHeight="1">
      <c r="D1347" s="42"/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7"/>
      <c r="X1347" s="47"/>
      <c r="Y1347" s="47"/>
      <c r="Z1347" s="42"/>
      <c r="AA1347" s="42"/>
      <c r="AB1347" s="42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</row>
    <row r="1348" spans="4:55" ht="12.75" customHeight="1">
      <c r="D1348" s="42"/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7"/>
      <c r="X1348" s="47"/>
      <c r="Y1348" s="47"/>
      <c r="Z1348" s="42"/>
      <c r="AA1348" s="42"/>
      <c r="AB1348" s="42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</row>
    <row r="1349" spans="4:55" ht="12.75" customHeight="1">
      <c r="D1349" s="42"/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7"/>
      <c r="X1349" s="47"/>
      <c r="Y1349" s="47"/>
      <c r="Z1349" s="42"/>
      <c r="AA1349" s="42"/>
      <c r="AB1349" s="42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</row>
    <row r="1350" spans="4:55" ht="12.75" customHeight="1">
      <c r="D1350" s="42"/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7"/>
      <c r="X1350" s="47"/>
      <c r="Y1350" s="47"/>
      <c r="Z1350" s="42"/>
      <c r="AA1350" s="42"/>
      <c r="AB1350" s="42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</row>
    <row r="1351" spans="4:55" ht="12.75" customHeight="1">
      <c r="D1351" s="42"/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7"/>
      <c r="X1351" s="47"/>
      <c r="Y1351" s="47"/>
      <c r="Z1351" s="42"/>
      <c r="AA1351" s="42"/>
      <c r="AB1351" s="42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</row>
    <row r="1352" spans="4:55" ht="12.75" customHeight="1">
      <c r="D1352" s="42"/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7"/>
      <c r="X1352" s="47"/>
      <c r="Y1352" s="47"/>
      <c r="Z1352" s="42"/>
      <c r="AA1352" s="42"/>
      <c r="AB1352" s="42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</row>
    <row r="1353" spans="4:55" ht="12.75" customHeight="1">
      <c r="D1353" s="42"/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7"/>
      <c r="X1353" s="47"/>
      <c r="Y1353" s="47"/>
      <c r="Z1353" s="42"/>
      <c r="AA1353" s="42"/>
      <c r="AB1353" s="42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</row>
    <row r="1354" spans="4:55" ht="12.75" customHeight="1">
      <c r="D1354" s="42"/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7"/>
      <c r="X1354" s="47"/>
      <c r="Y1354" s="47"/>
      <c r="Z1354" s="42"/>
      <c r="AA1354" s="42"/>
      <c r="AB1354" s="42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</row>
    <row r="1355" spans="4:55" ht="12.75" customHeight="1">
      <c r="D1355" s="42"/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7"/>
      <c r="X1355" s="47"/>
      <c r="Y1355" s="47"/>
      <c r="Z1355" s="42"/>
      <c r="AA1355" s="42"/>
      <c r="AB1355" s="42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</row>
    <row r="1356" spans="4:55" ht="12.75" customHeight="1">
      <c r="D1356" s="42"/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7"/>
      <c r="X1356" s="47"/>
      <c r="Y1356" s="47"/>
      <c r="Z1356" s="42"/>
      <c r="AA1356" s="42"/>
      <c r="AB1356" s="42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</row>
    <row r="1357" spans="4:55" ht="12.75" customHeight="1">
      <c r="D1357" s="42"/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7"/>
      <c r="X1357" s="47"/>
      <c r="Y1357" s="47"/>
      <c r="Z1357" s="42"/>
      <c r="AA1357" s="42"/>
      <c r="AB1357" s="42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</row>
    <row r="1358" spans="4:55" ht="12.75" customHeight="1">
      <c r="D1358" s="42"/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7"/>
      <c r="X1358" s="47"/>
      <c r="Y1358" s="47"/>
      <c r="Z1358" s="42"/>
      <c r="AA1358" s="42"/>
      <c r="AB1358" s="42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</row>
    <row r="1359" spans="4:55" ht="12.75" customHeight="1">
      <c r="D1359" s="42"/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7"/>
      <c r="X1359" s="47"/>
      <c r="Y1359" s="47"/>
      <c r="Z1359" s="42"/>
      <c r="AA1359" s="42"/>
      <c r="AB1359" s="42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</row>
    <row r="1360" spans="4:55" ht="12.75" customHeight="1">
      <c r="D1360" s="42"/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7"/>
      <c r="X1360" s="47"/>
      <c r="Y1360" s="47"/>
      <c r="Z1360" s="42"/>
      <c r="AA1360" s="42"/>
      <c r="AB1360" s="42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</row>
    <row r="1361" spans="4:55" ht="12.75" customHeight="1">
      <c r="D1361" s="42"/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7"/>
      <c r="X1361" s="47"/>
      <c r="Y1361" s="47"/>
      <c r="Z1361" s="42"/>
      <c r="AA1361" s="42"/>
      <c r="AB1361" s="42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</row>
    <row r="1362" spans="4:55" ht="12.75" customHeight="1">
      <c r="D1362" s="42"/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7"/>
      <c r="X1362" s="47"/>
      <c r="Y1362" s="47"/>
      <c r="Z1362" s="42"/>
      <c r="AA1362" s="42"/>
      <c r="AB1362" s="42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</row>
    <row r="1363" spans="4:55" ht="12.75" customHeight="1">
      <c r="D1363" s="42"/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7"/>
      <c r="X1363" s="47"/>
      <c r="Y1363" s="47"/>
      <c r="Z1363" s="42"/>
      <c r="AA1363" s="42"/>
      <c r="AB1363" s="42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</row>
    <row r="1364" spans="4:55" ht="12.75" customHeight="1">
      <c r="D1364" s="42"/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7"/>
      <c r="X1364" s="47"/>
      <c r="Y1364" s="47"/>
      <c r="Z1364" s="42"/>
      <c r="AA1364" s="42"/>
      <c r="AB1364" s="42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</row>
    <row r="1365" spans="4:55" ht="12.75" customHeight="1">
      <c r="D1365" s="42"/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7"/>
      <c r="X1365" s="47"/>
      <c r="Y1365" s="47"/>
      <c r="Z1365" s="42"/>
      <c r="AA1365" s="42"/>
      <c r="AB1365" s="42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</row>
    <row r="1366" spans="4:55" ht="12.75" customHeight="1">
      <c r="D1366" s="42"/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7"/>
      <c r="X1366" s="47"/>
      <c r="Y1366" s="47"/>
      <c r="Z1366" s="42"/>
      <c r="AA1366" s="42"/>
      <c r="AB1366" s="42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</row>
    <row r="1367" spans="4:55" ht="12.75" customHeight="1">
      <c r="D1367" s="42"/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  <c r="V1367" s="42"/>
      <c r="W1367" s="47"/>
      <c r="X1367" s="47"/>
      <c r="Y1367" s="47"/>
      <c r="Z1367" s="42"/>
      <c r="AA1367" s="42"/>
      <c r="AB1367" s="42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</row>
    <row r="1368" spans="4:55" ht="12.75" customHeight="1">
      <c r="D1368" s="42"/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7"/>
      <c r="X1368" s="47"/>
      <c r="Y1368" s="47"/>
      <c r="Z1368" s="42"/>
      <c r="AA1368" s="42"/>
      <c r="AB1368" s="42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</row>
    <row r="1369" spans="4:55" ht="12.75" customHeight="1">
      <c r="D1369" s="42"/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7"/>
      <c r="X1369" s="47"/>
      <c r="Y1369" s="47"/>
      <c r="Z1369" s="42"/>
      <c r="AA1369" s="42"/>
      <c r="AB1369" s="42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</row>
    <row r="1370" spans="4:55" ht="12.75" customHeight="1">
      <c r="D1370" s="42"/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7"/>
      <c r="X1370" s="47"/>
      <c r="Y1370" s="47"/>
      <c r="Z1370" s="42"/>
      <c r="AA1370" s="42"/>
      <c r="AB1370" s="42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</row>
    <row r="1371" spans="4:55" ht="12.75" customHeight="1">
      <c r="D1371" s="42"/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7"/>
      <c r="X1371" s="47"/>
      <c r="Y1371" s="47"/>
      <c r="Z1371" s="42"/>
      <c r="AA1371" s="42"/>
      <c r="AB1371" s="42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</row>
    <row r="1372" spans="4:55" ht="12.75" customHeight="1">
      <c r="D1372" s="42"/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7"/>
      <c r="X1372" s="47"/>
      <c r="Y1372" s="47"/>
      <c r="Z1372" s="42"/>
      <c r="AA1372" s="42"/>
      <c r="AB1372" s="42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</row>
    <row r="1373" spans="4:55" ht="12.75" customHeight="1">
      <c r="D1373" s="42"/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7"/>
      <c r="X1373" s="47"/>
      <c r="Y1373" s="47"/>
      <c r="Z1373" s="42"/>
      <c r="AA1373" s="42"/>
      <c r="AB1373" s="42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</row>
    <row r="1374" spans="4:55" ht="12.75" customHeight="1">
      <c r="D1374" s="42"/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7"/>
      <c r="X1374" s="47"/>
      <c r="Y1374" s="47"/>
      <c r="Z1374" s="42"/>
      <c r="AA1374" s="42"/>
      <c r="AB1374" s="42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</row>
    <row r="1375" spans="4:55" ht="12.75" customHeight="1">
      <c r="D1375" s="42"/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7"/>
      <c r="X1375" s="47"/>
      <c r="Y1375" s="47"/>
      <c r="Z1375" s="42"/>
      <c r="AA1375" s="42"/>
      <c r="AB1375" s="42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</row>
    <row r="1376" spans="4:55" ht="12.75" customHeight="1">
      <c r="D1376" s="42"/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7"/>
      <c r="X1376" s="47"/>
      <c r="Y1376" s="47"/>
      <c r="Z1376" s="42"/>
      <c r="AA1376" s="42"/>
      <c r="AB1376" s="42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</row>
    <row r="1377" spans="4:55" ht="12.75" customHeight="1">
      <c r="D1377" s="42"/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7"/>
      <c r="X1377" s="47"/>
      <c r="Y1377" s="47"/>
      <c r="Z1377" s="42"/>
      <c r="AA1377" s="42"/>
      <c r="AB1377" s="42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</row>
    <row r="1378" spans="4:55" ht="12.75" customHeight="1">
      <c r="D1378" s="42"/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7"/>
      <c r="X1378" s="47"/>
      <c r="Y1378" s="47"/>
      <c r="Z1378" s="42"/>
      <c r="AA1378" s="42"/>
      <c r="AB1378" s="42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</row>
    <row r="1379" spans="4:55" ht="12.75" customHeight="1">
      <c r="D1379" s="42"/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7"/>
      <c r="X1379" s="47"/>
      <c r="Y1379" s="47"/>
      <c r="Z1379" s="42"/>
      <c r="AA1379" s="42"/>
      <c r="AB1379" s="42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</row>
    <row r="1380" spans="4:55" ht="12.75" customHeight="1">
      <c r="D1380" s="42"/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7"/>
      <c r="X1380" s="47"/>
      <c r="Y1380" s="47"/>
      <c r="Z1380" s="42"/>
      <c r="AA1380" s="42"/>
      <c r="AB1380" s="42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</row>
    <row r="1381" spans="4:55" ht="12.75" customHeight="1">
      <c r="D1381" s="42"/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7"/>
      <c r="X1381" s="47"/>
      <c r="Y1381" s="47"/>
      <c r="Z1381" s="42"/>
      <c r="AA1381" s="42"/>
      <c r="AB1381" s="42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</row>
    <row r="1382" spans="4:55" ht="12.75" customHeight="1">
      <c r="D1382" s="42"/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7"/>
      <c r="X1382" s="47"/>
      <c r="Y1382" s="47"/>
      <c r="Z1382" s="42"/>
      <c r="AA1382" s="42"/>
      <c r="AB1382" s="42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</row>
    <row r="1383" spans="4:55" ht="12.75" customHeight="1">
      <c r="D1383" s="42"/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7"/>
      <c r="X1383" s="47"/>
      <c r="Y1383" s="47"/>
      <c r="Z1383" s="42"/>
      <c r="AA1383" s="42"/>
      <c r="AB1383" s="42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</row>
    <row r="1384" spans="4:55" ht="12.75" customHeight="1">
      <c r="D1384" s="42"/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7"/>
      <c r="X1384" s="47"/>
      <c r="Y1384" s="47"/>
      <c r="Z1384" s="42"/>
      <c r="AA1384" s="42"/>
      <c r="AB1384" s="42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</row>
    <row r="1385" spans="4:55" ht="12.75" customHeight="1">
      <c r="D1385" s="42"/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7"/>
      <c r="X1385" s="47"/>
      <c r="Y1385" s="47"/>
      <c r="Z1385" s="42"/>
      <c r="AA1385" s="42"/>
      <c r="AB1385" s="42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</row>
    <row r="1386" spans="4:55" ht="12.75" customHeight="1">
      <c r="D1386" s="42"/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7"/>
      <c r="X1386" s="47"/>
      <c r="Y1386" s="47"/>
      <c r="Z1386" s="42"/>
      <c r="AA1386" s="42"/>
      <c r="AB1386" s="42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</row>
    <row r="1387" spans="4:55" ht="12.75" customHeight="1">
      <c r="D1387" s="42"/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7"/>
      <c r="X1387" s="47"/>
      <c r="Y1387" s="47"/>
      <c r="Z1387" s="42"/>
      <c r="AA1387" s="42"/>
      <c r="AB1387" s="42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</row>
    <row r="1388" spans="4:55" ht="12.75" customHeight="1">
      <c r="D1388" s="42"/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7"/>
      <c r="X1388" s="47"/>
      <c r="Y1388" s="47"/>
      <c r="Z1388" s="42"/>
      <c r="AA1388" s="42"/>
      <c r="AB1388" s="42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</row>
    <row r="1389" spans="4:55" ht="12.75" customHeight="1">
      <c r="D1389" s="42"/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7"/>
      <c r="X1389" s="47"/>
      <c r="Y1389" s="47"/>
      <c r="Z1389" s="42"/>
      <c r="AA1389" s="42"/>
      <c r="AB1389" s="42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</row>
    <row r="1390" spans="4:55" ht="12.75" customHeight="1">
      <c r="D1390" s="42"/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7"/>
      <c r="X1390" s="47"/>
      <c r="Y1390" s="47"/>
      <c r="Z1390" s="42"/>
      <c r="AA1390" s="42"/>
      <c r="AB1390" s="42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</row>
    <row r="1391" spans="4:55" ht="12.75" customHeight="1">
      <c r="D1391" s="42"/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7"/>
      <c r="X1391" s="47"/>
      <c r="Y1391" s="47"/>
      <c r="Z1391" s="42"/>
      <c r="AA1391" s="42"/>
      <c r="AB1391" s="42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</row>
    <row r="1392" spans="4:55" ht="12.75" customHeight="1">
      <c r="D1392" s="42"/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7"/>
      <c r="X1392" s="47"/>
      <c r="Y1392" s="47"/>
      <c r="Z1392" s="42"/>
      <c r="AA1392" s="42"/>
      <c r="AB1392" s="42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</row>
    <row r="1393" spans="4:55" ht="12.75" customHeight="1">
      <c r="D1393" s="42"/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7"/>
      <c r="X1393" s="47"/>
      <c r="Y1393" s="47"/>
      <c r="Z1393" s="42"/>
      <c r="AA1393" s="42"/>
      <c r="AB1393" s="42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</row>
    <row r="1394" spans="4:55" ht="12.75" customHeight="1">
      <c r="D1394" s="42"/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7"/>
      <c r="X1394" s="47"/>
      <c r="Y1394" s="47"/>
      <c r="Z1394" s="42"/>
      <c r="AA1394" s="42"/>
      <c r="AB1394" s="42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</row>
    <row r="1395" spans="4:55" ht="12.75" customHeight="1">
      <c r="D1395" s="42"/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7"/>
      <c r="X1395" s="47"/>
      <c r="Y1395" s="47"/>
      <c r="Z1395" s="42"/>
      <c r="AA1395" s="42"/>
      <c r="AB1395" s="42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</row>
    <row r="1396" spans="4:55" ht="12.75" customHeight="1">
      <c r="D1396" s="42"/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7"/>
      <c r="X1396" s="47"/>
      <c r="Y1396" s="47"/>
      <c r="Z1396" s="42"/>
      <c r="AA1396" s="42"/>
      <c r="AB1396" s="42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</row>
    <row r="1397" spans="4:55" ht="12.75" customHeight="1">
      <c r="D1397" s="42"/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7"/>
      <c r="X1397" s="47"/>
      <c r="Y1397" s="47"/>
      <c r="Z1397" s="42"/>
      <c r="AA1397" s="42"/>
      <c r="AB1397" s="42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</row>
    <row r="1398" spans="4:55" ht="12.75" customHeight="1">
      <c r="D1398" s="42"/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7"/>
      <c r="X1398" s="47"/>
      <c r="Y1398" s="47"/>
      <c r="Z1398" s="42"/>
      <c r="AA1398" s="42"/>
      <c r="AB1398" s="42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</row>
    <row r="1399" spans="4:55" ht="12.75" customHeight="1">
      <c r="D1399" s="42"/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7"/>
      <c r="X1399" s="47"/>
      <c r="Y1399" s="47"/>
      <c r="Z1399" s="42"/>
      <c r="AA1399" s="42"/>
      <c r="AB1399" s="42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</row>
    <row r="1400" spans="4:55" ht="12.75" customHeight="1">
      <c r="D1400" s="42"/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7"/>
      <c r="X1400" s="47"/>
      <c r="Y1400" s="47"/>
      <c r="Z1400" s="42"/>
      <c r="AA1400" s="42"/>
      <c r="AB1400" s="42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</row>
    <row r="1401" spans="4:55" ht="12.75" customHeight="1">
      <c r="D1401" s="42"/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7"/>
      <c r="X1401" s="47"/>
      <c r="Y1401" s="47"/>
      <c r="Z1401" s="42"/>
      <c r="AA1401" s="42"/>
      <c r="AB1401" s="42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</row>
    <row r="1402" spans="4:55" ht="12.75" customHeight="1">
      <c r="D1402" s="42"/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7"/>
      <c r="X1402" s="47"/>
      <c r="Y1402" s="47"/>
      <c r="Z1402" s="42"/>
      <c r="AA1402" s="42"/>
      <c r="AB1402" s="42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</row>
    <row r="1403" spans="4:55" ht="12.75" customHeight="1">
      <c r="D1403" s="42"/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7"/>
      <c r="X1403" s="47"/>
      <c r="Y1403" s="47"/>
      <c r="Z1403" s="42"/>
      <c r="AA1403" s="42"/>
      <c r="AB1403" s="42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</row>
    <row r="1404" spans="4:55" ht="12.75" customHeight="1">
      <c r="D1404" s="42"/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7"/>
      <c r="X1404" s="47"/>
      <c r="Y1404" s="47"/>
      <c r="Z1404" s="42"/>
      <c r="AA1404" s="42"/>
      <c r="AB1404" s="42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</row>
    <row r="1405" spans="4:55" ht="12.75" customHeight="1">
      <c r="D1405" s="42"/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7"/>
      <c r="X1405" s="47"/>
      <c r="Y1405" s="47"/>
      <c r="Z1405" s="42"/>
      <c r="AA1405" s="42"/>
      <c r="AB1405" s="42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</row>
    <row r="1406" spans="4:55" ht="12.75" customHeight="1">
      <c r="D1406" s="42"/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7"/>
      <c r="X1406" s="47"/>
      <c r="Y1406" s="47"/>
      <c r="Z1406" s="42"/>
      <c r="AA1406" s="42"/>
      <c r="AB1406" s="42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</row>
    <row r="1407" spans="4:55" ht="12.75" customHeight="1">
      <c r="D1407" s="42"/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7"/>
      <c r="X1407" s="47"/>
      <c r="Y1407" s="47"/>
      <c r="Z1407" s="42"/>
      <c r="AA1407" s="42"/>
      <c r="AB1407" s="42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</row>
    <row r="1408" spans="4:55" ht="12.75" customHeight="1">
      <c r="D1408" s="42"/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7"/>
      <c r="X1408" s="47"/>
      <c r="Y1408" s="47"/>
      <c r="Z1408" s="42"/>
      <c r="AA1408" s="42"/>
      <c r="AB1408" s="42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</row>
    <row r="1409" spans="4:55" ht="12.75" customHeight="1">
      <c r="D1409" s="42"/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7"/>
      <c r="X1409" s="47"/>
      <c r="Y1409" s="47"/>
      <c r="Z1409" s="42"/>
      <c r="AA1409" s="42"/>
      <c r="AB1409" s="42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</row>
    <row r="1410" spans="4:55" ht="12.75" customHeight="1">
      <c r="D1410" s="42"/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7"/>
      <c r="X1410" s="47"/>
      <c r="Y1410" s="47"/>
      <c r="Z1410" s="42"/>
      <c r="AA1410" s="42"/>
      <c r="AB1410" s="42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</row>
    <row r="1411" spans="4:55" ht="12.75" customHeight="1">
      <c r="D1411" s="42"/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7"/>
      <c r="X1411" s="47"/>
      <c r="Y1411" s="47"/>
      <c r="Z1411" s="42"/>
      <c r="AA1411" s="42"/>
      <c r="AB1411" s="42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</row>
    <row r="1412" spans="4:55" ht="12.75" customHeight="1">
      <c r="D1412" s="42"/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7"/>
      <c r="X1412" s="47"/>
      <c r="Y1412" s="47"/>
      <c r="Z1412" s="42"/>
      <c r="AA1412" s="42"/>
      <c r="AB1412" s="42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</row>
    <row r="1413" spans="4:55" ht="12.75" customHeight="1">
      <c r="D1413" s="42"/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7"/>
      <c r="X1413" s="47"/>
      <c r="Y1413" s="47"/>
      <c r="Z1413" s="42"/>
      <c r="AA1413" s="42"/>
      <c r="AB1413" s="42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</row>
    <row r="1414" spans="4:55" ht="12.75" customHeight="1">
      <c r="D1414" s="42"/>
      <c r="E1414" s="42"/>
      <c r="F1414" s="42"/>
      <c r="G1414" s="42"/>
      <c r="H1414" s="42"/>
      <c r="I1414" s="42"/>
      <c r="J1414" s="42"/>
      <c r="K1414" s="42"/>
      <c r="L1414" s="42"/>
      <c r="M1414" s="42"/>
      <c r="N1414" s="42"/>
      <c r="O1414" s="42"/>
      <c r="P1414" s="42"/>
      <c r="Q1414" s="42"/>
      <c r="R1414" s="42"/>
      <c r="S1414" s="42"/>
      <c r="T1414" s="42"/>
      <c r="U1414" s="42"/>
      <c r="V1414" s="42"/>
      <c r="W1414" s="47"/>
      <c r="X1414" s="47"/>
      <c r="Y1414" s="47"/>
      <c r="Z1414" s="42"/>
      <c r="AA1414" s="42"/>
      <c r="AB1414" s="42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</row>
    <row r="1415" spans="4:55" ht="12.75" customHeight="1">
      <c r="D1415" s="42"/>
      <c r="E1415" s="42"/>
      <c r="F1415" s="42"/>
      <c r="G1415" s="42"/>
      <c r="H1415" s="42"/>
      <c r="I1415" s="42"/>
      <c r="J1415" s="42"/>
      <c r="K1415" s="42"/>
      <c r="L1415" s="42"/>
      <c r="M1415" s="42"/>
      <c r="N1415" s="42"/>
      <c r="O1415" s="42"/>
      <c r="P1415" s="42"/>
      <c r="Q1415" s="42"/>
      <c r="R1415" s="42"/>
      <c r="S1415" s="42"/>
      <c r="T1415" s="42"/>
      <c r="U1415" s="42"/>
      <c r="V1415" s="42"/>
      <c r="W1415" s="47"/>
      <c r="X1415" s="47"/>
      <c r="Y1415" s="47"/>
      <c r="Z1415" s="42"/>
      <c r="AA1415" s="42"/>
      <c r="AB1415" s="42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</row>
    <row r="1416" spans="4:55" ht="12.75" customHeight="1">
      <c r="D1416" s="42"/>
      <c r="E1416" s="42"/>
      <c r="F1416" s="42"/>
      <c r="G1416" s="42"/>
      <c r="H1416" s="42"/>
      <c r="I1416" s="42"/>
      <c r="J1416" s="42"/>
      <c r="K1416" s="42"/>
      <c r="L1416" s="42"/>
      <c r="M1416" s="42"/>
      <c r="N1416" s="42"/>
      <c r="O1416" s="42"/>
      <c r="P1416" s="42"/>
      <c r="Q1416" s="42"/>
      <c r="R1416" s="42"/>
      <c r="S1416" s="42"/>
      <c r="T1416" s="42"/>
      <c r="U1416" s="42"/>
      <c r="V1416" s="42"/>
      <c r="W1416" s="47"/>
      <c r="X1416" s="47"/>
      <c r="Y1416" s="47"/>
      <c r="Z1416" s="42"/>
      <c r="AA1416" s="42"/>
      <c r="AB1416" s="42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</row>
    <row r="1417" spans="4:55" ht="12.75" customHeight="1">
      <c r="D1417" s="42"/>
      <c r="E1417" s="42"/>
      <c r="F1417" s="42"/>
      <c r="G1417" s="42"/>
      <c r="H1417" s="42"/>
      <c r="I1417" s="42"/>
      <c r="J1417" s="42"/>
      <c r="K1417" s="42"/>
      <c r="L1417" s="42"/>
      <c r="M1417" s="42"/>
      <c r="N1417" s="42"/>
      <c r="O1417" s="42"/>
      <c r="P1417" s="42"/>
      <c r="Q1417" s="42"/>
      <c r="R1417" s="42"/>
      <c r="S1417" s="42"/>
      <c r="T1417" s="42"/>
      <c r="U1417" s="42"/>
      <c r="V1417" s="42"/>
      <c r="W1417" s="47"/>
      <c r="X1417" s="47"/>
      <c r="Y1417" s="47"/>
      <c r="Z1417" s="42"/>
      <c r="AA1417" s="42"/>
      <c r="AB1417" s="42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</row>
    <row r="1418" spans="4:55" ht="12.75" customHeight="1">
      <c r="D1418" s="42"/>
      <c r="E1418" s="42"/>
      <c r="F1418" s="42"/>
      <c r="G1418" s="42"/>
      <c r="H1418" s="42"/>
      <c r="I1418" s="42"/>
      <c r="J1418" s="42"/>
      <c r="K1418" s="42"/>
      <c r="L1418" s="42"/>
      <c r="M1418" s="42"/>
      <c r="N1418" s="42"/>
      <c r="O1418" s="42"/>
      <c r="P1418" s="42"/>
      <c r="Q1418" s="42"/>
      <c r="R1418" s="42"/>
      <c r="S1418" s="42"/>
      <c r="T1418" s="42"/>
      <c r="U1418" s="42"/>
      <c r="V1418" s="42"/>
      <c r="W1418" s="47"/>
      <c r="X1418" s="47"/>
      <c r="Y1418" s="47"/>
      <c r="Z1418" s="42"/>
      <c r="AA1418" s="42"/>
      <c r="AB1418" s="42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</row>
    <row r="1419" spans="4:55" ht="12.75" customHeight="1">
      <c r="D1419" s="42"/>
      <c r="E1419" s="42"/>
      <c r="F1419" s="42"/>
      <c r="G1419" s="42"/>
      <c r="H1419" s="42"/>
      <c r="I1419" s="42"/>
      <c r="J1419" s="42"/>
      <c r="K1419" s="42"/>
      <c r="L1419" s="42"/>
      <c r="M1419" s="42"/>
      <c r="N1419" s="42"/>
      <c r="O1419" s="42"/>
      <c r="P1419" s="42"/>
      <c r="Q1419" s="42"/>
      <c r="R1419" s="42"/>
      <c r="S1419" s="42"/>
      <c r="T1419" s="42"/>
      <c r="U1419" s="42"/>
      <c r="V1419" s="42"/>
      <c r="W1419" s="47"/>
      <c r="X1419" s="47"/>
      <c r="Y1419" s="47"/>
      <c r="Z1419" s="42"/>
      <c r="AA1419" s="42"/>
      <c r="AB1419" s="42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</row>
    <row r="1420" spans="4:55" ht="12.75" customHeight="1">
      <c r="D1420" s="42"/>
      <c r="E1420" s="42"/>
      <c r="F1420" s="42"/>
      <c r="G1420" s="42"/>
      <c r="H1420" s="42"/>
      <c r="I1420" s="42"/>
      <c r="J1420" s="42"/>
      <c r="K1420" s="42"/>
      <c r="L1420" s="42"/>
      <c r="M1420" s="42"/>
      <c r="N1420" s="42"/>
      <c r="O1420" s="42"/>
      <c r="P1420" s="42"/>
      <c r="Q1420" s="42"/>
      <c r="R1420" s="42"/>
      <c r="S1420" s="42"/>
      <c r="T1420" s="42"/>
      <c r="U1420" s="42"/>
      <c r="V1420" s="42"/>
      <c r="W1420" s="47"/>
      <c r="X1420" s="47"/>
      <c r="Y1420" s="47"/>
      <c r="Z1420" s="42"/>
      <c r="AA1420" s="42"/>
      <c r="AB1420" s="42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</row>
    <row r="1421" spans="4:55" ht="12.75" customHeight="1">
      <c r="D1421" s="42"/>
      <c r="E1421" s="42"/>
      <c r="F1421" s="42"/>
      <c r="G1421" s="42"/>
      <c r="H1421" s="42"/>
      <c r="I1421" s="42"/>
      <c r="J1421" s="42"/>
      <c r="K1421" s="42"/>
      <c r="L1421" s="42"/>
      <c r="M1421" s="42"/>
      <c r="N1421" s="42"/>
      <c r="O1421" s="42"/>
      <c r="P1421" s="42"/>
      <c r="Q1421" s="42"/>
      <c r="R1421" s="42"/>
      <c r="S1421" s="42"/>
      <c r="T1421" s="42"/>
      <c r="U1421" s="42"/>
      <c r="V1421" s="42"/>
      <c r="W1421" s="47"/>
      <c r="X1421" s="47"/>
      <c r="Y1421" s="47"/>
      <c r="Z1421" s="42"/>
      <c r="AA1421" s="42"/>
      <c r="AB1421" s="42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</row>
    <row r="1422" spans="4:55" ht="12.75" customHeight="1">
      <c r="D1422" s="42"/>
      <c r="E1422" s="42"/>
      <c r="F1422" s="42"/>
      <c r="G1422" s="42"/>
      <c r="H1422" s="42"/>
      <c r="I1422" s="42"/>
      <c r="J1422" s="42"/>
      <c r="K1422" s="42"/>
      <c r="L1422" s="42"/>
      <c r="M1422" s="42"/>
      <c r="N1422" s="42"/>
      <c r="O1422" s="42"/>
      <c r="P1422" s="42"/>
      <c r="Q1422" s="42"/>
      <c r="R1422" s="42"/>
      <c r="S1422" s="42"/>
      <c r="T1422" s="42"/>
      <c r="U1422" s="42"/>
      <c r="V1422" s="42"/>
      <c r="W1422" s="47"/>
      <c r="X1422" s="47"/>
      <c r="Y1422" s="47"/>
      <c r="Z1422" s="42"/>
      <c r="AA1422" s="42"/>
      <c r="AB1422" s="42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</row>
    <row r="1423" spans="4:55" ht="12.75" customHeight="1">
      <c r="D1423" s="42"/>
      <c r="E1423" s="42"/>
      <c r="F1423" s="42"/>
      <c r="G1423" s="42"/>
      <c r="H1423" s="42"/>
      <c r="I1423" s="42"/>
      <c r="J1423" s="42"/>
      <c r="K1423" s="42"/>
      <c r="L1423" s="42"/>
      <c r="M1423" s="42"/>
      <c r="N1423" s="42"/>
      <c r="O1423" s="42"/>
      <c r="P1423" s="42"/>
      <c r="Q1423" s="42"/>
      <c r="R1423" s="42"/>
      <c r="S1423" s="42"/>
      <c r="T1423" s="42"/>
      <c r="U1423" s="42"/>
      <c r="V1423" s="42"/>
      <c r="W1423" s="47"/>
      <c r="X1423" s="47"/>
      <c r="Y1423" s="47"/>
      <c r="Z1423" s="42"/>
      <c r="AA1423" s="42"/>
      <c r="AB1423" s="42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</row>
    <row r="1424" spans="4:55" ht="12.75" customHeight="1">
      <c r="D1424" s="42"/>
      <c r="E1424" s="42"/>
      <c r="F1424" s="42"/>
      <c r="G1424" s="42"/>
      <c r="H1424" s="42"/>
      <c r="I1424" s="42"/>
      <c r="J1424" s="42"/>
      <c r="K1424" s="42"/>
      <c r="L1424" s="42"/>
      <c r="M1424" s="42"/>
      <c r="N1424" s="42"/>
      <c r="O1424" s="42"/>
      <c r="P1424" s="42"/>
      <c r="Q1424" s="42"/>
      <c r="R1424" s="42"/>
      <c r="S1424" s="42"/>
      <c r="T1424" s="42"/>
      <c r="U1424" s="42"/>
      <c r="V1424" s="42"/>
      <c r="W1424" s="47"/>
      <c r="X1424" s="47"/>
      <c r="Y1424" s="47"/>
      <c r="Z1424" s="42"/>
      <c r="AA1424" s="42"/>
      <c r="AB1424" s="42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</row>
    <row r="1425" spans="4:55" ht="12.75" customHeight="1">
      <c r="D1425" s="42"/>
      <c r="E1425" s="42"/>
      <c r="F1425" s="42"/>
      <c r="G1425" s="42"/>
      <c r="H1425" s="42"/>
      <c r="I1425" s="42"/>
      <c r="J1425" s="42"/>
      <c r="K1425" s="42"/>
      <c r="L1425" s="42"/>
      <c r="M1425" s="42"/>
      <c r="N1425" s="42"/>
      <c r="O1425" s="42"/>
      <c r="P1425" s="42"/>
      <c r="Q1425" s="42"/>
      <c r="R1425" s="42"/>
      <c r="S1425" s="42"/>
      <c r="T1425" s="42"/>
      <c r="U1425" s="42"/>
      <c r="V1425" s="42"/>
      <c r="W1425" s="47"/>
      <c r="X1425" s="47"/>
      <c r="Y1425" s="47"/>
      <c r="Z1425" s="42"/>
      <c r="AA1425" s="42"/>
      <c r="AB1425" s="42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</row>
    <row r="1426" spans="4:55" ht="12.75" customHeight="1">
      <c r="D1426" s="42"/>
      <c r="E1426" s="42"/>
      <c r="F1426" s="42"/>
      <c r="G1426" s="42"/>
      <c r="H1426" s="42"/>
      <c r="I1426" s="42"/>
      <c r="J1426" s="42"/>
      <c r="K1426" s="42"/>
      <c r="L1426" s="42"/>
      <c r="M1426" s="42"/>
      <c r="N1426" s="42"/>
      <c r="O1426" s="42"/>
      <c r="P1426" s="42"/>
      <c r="Q1426" s="42"/>
      <c r="R1426" s="42"/>
      <c r="S1426" s="42"/>
      <c r="T1426" s="42"/>
      <c r="U1426" s="42"/>
      <c r="V1426" s="42"/>
      <c r="W1426" s="47"/>
      <c r="X1426" s="47"/>
      <c r="Y1426" s="47"/>
      <c r="Z1426" s="42"/>
      <c r="AA1426" s="42"/>
      <c r="AB1426" s="42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</row>
    <row r="1427" spans="4:55" ht="12.75" customHeight="1">
      <c r="D1427" s="42"/>
      <c r="E1427" s="42"/>
      <c r="F1427" s="42"/>
      <c r="G1427" s="42"/>
      <c r="H1427" s="42"/>
      <c r="I1427" s="42"/>
      <c r="J1427" s="42"/>
      <c r="K1427" s="42"/>
      <c r="L1427" s="42"/>
      <c r="M1427" s="42"/>
      <c r="N1427" s="42"/>
      <c r="O1427" s="42"/>
      <c r="P1427" s="42"/>
      <c r="Q1427" s="42"/>
      <c r="R1427" s="42"/>
      <c r="S1427" s="42"/>
      <c r="T1427" s="42"/>
      <c r="U1427" s="42"/>
      <c r="V1427" s="42"/>
      <c r="W1427" s="47"/>
      <c r="X1427" s="47"/>
      <c r="Y1427" s="47"/>
      <c r="Z1427" s="42"/>
      <c r="AA1427" s="42"/>
      <c r="AB1427" s="42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</row>
    <row r="1428" spans="4:55" ht="12.75" customHeight="1">
      <c r="D1428" s="42"/>
      <c r="E1428" s="42"/>
      <c r="F1428" s="42"/>
      <c r="G1428" s="42"/>
      <c r="H1428" s="42"/>
      <c r="I1428" s="42"/>
      <c r="J1428" s="42"/>
      <c r="K1428" s="42"/>
      <c r="L1428" s="42"/>
      <c r="M1428" s="42"/>
      <c r="N1428" s="42"/>
      <c r="O1428" s="42"/>
      <c r="P1428" s="42"/>
      <c r="Q1428" s="42"/>
      <c r="R1428" s="42"/>
      <c r="S1428" s="42"/>
      <c r="T1428" s="42"/>
      <c r="U1428" s="42"/>
      <c r="V1428" s="42"/>
      <c r="W1428" s="47"/>
      <c r="X1428" s="47"/>
      <c r="Y1428" s="47"/>
      <c r="Z1428" s="42"/>
      <c r="AA1428" s="42"/>
      <c r="AB1428" s="42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</row>
    <row r="1429" spans="4:55" ht="12.75" customHeight="1">
      <c r="D1429" s="42"/>
      <c r="E1429" s="42"/>
      <c r="F1429" s="42"/>
      <c r="G1429" s="42"/>
      <c r="H1429" s="42"/>
      <c r="I1429" s="42"/>
      <c r="J1429" s="42"/>
      <c r="K1429" s="42"/>
      <c r="L1429" s="42"/>
      <c r="M1429" s="42"/>
      <c r="N1429" s="42"/>
      <c r="O1429" s="42"/>
      <c r="P1429" s="42"/>
      <c r="Q1429" s="42"/>
      <c r="R1429" s="42"/>
      <c r="S1429" s="42"/>
      <c r="T1429" s="42"/>
      <c r="U1429" s="42"/>
      <c r="V1429" s="42"/>
      <c r="W1429" s="47"/>
      <c r="X1429" s="47"/>
      <c r="Y1429" s="47"/>
      <c r="Z1429" s="42"/>
      <c r="AA1429" s="42"/>
      <c r="AB1429" s="42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</row>
    <row r="1430" spans="4:55" ht="12.75" customHeight="1">
      <c r="D1430" s="42"/>
      <c r="E1430" s="42"/>
      <c r="F1430" s="42"/>
      <c r="G1430" s="42"/>
      <c r="H1430" s="42"/>
      <c r="I1430" s="42"/>
      <c r="J1430" s="42"/>
      <c r="K1430" s="42"/>
      <c r="L1430" s="42"/>
      <c r="M1430" s="42"/>
      <c r="N1430" s="42"/>
      <c r="O1430" s="42"/>
      <c r="P1430" s="42"/>
      <c r="Q1430" s="42"/>
      <c r="R1430" s="42"/>
      <c r="S1430" s="42"/>
      <c r="T1430" s="42"/>
      <c r="U1430" s="42"/>
      <c r="V1430" s="42"/>
      <c r="W1430" s="47"/>
      <c r="X1430" s="47"/>
      <c r="Y1430" s="47"/>
      <c r="Z1430" s="42"/>
      <c r="AA1430" s="42"/>
      <c r="AB1430" s="42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</row>
    <row r="1431" spans="4:55" ht="12.75" customHeight="1">
      <c r="D1431" s="42"/>
      <c r="E1431" s="42"/>
      <c r="F1431" s="42"/>
      <c r="G1431" s="42"/>
      <c r="H1431" s="42"/>
      <c r="I1431" s="42"/>
      <c r="J1431" s="42"/>
      <c r="K1431" s="42"/>
      <c r="L1431" s="42"/>
      <c r="M1431" s="42"/>
      <c r="N1431" s="42"/>
      <c r="O1431" s="42"/>
      <c r="P1431" s="42"/>
      <c r="Q1431" s="42"/>
      <c r="R1431" s="42"/>
      <c r="S1431" s="42"/>
      <c r="T1431" s="42"/>
      <c r="U1431" s="42"/>
      <c r="V1431" s="42"/>
      <c r="W1431" s="47"/>
      <c r="X1431" s="47"/>
      <c r="Y1431" s="47"/>
      <c r="Z1431" s="42"/>
      <c r="AA1431" s="42"/>
      <c r="AB1431" s="42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</row>
    <row r="1432" spans="4:55" ht="12.75" customHeight="1">
      <c r="D1432" s="42"/>
      <c r="E1432" s="42"/>
      <c r="F1432" s="42"/>
      <c r="G1432" s="42"/>
      <c r="H1432" s="42"/>
      <c r="I1432" s="42"/>
      <c r="J1432" s="42"/>
      <c r="K1432" s="42"/>
      <c r="L1432" s="42"/>
      <c r="M1432" s="42"/>
      <c r="N1432" s="42"/>
      <c r="O1432" s="42"/>
      <c r="P1432" s="42"/>
      <c r="Q1432" s="42"/>
      <c r="R1432" s="42"/>
      <c r="S1432" s="42"/>
      <c r="T1432" s="42"/>
      <c r="U1432" s="42"/>
      <c r="V1432" s="42"/>
      <c r="W1432" s="47"/>
      <c r="X1432" s="47"/>
      <c r="Y1432" s="47"/>
      <c r="Z1432" s="42"/>
      <c r="AA1432" s="42"/>
      <c r="AB1432" s="42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</row>
    <row r="1433" spans="4:55" ht="12.75" customHeight="1">
      <c r="D1433" s="42"/>
      <c r="E1433" s="42"/>
      <c r="F1433" s="42"/>
      <c r="G1433" s="42"/>
      <c r="H1433" s="42"/>
      <c r="I1433" s="42"/>
      <c r="J1433" s="42"/>
      <c r="K1433" s="42"/>
      <c r="L1433" s="42"/>
      <c r="M1433" s="42"/>
      <c r="N1433" s="42"/>
      <c r="O1433" s="42"/>
      <c r="P1433" s="42"/>
      <c r="Q1433" s="42"/>
      <c r="R1433" s="42"/>
      <c r="S1433" s="42"/>
      <c r="T1433" s="42"/>
      <c r="U1433" s="42"/>
      <c r="V1433" s="42"/>
      <c r="W1433" s="47"/>
      <c r="X1433" s="47"/>
      <c r="Y1433" s="47"/>
      <c r="Z1433" s="42"/>
      <c r="AA1433" s="42"/>
      <c r="AB1433" s="42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</row>
    <row r="1434" spans="4:55" ht="12.75" customHeight="1">
      <c r="D1434" s="42"/>
      <c r="E1434" s="42"/>
      <c r="F1434" s="42"/>
      <c r="G1434" s="42"/>
      <c r="H1434" s="42"/>
      <c r="I1434" s="42"/>
      <c r="J1434" s="42"/>
      <c r="K1434" s="42"/>
      <c r="L1434" s="42"/>
      <c r="M1434" s="42"/>
      <c r="N1434" s="42"/>
      <c r="O1434" s="42"/>
      <c r="P1434" s="42"/>
      <c r="Q1434" s="42"/>
      <c r="R1434" s="42"/>
      <c r="S1434" s="42"/>
      <c r="T1434" s="42"/>
      <c r="U1434" s="42"/>
      <c r="V1434" s="42"/>
      <c r="W1434" s="47"/>
      <c r="X1434" s="47"/>
      <c r="Y1434" s="47"/>
      <c r="Z1434" s="42"/>
      <c r="AA1434" s="42"/>
      <c r="AB1434" s="42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</row>
    <row r="1435" spans="4:55" ht="12.75" customHeight="1">
      <c r="D1435" s="42"/>
      <c r="E1435" s="42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2"/>
      <c r="V1435" s="42"/>
      <c r="W1435" s="47"/>
      <c r="X1435" s="47"/>
      <c r="Y1435" s="47"/>
      <c r="Z1435" s="42"/>
      <c r="AA1435" s="42"/>
      <c r="AB1435" s="42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</row>
    <row r="1436" spans="4:55" ht="12.75" customHeight="1">
      <c r="D1436" s="42"/>
      <c r="E1436" s="42"/>
      <c r="F1436" s="42"/>
      <c r="G1436" s="42"/>
      <c r="H1436" s="42"/>
      <c r="I1436" s="42"/>
      <c r="J1436" s="42"/>
      <c r="K1436" s="42"/>
      <c r="L1436" s="42"/>
      <c r="M1436" s="42"/>
      <c r="N1436" s="42"/>
      <c r="O1436" s="42"/>
      <c r="P1436" s="42"/>
      <c r="Q1436" s="42"/>
      <c r="R1436" s="42"/>
      <c r="S1436" s="42"/>
      <c r="T1436" s="42"/>
      <c r="U1436" s="42"/>
      <c r="V1436" s="42"/>
      <c r="W1436" s="47"/>
      <c r="X1436" s="47"/>
      <c r="Y1436" s="47"/>
      <c r="Z1436" s="42"/>
      <c r="AA1436" s="42"/>
      <c r="AB1436" s="42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</row>
    <row r="1437" spans="4:55" ht="12.75" customHeight="1">
      <c r="D1437" s="42"/>
      <c r="E1437" s="42"/>
      <c r="F1437" s="42"/>
      <c r="G1437" s="42"/>
      <c r="H1437" s="42"/>
      <c r="I1437" s="42"/>
      <c r="J1437" s="42"/>
      <c r="K1437" s="42"/>
      <c r="L1437" s="42"/>
      <c r="M1437" s="42"/>
      <c r="N1437" s="42"/>
      <c r="O1437" s="42"/>
      <c r="P1437" s="42"/>
      <c r="Q1437" s="42"/>
      <c r="R1437" s="42"/>
      <c r="S1437" s="42"/>
      <c r="T1437" s="42"/>
      <c r="U1437" s="42"/>
      <c r="V1437" s="42"/>
      <c r="W1437" s="47"/>
      <c r="X1437" s="47"/>
      <c r="Y1437" s="47"/>
      <c r="Z1437" s="42"/>
      <c r="AA1437" s="42"/>
      <c r="AB1437" s="42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</row>
    <row r="1438" spans="4:55" ht="12.75" customHeight="1">
      <c r="D1438" s="42"/>
      <c r="E1438" s="42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2"/>
      <c r="V1438" s="42"/>
      <c r="W1438" s="47"/>
      <c r="X1438" s="47"/>
      <c r="Y1438" s="47"/>
      <c r="Z1438" s="42"/>
      <c r="AA1438" s="42"/>
      <c r="AB1438" s="42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</row>
    <row r="1439" spans="4:55" ht="12.75" customHeight="1">
      <c r="D1439" s="42"/>
      <c r="E1439" s="42"/>
      <c r="F1439" s="42"/>
      <c r="G1439" s="42"/>
      <c r="H1439" s="42"/>
      <c r="I1439" s="42"/>
      <c r="J1439" s="42"/>
      <c r="K1439" s="42"/>
      <c r="L1439" s="42"/>
      <c r="M1439" s="42"/>
      <c r="N1439" s="42"/>
      <c r="O1439" s="42"/>
      <c r="P1439" s="42"/>
      <c r="Q1439" s="42"/>
      <c r="R1439" s="42"/>
      <c r="S1439" s="42"/>
      <c r="T1439" s="42"/>
      <c r="U1439" s="42"/>
      <c r="V1439" s="42"/>
      <c r="W1439" s="47"/>
      <c r="X1439" s="47"/>
      <c r="Y1439" s="47"/>
      <c r="Z1439" s="42"/>
      <c r="AA1439" s="42"/>
      <c r="AB1439" s="42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</row>
    <row r="1440" spans="4:55" ht="12.75" customHeight="1">
      <c r="D1440" s="42"/>
      <c r="E1440" s="42"/>
      <c r="F1440" s="42"/>
      <c r="G1440" s="42"/>
      <c r="H1440" s="42"/>
      <c r="I1440" s="42"/>
      <c r="J1440" s="42"/>
      <c r="K1440" s="42"/>
      <c r="L1440" s="42"/>
      <c r="M1440" s="42"/>
      <c r="N1440" s="42"/>
      <c r="O1440" s="42"/>
      <c r="P1440" s="42"/>
      <c r="Q1440" s="42"/>
      <c r="R1440" s="42"/>
      <c r="S1440" s="42"/>
      <c r="T1440" s="42"/>
      <c r="U1440" s="42"/>
      <c r="V1440" s="42"/>
      <c r="W1440" s="47"/>
      <c r="X1440" s="47"/>
      <c r="Y1440" s="47"/>
      <c r="Z1440" s="42"/>
      <c r="AA1440" s="42"/>
      <c r="AB1440" s="42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</row>
    <row r="1441" spans="4:55" ht="12.75" customHeight="1">
      <c r="D1441" s="42"/>
      <c r="E1441" s="42"/>
      <c r="F1441" s="42"/>
      <c r="G1441" s="42"/>
      <c r="H1441" s="42"/>
      <c r="I1441" s="42"/>
      <c r="J1441" s="42"/>
      <c r="K1441" s="42"/>
      <c r="L1441" s="42"/>
      <c r="M1441" s="42"/>
      <c r="N1441" s="42"/>
      <c r="O1441" s="42"/>
      <c r="P1441" s="42"/>
      <c r="Q1441" s="42"/>
      <c r="R1441" s="42"/>
      <c r="S1441" s="42"/>
      <c r="T1441" s="42"/>
      <c r="U1441" s="42"/>
      <c r="V1441" s="42"/>
      <c r="W1441" s="47"/>
      <c r="X1441" s="47"/>
      <c r="Y1441" s="47"/>
      <c r="Z1441" s="42"/>
      <c r="AA1441" s="42"/>
      <c r="AB1441" s="42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</row>
    <row r="1442" spans="4:55" ht="12.75" customHeight="1">
      <c r="D1442" s="42"/>
      <c r="E1442" s="42"/>
      <c r="F1442" s="42"/>
      <c r="G1442" s="42"/>
      <c r="H1442" s="42"/>
      <c r="I1442" s="42"/>
      <c r="J1442" s="42"/>
      <c r="K1442" s="42"/>
      <c r="L1442" s="42"/>
      <c r="M1442" s="42"/>
      <c r="N1442" s="42"/>
      <c r="O1442" s="42"/>
      <c r="P1442" s="42"/>
      <c r="Q1442" s="42"/>
      <c r="R1442" s="42"/>
      <c r="S1442" s="42"/>
      <c r="T1442" s="42"/>
      <c r="U1442" s="42"/>
      <c r="V1442" s="42"/>
      <c r="W1442" s="47"/>
      <c r="X1442" s="47"/>
      <c r="Y1442" s="47"/>
      <c r="Z1442" s="42"/>
      <c r="AA1442" s="42"/>
      <c r="AB1442" s="42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</row>
    <row r="1443" spans="4:55" ht="12.75" customHeight="1">
      <c r="D1443" s="42"/>
      <c r="E1443" s="42"/>
      <c r="F1443" s="42"/>
      <c r="G1443" s="42"/>
      <c r="H1443" s="42"/>
      <c r="I1443" s="42"/>
      <c r="J1443" s="42"/>
      <c r="K1443" s="42"/>
      <c r="L1443" s="42"/>
      <c r="M1443" s="42"/>
      <c r="N1443" s="42"/>
      <c r="O1443" s="42"/>
      <c r="P1443" s="42"/>
      <c r="Q1443" s="42"/>
      <c r="R1443" s="42"/>
      <c r="S1443" s="42"/>
      <c r="T1443" s="42"/>
      <c r="U1443" s="42"/>
      <c r="V1443" s="42"/>
      <c r="W1443" s="47"/>
      <c r="X1443" s="47"/>
      <c r="Y1443" s="47"/>
      <c r="Z1443" s="42"/>
      <c r="AA1443" s="42"/>
      <c r="AB1443" s="42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</row>
    <row r="1444" spans="4:55" ht="12.75" customHeight="1">
      <c r="D1444" s="42"/>
      <c r="E1444" s="42"/>
      <c r="F1444" s="42"/>
      <c r="G1444" s="42"/>
      <c r="H1444" s="42"/>
      <c r="I1444" s="42"/>
      <c r="J1444" s="42"/>
      <c r="K1444" s="42"/>
      <c r="L1444" s="42"/>
      <c r="M1444" s="42"/>
      <c r="N1444" s="42"/>
      <c r="O1444" s="42"/>
      <c r="P1444" s="42"/>
      <c r="Q1444" s="42"/>
      <c r="R1444" s="42"/>
      <c r="S1444" s="42"/>
      <c r="T1444" s="42"/>
      <c r="U1444" s="42"/>
      <c r="V1444" s="42"/>
      <c r="W1444" s="47"/>
      <c r="X1444" s="47"/>
      <c r="Y1444" s="47"/>
      <c r="Z1444" s="42"/>
      <c r="AA1444" s="42"/>
      <c r="AB1444" s="42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</row>
    <row r="1445" spans="4:55" ht="12.75" customHeight="1">
      <c r="D1445" s="42"/>
      <c r="E1445" s="42"/>
      <c r="F1445" s="42"/>
      <c r="G1445" s="42"/>
      <c r="H1445" s="42"/>
      <c r="I1445" s="42"/>
      <c r="J1445" s="42"/>
      <c r="K1445" s="42"/>
      <c r="L1445" s="42"/>
      <c r="M1445" s="42"/>
      <c r="N1445" s="42"/>
      <c r="O1445" s="42"/>
      <c r="P1445" s="42"/>
      <c r="Q1445" s="42"/>
      <c r="R1445" s="42"/>
      <c r="S1445" s="42"/>
      <c r="T1445" s="42"/>
      <c r="U1445" s="42"/>
      <c r="V1445" s="42"/>
      <c r="W1445" s="47"/>
      <c r="X1445" s="47"/>
      <c r="Y1445" s="47"/>
      <c r="Z1445" s="42"/>
      <c r="AA1445" s="42"/>
      <c r="AB1445" s="42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</row>
    <row r="1446" spans="4:55" ht="12.75" customHeight="1">
      <c r="D1446" s="42"/>
      <c r="E1446" s="42"/>
      <c r="F1446" s="42"/>
      <c r="G1446" s="42"/>
      <c r="H1446" s="42"/>
      <c r="I1446" s="42"/>
      <c r="J1446" s="42"/>
      <c r="K1446" s="42"/>
      <c r="L1446" s="42"/>
      <c r="M1446" s="42"/>
      <c r="N1446" s="42"/>
      <c r="O1446" s="42"/>
      <c r="P1446" s="42"/>
      <c r="Q1446" s="42"/>
      <c r="R1446" s="42"/>
      <c r="S1446" s="42"/>
      <c r="T1446" s="42"/>
      <c r="U1446" s="42"/>
      <c r="V1446" s="42"/>
      <c r="W1446" s="47"/>
      <c r="X1446" s="47"/>
      <c r="Y1446" s="47"/>
      <c r="Z1446" s="42"/>
      <c r="AA1446" s="42"/>
      <c r="AB1446" s="42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</row>
    <row r="1447" spans="4:55" ht="12.75" customHeight="1">
      <c r="D1447" s="42"/>
      <c r="E1447" s="42"/>
      <c r="F1447" s="42"/>
      <c r="G1447" s="42"/>
      <c r="H1447" s="42"/>
      <c r="I1447" s="42"/>
      <c r="J1447" s="42"/>
      <c r="K1447" s="42"/>
      <c r="L1447" s="42"/>
      <c r="M1447" s="42"/>
      <c r="N1447" s="42"/>
      <c r="O1447" s="42"/>
      <c r="P1447" s="42"/>
      <c r="Q1447" s="42"/>
      <c r="R1447" s="42"/>
      <c r="S1447" s="42"/>
      <c r="T1447" s="42"/>
      <c r="U1447" s="42"/>
      <c r="V1447" s="42"/>
      <c r="W1447" s="47"/>
      <c r="X1447" s="47"/>
      <c r="Y1447" s="47"/>
      <c r="Z1447" s="42"/>
      <c r="AA1447" s="42"/>
      <c r="AB1447" s="42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</row>
    <row r="1448" spans="4:55" ht="12.75" customHeight="1">
      <c r="D1448" s="42"/>
      <c r="E1448" s="42"/>
      <c r="F1448" s="42"/>
      <c r="G1448" s="42"/>
      <c r="H1448" s="42"/>
      <c r="I1448" s="42"/>
      <c r="J1448" s="42"/>
      <c r="K1448" s="42"/>
      <c r="L1448" s="42"/>
      <c r="M1448" s="42"/>
      <c r="N1448" s="42"/>
      <c r="O1448" s="42"/>
      <c r="P1448" s="42"/>
      <c r="Q1448" s="42"/>
      <c r="R1448" s="42"/>
      <c r="S1448" s="42"/>
      <c r="T1448" s="42"/>
      <c r="U1448" s="42"/>
      <c r="V1448" s="42"/>
      <c r="W1448" s="47"/>
      <c r="X1448" s="47"/>
      <c r="Y1448" s="47"/>
      <c r="Z1448" s="42"/>
      <c r="AA1448" s="42"/>
      <c r="AB1448" s="42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</row>
    <row r="1449" spans="4:55" ht="12.75" customHeight="1">
      <c r="D1449" s="42"/>
      <c r="E1449" s="42"/>
      <c r="F1449" s="42"/>
      <c r="G1449" s="42"/>
      <c r="H1449" s="42"/>
      <c r="I1449" s="42"/>
      <c r="J1449" s="42"/>
      <c r="K1449" s="42"/>
      <c r="L1449" s="42"/>
      <c r="M1449" s="42"/>
      <c r="N1449" s="42"/>
      <c r="O1449" s="42"/>
      <c r="P1449" s="42"/>
      <c r="Q1449" s="42"/>
      <c r="R1449" s="42"/>
      <c r="S1449" s="42"/>
      <c r="T1449" s="42"/>
      <c r="U1449" s="42"/>
      <c r="V1449" s="42"/>
      <c r="W1449" s="47"/>
      <c r="X1449" s="47"/>
      <c r="Y1449" s="47"/>
      <c r="Z1449" s="42"/>
      <c r="AA1449" s="42"/>
      <c r="AB1449" s="42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</row>
    <row r="1450" spans="4:55" ht="12.75" customHeight="1">
      <c r="D1450" s="42"/>
      <c r="E1450" s="42"/>
      <c r="F1450" s="42"/>
      <c r="G1450" s="42"/>
      <c r="H1450" s="42"/>
      <c r="I1450" s="42"/>
      <c r="J1450" s="42"/>
      <c r="K1450" s="42"/>
      <c r="L1450" s="42"/>
      <c r="M1450" s="42"/>
      <c r="N1450" s="42"/>
      <c r="O1450" s="42"/>
      <c r="P1450" s="42"/>
      <c r="Q1450" s="42"/>
      <c r="R1450" s="42"/>
      <c r="S1450" s="42"/>
      <c r="T1450" s="42"/>
      <c r="U1450" s="42"/>
      <c r="V1450" s="42"/>
      <c r="W1450" s="47"/>
      <c r="X1450" s="47"/>
      <c r="Y1450" s="47"/>
      <c r="Z1450" s="42"/>
      <c r="AA1450" s="42"/>
      <c r="AB1450" s="42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</row>
    <row r="1451" spans="4:55" ht="12.75" customHeight="1">
      <c r="D1451" s="42"/>
      <c r="E1451" s="42"/>
      <c r="F1451" s="42"/>
      <c r="G1451" s="42"/>
      <c r="H1451" s="42"/>
      <c r="I1451" s="42"/>
      <c r="J1451" s="42"/>
      <c r="K1451" s="42"/>
      <c r="L1451" s="42"/>
      <c r="M1451" s="42"/>
      <c r="N1451" s="42"/>
      <c r="O1451" s="42"/>
      <c r="P1451" s="42"/>
      <c r="Q1451" s="42"/>
      <c r="R1451" s="42"/>
      <c r="S1451" s="42"/>
      <c r="T1451" s="42"/>
      <c r="U1451" s="42"/>
      <c r="V1451" s="42"/>
      <c r="W1451" s="47"/>
      <c r="X1451" s="47"/>
      <c r="Y1451" s="47"/>
      <c r="Z1451" s="42"/>
      <c r="AA1451" s="42"/>
      <c r="AB1451" s="42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</row>
    <row r="1452" spans="4:55" ht="12.75" customHeight="1">
      <c r="D1452" s="42"/>
      <c r="E1452" s="42"/>
      <c r="F1452" s="42"/>
      <c r="G1452" s="42"/>
      <c r="H1452" s="42"/>
      <c r="I1452" s="42"/>
      <c r="J1452" s="42"/>
      <c r="K1452" s="42"/>
      <c r="L1452" s="42"/>
      <c r="M1452" s="42"/>
      <c r="N1452" s="42"/>
      <c r="O1452" s="42"/>
      <c r="P1452" s="42"/>
      <c r="Q1452" s="42"/>
      <c r="R1452" s="42"/>
      <c r="S1452" s="42"/>
      <c r="T1452" s="42"/>
      <c r="U1452" s="42"/>
      <c r="V1452" s="42"/>
      <c r="W1452" s="47"/>
      <c r="X1452" s="47"/>
      <c r="Y1452" s="47"/>
      <c r="Z1452" s="42"/>
      <c r="AA1452" s="42"/>
      <c r="AB1452" s="42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</row>
    <row r="1453" spans="4:55" ht="12.75" customHeight="1">
      <c r="D1453" s="42"/>
      <c r="E1453" s="42"/>
      <c r="F1453" s="42"/>
      <c r="G1453" s="42"/>
      <c r="H1453" s="42"/>
      <c r="I1453" s="42"/>
      <c r="J1453" s="42"/>
      <c r="K1453" s="42"/>
      <c r="L1453" s="42"/>
      <c r="M1453" s="42"/>
      <c r="N1453" s="42"/>
      <c r="O1453" s="42"/>
      <c r="P1453" s="42"/>
      <c r="Q1453" s="42"/>
      <c r="R1453" s="42"/>
      <c r="S1453" s="42"/>
      <c r="T1453" s="42"/>
      <c r="U1453" s="42"/>
      <c r="V1453" s="42"/>
      <c r="W1453" s="47"/>
      <c r="X1453" s="47"/>
      <c r="Y1453" s="47"/>
      <c r="Z1453" s="42"/>
      <c r="AA1453" s="42"/>
      <c r="AB1453" s="42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</row>
    <row r="1454" spans="4:55" ht="12.75" customHeight="1">
      <c r="D1454" s="42"/>
      <c r="E1454" s="42"/>
      <c r="F1454" s="42"/>
      <c r="G1454" s="42"/>
      <c r="H1454" s="42"/>
      <c r="I1454" s="42"/>
      <c r="J1454" s="42"/>
      <c r="K1454" s="42"/>
      <c r="L1454" s="42"/>
      <c r="M1454" s="42"/>
      <c r="N1454" s="42"/>
      <c r="O1454" s="42"/>
      <c r="P1454" s="42"/>
      <c r="Q1454" s="42"/>
      <c r="R1454" s="42"/>
      <c r="S1454" s="42"/>
      <c r="T1454" s="42"/>
      <c r="U1454" s="42"/>
      <c r="V1454" s="42"/>
      <c r="W1454" s="47"/>
      <c r="X1454" s="47"/>
      <c r="Y1454" s="47"/>
      <c r="Z1454" s="42"/>
      <c r="AA1454" s="42"/>
      <c r="AB1454" s="42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</row>
    <row r="1455" spans="4:55" ht="12.75" customHeight="1">
      <c r="D1455" s="42"/>
      <c r="E1455" s="42"/>
      <c r="F1455" s="42"/>
      <c r="G1455" s="42"/>
      <c r="H1455" s="42"/>
      <c r="I1455" s="42"/>
      <c r="J1455" s="42"/>
      <c r="K1455" s="42"/>
      <c r="L1455" s="42"/>
      <c r="M1455" s="42"/>
      <c r="N1455" s="42"/>
      <c r="O1455" s="42"/>
      <c r="P1455" s="42"/>
      <c r="Q1455" s="42"/>
      <c r="R1455" s="42"/>
      <c r="S1455" s="42"/>
      <c r="T1455" s="42"/>
      <c r="U1455" s="42"/>
      <c r="V1455" s="42"/>
      <c r="W1455" s="47"/>
      <c r="X1455" s="47"/>
      <c r="Y1455" s="47"/>
      <c r="Z1455" s="42"/>
      <c r="AA1455" s="42"/>
      <c r="AB1455" s="42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</row>
    <row r="1456" spans="4:55" ht="12.75" customHeight="1">
      <c r="D1456" s="42"/>
      <c r="E1456" s="42"/>
      <c r="F1456" s="42"/>
      <c r="G1456" s="42"/>
      <c r="H1456" s="42"/>
      <c r="I1456" s="42"/>
      <c r="J1456" s="42"/>
      <c r="K1456" s="42"/>
      <c r="L1456" s="42"/>
      <c r="M1456" s="42"/>
      <c r="N1456" s="42"/>
      <c r="O1456" s="42"/>
      <c r="P1456" s="42"/>
      <c r="Q1456" s="42"/>
      <c r="R1456" s="42"/>
      <c r="S1456" s="42"/>
      <c r="T1456" s="42"/>
      <c r="U1456" s="42"/>
      <c r="V1456" s="42"/>
      <c r="W1456" s="47"/>
      <c r="X1456" s="47"/>
      <c r="Y1456" s="47"/>
      <c r="Z1456" s="42"/>
      <c r="AA1456" s="42"/>
      <c r="AB1456" s="42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</row>
    <row r="1457" spans="4:55" ht="12.75" customHeight="1">
      <c r="D1457" s="42"/>
      <c r="E1457" s="42"/>
      <c r="F1457" s="42"/>
      <c r="G1457" s="42"/>
      <c r="H1457" s="42"/>
      <c r="I1457" s="42"/>
      <c r="J1457" s="42"/>
      <c r="K1457" s="42"/>
      <c r="L1457" s="42"/>
      <c r="M1457" s="42"/>
      <c r="N1457" s="42"/>
      <c r="O1457" s="42"/>
      <c r="P1457" s="42"/>
      <c r="Q1457" s="42"/>
      <c r="R1457" s="42"/>
      <c r="S1457" s="42"/>
      <c r="T1457" s="42"/>
      <c r="U1457" s="42"/>
      <c r="V1457" s="42"/>
      <c r="W1457" s="47"/>
      <c r="X1457" s="47"/>
      <c r="Y1457" s="47"/>
      <c r="Z1457" s="42"/>
      <c r="AA1457" s="42"/>
      <c r="AB1457" s="42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</row>
    <row r="1458" spans="4:55" ht="12.75" customHeight="1">
      <c r="D1458" s="42"/>
      <c r="E1458" s="42"/>
      <c r="F1458" s="42"/>
      <c r="G1458" s="42"/>
      <c r="H1458" s="42"/>
      <c r="I1458" s="42"/>
      <c r="J1458" s="42"/>
      <c r="K1458" s="42"/>
      <c r="L1458" s="42"/>
      <c r="M1458" s="42"/>
      <c r="N1458" s="42"/>
      <c r="O1458" s="42"/>
      <c r="P1458" s="42"/>
      <c r="Q1458" s="42"/>
      <c r="R1458" s="42"/>
      <c r="S1458" s="42"/>
      <c r="T1458" s="42"/>
      <c r="U1458" s="42"/>
      <c r="V1458" s="42"/>
      <c r="W1458" s="47"/>
      <c r="X1458" s="47"/>
      <c r="Y1458" s="47"/>
      <c r="Z1458" s="42"/>
      <c r="AA1458" s="42"/>
      <c r="AB1458" s="42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</row>
    <row r="1459" spans="4:55" ht="12.75" customHeight="1">
      <c r="D1459" s="42"/>
      <c r="E1459" s="42"/>
      <c r="F1459" s="42"/>
      <c r="G1459" s="42"/>
      <c r="H1459" s="42"/>
      <c r="I1459" s="42"/>
      <c r="J1459" s="42"/>
      <c r="K1459" s="42"/>
      <c r="L1459" s="42"/>
      <c r="M1459" s="42"/>
      <c r="N1459" s="42"/>
      <c r="O1459" s="42"/>
      <c r="P1459" s="42"/>
      <c r="Q1459" s="42"/>
      <c r="R1459" s="42"/>
      <c r="S1459" s="42"/>
      <c r="T1459" s="42"/>
      <c r="U1459" s="42"/>
      <c r="V1459" s="42"/>
      <c r="W1459" s="47"/>
      <c r="X1459" s="47"/>
      <c r="Y1459" s="47"/>
      <c r="Z1459" s="42"/>
      <c r="AA1459" s="42"/>
      <c r="AB1459" s="42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</row>
    <row r="1460" spans="4:55" ht="12.75" customHeight="1">
      <c r="D1460" s="42"/>
      <c r="E1460" s="42"/>
      <c r="F1460" s="42"/>
      <c r="G1460" s="42"/>
      <c r="H1460" s="42"/>
      <c r="I1460" s="42"/>
      <c r="J1460" s="42"/>
      <c r="K1460" s="42"/>
      <c r="L1460" s="42"/>
      <c r="M1460" s="42"/>
      <c r="N1460" s="42"/>
      <c r="O1460" s="42"/>
      <c r="P1460" s="42"/>
      <c r="Q1460" s="42"/>
      <c r="R1460" s="42"/>
      <c r="S1460" s="42"/>
      <c r="T1460" s="42"/>
      <c r="U1460" s="42"/>
      <c r="V1460" s="42"/>
      <c r="W1460" s="47"/>
      <c r="X1460" s="47"/>
      <c r="Y1460" s="47"/>
      <c r="Z1460" s="42"/>
      <c r="AA1460" s="42"/>
      <c r="AB1460" s="42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</row>
    <row r="1461" spans="4:55" ht="12.75" customHeight="1">
      <c r="D1461" s="42"/>
      <c r="E1461" s="42"/>
      <c r="F1461" s="42"/>
      <c r="G1461" s="42"/>
      <c r="H1461" s="42"/>
      <c r="I1461" s="42"/>
      <c r="J1461" s="42"/>
      <c r="K1461" s="42"/>
      <c r="L1461" s="42"/>
      <c r="M1461" s="42"/>
      <c r="N1461" s="42"/>
      <c r="O1461" s="42"/>
      <c r="P1461" s="42"/>
      <c r="Q1461" s="42"/>
      <c r="R1461" s="42"/>
      <c r="S1461" s="42"/>
      <c r="T1461" s="42"/>
      <c r="U1461" s="42"/>
      <c r="V1461" s="42"/>
      <c r="W1461" s="47"/>
      <c r="X1461" s="47"/>
      <c r="Y1461" s="47"/>
      <c r="Z1461" s="42"/>
      <c r="AA1461" s="42"/>
      <c r="AB1461" s="42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</row>
    <row r="1462" spans="4:55" ht="12.75" customHeight="1">
      <c r="D1462" s="42"/>
      <c r="E1462" s="42"/>
      <c r="F1462" s="42"/>
      <c r="G1462" s="42"/>
      <c r="H1462" s="42"/>
      <c r="I1462" s="42"/>
      <c r="J1462" s="42"/>
      <c r="K1462" s="42"/>
      <c r="L1462" s="42"/>
      <c r="M1462" s="42"/>
      <c r="N1462" s="42"/>
      <c r="O1462" s="42"/>
      <c r="P1462" s="42"/>
      <c r="Q1462" s="42"/>
      <c r="R1462" s="42"/>
      <c r="S1462" s="42"/>
      <c r="T1462" s="42"/>
      <c r="U1462" s="42"/>
      <c r="V1462" s="42"/>
      <c r="W1462" s="47"/>
      <c r="X1462" s="47"/>
      <c r="Y1462" s="47"/>
      <c r="Z1462" s="42"/>
      <c r="AA1462" s="42"/>
      <c r="AB1462" s="42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</row>
    <row r="1463" spans="4:55" ht="12.75" customHeight="1">
      <c r="D1463" s="42"/>
      <c r="E1463" s="42"/>
      <c r="F1463" s="42"/>
      <c r="G1463" s="42"/>
      <c r="H1463" s="42"/>
      <c r="I1463" s="42"/>
      <c r="J1463" s="42"/>
      <c r="K1463" s="42"/>
      <c r="L1463" s="42"/>
      <c r="M1463" s="42"/>
      <c r="N1463" s="42"/>
      <c r="O1463" s="42"/>
      <c r="P1463" s="42"/>
      <c r="Q1463" s="42"/>
      <c r="R1463" s="42"/>
      <c r="S1463" s="42"/>
      <c r="T1463" s="42"/>
      <c r="U1463" s="42"/>
      <c r="V1463" s="42"/>
      <c r="W1463" s="47"/>
      <c r="X1463" s="47"/>
      <c r="Y1463" s="47"/>
      <c r="Z1463" s="42"/>
      <c r="AA1463" s="42"/>
      <c r="AB1463" s="42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</row>
    <row r="1464" spans="4:55" ht="12.75" customHeight="1">
      <c r="D1464" s="42"/>
      <c r="E1464" s="42"/>
      <c r="F1464" s="42"/>
      <c r="G1464" s="42"/>
      <c r="H1464" s="42"/>
      <c r="I1464" s="42"/>
      <c r="J1464" s="42"/>
      <c r="K1464" s="42"/>
      <c r="L1464" s="42"/>
      <c r="M1464" s="42"/>
      <c r="N1464" s="42"/>
      <c r="O1464" s="42"/>
      <c r="P1464" s="42"/>
      <c r="Q1464" s="42"/>
      <c r="R1464" s="42"/>
      <c r="S1464" s="42"/>
      <c r="T1464" s="42"/>
      <c r="U1464" s="42"/>
      <c r="V1464" s="42"/>
      <c r="W1464" s="47"/>
      <c r="X1464" s="47"/>
      <c r="Y1464" s="47"/>
      <c r="Z1464" s="42"/>
      <c r="AA1464" s="42"/>
      <c r="AB1464" s="42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</row>
    <row r="1465" spans="4:55" ht="12.75" customHeight="1">
      <c r="D1465" s="42"/>
      <c r="E1465" s="42"/>
      <c r="F1465" s="42"/>
      <c r="G1465" s="42"/>
      <c r="H1465" s="42"/>
      <c r="I1465" s="42"/>
      <c r="J1465" s="42"/>
      <c r="K1465" s="42"/>
      <c r="L1465" s="42"/>
      <c r="M1465" s="42"/>
      <c r="N1465" s="42"/>
      <c r="O1465" s="42"/>
      <c r="P1465" s="42"/>
      <c r="Q1465" s="42"/>
      <c r="R1465" s="42"/>
      <c r="S1465" s="42"/>
      <c r="T1465" s="42"/>
      <c r="U1465" s="42"/>
      <c r="V1465" s="42"/>
      <c r="W1465" s="47"/>
      <c r="X1465" s="47"/>
      <c r="Y1465" s="47"/>
      <c r="Z1465" s="42"/>
      <c r="AA1465" s="42"/>
      <c r="AB1465" s="42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</row>
    <row r="1466" spans="4:55" ht="12.75" customHeight="1">
      <c r="D1466" s="42"/>
      <c r="E1466" s="42"/>
      <c r="F1466" s="42"/>
      <c r="G1466" s="42"/>
      <c r="H1466" s="42"/>
      <c r="I1466" s="42"/>
      <c r="J1466" s="42"/>
      <c r="K1466" s="42"/>
      <c r="L1466" s="42"/>
      <c r="M1466" s="42"/>
      <c r="N1466" s="42"/>
      <c r="O1466" s="42"/>
      <c r="P1466" s="42"/>
      <c r="Q1466" s="42"/>
      <c r="R1466" s="42"/>
      <c r="S1466" s="42"/>
      <c r="T1466" s="42"/>
      <c r="U1466" s="42"/>
      <c r="V1466" s="42"/>
      <c r="W1466" s="47"/>
      <c r="X1466" s="47"/>
      <c r="Y1466" s="47"/>
      <c r="Z1466" s="42"/>
      <c r="AA1466" s="42"/>
      <c r="AB1466" s="42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</row>
    <row r="1467" spans="4:55" ht="12.75" customHeight="1">
      <c r="D1467" s="42"/>
      <c r="E1467" s="42"/>
      <c r="F1467" s="42"/>
      <c r="G1467" s="42"/>
      <c r="H1467" s="42"/>
      <c r="I1467" s="42"/>
      <c r="J1467" s="42"/>
      <c r="K1467" s="42"/>
      <c r="L1467" s="42"/>
      <c r="M1467" s="42"/>
      <c r="N1467" s="42"/>
      <c r="O1467" s="42"/>
      <c r="P1467" s="42"/>
      <c r="Q1467" s="42"/>
      <c r="R1467" s="42"/>
      <c r="S1467" s="42"/>
      <c r="T1467" s="42"/>
      <c r="U1467" s="42"/>
      <c r="V1467" s="42"/>
      <c r="W1467" s="47"/>
      <c r="X1467" s="47"/>
      <c r="Y1467" s="47"/>
      <c r="Z1467" s="42"/>
      <c r="AA1467" s="42"/>
      <c r="AB1467" s="42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</row>
    <row r="1468" spans="4:55" ht="12.75" customHeight="1">
      <c r="D1468" s="42"/>
      <c r="E1468" s="42"/>
      <c r="F1468" s="42"/>
      <c r="G1468" s="42"/>
      <c r="H1468" s="42"/>
      <c r="I1468" s="42"/>
      <c r="J1468" s="42"/>
      <c r="K1468" s="42"/>
      <c r="L1468" s="42"/>
      <c r="M1468" s="42"/>
      <c r="N1468" s="42"/>
      <c r="O1468" s="42"/>
      <c r="P1468" s="42"/>
      <c r="Q1468" s="42"/>
      <c r="R1468" s="42"/>
      <c r="S1468" s="42"/>
      <c r="T1468" s="42"/>
      <c r="U1468" s="42"/>
      <c r="V1468" s="42"/>
      <c r="W1468" s="47"/>
      <c r="X1468" s="47"/>
      <c r="Y1468" s="47"/>
      <c r="Z1468" s="42"/>
      <c r="AA1468" s="42"/>
      <c r="AB1468" s="42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</row>
    <row r="1469" spans="4:55" ht="12.75" customHeight="1">
      <c r="D1469" s="42"/>
      <c r="E1469" s="42"/>
      <c r="F1469" s="42"/>
      <c r="G1469" s="42"/>
      <c r="H1469" s="42"/>
      <c r="I1469" s="42"/>
      <c r="J1469" s="42"/>
      <c r="K1469" s="42"/>
      <c r="L1469" s="42"/>
      <c r="M1469" s="42"/>
      <c r="N1469" s="42"/>
      <c r="O1469" s="42"/>
      <c r="P1469" s="42"/>
      <c r="Q1469" s="42"/>
      <c r="R1469" s="42"/>
      <c r="S1469" s="42"/>
      <c r="T1469" s="42"/>
      <c r="U1469" s="42"/>
      <c r="V1469" s="42"/>
      <c r="W1469" s="47"/>
      <c r="X1469" s="47"/>
      <c r="Y1469" s="47"/>
      <c r="Z1469" s="42"/>
      <c r="AA1469" s="42"/>
      <c r="AB1469" s="42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</row>
    <row r="1470" spans="4:55" ht="12.75" customHeight="1">
      <c r="D1470" s="42"/>
      <c r="E1470" s="42"/>
      <c r="F1470" s="42"/>
      <c r="G1470" s="42"/>
      <c r="H1470" s="42"/>
      <c r="I1470" s="42"/>
      <c r="J1470" s="42"/>
      <c r="K1470" s="42"/>
      <c r="L1470" s="42"/>
      <c r="M1470" s="42"/>
      <c r="N1470" s="42"/>
      <c r="O1470" s="42"/>
      <c r="P1470" s="42"/>
      <c r="Q1470" s="42"/>
      <c r="R1470" s="42"/>
      <c r="S1470" s="42"/>
      <c r="T1470" s="42"/>
      <c r="U1470" s="42"/>
      <c r="V1470" s="42"/>
      <c r="W1470" s="47"/>
      <c r="X1470" s="47"/>
      <c r="Y1470" s="47"/>
      <c r="Z1470" s="42"/>
      <c r="AA1470" s="42"/>
      <c r="AB1470" s="42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</row>
    <row r="1471" spans="4:55" ht="12.75" customHeight="1">
      <c r="D1471" s="42"/>
      <c r="E1471" s="42"/>
      <c r="F1471" s="42"/>
      <c r="G1471" s="42"/>
      <c r="H1471" s="42"/>
      <c r="I1471" s="42"/>
      <c r="J1471" s="42"/>
      <c r="K1471" s="42"/>
      <c r="L1471" s="42"/>
      <c r="M1471" s="42"/>
      <c r="N1471" s="42"/>
      <c r="O1471" s="42"/>
      <c r="P1471" s="42"/>
      <c r="Q1471" s="42"/>
      <c r="R1471" s="42"/>
      <c r="S1471" s="42"/>
      <c r="T1471" s="42"/>
      <c r="U1471" s="42"/>
      <c r="V1471" s="42"/>
      <c r="W1471" s="47"/>
      <c r="X1471" s="47"/>
      <c r="Y1471" s="47"/>
      <c r="Z1471" s="42"/>
      <c r="AA1471" s="42"/>
      <c r="AB1471" s="42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</row>
    <row r="1472" spans="4:55" ht="12.75" customHeight="1">
      <c r="D1472" s="42"/>
      <c r="E1472" s="42"/>
      <c r="F1472" s="42"/>
      <c r="G1472" s="42"/>
      <c r="H1472" s="42"/>
      <c r="I1472" s="42"/>
      <c r="J1472" s="42"/>
      <c r="K1472" s="42"/>
      <c r="L1472" s="42"/>
      <c r="M1472" s="42"/>
      <c r="N1472" s="42"/>
      <c r="O1472" s="42"/>
      <c r="P1472" s="42"/>
      <c r="Q1472" s="42"/>
      <c r="R1472" s="42"/>
      <c r="S1472" s="42"/>
      <c r="T1472" s="42"/>
      <c r="U1472" s="42"/>
      <c r="V1472" s="42"/>
      <c r="W1472" s="47"/>
      <c r="X1472" s="47"/>
      <c r="Y1472" s="47"/>
      <c r="Z1472" s="42"/>
      <c r="AA1472" s="42"/>
      <c r="AB1472" s="42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</row>
    <row r="1473" spans="4:55" ht="12.75" customHeight="1">
      <c r="D1473" s="42"/>
      <c r="E1473" s="42"/>
      <c r="F1473" s="42"/>
      <c r="G1473" s="42"/>
      <c r="H1473" s="42"/>
      <c r="I1473" s="42"/>
      <c r="J1473" s="42"/>
      <c r="K1473" s="42"/>
      <c r="L1473" s="42"/>
      <c r="M1473" s="42"/>
      <c r="N1473" s="42"/>
      <c r="O1473" s="42"/>
      <c r="P1473" s="42"/>
      <c r="Q1473" s="42"/>
      <c r="R1473" s="42"/>
      <c r="S1473" s="42"/>
      <c r="T1473" s="42"/>
      <c r="U1473" s="42"/>
      <c r="V1473" s="42"/>
      <c r="W1473" s="47"/>
      <c r="X1473" s="47"/>
      <c r="Y1473" s="47"/>
      <c r="Z1473" s="42"/>
      <c r="AA1473" s="42"/>
      <c r="AB1473" s="42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</row>
    <row r="1474" spans="4:55" ht="12.75" customHeight="1">
      <c r="D1474" s="42"/>
      <c r="E1474" s="42"/>
      <c r="F1474" s="42"/>
      <c r="G1474" s="42"/>
      <c r="H1474" s="42"/>
      <c r="I1474" s="42"/>
      <c r="J1474" s="42"/>
      <c r="K1474" s="42"/>
      <c r="L1474" s="42"/>
      <c r="M1474" s="42"/>
      <c r="N1474" s="42"/>
      <c r="O1474" s="42"/>
      <c r="P1474" s="42"/>
      <c r="Q1474" s="42"/>
      <c r="R1474" s="42"/>
      <c r="S1474" s="42"/>
      <c r="T1474" s="42"/>
      <c r="U1474" s="42"/>
      <c r="V1474" s="42"/>
      <c r="W1474" s="47"/>
      <c r="X1474" s="47"/>
      <c r="Y1474" s="47"/>
      <c r="Z1474" s="42"/>
      <c r="AA1474" s="42"/>
      <c r="AB1474" s="42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</row>
    <row r="1475" spans="4:55" ht="12.75" customHeight="1">
      <c r="D1475" s="42"/>
      <c r="E1475" s="42"/>
      <c r="F1475" s="42"/>
      <c r="G1475" s="42"/>
      <c r="H1475" s="42"/>
      <c r="I1475" s="42"/>
      <c r="J1475" s="42"/>
      <c r="K1475" s="42"/>
      <c r="L1475" s="42"/>
      <c r="M1475" s="42"/>
      <c r="N1475" s="42"/>
      <c r="O1475" s="42"/>
      <c r="P1475" s="42"/>
      <c r="Q1475" s="42"/>
      <c r="R1475" s="42"/>
      <c r="S1475" s="42"/>
      <c r="T1475" s="42"/>
      <c r="U1475" s="42"/>
      <c r="V1475" s="42"/>
      <c r="W1475" s="47"/>
      <c r="X1475" s="47"/>
      <c r="Y1475" s="47"/>
      <c r="Z1475" s="42"/>
      <c r="AA1475" s="42"/>
      <c r="AB1475" s="42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</row>
    <row r="1476" spans="4:55" ht="12.75" customHeight="1">
      <c r="D1476" s="42"/>
      <c r="E1476" s="42"/>
      <c r="F1476" s="42"/>
      <c r="G1476" s="42"/>
      <c r="H1476" s="42"/>
      <c r="I1476" s="42"/>
      <c r="J1476" s="42"/>
      <c r="K1476" s="42"/>
      <c r="L1476" s="42"/>
      <c r="M1476" s="42"/>
      <c r="N1476" s="42"/>
      <c r="O1476" s="42"/>
      <c r="P1476" s="42"/>
      <c r="Q1476" s="42"/>
      <c r="R1476" s="42"/>
      <c r="S1476" s="42"/>
      <c r="T1476" s="42"/>
      <c r="U1476" s="42"/>
      <c r="V1476" s="42"/>
      <c r="W1476" s="47"/>
      <c r="X1476" s="47"/>
      <c r="Y1476" s="47"/>
      <c r="Z1476" s="42"/>
      <c r="AA1476" s="42"/>
      <c r="AB1476" s="42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</row>
    <row r="1477" spans="4:55" ht="12.75" customHeight="1">
      <c r="D1477" s="42"/>
      <c r="E1477" s="42"/>
      <c r="F1477" s="42"/>
      <c r="G1477" s="42"/>
      <c r="H1477" s="42"/>
      <c r="I1477" s="42"/>
      <c r="J1477" s="42"/>
      <c r="K1477" s="42"/>
      <c r="L1477" s="42"/>
      <c r="M1477" s="42"/>
      <c r="N1477" s="42"/>
      <c r="O1477" s="42"/>
      <c r="P1477" s="42"/>
      <c r="Q1477" s="42"/>
      <c r="R1477" s="42"/>
      <c r="S1477" s="42"/>
      <c r="T1477" s="42"/>
      <c r="U1477" s="42"/>
      <c r="V1477" s="42"/>
      <c r="W1477" s="47"/>
      <c r="X1477" s="47"/>
      <c r="Y1477" s="47"/>
      <c r="Z1477" s="42"/>
      <c r="AA1477" s="42"/>
      <c r="AB1477" s="42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</row>
    <row r="1478" spans="4:55" ht="12.75" customHeight="1">
      <c r="D1478" s="42"/>
      <c r="E1478" s="42"/>
      <c r="F1478" s="42"/>
      <c r="G1478" s="42"/>
      <c r="H1478" s="42"/>
      <c r="I1478" s="42"/>
      <c r="J1478" s="42"/>
      <c r="K1478" s="42"/>
      <c r="L1478" s="42"/>
      <c r="M1478" s="42"/>
      <c r="N1478" s="42"/>
      <c r="O1478" s="42"/>
      <c r="P1478" s="42"/>
      <c r="Q1478" s="42"/>
      <c r="R1478" s="42"/>
      <c r="S1478" s="42"/>
      <c r="T1478" s="42"/>
      <c r="U1478" s="42"/>
      <c r="V1478" s="42"/>
      <c r="W1478" s="47"/>
      <c r="X1478" s="47"/>
      <c r="Y1478" s="47"/>
      <c r="Z1478" s="42"/>
      <c r="AA1478" s="42"/>
      <c r="AB1478" s="42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</row>
    <row r="1479" spans="4:55" ht="12.75" customHeight="1">
      <c r="D1479" s="42"/>
      <c r="E1479" s="42"/>
      <c r="F1479" s="42"/>
      <c r="G1479" s="42"/>
      <c r="H1479" s="42"/>
      <c r="I1479" s="42"/>
      <c r="J1479" s="42"/>
      <c r="K1479" s="42"/>
      <c r="L1479" s="42"/>
      <c r="M1479" s="42"/>
      <c r="N1479" s="42"/>
      <c r="O1479" s="42"/>
      <c r="P1479" s="42"/>
      <c r="Q1479" s="42"/>
      <c r="R1479" s="42"/>
      <c r="S1479" s="42"/>
      <c r="T1479" s="42"/>
      <c r="U1479" s="42"/>
      <c r="V1479" s="42"/>
      <c r="W1479" s="47"/>
      <c r="X1479" s="47"/>
      <c r="Y1479" s="47"/>
      <c r="Z1479" s="42"/>
      <c r="AA1479" s="42"/>
      <c r="AB1479" s="42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</row>
    <row r="1480" spans="4:55" ht="12.75" customHeight="1">
      <c r="D1480" s="42"/>
      <c r="E1480" s="42"/>
      <c r="F1480" s="42"/>
      <c r="G1480" s="42"/>
      <c r="H1480" s="42"/>
      <c r="I1480" s="42"/>
      <c r="J1480" s="42"/>
      <c r="K1480" s="42"/>
      <c r="L1480" s="42"/>
      <c r="M1480" s="42"/>
      <c r="N1480" s="42"/>
      <c r="O1480" s="42"/>
      <c r="P1480" s="42"/>
      <c r="Q1480" s="42"/>
      <c r="R1480" s="42"/>
      <c r="S1480" s="42"/>
      <c r="T1480" s="42"/>
      <c r="U1480" s="42"/>
      <c r="V1480" s="42"/>
      <c r="W1480" s="47"/>
      <c r="X1480" s="47"/>
      <c r="Y1480" s="47"/>
      <c r="Z1480" s="42"/>
      <c r="AA1480" s="42"/>
      <c r="AB1480" s="42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</row>
    <row r="1481" spans="4:55" ht="12.75" customHeight="1">
      <c r="D1481" s="42"/>
      <c r="E1481" s="42"/>
      <c r="F1481" s="42"/>
      <c r="G1481" s="42"/>
      <c r="H1481" s="42"/>
      <c r="I1481" s="42"/>
      <c r="J1481" s="42"/>
      <c r="K1481" s="42"/>
      <c r="L1481" s="42"/>
      <c r="M1481" s="42"/>
      <c r="N1481" s="42"/>
      <c r="O1481" s="42"/>
      <c r="P1481" s="42"/>
      <c r="Q1481" s="42"/>
      <c r="R1481" s="42"/>
      <c r="S1481" s="42"/>
      <c r="T1481" s="42"/>
      <c r="U1481" s="42"/>
      <c r="V1481" s="42"/>
      <c r="W1481" s="47"/>
      <c r="X1481" s="47"/>
      <c r="Y1481" s="47"/>
      <c r="Z1481" s="42"/>
      <c r="AA1481" s="42"/>
      <c r="AB1481" s="42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</row>
    <row r="1482" spans="4:55" ht="12.75" customHeight="1">
      <c r="D1482" s="42"/>
      <c r="E1482" s="42"/>
      <c r="F1482" s="42"/>
      <c r="G1482" s="42"/>
      <c r="H1482" s="42"/>
      <c r="I1482" s="42"/>
      <c r="J1482" s="42"/>
      <c r="K1482" s="42"/>
      <c r="L1482" s="42"/>
      <c r="M1482" s="42"/>
      <c r="N1482" s="42"/>
      <c r="O1482" s="42"/>
      <c r="P1482" s="42"/>
      <c r="Q1482" s="42"/>
      <c r="R1482" s="42"/>
      <c r="S1482" s="42"/>
      <c r="T1482" s="42"/>
      <c r="U1482" s="42"/>
      <c r="V1482" s="42"/>
      <c r="W1482" s="47"/>
      <c r="X1482" s="47"/>
      <c r="Y1482" s="47"/>
      <c r="Z1482" s="42"/>
      <c r="AA1482" s="42"/>
      <c r="AB1482" s="42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</row>
    <row r="1483" spans="4:55" ht="12.75" customHeight="1">
      <c r="D1483" s="42"/>
      <c r="E1483" s="42"/>
      <c r="F1483" s="42"/>
      <c r="G1483" s="42"/>
      <c r="H1483" s="42"/>
      <c r="I1483" s="42"/>
      <c r="J1483" s="42"/>
      <c r="K1483" s="42"/>
      <c r="L1483" s="42"/>
      <c r="M1483" s="42"/>
      <c r="N1483" s="42"/>
      <c r="O1483" s="42"/>
      <c r="P1483" s="42"/>
      <c r="Q1483" s="42"/>
      <c r="R1483" s="42"/>
      <c r="S1483" s="42"/>
      <c r="T1483" s="42"/>
      <c r="U1483" s="42"/>
      <c r="V1483" s="42"/>
      <c r="W1483" s="47"/>
      <c r="X1483" s="47"/>
      <c r="Y1483" s="47"/>
      <c r="Z1483" s="42"/>
      <c r="AA1483" s="42"/>
      <c r="AB1483" s="42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</row>
    <row r="1484" spans="4:55" ht="12.75" customHeight="1">
      <c r="D1484" s="42"/>
      <c r="E1484" s="42"/>
      <c r="F1484" s="42"/>
      <c r="G1484" s="42"/>
      <c r="H1484" s="42"/>
      <c r="I1484" s="42"/>
      <c r="J1484" s="42"/>
      <c r="K1484" s="42"/>
      <c r="L1484" s="42"/>
      <c r="M1484" s="42"/>
      <c r="N1484" s="42"/>
      <c r="O1484" s="42"/>
      <c r="P1484" s="42"/>
      <c r="Q1484" s="42"/>
      <c r="R1484" s="42"/>
      <c r="S1484" s="42"/>
      <c r="T1484" s="42"/>
      <c r="U1484" s="42"/>
      <c r="V1484" s="42"/>
      <c r="W1484" s="47"/>
      <c r="X1484" s="47"/>
      <c r="Y1484" s="47"/>
      <c r="Z1484" s="42"/>
      <c r="AA1484" s="42"/>
      <c r="AB1484" s="42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</row>
    <row r="1485" spans="4:55" ht="12.75" customHeight="1">
      <c r="D1485" s="42"/>
      <c r="E1485" s="42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2"/>
      <c r="V1485" s="42"/>
      <c r="W1485" s="47"/>
      <c r="X1485" s="47"/>
      <c r="Y1485" s="47"/>
      <c r="Z1485" s="42"/>
      <c r="AA1485" s="42"/>
      <c r="AB1485" s="42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</row>
    <row r="1486" spans="4:55" ht="12.75" customHeight="1">
      <c r="D1486" s="42"/>
      <c r="E1486" s="42"/>
      <c r="F1486" s="42"/>
      <c r="G1486" s="42"/>
      <c r="H1486" s="42"/>
      <c r="I1486" s="42"/>
      <c r="J1486" s="42"/>
      <c r="K1486" s="42"/>
      <c r="L1486" s="42"/>
      <c r="M1486" s="42"/>
      <c r="N1486" s="42"/>
      <c r="O1486" s="42"/>
      <c r="P1486" s="42"/>
      <c r="Q1486" s="42"/>
      <c r="R1486" s="42"/>
      <c r="S1486" s="42"/>
      <c r="T1486" s="42"/>
      <c r="U1486" s="42"/>
      <c r="V1486" s="42"/>
      <c r="W1486" s="47"/>
      <c r="X1486" s="47"/>
      <c r="Y1486" s="47"/>
      <c r="Z1486" s="42"/>
      <c r="AA1486" s="42"/>
      <c r="AB1486" s="42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</row>
    <row r="1487" spans="4:55" ht="12.75" customHeight="1">
      <c r="D1487" s="42"/>
      <c r="E1487" s="42"/>
      <c r="F1487" s="42"/>
      <c r="G1487" s="42"/>
      <c r="H1487" s="42"/>
      <c r="I1487" s="42"/>
      <c r="J1487" s="42"/>
      <c r="K1487" s="42"/>
      <c r="L1487" s="42"/>
      <c r="M1487" s="42"/>
      <c r="N1487" s="42"/>
      <c r="O1487" s="42"/>
      <c r="P1487" s="42"/>
      <c r="Q1487" s="42"/>
      <c r="R1487" s="42"/>
      <c r="S1487" s="42"/>
      <c r="T1487" s="42"/>
      <c r="U1487" s="42"/>
      <c r="V1487" s="42"/>
      <c r="W1487" s="47"/>
      <c r="X1487" s="47"/>
      <c r="Y1487" s="47"/>
      <c r="Z1487" s="42"/>
      <c r="AA1487" s="42"/>
      <c r="AB1487" s="42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</row>
    <row r="1488" spans="4:55" ht="12.75" customHeight="1">
      <c r="D1488" s="42"/>
      <c r="E1488" s="42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2"/>
      <c r="V1488" s="42"/>
      <c r="W1488" s="47"/>
      <c r="X1488" s="47"/>
      <c r="Y1488" s="47"/>
      <c r="Z1488" s="42"/>
      <c r="AA1488" s="42"/>
      <c r="AB1488" s="42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</row>
    <row r="1489" spans="4:55" ht="12.75" customHeight="1">
      <c r="D1489" s="42"/>
      <c r="E1489" s="42"/>
      <c r="F1489" s="42"/>
      <c r="G1489" s="42"/>
      <c r="H1489" s="42"/>
      <c r="I1489" s="42"/>
      <c r="J1489" s="42"/>
      <c r="K1489" s="42"/>
      <c r="L1489" s="42"/>
      <c r="M1489" s="42"/>
      <c r="N1489" s="42"/>
      <c r="O1489" s="42"/>
      <c r="P1489" s="42"/>
      <c r="Q1489" s="42"/>
      <c r="R1489" s="42"/>
      <c r="S1489" s="42"/>
      <c r="T1489" s="42"/>
      <c r="U1489" s="42"/>
      <c r="V1489" s="42"/>
      <c r="W1489" s="47"/>
      <c r="X1489" s="47"/>
      <c r="Y1489" s="47"/>
      <c r="Z1489" s="42"/>
      <c r="AA1489" s="42"/>
      <c r="AB1489" s="42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</row>
    <row r="1490" spans="4:55" ht="12.75" customHeight="1">
      <c r="D1490" s="42"/>
      <c r="E1490" s="42"/>
      <c r="F1490" s="42"/>
      <c r="G1490" s="42"/>
      <c r="H1490" s="42"/>
      <c r="I1490" s="42"/>
      <c r="J1490" s="42"/>
      <c r="K1490" s="42"/>
      <c r="L1490" s="42"/>
      <c r="M1490" s="42"/>
      <c r="N1490" s="42"/>
      <c r="O1490" s="42"/>
      <c r="P1490" s="42"/>
      <c r="Q1490" s="42"/>
      <c r="R1490" s="42"/>
      <c r="S1490" s="42"/>
      <c r="T1490" s="42"/>
      <c r="U1490" s="42"/>
      <c r="V1490" s="42"/>
      <c r="W1490" s="47"/>
      <c r="X1490" s="47"/>
      <c r="Y1490" s="47"/>
      <c r="Z1490" s="42"/>
      <c r="AA1490" s="42"/>
      <c r="AB1490" s="42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</row>
    <row r="1491" spans="4:55" ht="12.75" customHeight="1">
      <c r="D1491" s="42"/>
      <c r="E1491" s="42"/>
      <c r="F1491" s="42"/>
      <c r="G1491" s="42"/>
      <c r="H1491" s="42"/>
      <c r="I1491" s="42"/>
      <c r="J1491" s="42"/>
      <c r="K1491" s="42"/>
      <c r="L1491" s="42"/>
      <c r="M1491" s="42"/>
      <c r="N1491" s="42"/>
      <c r="O1491" s="42"/>
      <c r="P1491" s="42"/>
      <c r="Q1491" s="42"/>
      <c r="R1491" s="42"/>
      <c r="S1491" s="42"/>
      <c r="T1491" s="42"/>
      <c r="U1491" s="42"/>
      <c r="V1491" s="42"/>
      <c r="W1491" s="47"/>
      <c r="X1491" s="47"/>
      <c r="Y1491" s="47"/>
      <c r="Z1491" s="42"/>
      <c r="AA1491" s="42"/>
      <c r="AB1491" s="42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</row>
    <row r="1492" spans="4:55" ht="12.75" customHeight="1">
      <c r="D1492" s="42"/>
      <c r="E1492" s="42"/>
      <c r="F1492" s="42"/>
      <c r="G1492" s="42"/>
      <c r="H1492" s="42"/>
      <c r="I1492" s="42"/>
      <c r="J1492" s="42"/>
      <c r="K1492" s="42"/>
      <c r="L1492" s="42"/>
      <c r="M1492" s="42"/>
      <c r="N1492" s="42"/>
      <c r="O1492" s="42"/>
      <c r="P1492" s="42"/>
      <c r="Q1492" s="42"/>
      <c r="R1492" s="42"/>
      <c r="S1492" s="42"/>
      <c r="T1492" s="42"/>
      <c r="U1492" s="42"/>
      <c r="V1492" s="42"/>
      <c r="W1492" s="47"/>
      <c r="X1492" s="47"/>
      <c r="Y1492" s="47"/>
      <c r="Z1492" s="42"/>
      <c r="AA1492" s="42"/>
      <c r="AB1492" s="42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</row>
    <row r="1493" spans="4:55" ht="12.75" customHeight="1">
      <c r="D1493" s="42"/>
      <c r="E1493" s="42"/>
      <c r="F1493" s="42"/>
      <c r="G1493" s="42"/>
      <c r="H1493" s="42"/>
      <c r="I1493" s="42"/>
      <c r="J1493" s="42"/>
      <c r="K1493" s="42"/>
      <c r="L1493" s="42"/>
      <c r="M1493" s="42"/>
      <c r="N1493" s="42"/>
      <c r="O1493" s="42"/>
      <c r="P1493" s="42"/>
      <c r="Q1493" s="42"/>
      <c r="R1493" s="42"/>
      <c r="S1493" s="42"/>
      <c r="T1493" s="42"/>
      <c r="U1493" s="42"/>
      <c r="V1493" s="42"/>
      <c r="W1493" s="47"/>
      <c r="X1493" s="47"/>
      <c r="Y1493" s="47"/>
      <c r="Z1493" s="42"/>
      <c r="AA1493" s="42"/>
      <c r="AB1493" s="42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</row>
    <row r="1494" spans="4:55" ht="12.75" customHeight="1">
      <c r="D1494" s="42"/>
      <c r="E1494" s="42"/>
      <c r="F1494" s="42"/>
      <c r="G1494" s="42"/>
      <c r="H1494" s="42"/>
      <c r="I1494" s="42"/>
      <c r="J1494" s="42"/>
      <c r="K1494" s="42"/>
      <c r="L1494" s="42"/>
      <c r="M1494" s="42"/>
      <c r="N1494" s="42"/>
      <c r="O1494" s="42"/>
      <c r="P1494" s="42"/>
      <c r="Q1494" s="42"/>
      <c r="R1494" s="42"/>
      <c r="S1494" s="42"/>
      <c r="T1494" s="42"/>
      <c r="U1494" s="42"/>
      <c r="V1494" s="42"/>
      <c r="W1494" s="47"/>
      <c r="X1494" s="47"/>
      <c r="Y1494" s="47"/>
      <c r="Z1494" s="42"/>
      <c r="AA1494" s="42"/>
      <c r="AB1494" s="42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</row>
    <row r="1495" spans="4:55" ht="12.75" customHeight="1">
      <c r="D1495" s="42"/>
      <c r="E1495" s="42"/>
      <c r="F1495" s="42"/>
      <c r="G1495" s="42"/>
      <c r="H1495" s="42"/>
      <c r="I1495" s="42"/>
      <c r="J1495" s="42"/>
      <c r="K1495" s="42"/>
      <c r="L1495" s="42"/>
      <c r="M1495" s="42"/>
      <c r="N1495" s="42"/>
      <c r="O1495" s="42"/>
      <c r="P1495" s="42"/>
      <c r="Q1495" s="42"/>
      <c r="R1495" s="42"/>
      <c r="S1495" s="42"/>
      <c r="T1495" s="42"/>
      <c r="U1495" s="42"/>
      <c r="V1495" s="42"/>
      <c r="W1495" s="47"/>
      <c r="X1495" s="47"/>
      <c r="Y1495" s="47"/>
      <c r="Z1495" s="42"/>
      <c r="AA1495" s="42"/>
      <c r="AB1495" s="42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</row>
    <row r="1496" spans="4:55" ht="12.75" customHeight="1">
      <c r="D1496" s="42"/>
      <c r="E1496" s="42"/>
      <c r="F1496" s="42"/>
      <c r="G1496" s="42"/>
      <c r="H1496" s="42"/>
      <c r="I1496" s="42"/>
      <c r="J1496" s="42"/>
      <c r="K1496" s="42"/>
      <c r="L1496" s="42"/>
      <c r="M1496" s="42"/>
      <c r="N1496" s="42"/>
      <c r="O1496" s="42"/>
      <c r="P1496" s="42"/>
      <c r="Q1496" s="42"/>
      <c r="R1496" s="42"/>
      <c r="S1496" s="42"/>
      <c r="T1496" s="42"/>
      <c r="U1496" s="42"/>
      <c r="V1496" s="42"/>
      <c r="W1496" s="47"/>
      <c r="X1496" s="47"/>
      <c r="Y1496" s="47"/>
      <c r="Z1496" s="42"/>
      <c r="AA1496" s="42"/>
      <c r="AB1496" s="42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</row>
    <row r="1497" spans="4:55" ht="12.75" customHeight="1">
      <c r="D1497" s="42"/>
      <c r="E1497" s="42"/>
      <c r="F1497" s="42"/>
      <c r="G1497" s="42"/>
      <c r="H1497" s="42"/>
      <c r="I1497" s="42"/>
      <c r="J1497" s="42"/>
      <c r="K1497" s="42"/>
      <c r="L1497" s="42"/>
      <c r="M1497" s="42"/>
      <c r="N1497" s="42"/>
      <c r="O1497" s="42"/>
      <c r="P1497" s="42"/>
      <c r="Q1497" s="42"/>
      <c r="R1497" s="42"/>
      <c r="S1497" s="42"/>
      <c r="T1497" s="42"/>
      <c r="U1497" s="42"/>
      <c r="V1497" s="42"/>
      <c r="W1497" s="47"/>
      <c r="X1497" s="47"/>
      <c r="Y1497" s="47"/>
      <c r="Z1497" s="42"/>
      <c r="AA1497" s="42"/>
      <c r="AB1497" s="42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</row>
    <row r="1498" spans="4:55" ht="12.75" customHeight="1">
      <c r="D1498" s="42"/>
      <c r="E1498" s="42"/>
      <c r="F1498" s="42"/>
      <c r="G1498" s="42"/>
      <c r="H1498" s="42"/>
      <c r="I1498" s="42"/>
      <c r="J1498" s="42"/>
      <c r="K1498" s="42"/>
      <c r="L1498" s="42"/>
      <c r="M1498" s="42"/>
      <c r="N1498" s="42"/>
      <c r="O1498" s="42"/>
      <c r="P1498" s="42"/>
      <c r="Q1498" s="42"/>
      <c r="R1498" s="42"/>
      <c r="S1498" s="42"/>
      <c r="T1498" s="42"/>
      <c r="U1498" s="42"/>
      <c r="V1498" s="42"/>
      <c r="W1498" s="47"/>
      <c r="X1498" s="47"/>
      <c r="Y1498" s="47"/>
      <c r="Z1498" s="42"/>
      <c r="AA1498" s="42"/>
      <c r="AB1498" s="42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</row>
    <row r="1499" spans="4:55" ht="12.75" customHeight="1">
      <c r="D1499" s="42"/>
      <c r="E1499" s="42"/>
      <c r="F1499" s="42"/>
      <c r="G1499" s="42"/>
      <c r="H1499" s="42"/>
      <c r="I1499" s="42"/>
      <c r="J1499" s="42"/>
      <c r="K1499" s="42"/>
      <c r="L1499" s="42"/>
      <c r="M1499" s="42"/>
      <c r="N1499" s="42"/>
      <c r="O1499" s="42"/>
      <c r="P1499" s="42"/>
      <c r="Q1499" s="42"/>
      <c r="R1499" s="42"/>
      <c r="S1499" s="42"/>
      <c r="T1499" s="42"/>
      <c r="U1499" s="42"/>
      <c r="V1499" s="42"/>
      <c r="W1499" s="47"/>
      <c r="X1499" s="47"/>
      <c r="Y1499" s="47"/>
      <c r="Z1499" s="42"/>
      <c r="AA1499" s="42"/>
      <c r="AB1499" s="42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</row>
    <row r="1500" spans="4:55" ht="12.75" customHeight="1">
      <c r="D1500" s="42"/>
      <c r="E1500" s="42"/>
      <c r="F1500" s="42"/>
      <c r="G1500" s="42"/>
      <c r="H1500" s="42"/>
      <c r="I1500" s="42"/>
      <c r="J1500" s="42"/>
      <c r="K1500" s="42"/>
      <c r="L1500" s="42"/>
      <c r="M1500" s="42"/>
      <c r="N1500" s="42"/>
      <c r="O1500" s="42"/>
      <c r="P1500" s="42"/>
      <c r="Q1500" s="42"/>
      <c r="R1500" s="42"/>
      <c r="S1500" s="42"/>
      <c r="T1500" s="42"/>
      <c r="U1500" s="42"/>
      <c r="V1500" s="42"/>
      <c r="W1500" s="47"/>
      <c r="X1500" s="47"/>
      <c r="Y1500" s="47"/>
      <c r="Z1500" s="42"/>
      <c r="AA1500" s="42"/>
      <c r="AB1500" s="42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</row>
    <row r="1501" spans="4:55" ht="12.75" customHeight="1">
      <c r="D1501" s="42"/>
      <c r="E1501" s="42"/>
      <c r="F1501" s="42"/>
      <c r="G1501" s="42"/>
      <c r="H1501" s="42"/>
      <c r="I1501" s="42"/>
      <c r="J1501" s="42"/>
      <c r="K1501" s="42"/>
      <c r="L1501" s="42"/>
      <c r="M1501" s="42"/>
      <c r="N1501" s="42"/>
      <c r="O1501" s="42"/>
      <c r="P1501" s="42"/>
      <c r="Q1501" s="42"/>
      <c r="R1501" s="42"/>
      <c r="S1501" s="42"/>
      <c r="T1501" s="42"/>
      <c r="U1501" s="42"/>
      <c r="V1501" s="42"/>
      <c r="W1501" s="47"/>
      <c r="X1501" s="47"/>
      <c r="Y1501" s="47"/>
      <c r="Z1501" s="42"/>
      <c r="AA1501" s="42"/>
      <c r="AB1501" s="42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</row>
    <row r="1502" spans="4:55" ht="12.75" customHeight="1">
      <c r="D1502" s="42"/>
      <c r="E1502" s="42"/>
      <c r="F1502" s="42"/>
      <c r="G1502" s="42"/>
      <c r="H1502" s="42"/>
      <c r="I1502" s="42"/>
      <c r="J1502" s="42"/>
      <c r="K1502" s="42"/>
      <c r="L1502" s="42"/>
      <c r="M1502" s="42"/>
      <c r="N1502" s="42"/>
      <c r="O1502" s="42"/>
      <c r="P1502" s="42"/>
      <c r="Q1502" s="42"/>
      <c r="R1502" s="42"/>
      <c r="S1502" s="42"/>
      <c r="T1502" s="42"/>
      <c r="U1502" s="42"/>
      <c r="V1502" s="42"/>
      <c r="W1502" s="47"/>
      <c r="X1502" s="47"/>
      <c r="Y1502" s="47"/>
      <c r="Z1502" s="42"/>
      <c r="AA1502" s="42"/>
      <c r="AB1502" s="42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</row>
    <row r="1503" spans="4:55" ht="12.75" customHeight="1">
      <c r="D1503" s="42"/>
      <c r="E1503" s="42"/>
      <c r="F1503" s="42"/>
      <c r="G1503" s="42"/>
      <c r="H1503" s="42"/>
      <c r="I1503" s="42"/>
      <c r="J1503" s="42"/>
      <c r="K1503" s="42"/>
      <c r="L1503" s="42"/>
      <c r="M1503" s="42"/>
      <c r="N1503" s="42"/>
      <c r="O1503" s="42"/>
      <c r="P1503" s="42"/>
      <c r="Q1503" s="42"/>
      <c r="R1503" s="42"/>
      <c r="S1503" s="42"/>
      <c r="T1503" s="42"/>
      <c r="U1503" s="42"/>
      <c r="V1503" s="42"/>
      <c r="W1503" s="47"/>
      <c r="X1503" s="47"/>
      <c r="Y1503" s="47"/>
      <c r="Z1503" s="42"/>
      <c r="AA1503" s="42"/>
      <c r="AB1503" s="42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</row>
    <row r="1504" spans="4:55" ht="12.75" customHeight="1">
      <c r="D1504" s="42"/>
      <c r="E1504" s="42"/>
      <c r="F1504" s="42"/>
      <c r="G1504" s="42"/>
      <c r="H1504" s="42"/>
      <c r="I1504" s="42"/>
      <c r="J1504" s="42"/>
      <c r="K1504" s="42"/>
      <c r="L1504" s="42"/>
      <c r="M1504" s="42"/>
      <c r="N1504" s="42"/>
      <c r="O1504" s="42"/>
      <c r="P1504" s="42"/>
      <c r="Q1504" s="42"/>
      <c r="R1504" s="42"/>
      <c r="S1504" s="42"/>
      <c r="T1504" s="42"/>
      <c r="U1504" s="42"/>
      <c r="V1504" s="42"/>
      <c r="W1504" s="47"/>
      <c r="X1504" s="47"/>
      <c r="Y1504" s="47"/>
      <c r="Z1504" s="42"/>
      <c r="AA1504" s="42"/>
      <c r="AB1504" s="42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</row>
    <row r="1505" spans="4:55" ht="12.75" customHeight="1">
      <c r="D1505" s="42"/>
      <c r="E1505" s="42"/>
      <c r="F1505" s="42"/>
      <c r="G1505" s="42"/>
      <c r="H1505" s="42"/>
      <c r="I1505" s="42"/>
      <c r="J1505" s="42"/>
      <c r="K1505" s="42"/>
      <c r="L1505" s="42"/>
      <c r="M1505" s="42"/>
      <c r="N1505" s="42"/>
      <c r="O1505" s="42"/>
      <c r="P1505" s="42"/>
      <c r="Q1505" s="42"/>
      <c r="R1505" s="42"/>
      <c r="S1505" s="42"/>
      <c r="T1505" s="42"/>
      <c r="U1505" s="42"/>
      <c r="V1505" s="42"/>
      <c r="W1505" s="47"/>
      <c r="X1505" s="47"/>
      <c r="Y1505" s="47"/>
      <c r="Z1505" s="42"/>
      <c r="AA1505" s="42"/>
      <c r="AB1505" s="42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</row>
    <row r="1506" spans="4:55" ht="12.75" customHeight="1">
      <c r="D1506" s="42"/>
      <c r="E1506" s="42"/>
      <c r="F1506" s="42"/>
      <c r="G1506" s="42"/>
      <c r="H1506" s="42"/>
      <c r="I1506" s="42"/>
      <c r="J1506" s="42"/>
      <c r="K1506" s="42"/>
      <c r="L1506" s="42"/>
      <c r="M1506" s="42"/>
      <c r="N1506" s="42"/>
      <c r="O1506" s="42"/>
      <c r="P1506" s="42"/>
      <c r="Q1506" s="42"/>
      <c r="R1506" s="42"/>
      <c r="S1506" s="42"/>
      <c r="T1506" s="42"/>
      <c r="U1506" s="42"/>
      <c r="V1506" s="42"/>
      <c r="W1506" s="47"/>
      <c r="X1506" s="47"/>
      <c r="Y1506" s="47"/>
      <c r="Z1506" s="42"/>
      <c r="AA1506" s="42"/>
      <c r="AB1506" s="42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</row>
    <row r="1507" spans="4:55" ht="12.75" customHeight="1">
      <c r="D1507" s="42"/>
      <c r="E1507" s="42"/>
      <c r="F1507" s="42"/>
      <c r="G1507" s="42"/>
      <c r="H1507" s="42"/>
      <c r="I1507" s="42"/>
      <c r="J1507" s="42"/>
      <c r="K1507" s="42"/>
      <c r="L1507" s="42"/>
      <c r="M1507" s="42"/>
      <c r="N1507" s="42"/>
      <c r="O1507" s="42"/>
      <c r="P1507" s="42"/>
      <c r="Q1507" s="42"/>
      <c r="R1507" s="42"/>
      <c r="S1507" s="42"/>
      <c r="T1507" s="42"/>
      <c r="U1507" s="42"/>
      <c r="V1507" s="42"/>
      <c r="W1507" s="47"/>
      <c r="X1507" s="47"/>
      <c r="Y1507" s="47"/>
      <c r="Z1507" s="42"/>
      <c r="AA1507" s="42"/>
      <c r="AB1507" s="42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</row>
    <row r="1508" spans="4:55" ht="12.75" customHeight="1">
      <c r="D1508" s="42"/>
      <c r="E1508" s="42"/>
      <c r="F1508" s="42"/>
      <c r="G1508" s="42"/>
      <c r="H1508" s="42"/>
      <c r="I1508" s="42"/>
      <c r="J1508" s="42"/>
      <c r="K1508" s="42"/>
      <c r="L1508" s="42"/>
      <c r="M1508" s="42"/>
      <c r="N1508" s="42"/>
      <c r="O1508" s="42"/>
      <c r="P1508" s="42"/>
      <c r="Q1508" s="42"/>
      <c r="R1508" s="42"/>
      <c r="S1508" s="42"/>
      <c r="T1508" s="42"/>
      <c r="U1508" s="42"/>
      <c r="V1508" s="42"/>
      <c r="W1508" s="47"/>
      <c r="X1508" s="47"/>
      <c r="Y1508" s="47"/>
      <c r="Z1508" s="42"/>
      <c r="AA1508" s="42"/>
      <c r="AB1508" s="42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</row>
    <row r="1509" spans="4:55" ht="12.75" customHeight="1">
      <c r="D1509" s="42"/>
      <c r="E1509" s="42"/>
      <c r="F1509" s="42"/>
      <c r="G1509" s="42"/>
      <c r="H1509" s="42"/>
      <c r="I1509" s="42"/>
      <c r="J1509" s="42"/>
      <c r="K1509" s="42"/>
      <c r="L1509" s="42"/>
      <c r="M1509" s="42"/>
      <c r="N1509" s="42"/>
      <c r="O1509" s="42"/>
      <c r="P1509" s="42"/>
      <c r="Q1509" s="42"/>
      <c r="R1509" s="42"/>
      <c r="S1509" s="42"/>
      <c r="T1509" s="42"/>
      <c r="U1509" s="42"/>
      <c r="V1509" s="42"/>
      <c r="W1509" s="47"/>
      <c r="X1509" s="47"/>
      <c r="Y1509" s="47"/>
      <c r="Z1509" s="42"/>
      <c r="AA1509" s="42"/>
      <c r="AB1509" s="42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</row>
    <row r="1510" spans="4:55" ht="12.75" customHeight="1">
      <c r="D1510" s="42"/>
      <c r="E1510" s="42"/>
      <c r="F1510" s="42"/>
      <c r="G1510" s="42"/>
      <c r="H1510" s="42"/>
      <c r="I1510" s="42"/>
      <c r="J1510" s="42"/>
      <c r="K1510" s="42"/>
      <c r="L1510" s="42"/>
      <c r="M1510" s="42"/>
      <c r="N1510" s="42"/>
      <c r="O1510" s="42"/>
      <c r="P1510" s="42"/>
      <c r="Q1510" s="42"/>
      <c r="R1510" s="42"/>
      <c r="S1510" s="42"/>
      <c r="T1510" s="42"/>
      <c r="U1510" s="42"/>
      <c r="V1510" s="42"/>
      <c r="W1510" s="47"/>
      <c r="X1510" s="47"/>
      <c r="Y1510" s="47"/>
      <c r="Z1510" s="42"/>
      <c r="AA1510" s="42"/>
      <c r="AB1510" s="42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</row>
    <row r="1511" spans="4:55" ht="12.75" customHeight="1">
      <c r="D1511" s="42"/>
      <c r="E1511" s="42"/>
      <c r="F1511" s="42"/>
      <c r="G1511" s="42"/>
      <c r="H1511" s="42"/>
      <c r="I1511" s="42"/>
      <c r="J1511" s="42"/>
      <c r="K1511" s="42"/>
      <c r="L1511" s="42"/>
      <c r="M1511" s="42"/>
      <c r="N1511" s="42"/>
      <c r="O1511" s="42"/>
      <c r="P1511" s="42"/>
      <c r="Q1511" s="42"/>
      <c r="R1511" s="42"/>
      <c r="S1511" s="42"/>
      <c r="T1511" s="42"/>
      <c r="U1511" s="42"/>
      <c r="V1511" s="42"/>
      <c r="W1511" s="47"/>
      <c r="X1511" s="47"/>
      <c r="Y1511" s="47"/>
      <c r="Z1511" s="42"/>
      <c r="AA1511" s="42"/>
      <c r="AB1511" s="42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</row>
    <row r="1512" spans="4:55" ht="12.75" customHeight="1">
      <c r="D1512" s="42"/>
      <c r="E1512" s="42"/>
      <c r="F1512" s="42"/>
      <c r="G1512" s="42"/>
      <c r="H1512" s="42"/>
      <c r="I1512" s="42"/>
      <c r="J1512" s="42"/>
      <c r="K1512" s="42"/>
      <c r="L1512" s="42"/>
      <c r="M1512" s="42"/>
      <c r="N1512" s="42"/>
      <c r="O1512" s="42"/>
      <c r="P1512" s="42"/>
      <c r="Q1512" s="42"/>
      <c r="R1512" s="42"/>
      <c r="S1512" s="42"/>
      <c r="T1512" s="42"/>
      <c r="U1512" s="42"/>
      <c r="V1512" s="42"/>
      <c r="W1512" s="47"/>
      <c r="X1512" s="47"/>
      <c r="Y1512" s="47"/>
      <c r="Z1512" s="42"/>
      <c r="AA1512" s="42"/>
      <c r="AB1512" s="42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</row>
    <row r="1513" spans="4:55" ht="12.75" customHeight="1">
      <c r="D1513" s="42"/>
      <c r="E1513" s="42"/>
      <c r="F1513" s="42"/>
      <c r="G1513" s="42"/>
      <c r="H1513" s="42"/>
      <c r="I1513" s="42"/>
      <c r="J1513" s="42"/>
      <c r="K1513" s="42"/>
      <c r="L1513" s="42"/>
      <c r="M1513" s="42"/>
      <c r="N1513" s="42"/>
      <c r="O1513" s="42"/>
      <c r="P1513" s="42"/>
      <c r="Q1513" s="42"/>
      <c r="R1513" s="42"/>
      <c r="S1513" s="42"/>
      <c r="T1513" s="42"/>
      <c r="U1513" s="42"/>
      <c r="V1513" s="42"/>
      <c r="W1513" s="47"/>
      <c r="X1513" s="47"/>
      <c r="Y1513" s="47"/>
      <c r="Z1513" s="42"/>
      <c r="AA1513" s="42"/>
      <c r="AB1513" s="42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</row>
    <row r="1514" spans="4:55" ht="12.75" customHeight="1">
      <c r="D1514" s="42"/>
      <c r="E1514" s="42"/>
      <c r="F1514" s="42"/>
      <c r="G1514" s="42"/>
      <c r="H1514" s="42"/>
      <c r="I1514" s="42"/>
      <c r="J1514" s="42"/>
      <c r="K1514" s="42"/>
      <c r="L1514" s="42"/>
      <c r="M1514" s="42"/>
      <c r="N1514" s="42"/>
      <c r="O1514" s="42"/>
      <c r="P1514" s="42"/>
      <c r="Q1514" s="42"/>
      <c r="R1514" s="42"/>
      <c r="S1514" s="42"/>
      <c r="T1514" s="42"/>
      <c r="U1514" s="42"/>
      <c r="V1514" s="42"/>
      <c r="W1514" s="47"/>
      <c r="X1514" s="47"/>
      <c r="Y1514" s="47"/>
      <c r="Z1514" s="42"/>
      <c r="AA1514" s="42"/>
      <c r="AB1514" s="42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</row>
    <row r="1515" spans="4:55" ht="12.75" customHeight="1">
      <c r="D1515" s="42"/>
      <c r="E1515" s="42"/>
      <c r="F1515" s="42"/>
      <c r="G1515" s="42"/>
      <c r="H1515" s="42"/>
      <c r="I1515" s="42"/>
      <c r="J1515" s="42"/>
      <c r="K1515" s="42"/>
      <c r="L1515" s="42"/>
      <c r="M1515" s="42"/>
      <c r="N1515" s="42"/>
      <c r="O1515" s="42"/>
      <c r="P1515" s="42"/>
      <c r="Q1515" s="42"/>
      <c r="R1515" s="42"/>
      <c r="S1515" s="42"/>
      <c r="T1515" s="42"/>
      <c r="U1515" s="42"/>
      <c r="V1515" s="42"/>
      <c r="W1515" s="47"/>
      <c r="X1515" s="47"/>
      <c r="Y1515" s="47"/>
      <c r="Z1515" s="42"/>
      <c r="AA1515" s="42"/>
      <c r="AB1515" s="42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</row>
    <row r="1516" spans="4:55" ht="12.75" customHeight="1">
      <c r="D1516" s="42"/>
      <c r="E1516" s="42"/>
      <c r="F1516" s="42"/>
      <c r="G1516" s="42"/>
      <c r="H1516" s="42"/>
      <c r="I1516" s="42"/>
      <c r="J1516" s="42"/>
      <c r="K1516" s="42"/>
      <c r="L1516" s="42"/>
      <c r="M1516" s="42"/>
      <c r="N1516" s="42"/>
      <c r="O1516" s="42"/>
      <c r="P1516" s="42"/>
      <c r="Q1516" s="42"/>
      <c r="R1516" s="42"/>
      <c r="S1516" s="42"/>
      <c r="T1516" s="42"/>
      <c r="U1516" s="42"/>
      <c r="V1516" s="42"/>
      <c r="W1516" s="47"/>
      <c r="X1516" s="47"/>
      <c r="Y1516" s="47"/>
      <c r="Z1516" s="42"/>
      <c r="AA1516" s="42"/>
      <c r="AB1516" s="42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</row>
    <row r="1517" spans="4:55" ht="12.75" customHeight="1">
      <c r="D1517" s="42"/>
      <c r="E1517" s="42"/>
      <c r="F1517" s="42"/>
      <c r="G1517" s="42"/>
      <c r="H1517" s="42"/>
      <c r="I1517" s="42"/>
      <c r="J1517" s="42"/>
      <c r="K1517" s="42"/>
      <c r="L1517" s="42"/>
      <c r="M1517" s="42"/>
      <c r="N1517" s="42"/>
      <c r="O1517" s="42"/>
      <c r="P1517" s="42"/>
      <c r="Q1517" s="42"/>
      <c r="R1517" s="42"/>
      <c r="S1517" s="42"/>
      <c r="T1517" s="42"/>
      <c r="U1517" s="42"/>
      <c r="V1517" s="42"/>
      <c r="W1517" s="47"/>
      <c r="X1517" s="47"/>
      <c r="Y1517" s="47"/>
      <c r="Z1517" s="42"/>
      <c r="AA1517" s="42"/>
      <c r="AB1517" s="42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</row>
    <row r="1518" spans="4:55" ht="12.75" customHeight="1">
      <c r="D1518" s="42"/>
      <c r="E1518" s="42"/>
      <c r="F1518" s="42"/>
      <c r="G1518" s="42"/>
      <c r="H1518" s="42"/>
      <c r="I1518" s="42"/>
      <c r="J1518" s="42"/>
      <c r="K1518" s="42"/>
      <c r="L1518" s="42"/>
      <c r="M1518" s="42"/>
      <c r="N1518" s="42"/>
      <c r="O1518" s="42"/>
      <c r="P1518" s="42"/>
      <c r="Q1518" s="42"/>
      <c r="R1518" s="42"/>
      <c r="S1518" s="42"/>
      <c r="T1518" s="42"/>
      <c r="U1518" s="42"/>
      <c r="V1518" s="42"/>
      <c r="W1518" s="47"/>
      <c r="X1518" s="47"/>
      <c r="Y1518" s="47"/>
      <c r="Z1518" s="42"/>
      <c r="AA1518" s="42"/>
      <c r="AB1518" s="42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</row>
    <row r="1519" spans="4:55" ht="12.75" customHeight="1">
      <c r="D1519" s="42"/>
      <c r="E1519" s="42"/>
      <c r="F1519" s="42"/>
      <c r="G1519" s="42"/>
      <c r="H1519" s="42"/>
      <c r="I1519" s="42"/>
      <c r="J1519" s="42"/>
      <c r="K1519" s="42"/>
      <c r="L1519" s="42"/>
      <c r="M1519" s="42"/>
      <c r="N1519" s="42"/>
      <c r="O1519" s="42"/>
      <c r="P1519" s="42"/>
      <c r="Q1519" s="42"/>
      <c r="R1519" s="42"/>
      <c r="S1519" s="42"/>
      <c r="T1519" s="42"/>
      <c r="U1519" s="42"/>
      <c r="V1519" s="42"/>
      <c r="W1519" s="47"/>
      <c r="X1519" s="47"/>
      <c r="Y1519" s="47"/>
      <c r="Z1519" s="42"/>
      <c r="AA1519" s="42"/>
      <c r="AB1519" s="42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</row>
    <row r="1520" spans="4:55" ht="12.75" customHeight="1">
      <c r="D1520" s="42"/>
      <c r="E1520" s="42"/>
      <c r="F1520" s="42"/>
      <c r="G1520" s="42"/>
      <c r="H1520" s="42"/>
      <c r="I1520" s="42"/>
      <c r="J1520" s="42"/>
      <c r="K1520" s="42"/>
      <c r="L1520" s="42"/>
      <c r="M1520" s="42"/>
      <c r="N1520" s="42"/>
      <c r="O1520" s="42"/>
      <c r="P1520" s="42"/>
      <c r="Q1520" s="42"/>
      <c r="R1520" s="42"/>
      <c r="S1520" s="42"/>
      <c r="T1520" s="42"/>
      <c r="U1520" s="42"/>
      <c r="V1520" s="42"/>
      <c r="W1520" s="47"/>
      <c r="X1520" s="47"/>
      <c r="Y1520" s="47"/>
      <c r="Z1520" s="42"/>
      <c r="AA1520" s="42"/>
      <c r="AB1520" s="42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</row>
    <row r="1521" spans="4:55" ht="12.75" customHeight="1">
      <c r="D1521" s="42"/>
      <c r="E1521" s="42"/>
      <c r="F1521" s="42"/>
      <c r="G1521" s="42"/>
      <c r="H1521" s="42"/>
      <c r="I1521" s="42"/>
      <c r="J1521" s="42"/>
      <c r="K1521" s="42"/>
      <c r="L1521" s="42"/>
      <c r="M1521" s="42"/>
      <c r="N1521" s="42"/>
      <c r="O1521" s="42"/>
      <c r="P1521" s="42"/>
      <c r="Q1521" s="42"/>
      <c r="R1521" s="42"/>
      <c r="S1521" s="42"/>
      <c r="T1521" s="42"/>
      <c r="U1521" s="42"/>
      <c r="V1521" s="42"/>
      <c r="W1521" s="47"/>
      <c r="X1521" s="47"/>
      <c r="Y1521" s="47"/>
      <c r="Z1521" s="42"/>
      <c r="AA1521" s="42"/>
      <c r="AB1521" s="42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</row>
    <row r="1522" spans="4:55" ht="12.75" customHeight="1">
      <c r="D1522" s="42"/>
      <c r="E1522" s="42"/>
      <c r="F1522" s="42"/>
      <c r="G1522" s="42"/>
      <c r="H1522" s="42"/>
      <c r="I1522" s="42"/>
      <c r="J1522" s="42"/>
      <c r="K1522" s="42"/>
      <c r="L1522" s="42"/>
      <c r="M1522" s="42"/>
      <c r="N1522" s="42"/>
      <c r="O1522" s="42"/>
      <c r="P1522" s="42"/>
      <c r="Q1522" s="42"/>
      <c r="R1522" s="42"/>
      <c r="S1522" s="42"/>
      <c r="T1522" s="42"/>
      <c r="U1522" s="42"/>
      <c r="V1522" s="42"/>
      <c r="W1522" s="47"/>
      <c r="X1522" s="47"/>
      <c r="Y1522" s="47"/>
      <c r="Z1522" s="42"/>
      <c r="AA1522" s="42"/>
      <c r="AB1522" s="42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</row>
    <row r="1523" spans="4:55" ht="12.75" customHeight="1">
      <c r="D1523" s="42"/>
      <c r="E1523" s="42"/>
      <c r="F1523" s="42"/>
      <c r="G1523" s="42"/>
      <c r="H1523" s="42"/>
      <c r="I1523" s="42"/>
      <c r="J1523" s="42"/>
      <c r="K1523" s="42"/>
      <c r="L1523" s="42"/>
      <c r="M1523" s="42"/>
      <c r="N1523" s="42"/>
      <c r="O1523" s="42"/>
      <c r="P1523" s="42"/>
      <c r="Q1523" s="42"/>
      <c r="R1523" s="42"/>
      <c r="S1523" s="42"/>
      <c r="T1523" s="42"/>
      <c r="U1523" s="42"/>
      <c r="V1523" s="42"/>
      <c r="W1523" s="47"/>
      <c r="X1523" s="47"/>
      <c r="Y1523" s="47"/>
      <c r="Z1523" s="42"/>
      <c r="AA1523" s="42"/>
      <c r="AB1523" s="42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</row>
    <row r="1524" spans="4:55" ht="12.75" customHeight="1">
      <c r="D1524" s="42"/>
      <c r="E1524" s="42"/>
      <c r="F1524" s="42"/>
      <c r="G1524" s="42"/>
      <c r="H1524" s="42"/>
      <c r="I1524" s="42"/>
      <c r="J1524" s="42"/>
      <c r="K1524" s="42"/>
      <c r="L1524" s="42"/>
      <c r="M1524" s="42"/>
      <c r="N1524" s="42"/>
      <c r="O1524" s="42"/>
      <c r="P1524" s="42"/>
      <c r="Q1524" s="42"/>
      <c r="R1524" s="42"/>
      <c r="S1524" s="42"/>
      <c r="T1524" s="42"/>
      <c r="U1524" s="42"/>
      <c r="V1524" s="42"/>
      <c r="W1524" s="47"/>
      <c r="X1524" s="47"/>
      <c r="Y1524" s="47"/>
      <c r="Z1524" s="42"/>
      <c r="AA1524" s="42"/>
      <c r="AB1524" s="42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</row>
    <row r="1525" spans="4:55" ht="12.75" customHeight="1">
      <c r="D1525" s="42"/>
      <c r="E1525" s="42"/>
      <c r="F1525" s="42"/>
      <c r="G1525" s="42"/>
      <c r="H1525" s="42"/>
      <c r="I1525" s="42"/>
      <c r="J1525" s="42"/>
      <c r="K1525" s="42"/>
      <c r="L1525" s="42"/>
      <c r="M1525" s="42"/>
      <c r="N1525" s="42"/>
      <c r="O1525" s="42"/>
      <c r="P1525" s="42"/>
      <c r="Q1525" s="42"/>
      <c r="R1525" s="42"/>
      <c r="S1525" s="42"/>
      <c r="T1525" s="42"/>
      <c r="U1525" s="42"/>
      <c r="V1525" s="42"/>
      <c r="W1525" s="47"/>
      <c r="X1525" s="47"/>
      <c r="Y1525" s="47"/>
      <c r="Z1525" s="42"/>
      <c r="AA1525" s="42"/>
      <c r="AB1525" s="42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</row>
    <row r="1526" spans="4:55" ht="12.75" customHeight="1">
      <c r="D1526" s="42"/>
      <c r="E1526" s="42"/>
      <c r="F1526" s="42"/>
      <c r="G1526" s="42"/>
      <c r="H1526" s="42"/>
      <c r="I1526" s="42"/>
      <c r="J1526" s="42"/>
      <c r="K1526" s="42"/>
      <c r="L1526" s="42"/>
      <c r="M1526" s="42"/>
      <c r="N1526" s="42"/>
      <c r="O1526" s="42"/>
      <c r="P1526" s="42"/>
      <c r="Q1526" s="42"/>
      <c r="R1526" s="42"/>
      <c r="S1526" s="42"/>
      <c r="T1526" s="42"/>
      <c r="U1526" s="42"/>
      <c r="V1526" s="42"/>
      <c r="W1526" s="47"/>
      <c r="X1526" s="47"/>
      <c r="Y1526" s="47"/>
      <c r="Z1526" s="42"/>
      <c r="AA1526" s="42"/>
      <c r="AB1526" s="42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</row>
    <row r="1527" spans="4:55" ht="12.75" customHeight="1">
      <c r="D1527" s="42"/>
      <c r="E1527" s="42"/>
      <c r="F1527" s="42"/>
      <c r="G1527" s="42"/>
      <c r="H1527" s="42"/>
      <c r="I1527" s="42"/>
      <c r="J1527" s="42"/>
      <c r="K1527" s="42"/>
      <c r="L1527" s="42"/>
      <c r="M1527" s="42"/>
      <c r="N1527" s="42"/>
      <c r="O1527" s="42"/>
      <c r="P1527" s="42"/>
      <c r="Q1527" s="42"/>
      <c r="R1527" s="42"/>
      <c r="S1527" s="42"/>
      <c r="T1527" s="42"/>
      <c r="U1527" s="42"/>
      <c r="V1527" s="42"/>
      <c r="W1527" s="47"/>
      <c r="X1527" s="47"/>
      <c r="Y1527" s="47"/>
      <c r="Z1527" s="42"/>
      <c r="AA1527" s="42"/>
      <c r="AB1527" s="42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</row>
    <row r="1528" spans="4:55" ht="12.75" customHeight="1">
      <c r="D1528" s="42"/>
      <c r="E1528" s="42"/>
      <c r="F1528" s="42"/>
      <c r="G1528" s="42"/>
      <c r="H1528" s="42"/>
      <c r="I1528" s="42"/>
      <c r="J1528" s="42"/>
      <c r="K1528" s="42"/>
      <c r="L1528" s="42"/>
      <c r="M1528" s="42"/>
      <c r="N1528" s="42"/>
      <c r="O1528" s="42"/>
      <c r="P1528" s="42"/>
      <c r="Q1528" s="42"/>
      <c r="R1528" s="42"/>
      <c r="S1528" s="42"/>
      <c r="T1528" s="42"/>
      <c r="U1528" s="42"/>
      <c r="V1528" s="42"/>
      <c r="W1528" s="47"/>
      <c r="X1528" s="47"/>
      <c r="Y1528" s="47"/>
      <c r="Z1528" s="42"/>
      <c r="AA1528" s="42"/>
      <c r="AB1528" s="42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</row>
    <row r="1529" spans="4:55" ht="12.75" customHeight="1">
      <c r="D1529" s="42"/>
      <c r="E1529" s="42"/>
      <c r="F1529" s="42"/>
      <c r="G1529" s="42"/>
      <c r="H1529" s="42"/>
      <c r="I1529" s="42"/>
      <c r="J1529" s="42"/>
      <c r="K1529" s="42"/>
      <c r="L1529" s="42"/>
      <c r="M1529" s="42"/>
      <c r="N1529" s="42"/>
      <c r="O1529" s="42"/>
      <c r="P1529" s="42"/>
      <c r="Q1529" s="42"/>
      <c r="R1529" s="42"/>
      <c r="S1529" s="42"/>
      <c r="T1529" s="42"/>
      <c r="U1529" s="42"/>
      <c r="V1529" s="42"/>
      <c r="W1529" s="47"/>
      <c r="X1529" s="47"/>
      <c r="Y1529" s="47"/>
      <c r="Z1529" s="42"/>
      <c r="AA1529" s="42"/>
      <c r="AB1529" s="42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</row>
    <row r="1530" spans="4:55" ht="12.75" customHeight="1">
      <c r="D1530" s="42"/>
      <c r="E1530" s="42"/>
      <c r="F1530" s="42"/>
      <c r="G1530" s="42"/>
      <c r="H1530" s="42"/>
      <c r="I1530" s="42"/>
      <c r="J1530" s="42"/>
      <c r="K1530" s="42"/>
      <c r="L1530" s="42"/>
      <c r="M1530" s="42"/>
      <c r="N1530" s="42"/>
      <c r="O1530" s="42"/>
      <c r="P1530" s="42"/>
      <c r="Q1530" s="42"/>
      <c r="R1530" s="42"/>
      <c r="S1530" s="42"/>
      <c r="T1530" s="42"/>
      <c r="U1530" s="42"/>
      <c r="V1530" s="42"/>
      <c r="W1530" s="47"/>
      <c r="X1530" s="47"/>
      <c r="Y1530" s="47"/>
      <c r="Z1530" s="42"/>
      <c r="AA1530" s="42"/>
      <c r="AB1530" s="42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</row>
    <row r="1531" spans="4:55" ht="12.75" customHeight="1">
      <c r="D1531" s="42"/>
      <c r="E1531" s="42"/>
      <c r="F1531" s="42"/>
      <c r="G1531" s="42"/>
      <c r="H1531" s="42"/>
      <c r="I1531" s="42"/>
      <c r="J1531" s="42"/>
      <c r="K1531" s="42"/>
      <c r="L1531" s="42"/>
      <c r="M1531" s="42"/>
      <c r="N1531" s="42"/>
      <c r="O1531" s="42"/>
      <c r="P1531" s="42"/>
      <c r="Q1531" s="42"/>
      <c r="R1531" s="42"/>
      <c r="S1531" s="42"/>
      <c r="T1531" s="42"/>
      <c r="U1531" s="42"/>
      <c r="V1531" s="42"/>
      <c r="W1531" s="47"/>
      <c r="X1531" s="47"/>
      <c r="Y1531" s="47"/>
      <c r="Z1531" s="42"/>
      <c r="AA1531" s="42"/>
      <c r="AB1531" s="42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</row>
    <row r="1532" spans="4:55" ht="12.75" customHeight="1">
      <c r="D1532" s="42"/>
      <c r="E1532" s="42"/>
      <c r="F1532" s="42"/>
      <c r="G1532" s="42"/>
      <c r="H1532" s="42"/>
      <c r="I1532" s="42"/>
      <c r="J1532" s="42"/>
      <c r="K1532" s="42"/>
      <c r="L1532" s="42"/>
      <c r="M1532" s="42"/>
      <c r="N1532" s="42"/>
      <c r="O1532" s="42"/>
      <c r="P1532" s="42"/>
      <c r="Q1532" s="42"/>
      <c r="R1532" s="42"/>
      <c r="S1532" s="42"/>
      <c r="T1532" s="42"/>
      <c r="U1532" s="42"/>
      <c r="V1532" s="42"/>
      <c r="W1532" s="47"/>
      <c r="X1532" s="47"/>
      <c r="Y1532" s="47"/>
      <c r="Z1532" s="42"/>
      <c r="AA1532" s="42"/>
      <c r="AB1532" s="42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</row>
    <row r="1533" spans="4:55" ht="12.75" customHeight="1">
      <c r="D1533" s="42"/>
      <c r="E1533" s="42"/>
      <c r="F1533" s="42"/>
      <c r="G1533" s="42"/>
      <c r="H1533" s="42"/>
      <c r="I1533" s="42"/>
      <c r="J1533" s="42"/>
      <c r="K1533" s="42"/>
      <c r="L1533" s="42"/>
      <c r="M1533" s="42"/>
      <c r="N1533" s="42"/>
      <c r="O1533" s="42"/>
      <c r="P1533" s="42"/>
      <c r="Q1533" s="42"/>
      <c r="R1533" s="42"/>
      <c r="S1533" s="42"/>
      <c r="T1533" s="42"/>
      <c r="U1533" s="42"/>
      <c r="V1533" s="42"/>
      <c r="W1533" s="47"/>
      <c r="X1533" s="47"/>
      <c r="Y1533" s="47"/>
      <c r="Z1533" s="42"/>
      <c r="AA1533" s="42"/>
      <c r="AB1533" s="42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</row>
    <row r="1534" spans="4:55" ht="12.75" customHeight="1">
      <c r="D1534" s="42"/>
      <c r="E1534" s="42"/>
      <c r="F1534" s="42"/>
      <c r="G1534" s="42"/>
      <c r="H1534" s="42"/>
      <c r="I1534" s="42"/>
      <c r="J1534" s="42"/>
      <c r="K1534" s="42"/>
      <c r="L1534" s="42"/>
      <c r="M1534" s="42"/>
      <c r="N1534" s="42"/>
      <c r="O1534" s="42"/>
      <c r="P1534" s="42"/>
      <c r="Q1534" s="42"/>
      <c r="R1534" s="42"/>
      <c r="S1534" s="42"/>
      <c r="T1534" s="42"/>
      <c r="U1534" s="42"/>
      <c r="V1534" s="42"/>
      <c r="W1534" s="47"/>
      <c r="X1534" s="47"/>
      <c r="Y1534" s="47"/>
      <c r="Z1534" s="42"/>
      <c r="AA1534" s="42"/>
      <c r="AB1534" s="42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</row>
    <row r="1535" spans="4:55" ht="12.75" customHeight="1">
      <c r="D1535" s="42"/>
      <c r="E1535" s="42"/>
      <c r="F1535" s="42"/>
      <c r="G1535" s="42"/>
      <c r="H1535" s="42"/>
      <c r="I1535" s="42"/>
      <c r="J1535" s="42"/>
      <c r="K1535" s="42"/>
      <c r="L1535" s="42"/>
      <c r="M1535" s="42"/>
      <c r="N1535" s="42"/>
      <c r="O1535" s="42"/>
      <c r="P1535" s="42"/>
      <c r="Q1535" s="42"/>
      <c r="R1535" s="42"/>
      <c r="S1535" s="42"/>
      <c r="T1535" s="42"/>
      <c r="U1535" s="42"/>
      <c r="V1535" s="42"/>
      <c r="W1535" s="47"/>
      <c r="X1535" s="47"/>
      <c r="Y1535" s="47"/>
      <c r="Z1535" s="42"/>
      <c r="AA1535" s="42"/>
      <c r="AB1535" s="42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</row>
    <row r="1536" spans="4:55" ht="12.75" customHeight="1">
      <c r="D1536" s="42"/>
      <c r="E1536" s="42"/>
      <c r="F1536" s="42"/>
      <c r="G1536" s="42"/>
      <c r="H1536" s="42"/>
      <c r="I1536" s="42"/>
      <c r="J1536" s="42"/>
      <c r="K1536" s="42"/>
      <c r="L1536" s="42"/>
      <c r="M1536" s="42"/>
      <c r="N1536" s="42"/>
      <c r="O1536" s="42"/>
      <c r="P1536" s="42"/>
      <c r="Q1536" s="42"/>
      <c r="R1536" s="42"/>
      <c r="S1536" s="42"/>
      <c r="T1536" s="42"/>
      <c r="U1536" s="42"/>
      <c r="V1536" s="42"/>
      <c r="W1536" s="47"/>
      <c r="X1536" s="47"/>
      <c r="Y1536" s="47"/>
      <c r="Z1536" s="42"/>
      <c r="AA1536" s="42"/>
      <c r="AB1536" s="42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</row>
    <row r="1537" spans="4:55" ht="12.75" customHeight="1">
      <c r="D1537" s="42"/>
      <c r="E1537" s="42"/>
      <c r="F1537" s="42"/>
      <c r="G1537" s="42"/>
      <c r="H1537" s="42"/>
      <c r="I1537" s="42"/>
      <c r="J1537" s="42"/>
      <c r="K1537" s="42"/>
      <c r="L1537" s="42"/>
      <c r="M1537" s="42"/>
      <c r="N1537" s="42"/>
      <c r="O1537" s="42"/>
      <c r="P1537" s="42"/>
      <c r="Q1537" s="42"/>
      <c r="R1537" s="42"/>
      <c r="S1537" s="42"/>
      <c r="T1537" s="42"/>
      <c r="U1537" s="42"/>
      <c r="V1537" s="42"/>
      <c r="W1537" s="47"/>
      <c r="X1537" s="47"/>
      <c r="Y1537" s="47"/>
      <c r="Z1537" s="42"/>
      <c r="AA1537" s="42"/>
      <c r="AB1537" s="42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</row>
    <row r="1538" spans="4:55" ht="12.75" customHeight="1">
      <c r="D1538" s="42"/>
      <c r="E1538" s="42"/>
      <c r="F1538" s="42"/>
      <c r="G1538" s="42"/>
      <c r="H1538" s="42"/>
      <c r="I1538" s="42"/>
      <c r="J1538" s="42"/>
      <c r="K1538" s="42"/>
      <c r="L1538" s="42"/>
      <c r="M1538" s="42"/>
      <c r="N1538" s="42"/>
      <c r="O1538" s="42"/>
      <c r="P1538" s="42"/>
      <c r="Q1538" s="42"/>
      <c r="R1538" s="42"/>
      <c r="S1538" s="42"/>
      <c r="T1538" s="42"/>
      <c r="U1538" s="42"/>
      <c r="V1538" s="42"/>
      <c r="W1538" s="47"/>
      <c r="X1538" s="47"/>
      <c r="Y1538" s="47"/>
      <c r="Z1538" s="42"/>
      <c r="AA1538" s="42"/>
      <c r="AB1538" s="42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</row>
    <row r="1539" spans="4:55" ht="12.75" customHeight="1">
      <c r="D1539" s="42"/>
      <c r="E1539" s="42"/>
      <c r="F1539" s="42"/>
      <c r="G1539" s="42"/>
      <c r="H1539" s="42"/>
      <c r="I1539" s="42"/>
      <c r="J1539" s="42"/>
      <c r="K1539" s="42"/>
      <c r="L1539" s="42"/>
      <c r="M1539" s="42"/>
      <c r="N1539" s="42"/>
      <c r="O1539" s="42"/>
      <c r="P1539" s="42"/>
      <c r="Q1539" s="42"/>
      <c r="R1539" s="42"/>
      <c r="S1539" s="42"/>
      <c r="T1539" s="42"/>
      <c r="U1539" s="42"/>
      <c r="V1539" s="42"/>
      <c r="W1539" s="47"/>
      <c r="X1539" s="47"/>
      <c r="Y1539" s="47"/>
      <c r="Z1539" s="42"/>
      <c r="AA1539" s="42"/>
      <c r="AB1539" s="42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</row>
    <row r="1540" spans="4:55" ht="12.75" customHeight="1">
      <c r="D1540" s="42"/>
      <c r="E1540" s="42"/>
      <c r="F1540" s="42"/>
      <c r="G1540" s="42"/>
      <c r="H1540" s="42"/>
      <c r="I1540" s="42"/>
      <c r="J1540" s="42"/>
      <c r="K1540" s="42"/>
      <c r="L1540" s="42"/>
      <c r="M1540" s="42"/>
      <c r="N1540" s="42"/>
      <c r="O1540" s="42"/>
      <c r="P1540" s="42"/>
      <c r="Q1540" s="42"/>
      <c r="R1540" s="42"/>
      <c r="S1540" s="42"/>
      <c r="T1540" s="42"/>
      <c r="U1540" s="42"/>
      <c r="V1540" s="42"/>
      <c r="W1540" s="47"/>
      <c r="X1540" s="47"/>
      <c r="Y1540" s="47"/>
      <c r="Z1540" s="42"/>
      <c r="AA1540" s="42"/>
      <c r="AB1540" s="42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</row>
    <row r="1541" spans="4:55" ht="12.75" customHeight="1">
      <c r="D1541" s="42"/>
      <c r="E1541" s="42"/>
      <c r="F1541" s="42"/>
      <c r="G1541" s="42"/>
      <c r="H1541" s="42"/>
      <c r="I1541" s="42"/>
      <c r="J1541" s="42"/>
      <c r="K1541" s="42"/>
      <c r="L1541" s="42"/>
      <c r="M1541" s="42"/>
      <c r="N1541" s="42"/>
      <c r="O1541" s="42"/>
      <c r="P1541" s="42"/>
      <c r="Q1541" s="42"/>
      <c r="R1541" s="42"/>
      <c r="S1541" s="42"/>
      <c r="T1541" s="42"/>
      <c r="U1541" s="42"/>
      <c r="V1541" s="42"/>
      <c r="W1541" s="47"/>
      <c r="X1541" s="47"/>
      <c r="Y1541" s="47"/>
      <c r="Z1541" s="42"/>
      <c r="AA1541" s="42"/>
      <c r="AB1541" s="42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</row>
    <row r="1542" spans="4:55" ht="12.75" customHeight="1">
      <c r="D1542" s="42"/>
      <c r="E1542" s="42"/>
      <c r="F1542" s="42"/>
      <c r="G1542" s="42"/>
      <c r="H1542" s="42"/>
      <c r="I1542" s="42"/>
      <c r="J1542" s="42"/>
      <c r="K1542" s="42"/>
      <c r="L1542" s="42"/>
      <c r="M1542" s="42"/>
      <c r="N1542" s="42"/>
      <c r="O1542" s="42"/>
      <c r="P1542" s="42"/>
      <c r="Q1542" s="42"/>
      <c r="R1542" s="42"/>
      <c r="S1542" s="42"/>
      <c r="T1542" s="42"/>
      <c r="U1542" s="42"/>
      <c r="V1542" s="42"/>
      <c r="W1542" s="47"/>
      <c r="X1542" s="47"/>
      <c r="Y1542" s="47"/>
      <c r="Z1542" s="42"/>
      <c r="AA1542" s="42"/>
      <c r="AB1542" s="42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</row>
    <row r="1543" spans="4:55" ht="12.75" customHeight="1">
      <c r="D1543" s="42"/>
      <c r="E1543" s="42"/>
      <c r="F1543" s="42"/>
      <c r="G1543" s="42"/>
      <c r="H1543" s="42"/>
      <c r="I1543" s="42"/>
      <c r="J1543" s="42"/>
      <c r="K1543" s="42"/>
      <c r="L1543" s="42"/>
      <c r="M1543" s="42"/>
      <c r="N1543" s="42"/>
      <c r="O1543" s="42"/>
      <c r="P1543" s="42"/>
      <c r="Q1543" s="42"/>
      <c r="R1543" s="42"/>
      <c r="S1543" s="42"/>
      <c r="T1543" s="42"/>
      <c r="U1543" s="42"/>
      <c r="V1543" s="42"/>
      <c r="W1543" s="47"/>
      <c r="X1543" s="47"/>
      <c r="Y1543" s="47"/>
      <c r="Z1543" s="42"/>
      <c r="AA1543" s="42"/>
      <c r="AB1543" s="42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</row>
    <row r="1544" spans="4:55" ht="12.75" customHeight="1">
      <c r="D1544" s="42"/>
      <c r="E1544" s="42"/>
      <c r="F1544" s="42"/>
      <c r="G1544" s="42"/>
      <c r="H1544" s="42"/>
      <c r="I1544" s="42"/>
      <c r="J1544" s="42"/>
      <c r="K1544" s="42"/>
      <c r="L1544" s="42"/>
      <c r="M1544" s="42"/>
      <c r="N1544" s="42"/>
      <c r="O1544" s="42"/>
      <c r="P1544" s="42"/>
      <c r="Q1544" s="42"/>
      <c r="R1544" s="42"/>
      <c r="S1544" s="42"/>
      <c r="T1544" s="42"/>
      <c r="U1544" s="42"/>
      <c r="V1544" s="42"/>
      <c r="W1544" s="47"/>
      <c r="X1544" s="47"/>
      <c r="Y1544" s="47"/>
      <c r="Z1544" s="42"/>
      <c r="AA1544" s="42"/>
      <c r="AB1544" s="42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</row>
    <row r="1545" spans="4:55" ht="12.75" customHeight="1">
      <c r="D1545" s="42"/>
      <c r="E1545" s="42"/>
      <c r="F1545" s="42"/>
      <c r="G1545" s="42"/>
      <c r="H1545" s="42"/>
      <c r="I1545" s="42"/>
      <c r="J1545" s="42"/>
      <c r="K1545" s="42"/>
      <c r="L1545" s="42"/>
      <c r="M1545" s="42"/>
      <c r="N1545" s="42"/>
      <c r="O1545" s="42"/>
      <c r="P1545" s="42"/>
      <c r="Q1545" s="42"/>
      <c r="R1545" s="42"/>
      <c r="S1545" s="42"/>
      <c r="T1545" s="42"/>
      <c r="U1545" s="42"/>
      <c r="V1545" s="42"/>
      <c r="W1545" s="47"/>
      <c r="X1545" s="47"/>
      <c r="Y1545" s="47"/>
      <c r="Z1545" s="42"/>
      <c r="AA1545" s="42"/>
      <c r="AB1545" s="42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</row>
    <row r="1546" spans="4:55" ht="12.75" customHeight="1">
      <c r="D1546" s="42"/>
      <c r="E1546" s="42"/>
      <c r="F1546" s="42"/>
      <c r="G1546" s="42"/>
      <c r="H1546" s="42"/>
      <c r="I1546" s="42"/>
      <c r="J1546" s="42"/>
      <c r="K1546" s="42"/>
      <c r="L1546" s="42"/>
      <c r="M1546" s="42"/>
      <c r="N1546" s="42"/>
      <c r="O1546" s="42"/>
      <c r="P1546" s="42"/>
      <c r="Q1546" s="42"/>
      <c r="R1546" s="42"/>
      <c r="S1546" s="42"/>
      <c r="T1546" s="42"/>
      <c r="U1546" s="42"/>
      <c r="V1546" s="42"/>
      <c r="W1546" s="47"/>
      <c r="X1546" s="47"/>
      <c r="Y1546" s="47"/>
      <c r="Z1546" s="42"/>
      <c r="AA1546" s="42"/>
      <c r="AB1546" s="42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</row>
    <row r="1547" spans="4:55" ht="12.75" customHeight="1">
      <c r="D1547" s="42"/>
      <c r="E1547" s="42"/>
      <c r="F1547" s="42"/>
      <c r="G1547" s="42"/>
      <c r="H1547" s="42"/>
      <c r="I1547" s="42"/>
      <c r="J1547" s="42"/>
      <c r="K1547" s="42"/>
      <c r="L1547" s="42"/>
      <c r="M1547" s="42"/>
      <c r="N1547" s="42"/>
      <c r="O1547" s="42"/>
      <c r="P1547" s="42"/>
      <c r="Q1547" s="42"/>
      <c r="R1547" s="42"/>
      <c r="S1547" s="42"/>
      <c r="T1547" s="42"/>
      <c r="U1547" s="42"/>
      <c r="V1547" s="42"/>
      <c r="W1547" s="47"/>
      <c r="X1547" s="47"/>
      <c r="Y1547" s="47"/>
      <c r="Z1547" s="42"/>
      <c r="AA1547" s="42"/>
      <c r="AB1547" s="42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</row>
    <row r="1548" spans="4:55" ht="12.75" customHeight="1">
      <c r="D1548" s="42"/>
      <c r="E1548" s="42"/>
      <c r="F1548" s="42"/>
      <c r="G1548" s="42"/>
      <c r="H1548" s="42"/>
      <c r="I1548" s="42"/>
      <c r="J1548" s="42"/>
      <c r="K1548" s="42"/>
      <c r="L1548" s="42"/>
      <c r="M1548" s="42"/>
      <c r="N1548" s="42"/>
      <c r="O1548" s="42"/>
      <c r="P1548" s="42"/>
      <c r="Q1548" s="42"/>
      <c r="R1548" s="42"/>
      <c r="S1548" s="42"/>
      <c r="T1548" s="42"/>
      <c r="U1548" s="42"/>
      <c r="V1548" s="42"/>
      <c r="W1548" s="47"/>
      <c r="X1548" s="47"/>
      <c r="Y1548" s="47"/>
      <c r="Z1548" s="42"/>
      <c r="AA1548" s="42"/>
      <c r="AB1548" s="42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</row>
    <row r="1549" spans="4:55" ht="12.75" customHeight="1">
      <c r="D1549" s="42"/>
      <c r="E1549" s="42"/>
      <c r="F1549" s="42"/>
      <c r="G1549" s="42"/>
      <c r="H1549" s="42"/>
      <c r="I1549" s="42"/>
      <c r="J1549" s="42"/>
      <c r="K1549" s="42"/>
      <c r="L1549" s="42"/>
      <c r="M1549" s="42"/>
      <c r="N1549" s="42"/>
      <c r="O1549" s="42"/>
      <c r="P1549" s="42"/>
      <c r="Q1549" s="42"/>
      <c r="R1549" s="42"/>
      <c r="S1549" s="42"/>
      <c r="T1549" s="42"/>
      <c r="U1549" s="42"/>
      <c r="V1549" s="42"/>
      <c r="W1549" s="47"/>
      <c r="X1549" s="47"/>
      <c r="Y1549" s="47"/>
      <c r="Z1549" s="42"/>
      <c r="AA1549" s="42"/>
      <c r="AB1549" s="42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</row>
    <row r="1550" spans="4:55" ht="12.75" customHeight="1"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O1550" s="42"/>
      <c r="P1550" s="42"/>
      <c r="Q1550" s="42"/>
      <c r="R1550" s="42"/>
      <c r="S1550" s="42"/>
      <c r="T1550" s="42"/>
      <c r="U1550" s="42"/>
      <c r="V1550" s="42"/>
      <c r="W1550" s="47"/>
      <c r="X1550" s="47"/>
      <c r="Y1550" s="47"/>
      <c r="Z1550" s="42"/>
      <c r="AA1550" s="42"/>
      <c r="AB1550" s="42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</row>
    <row r="1551" spans="4:55" ht="12.75" customHeight="1">
      <c r="D1551" s="42"/>
      <c r="E1551" s="42"/>
      <c r="F1551" s="42"/>
      <c r="G1551" s="42"/>
      <c r="H1551" s="42"/>
      <c r="I1551" s="42"/>
      <c r="J1551" s="42"/>
      <c r="K1551" s="42"/>
      <c r="L1551" s="42"/>
      <c r="M1551" s="42"/>
      <c r="N1551" s="42"/>
      <c r="O1551" s="42"/>
      <c r="P1551" s="42"/>
      <c r="Q1551" s="42"/>
      <c r="R1551" s="42"/>
      <c r="S1551" s="42"/>
      <c r="T1551" s="42"/>
      <c r="U1551" s="42"/>
      <c r="V1551" s="42"/>
      <c r="W1551" s="47"/>
      <c r="X1551" s="47"/>
      <c r="Y1551" s="47"/>
      <c r="Z1551" s="42"/>
      <c r="AA1551" s="42"/>
      <c r="AB1551" s="42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</row>
    <row r="1552" spans="4:55" ht="12.75" customHeight="1">
      <c r="D1552" s="42"/>
      <c r="E1552" s="42"/>
      <c r="F1552" s="42"/>
      <c r="G1552" s="42"/>
      <c r="H1552" s="42"/>
      <c r="I1552" s="42"/>
      <c r="J1552" s="42"/>
      <c r="K1552" s="42"/>
      <c r="L1552" s="42"/>
      <c r="M1552" s="42"/>
      <c r="N1552" s="42"/>
      <c r="O1552" s="42"/>
      <c r="P1552" s="42"/>
      <c r="Q1552" s="42"/>
      <c r="R1552" s="42"/>
      <c r="S1552" s="42"/>
      <c r="T1552" s="42"/>
      <c r="U1552" s="42"/>
      <c r="V1552" s="42"/>
      <c r="W1552" s="47"/>
      <c r="X1552" s="47"/>
      <c r="Y1552" s="47"/>
      <c r="Z1552" s="42"/>
      <c r="AA1552" s="42"/>
      <c r="AB1552" s="42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</row>
    <row r="1553" spans="4:55" ht="12.75" customHeight="1">
      <c r="D1553" s="42"/>
      <c r="E1553" s="42"/>
      <c r="F1553" s="42"/>
      <c r="G1553" s="42"/>
      <c r="H1553" s="42"/>
      <c r="I1553" s="42"/>
      <c r="J1553" s="42"/>
      <c r="K1553" s="42"/>
      <c r="L1553" s="42"/>
      <c r="M1553" s="42"/>
      <c r="N1553" s="42"/>
      <c r="O1553" s="42"/>
      <c r="P1553" s="42"/>
      <c r="Q1553" s="42"/>
      <c r="R1553" s="42"/>
      <c r="S1553" s="42"/>
      <c r="T1553" s="42"/>
      <c r="U1553" s="42"/>
      <c r="V1553" s="42"/>
      <c r="W1553" s="47"/>
      <c r="X1553" s="47"/>
      <c r="Y1553" s="47"/>
      <c r="Z1553" s="42"/>
      <c r="AA1553" s="42"/>
      <c r="AB1553" s="42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</row>
    <row r="1554" spans="4:55" ht="12.75" customHeight="1">
      <c r="D1554" s="42"/>
      <c r="E1554" s="42"/>
      <c r="F1554" s="42"/>
      <c r="G1554" s="42"/>
      <c r="H1554" s="42"/>
      <c r="I1554" s="42"/>
      <c r="J1554" s="42"/>
      <c r="K1554" s="42"/>
      <c r="L1554" s="42"/>
      <c r="M1554" s="42"/>
      <c r="N1554" s="42"/>
      <c r="O1554" s="42"/>
      <c r="P1554" s="42"/>
      <c r="Q1554" s="42"/>
      <c r="R1554" s="42"/>
      <c r="S1554" s="42"/>
      <c r="T1554" s="42"/>
      <c r="U1554" s="42"/>
      <c r="V1554" s="42"/>
      <c r="W1554" s="47"/>
      <c r="X1554" s="47"/>
      <c r="Y1554" s="47"/>
      <c r="Z1554" s="42"/>
      <c r="AA1554" s="42"/>
      <c r="AB1554" s="42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</row>
    <row r="1555" spans="4:55" ht="12.75" customHeight="1">
      <c r="D1555" s="42"/>
      <c r="E1555" s="42"/>
      <c r="F1555" s="42"/>
      <c r="G1555" s="42"/>
      <c r="H1555" s="42"/>
      <c r="I1555" s="42"/>
      <c r="J1555" s="42"/>
      <c r="K1555" s="42"/>
      <c r="L1555" s="42"/>
      <c r="M1555" s="42"/>
      <c r="N1555" s="42"/>
      <c r="O1555" s="42"/>
      <c r="P1555" s="42"/>
      <c r="Q1555" s="42"/>
      <c r="R1555" s="42"/>
      <c r="S1555" s="42"/>
      <c r="T1555" s="42"/>
      <c r="U1555" s="42"/>
      <c r="V1555" s="42"/>
      <c r="W1555" s="47"/>
      <c r="X1555" s="47"/>
      <c r="Y1555" s="47"/>
      <c r="Z1555" s="42"/>
      <c r="AA1555" s="42"/>
      <c r="AB1555" s="42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</row>
    <row r="1556" spans="4:55" ht="12.75" customHeight="1">
      <c r="D1556" s="42"/>
      <c r="E1556" s="42"/>
      <c r="F1556" s="42"/>
      <c r="G1556" s="42"/>
      <c r="H1556" s="42"/>
      <c r="I1556" s="42"/>
      <c r="J1556" s="42"/>
      <c r="K1556" s="42"/>
      <c r="L1556" s="42"/>
      <c r="M1556" s="42"/>
      <c r="N1556" s="42"/>
      <c r="O1556" s="42"/>
      <c r="P1556" s="42"/>
      <c r="Q1556" s="42"/>
      <c r="R1556" s="42"/>
      <c r="S1556" s="42"/>
      <c r="T1556" s="42"/>
      <c r="U1556" s="42"/>
      <c r="V1556" s="42"/>
      <c r="W1556" s="47"/>
      <c r="X1556" s="47"/>
      <c r="Y1556" s="47"/>
      <c r="Z1556" s="42"/>
      <c r="AA1556" s="42"/>
      <c r="AB1556" s="42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</row>
    <row r="1557" spans="4:55" ht="12.75" customHeight="1">
      <c r="D1557" s="42"/>
      <c r="E1557" s="42"/>
      <c r="F1557" s="42"/>
      <c r="G1557" s="42"/>
      <c r="H1557" s="42"/>
      <c r="I1557" s="42"/>
      <c r="J1557" s="42"/>
      <c r="K1557" s="42"/>
      <c r="L1557" s="42"/>
      <c r="M1557" s="42"/>
      <c r="N1557" s="42"/>
      <c r="O1557" s="42"/>
      <c r="P1557" s="42"/>
      <c r="Q1557" s="42"/>
      <c r="R1557" s="42"/>
      <c r="S1557" s="42"/>
      <c r="T1557" s="42"/>
      <c r="U1557" s="42"/>
      <c r="V1557" s="42"/>
      <c r="W1557" s="47"/>
      <c r="X1557" s="47"/>
      <c r="Y1557" s="47"/>
      <c r="Z1557" s="42"/>
      <c r="AA1557" s="42"/>
      <c r="AB1557" s="42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</row>
    <row r="1558" spans="4:55" ht="12.75" customHeight="1">
      <c r="D1558" s="42"/>
      <c r="E1558" s="42"/>
      <c r="F1558" s="42"/>
      <c r="G1558" s="42"/>
      <c r="H1558" s="42"/>
      <c r="I1558" s="42"/>
      <c r="J1558" s="42"/>
      <c r="K1558" s="42"/>
      <c r="L1558" s="42"/>
      <c r="M1558" s="42"/>
      <c r="N1558" s="42"/>
      <c r="O1558" s="42"/>
      <c r="P1558" s="42"/>
      <c r="Q1558" s="42"/>
      <c r="R1558" s="42"/>
      <c r="S1558" s="42"/>
      <c r="T1558" s="42"/>
      <c r="U1558" s="42"/>
      <c r="V1558" s="42"/>
      <c r="W1558" s="47"/>
      <c r="X1558" s="47"/>
      <c r="Y1558" s="47"/>
      <c r="Z1558" s="42"/>
      <c r="AA1558" s="42"/>
      <c r="AB1558" s="42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</row>
    <row r="1559" spans="4:55" ht="12.75" customHeight="1">
      <c r="D1559" s="42"/>
      <c r="E1559" s="42"/>
      <c r="F1559" s="42"/>
      <c r="G1559" s="42"/>
      <c r="H1559" s="42"/>
      <c r="I1559" s="42"/>
      <c r="J1559" s="42"/>
      <c r="K1559" s="42"/>
      <c r="L1559" s="42"/>
      <c r="M1559" s="42"/>
      <c r="N1559" s="42"/>
      <c r="O1559" s="42"/>
      <c r="P1559" s="42"/>
      <c r="Q1559" s="42"/>
      <c r="R1559" s="42"/>
      <c r="S1559" s="42"/>
      <c r="T1559" s="42"/>
      <c r="U1559" s="42"/>
      <c r="V1559" s="42"/>
      <c r="W1559" s="47"/>
      <c r="X1559" s="47"/>
      <c r="Y1559" s="47"/>
      <c r="Z1559" s="42"/>
      <c r="AA1559" s="42"/>
      <c r="AB1559" s="42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</row>
    <row r="1560" spans="4:55" ht="12.75" customHeight="1">
      <c r="D1560" s="42"/>
      <c r="E1560" s="42"/>
      <c r="F1560" s="42"/>
      <c r="G1560" s="42"/>
      <c r="H1560" s="42"/>
      <c r="I1560" s="42"/>
      <c r="J1560" s="42"/>
      <c r="K1560" s="42"/>
      <c r="L1560" s="42"/>
      <c r="M1560" s="42"/>
      <c r="N1560" s="42"/>
      <c r="O1560" s="42"/>
      <c r="P1560" s="42"/>
      <c r="Q1560" s="42"/>
      <c r="R1560" s="42"/>
      <c r="S1560" s="42"/>
      <c r="T1560" s="42"/>
      <c r="U1560" s="42"/>
      <c r="V1560" s="42"/>
      <c r="W1560" s="47"/>
      <c r="X1560" s="47"/>
      <c r="Y1560" s="47"/>
      <c r="Z1560" s="42"/>
      <c r="AA1560" s="42"/>
      <c r="AB1560" s="42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</row>
    <row r="1561" spans="4:55" ht="12.75" customHeight="1">
      <c r="D1561" s="42"/>
      <c r="E1561" s="42"/>
      <c r="F1561" s="42"/>
      <c r="G1561" s="42"/>
      <c r="H1561" s="42"/>
      <c r="I1561" s="42"/>
      <c r="J1561" s="42"/>
      <c r="K1561" s="42"/>
      <c r="L1561" s="42"/>
      <c r="M1561" s="42"/>
      <c r="N1561" s="42"/>
      <c r="O1561" s="42"/>
      <c r="P1561" s="42"/>
      <c r="Q1561" s="42"/>
      <c r="R1561" s="42"/>
      <c r="S1561" s="42"/>
      <c r="T1561" s="42"/>
      <c r="U1561" s="42"/>
      <c r="V1561" s="42"/>
      <c r="W1561" s="47"/>
      <c r="X1561" s="47"/>
      <c r="Y1561" s="47"/>
      <c r="Z1561" s="42"/>
      <c r="AA1561" s="42"/>
      <c r="AB1561" s="42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</row>
    <row r="1562" spans="4:55" ht="12.75" customHeight="1">
      <c r="D1562" s="42"/>
      <c r="E1562" s="42"/>
      <c r="F1562" s="42"/>
      <c r="G1562" s="42"/>
      <c r="H1562" s="42"/>
      <c r="I1562" s="42"/>
      <c r="J1562" s="42"/>
      <c r="K1562" s="42"/>
      <c r="L1562" s="42"/>
      <c r="M1562" s="42"/>
      <c r="N1562" s="42"/>
      <c r="O1562" s="42"/>
      <c r="P1562" s="42"/>
      <c r="Q1562" s="42"/>
      <c r="R1562" s="42"/>
      <c r="S1562" s="42"/>
      <c r="T1562" s="42"/>
      <c r="U1562" s="42"/>
      <c r="V1562" s="42"/>
      <c r="W1562" s="47"/>
      <c r="X1562" s="47"/>
      <c r="Y1562" s="47"/>
      <c r="Z1562" s="42"/>
      <c r="AA1562" s="42"/>
      <c r="AB1562" s="42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</row>
    <row r="1563" spans="4:55" ht="12.75" customHeight="1">
      <c r="D1563" s="42"/>
      <c r="E1563" s="42"/>
      <c r="F1563" s="42"/>
      <c r="G1563" s="42"/>
      <c r="H1563" s="42"/>
      <c r="I1563" s="42"/>
      <c r="J1563" s="42"/>
      <c r="K1563" s="42"/>
      <c r="L1563" s="42"/>
      <c r="M1563" s="42"/>
      <c r="N1563" s="42"/>
      <c r="O1563" s="42"/>
      <c r="P1563" s="42"/>
      <c r="Q1563" s="42"/>
      <c r="R1563" s="42"/>
      <c r="S1563" s="42"/>
      <c r="T1563" s="42"/>
      <c r="U1563" s="42"/>
      <c r="V1563" s="42"/>
      <c r="W1563" s="47"/>
      <c r="X1563" s="47"/>
      <c r="Y1563" s="47"/>
      <c r="Z1563" s="42"/>
      <c r="AA1563" s="42"/>
      <c r="AB1563" s="42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</row>
    <row r="1564" spans="4:55" ht="12.75" customHeight="1">
      <c r="D1564" s="42"/>
      <c r="E1564" s="42"/>
      <c r="F1564" s="42"/>
      <c r="G1564" s="42"/>
      <c r="H1564" s="42"/>
      <c r="I1564" s="42"/>
      <c r="J1564" s="42"/>
      <c r="K1564" s="42"/>
      <c r="L1564" s="42"/>
      <c r="M1564" s="42"/>
      <c r="N1564" s="42"/>
      <c r="O1564" s="42"/>
      <c r="P1564" s="42"/>
      <c r="Q1564" s="42"/>
      <c r="R1564" s="42"/>
      <c r="S1564" s="42"/>
      <c r="T1564" s="42"/>
      <c r="U1564" s="42"/>
      <c r="V1564" s="42"/>
      <c r="W1564" s="47"/>
      <c r="X1564" s="47"/>
      <c r="Y1564" s="47"/>
      <c r="Z1564" s="42"/>
      <c r="AA1564" s="42"/>
      <c r="AB1564" s="42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</row>
    <row r="1565" spans="4:55" ht="12.75" customHeight="1">
      <c r="D1565" s="42"/>
      <c r="E1565" s="42"/>
      <c r="F1565" s="42"/>
      <c r="G1565" s="42"/>
      <c r="H1565" s="42"/>
      <c r="I1565" s="42"/>
      <c r="J1565" s="42"/>
      <c r="K1565" s="42"/>
      <c r="L1565" s="42"/>
      <c r="M1565" s="42"/>
      <c r="N1565" s="42"/>
      <c r="O1565" s="42"/>
      <c r="P1565" s="42"/>
      <c r="Q1565" s="42"/>
      <c r="R1565" s="42"/>
      <c r="S1565" s="42"/>
      <c r="T1565" s="42"/>
      <c r="U1565" s="42"/>
      <c r="V1565" s="42"/>
      <c r="W1565" s="47"/>
      <c r="X1565" s="47"/>
      <c r="Y1565" s="47"/>
      <c r="Z1565" s="42"/>
      <c r="AA1565" s="42"/>
      <c r="AB1565" s="42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</row>
    <row r="1566" spans="4:55" ht="12.75" customHeight="1">
      <c r="D1566" s="42"/>
      <c r="E1566" s="42"/>
      <c r="F1566" s="42"/>
      <c r="G1566" s="42"/>
      <c r="H1566" s="42"/>
      <c r="I1566" s="42"/>
      <c r="J1566" s="42"/>
      <c r="K1566" s="42"/>
      <c r="L1566" s="42"/>
      <c r="M1566" s="42"/>
      <c r="N1566" s="42"/>
      <c r="O1566" s="42"/>
      <c r="P1566" s="42"/>
      <c r="Q1566" s="42"/>
      <c r="R1566" s="42"/>
      <c r="S1566" s="42"/>
      <c r="T1566" s="42"/>
      <c r="U1566" s="42"/>
      <c r="V1566" s="42"/>
      <c r="W1566" s="47"/>
      <c r="X1566" s="47"/>
      <c r="Y1566" s="47"/>
      <c r="Z1566" s="42"/>
      <c r="AA1566" s="42"/>
      <c r="AB1566" s="42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</row>
    <row r="1567" spans="4:55" ht="12.75" customHeight="1">
      <c r="D1567" s="42"/>
      <c r="E1567" s="42"/>
      <c r="F1567" s="42"/>
      <c r="G1567" s="42"/>
      <c r="H1567" s="42"/>
      <c r="I1567" s="42"/>
      <c r="J1567" s="42"/>
      <c r="K1567" s="42"/>
      <c r="L1567" s="42"/>
      <c r="M1567" s="42"/>
      <c r="N1567" s="42"/>
      <c r="O1567" s="42"/>
      <c r="P1567" s="42"/>
      <c r="Q1567" s="42"/>
      <c r="R1567" s="42"/>
      <c r="S1567" s="42"/>
      <c r="T1567" s="42"/>
      <c r="U1567" s="42"/>
      <c r="V1567" s="42"/>
      <c r="W1567" s="47"/>
      <c r="X1567" s="47"/>
      <c r="Y1567" s="47"/>
      <c r="Z1567" s="42"/>
      <c r="AA1567" s="42"/>
      <c r="AB1567" s="42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</row>
    <row r="1568" spans="4:55" ht="12.75" customHeight="1">
      <c r="D1568" s="42"/>
      <c r="E1568" s="42"/>
      <c r="F1568" s="42"/>
      <c r="G1568" s="42"/>
      <c r="H1568" s="42"/>
      <c r="I1568" s="42"/>
      <c r="J1568" s="42"/>
      <c r="K1568" s="42"/>
      <c r="L1568" s="42"/>
      <c r="M1568" s="42"/>
      <c r="N1568" s="42"/>
      <c r="O1568" s="42"/>
      <c r="P1568" s="42"/>
      <c r="Q1568" s="42"/>
      <c r="R1568" s="42"/>
      <c r="S1568" s="42"/>
      <c r="T1568" s="42"/>
      <c r="U1568" s="42"/>
      <c r="V1568" s="42"/>
      <c r="W1568" s="47"/>
      <c r="X1568" s="47"/>
      <c r="Y1568" s="47"/>
      <c r="Z1568" s="42"/>
      <c r="AA1568" s="42"/>
      <c r="AB1568" s="42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</row>
    <row r="1569" spans="4:55" ht="12.75" customHeight="1">
      <c r="D1569" s="42"/>
      <c r="E1569" s="42"/>
      <c r="F1569" s="42"/>
      <c r="G1569" s="42"/>
      <c r="H1569" s="42"/>
      <c r="I1569" s="42"/>
      <c r="J1569" s="42"/>
      <c r="K1569" s="42"/>
      <c r="L1569" s="42"/>
      <c r="M1569" s="42"/>
      <c r="N1569" s="42"/>
      <c r="O1569" s="42"/>
      <c r="P1569" s="42"/>
      <c r="Q1569" s="42"/>
      <c r="R1569" s="42"/>
      <c r="S1569" s="42"/>
      <c r="T1569" s="42"/>
      <c r="U1569" s="42"/>
      <c r="V1569" s="42"/>
      <c r="W1569" s="47"/>
      <c r="X1569" s="47"/>
      <c r="Y1569" s="47"/>
      <c r="Z1569" s="42"/>
      <c r="AA1569" s="42"/>
      <c r="AB1569" s="42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</row>
    <row r="1570" spans="4:55" ht="12.75" customHeight="1">
      <c r="D1570" s="42"/>
      <c r="E1570" s="42"/>
      <c r="F1570" s="42"/>
      <c r="G1570" s="42"/>
      <c r="H1570" s="42"/>
      <c r="I1570" s="42"/>
      <c r="J1570" s="42"/>
      <c r="K1570" s="42"/>
      <c r="L1570" s="42"/>
      <c r="M1570" s="42"/>
      <c r="N1570" s="42"/>
      <c r="O1570" s="42"/>
      <c r="P1570" s="42"/>
      <c r="Q1570" s="42"/>
      <c r="R1570" s="42"/>
      <c r="S1570" s="42"/>
      <c r="T1570" s="42"/>
      <c r="U1570" s="42"/>
      <c r="V1570" s="42"/>
      <c r="W1570" s="47"/>
      <c r="X1570" s="47"/>
      <c r="Y1570" s="47"/>
      <c r="Z1570" s="42"/>
      <c r="AA1570" s="42"/>
      <c r="AB1570" s="42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</row>
    <row r="1571" spans="4:55" ht="12.75" customHeight="1">
      <c r="D1571" s="42"/>
      <c r="E1571" s="42"/>
      <c r="F1571" s="42"/>
      <c r="G1571" s="42"/>
      <c r="H1571" s="42"/>
      <c r="I1571" s="42"/>
      <c r="J1571" s="42"/>
      <c r="K1571" s="42"/>
      <c r="L1571" s="42"/>
      <c r="M1571" s="42"/>
      <c r="N1571" s="42"/>
      <c r="O1571" s="42"/>
      <c r="P1571" s="42"/>
      <c r="Q1571" s="42"/>
      <c r="R1571" s="42"/>
      <c r="S1571" s="42"/>
      <c r="T1571" s="42"/>
      <c r="U1571" s="42"/>
      <c r="V1571" s="42"/>
      <c r="W1571" s="47"/>
      <c r="X1571" s="47"/>
      <c r="Y1571" s="47"/>
      <c r="Z1571" s="42"/>
      <c r="AA1571" s="42"/>
      <c r="AB1571" s="42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</row>
    <row r="1572" spans="4:55" ht="12.75" customHeight="1">
      <c r="D1572" s="42"/>
      <c r="E1572" s="42"/>
      <c r="F1572" s="42"/>
      <c r="G1572" s="42"/>
      <c r="H1572" s="42"/>
      <c r="I1572" s="42"/>
      <c r="J1572" s="42"/>
      <c r="K1572" s="42"/>
      <c r="L1572" s="42"/>
      <c r="M1572" s="42"/>
      <c r="N1572" s="42"/>
      <c r="O1572" s="42"/>
      <c r="P1572" s="42"/>
      <c r="Q1572" s="42"/>
      <c r="R1572" s="42"/>
      <c r="S1572" s="42"/>
      <c r="T1572" s="42"/>
      <c r="U1572" s="42"/>
      <c r="V1572" s="42"/>
      <c r="W1572" s="47"/>
      <c r="X1572" s="47"/>
      <c r="Y1572" s="47"/>
      <c r="Z1572" s="42"/>
      <c r="AA1572" s="42"/>
      <c r="AB1572" s="42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</row>
    <row r="1573" spans="4:55" ht="12.75" customHeight="1">
      <c r="D1573" s="42"/>
      <c r="E1573" s="42"/>
      <c r="F1573" s="42"/>
      <c r="G1573" s="42"/>
      <c r="H1573" s="42"/>
      <c r="I1573" s="42"/>
      <c r="J1573" s="42"/>
      <c r="K1573" s="42"/>
      <c r="L1573" s="42"/>
      <c r="M1573" s="42"/>
      <c r="N1573" s="42"/>
      <c r="O1573" s="42"/>
      <c r="P1573" s="42"/>
      <c r="Q1573" s="42"/>
      <c r="R1573" s="42"/>
      <c r="S1573" s="42"/>
      <c r="T1573" s="42"/>
      <c r="U1573" s="42"/>
      <c r="V1573" s="42"/>
      <c r="W1573" s="47"/>
      <c r="X1573" s="47"/>
      <c r="Y1573" s="47"/>
      <c r="Z1573" s="42"/>
      <c r="AA1573" s="42"/>
      <c r="AB1573" s="42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</row>
    <row r="1574" spans="4:55" ht="12.75" customHeight="1">
      <c r="D1574" s="42"/>
      <c r="E1574" s="42"/>
      <c r="F1574" s="42"/>
      <c r="G1574" s="42"/>
      <c r="H1574" s="42"/>
      <c r="I1574" s="42"/>
      <c r="J1574" s="42"/>
      <c r="K1574" s="42"/>
      <c r="L1574" s="42"/>
      <c r="M1574" s="42"/>
      <c r="N1574" s="42"/>
      <c r="O1574" s="42"/>
      <c r="P1574" s="42"/>
      <c r="Q1574" s="42"/>
      <c r="R1574" s="42"/>
      <c r="S1574" s="42"/>
      <c r="T1574" s="42"/>
      <c r="U1574" s="42"/>
      <c r="V1574" s="42"/>
      <c r="W1574" s="47"/>
      <c r="X1574" s="47"/>
      <c r="Y1574" s="47"/>
      <c r="Z1574" s="42"/>
      <c r="AA1574" s="42"/>
      <c r="AB1574" s="42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</row>
    <row r="1575" spans="4:55" ht="12.75" customHeight="1">
      <c r="D1575" s="42"/>
      <c r="E1575" s="42"/>
      <c r="F1575" s="42"/>
      <c r="G1575" s="42"/>
      <c r="H1575" s="42"/>
      <c r="I1575" s="42"/>
      <c r="J1575" s="42"/>
      <c r="K1575" s="42"/>
      <c r="L1575" s="42"/>
      <c r="M1575" s="42"/>
      <c r="N1575" s="42"/>
      <c r="O1575" s="42"/>
      <c r="P1575" s="42"/>
      <c r="Q1575" s="42"/>
      <c r="R1575" s="42"/>
      <c r="S1575" s="42"/>
      <c r="T1575" s="42"/>
      <c r="U1575" s="42"/>
      <c r="V1575" s="42"/>
      <c r="W1575" s="47"/>
      <c r="X1575" s="47"/>
      <c r="Y1575" s="47"/>
      <c r="Z1575" s="42"/>
      <c r="AA1575" s="42"/>
      <c r="AB1575" s="42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</row>
    <row r="1576" spans="4:55" ht="12.75" customHeight="1">
      <c r="D1576" s="42"/>
      <c r="E1576" s="42"/>
      <c r="F1576" s="42"/>
      <c r="G1576" s="42"/>
      <c r="H1576" s="42"/>
      <c r="I1576" s="42"/>
      <c r="J1576" s="42"/>
      <c r="K1576" s="42"/>
      <c r="L1576" s="42"/>
      <c r="M1576" s="42"/>
      <c r="N1576" s="42"/>
      <c r="O1576" s="42"/>
      <c r="P1576" s="42"/>
      <c r="Q1576" s="42"/>
      <c r="R1576" s="42"/>
      <c r="S1576" s="42"/>
      <c r="T1576" s="42"/>
      <c r="U1576" s="42"/>
      <c r="V1576" s="42"/>
      <c r="W1576" s="47"/>
      <c r="X1576" s="47"/>
      <c r="Y1576" s="47"/>
      <c r="Z1576" s="42"/>
      <c r="AA1576" s="42"/>
      <c r="AB1576" s="42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</row>
    <row r="1577" spans="4:55" ht="12.75" customHeight="1">
      <c r="D1577" s="42"/>
      <c r="E1577" s="42"/>
      <c r="F1577" s="42"/>
      <c r="G1577" s="42"/>
      <c r="H1577" s="42"/>
      <c r="I1577" s="42"/>
      <c r="J1577" s="42"/>
      <c r="K1577" s="42"/>
      <c r="L1577" s="42"/>
      <c r="M1577" s="42"/>
      <c r="N1577" s="42"/>
      <c r="O1577" s="42"/>
      <c r="P1577" s="42"/>
      <c r="Q1577" s="42"/>
      <c r="R1577" s="42"/>
      <c r="S1577" s="42"/>
      <c r="T1577" s="42"/>
      <c r="U1577" s="42"/>
      <c r="V1577" s="42"/>
      <c r="W1577" s="47"/>
      <c r="X1577" s="47"/>
      <c r="Y1577" s="47"/>
      <c r="Z1577" s="42"/>
      <c r="AA1577" s="42"/>
      <c r="AB1577" s="42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</row>
    <row r="1578" spans="4:55" ht="12.75" customHeight="1">
      <c r="D1578" s="42"/>
      <c r="E1578" s="42"/>
      <c r="F1578" s="42"/>
      <c r="G1578" s="42"/>
      <c r="H1578" s="42"/>
      <c r="I1578" s="42"/>
      <c r="J1578" s="42"/>
      <c r="K1578" s="42"/>
      <c r="L1578" s="42"/>
      <c r="M1578" s="42"/>
      <c r="N1578" s="42"/>
      <c r="O1578" s="42"/>
      <c r="P1578" s="42"/>
      <c r="Q1578" s="42"/>
      <c r="R1578" s="42"/>
      <c r="S1578" s="42"/>
      <c r="T1578" s="42"/>
      <c r="U1578" s="42"/>
      <c r="V1578" s="42"/>
      <c r="W1578" s="47"/>
      <c r="X1578" s="47"/>
      <c r="Y1578" s="47"/>
      <c r="Z1578" s="42"/>
      <c r="AA1578" s="42"/>
      <c r="AB1578" s="42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</row>
    <row r="1579" spans="4:55" ht="12.75" customHeight="1">
      <c r="D1579" s="42"/>
      <c r="E1579" s="42"/>
      <c r="F1579" s="42"/>
      <c r="G1579" s="42"/>
      <c r="H1579" s="42"/>
      <c r="I1579" s="42"/>
      <c r="J1579" s="42"/>
      <c r="K1579" s="42"/>
      <c r="L1579" s="42"/>
      <c r="M1579" s="42"/>
      <c r="N1579" s="42"/>
      <c r="O1579" s="42"/>
      <c r="P1579" s="42"/>
      <c r="Q1579" s="42"/>
      <c r="R1579" s="42"/>
      <c r="S1579" s="42"/>
      <c r="T1579" s="42"/>
      <c r="U1579" s="42"/>
      <c r="V1579" s="42"/>
      <c r="W1579" s="47"/>
      <c r="X1579" s="47"/>
      <c r="Y1579" s="47"/>
      <c r="Z1579" s="42"/>
      <c r="AA1579" s="42"/>
      <c r="AB1579" s="42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</row>
    <row r="1580" spans="4:55" ht="12.75" customHeight="1">
      <c r="D1580" s="42"/>
      <c r="E1580" s="42"/>
      <c r="F1580" s="42"/>
      <c r="G1580" s="42"/>
      <c r="H1580" s="42"/>
      <c r="I1580" s="42"/>
      <c r="J1580" s="42"/>
      <c r="K1580" s="42"/>
      <c r="L1580" s="42"/>
      <c r="M1580" s="42"/>
      <c r="N1580" s="42"/>
      <c r="O1580" s="42"/>
      <c r="P1580" s="42"/>
      <c r="Q1580" s="42"/>
      <c r="R1580" s="42"/>
      <c r="S1580" s="42"/>
      <c r="T1580" s="42"/>
      <c r="U1580" s="42"/>
      <c r="V1580" s="42"/>
      <c r="W1580" s="47"/>
      <c r="X1580" s="47"/>
      <c r="Y1580" s="47"/>
      <c r="Z1580" s="42"/>
      <c r="AA1580" s="42"/>
      <c r="AB1580" s="42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</row>
    <row r="1581" spans="4:55" ht="12.75" customHeight="1">
      <c r="D1581" s="42"/>
      <c r="E1581" s="42"/>
      <c r="F1581" s="42"/>
      <c r="G1581" s="42"/>
      <c r="H1581" s="42"/>
      <c r="I1581" s="42"/>
      <c r="J1581" s="42"/>
      <c r="K1581" s="42"/>
      <c r="L1581" s="42"/>
      <c r="M1581" s="42"/>
      <c r="N1581" s="42"/>
      <c r="O1581" s="42"/>
      <c r="P1581" s="42"/>
      <c r="Q1581" s="42"/>
      <c r="R1581" s="42"/>
      <c r="S1581" s="42"/>
      <c r="T1581" s="42"/>
      <c r="U1581" s="42"/>
      <c r="V1581" s="42"/>
      <c r="W1581" s="47"/>
      <c r="X1581" s="47"/>
      <c r="Y1581" s="47"/>
      <c r="Z1581" s="42"/>
      <c r="AA1581" s="42"/>
      <c r="AB1581" s="42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</row>
    <row r="1582" spans="4:55" ht="12.75" customHeight="1">
      <c r="D1582" s="42"/>
      <c r="E1582" s="42"/>
      <c r="F1582" s="42"/>
      <c r="G1582" s="42"/>
      <c r="H1582" s="42"/>
      <c r="I1582" s="42"/>
      <c r="J1582" s="42"/>
      <c r="K1582" s="42"/>
      <c r="L1582" s="42"/>
      <c r="M1582" s="42"/>
      <c r="N1582" s="42"/>
      <c r="O1582" s="42"/>
      <c r="P1582" s="42"/>
      <c r="Q1582" s="42"/>
      <c r="R1582" s="42"/>
      <c r="S1582" s="42"/>
      <c r="T1582" s="42"/>
      <c r="U1582" s="42"/>
      <c r="V1582" s="42"/>
      <c r="W1582" s="47"/>
      <c r="X1582" s="47"/>
      <c r="Y1582" s="47"/>
      <c r="Z1582" s="42"/>
      <c r="AA1582" s="42"/>
      <c r="AB1582" s="42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</row>
    <row r="1583" spans="4:55" ht="12.75" customHeight="1">
      <c r="D1583" s="42"/>
      <c r="E1583" s="42"/>
      <c r="F1583" s="42"/>
      <c r="G1583" s="42"/>
      <c r="H1583" s="42"/>
      <c r="I1583" s="42"/>
      <c r="J1583" s="42"/>
      <c r="K1583" s="42"/>
      <c r="L1583" s="42"/>
      <c r="M1583" s="42"/>
      <c r="N1583" s="42"/>
      <c r="O1583" s="42"/>
      <c r="P1583" s="42"/>
      <c r="Q1583" s="42"/>
      <c r="R1583" s="42"/>
      <c r="S1583" s="42"/>
      <c r="T1583" s="42"/>
      <c r="U1583" s="42"/>
      <c r="V1583" s="42"/>
      <c r="W1583" s="47"/>
      <c r="X1583" s="47"/>
      <c r="Y1583" s="47"/>
      <c r="Z1583" s="42"/>
      <c r="AA1583" s="42"/>
      <c r="AB1583" s="42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</row>
    <row r="1584" spans="4:55" ht="12.75" customHeight="1">
      <c r="D1584" s="42"/>
      <c r="E1584" s="42"/>
      <c r="F1584" s="42"/>
      <c r="G1584" s="42"/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  <c r="T1584" s="42"/>
      <c r="U1584" s="42"/>
      <c r="V1584" s="42"/>
      <c r="W1584" s="47"/>
      <c r="X1584" s="47"/>
      <c r="Y1584" s="47"/>
      <c r="Z1584" s="42"/>
      <c r="AA1584" s="42"/>
      <c r="AB1584" s="42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</row>
    <row r="1585" spans="4:55" ht="12.75" customHeight="1">
      <c r="D1585" s="42"/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2"/>
      <c r="U1585" s="42"/>
      <c r="V1585" s="42"/>
      <c r="W1585" s="47"/>
      <c r="X1585" s="47"/>
      <c r="Y1585" s="47"/>
      <c r="Z1585" s="42"/>
      <c r="AA1585" s="42"/>
      <c r="AB1585" s="42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</row>
    <row r="1586" spans="4:55" ht="12.75" customHeight="1">
      <c r="D1586" s="42"/>
      <c r="E1586" s="42"/>
      <c r="F1586" s="42"/>
      <c r="G1586" s="42"/>
      <c r="H1586" s="42"/>
      <c r="I1586" s="42"/>
      <c r="J1586" s="42"/>
      <c r="K1586" s="42"/>
      <c r="L1586" s="42"/>
      <c r="M1586" s="42"/>
      <c r="N1586" s="42"/>
      <c r="O1586" s="42"/>
      <c r="P1586" s="42"/>
      <c r="Q1586" s="42"/>
      <c r="R1586" s="42"/>
      <c r="S1586" s="42"/>
      <c r="T1586" s="42"/>
      <c r="U1586" s="42"/>
      <c r="V1586" s="42"/>
      <c r="W1586" s="47"/>
      <c r="X1586" s="47"/>
      <c r="Y1586" s="47"/>
      <c r="Z1586" s="42"/>
      <c r="AA1586" s="42"/>
      <c r="AB1586" s="42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</row>
    <row r="1587" spans="4:55" ht="12.75" customHeight="1">
      <c r="D1587" s="42"/>
      <c r="E1587" s="42"/>
      <c r="F1587" s="42"/>
      <c r="G1587" s="42"/>
      <c r="H1587" s="42"/>
      <c r="I1587" s="42"/>
      <c r="J1587" s="42"/>
      <c r="K1587" s="42"/>
      <c r="L1587" s="42"/>
      <c r="M1587" s="42"/>
      <c r="N1587" s="42"/>
      <c r="O1587" s="42"/>
      <c r="P1587" s="42"/>
      <c r="Q1587" s="42"/>
      <c r="R1587" s="42"/>
      <c r="S1587" s="42"/>
      <c r="T1587" s="42"/>
      <c r="U1587" s="42"/>
      <c r="V1587" s="42"/>
      <c r="W1587" s="47"/>
      <c r="X1587" s="47"/>
      <c r="Y1587" s="47"/>
      <c r="Z1587" s="42"/>
      <c r="AA1587" s="42"/>
      <c r="AB1587" s="42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</row>
    <row r="1588" spans="4:55" ht="12.75" customHeight="1">
      <c r="D1588" s="42"/>
      <c r="E1588" s="42"/>
      <c r="F1588" s="42"/>
      <c r="G1588" s="42"/>
      <c r="H1588" s="42"/>
      <c r="I1588" s="42"/>
      <c r="J1588" s="42"/>
      <c r="K1588" s="42"/>
      <c r="L1588" s="42"/>
      <c r="M1588" s="42"/>
      <c r="N1588" s="42"/>
      <c r="O1588" s="42"/>
      <c r="P1588" s="42"/>
      <c r="Q1588" s="42"/>
      <c r="R1588" s="42"/>
      <c r="S1588" s="42"/>
      <c r="T1588" s="42"/>
      <c r="U1588" s="42"/>
      <c r="V1588" s="42"/>
      <c r="W1588" s="47"/>
      <c r="X1588" s="47"/>
      <c r="Y1588" s="47"/>
      <c r="Z1588" s="42"/>
      <c r="AA1588" s="42"/>
      <c r="AB1588" s="42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</row>
    <row r="1589" spans="4:55" ht="12.75" customHeight="1">
      <c r="D1589" s="42"/>
      <c r="E1589" s="42"/>
      <c r="F1589" s="42"/>
      <c r="G1589" s="42"/>
      <c r="H1589" s="42"/>
      <c r="I1589" s="42"/>
      <c r="J1589" s="42"/>
      <c r="K1589" s="42"/>
      <c r="L1589" s="42"/>
      <c r="M1589" s="42"/>
      <c r="N1589" s="42"/>
      <c r="O1589" s="42"/>
      <c r="P1589" s="42"/>
      <c r="Q1589" s="42"/>
      <c r="R1589" s="42"/>
      <c r="S1589" s="42"/>
      <c r="T1589" s="42"/>
      <c r="U1589" s="42"/>
      <c r="V1589" s="42"/>
      <c r="W1589" s="47"/>
      <c r="X1589" s="47"/>
      <c r="Y1589" s="47"/>
      <c r="Z1589" s="42"/>
      <c r="AA1589" s="42"/>
      <c r="AB1589" s="42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</row>
    <row r="1590" spans="4:55" ht="12.75" customHeight="1">
      <c r="D1590" s="42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42"/>
      <c r="P1590" s="42"/>
      <c r="Q1590" s="42"/>
      <c r="R1590" s="42"/>
      <c r="S1590" s="42"/>
      <c r="T1590" s="42"/>
      <c r="U1590" s="42"/>
      <c r="V1590" s="42"/>
      <c r="W1590" s="47"/>
      <c r="X1590" s="47"/>
      <c r="Y1590" s="47"/>
      <c r="Z1590" s="42"/>
      <c r="AA1590" s="42"/>
      <c r="AB1590" s="42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</row>
    <row r="1591" spans="4:55" ht="12.75" customHeight="1">
      <c r="D1591" s="42"/>
      <c r="E1591" s="42"/>
      <c r="F1591" s="42"/>
      <c r="G1591" s="42"/>
      <c r="H1591" s="42"/>
      <c r="I1591" s="42"/>
      <c r="J1591" s="42"/>
      <c r="K1591" s="42"/>
      <c r="L1591" s="42"/>
      <c r="M1591" s="42"/>
      <c r="N1591" s="42"/>
      <c r="O1591" s="42"/>
      <c r="P1591" s="42"/>
      <c r="Q1591" s="42"/>
      <c r="R1591" s="42"/>
      <c r="S1591" s="42"/>
      <c r="T1591" s="42"/>
      <c r="U1591" s="42"/>
      <c r="V1591" s="42"/>
      <c r="W1591" s="47"/>
      <c r="X1591" s="47"/>
      <c r="Y1591" s="47"/>
      <c r="Z1591" s="42"/>
      <c r="AA1591" s="42"/>
      <c r="AB1591" s="42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</row>
    <row r="1592" spans="4:55" ht="12.75" customHeight="1">
      <c r="D1592" s="42"/>
      <c r="E1592" s="42"/>
      <c r="F1592" s="42"/>
      <c r="G1592" s="42"/>
      <c r="H1592" s="42"/>
      <c r="I1592" s="42"/>
      <c r="J1592" s="42"/>
      <c r="K1592" s="42"/>
      <c r="L1592" s="42"/>
      <c r="M1592" s="42"/>
      <c r="N1592" s="42"/>
      <c r="O1592" s="42"/>
      <c r="P1592" s="42"/>
      <c r="Q1592" s="42"/>
      <c r="R1592" s="42"/>
      <c r="S1592" s="42"/>
      <c r="T1592" s="42"/>
      <c r="U1592" s="42"/>
      <c r="V1592" s="42"/>
      <c r="W1592" s="47"/>
      <c r="X1592" s="47"/>
      <c r="Y1592" s="47"/>
      <c r="Z1592" s="42"/>
      <c r="AA1592" s="42"/>
      <c r="AB1592" s="42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</row>
    <row r="1593" spans="4:55" ht="12.75" customHeight="1">
      <c r="D1593" s="42"/>
      <c r="E1593" s="42"/>
      <c r="F1593" s="42"/>
      <c r="G1593" s="42"/>
      <c r="H1593" s="42"/>
      <c r="I1593" s="42"/>
      <c r="J1593" s="42"/>
      <c r="K1593" s="42"/>
      <c r="L1593" s="42"/>
      <c r="M1593" s="42"/>
      <c r="N1593" s="42"/>
      <c r="O1593" s="42"/>
      <c r="P1593" s="42"/>
      <c r="Q1593" s="42"/>
      <c r="R1593" s="42"/>
      <c r="S1593" s="42"/>
      <c r="T1593" s="42"/>
      <c r="U1593" s="42"/>
      <c r="V1593" s="42"/>
      <c r="W1593" s="47"/>
      <c r="X1593" s="47"/>
      <c r="Y1593" s="47"/>
      <c r="Z1593" s="42"/>
      <c r="AA1593" s="42"/>
      <c r="AB1593" s="42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</row>
    <row r="1594" spans="4:55" ht="12.75" customHeight="1">
      <c r="D1594" s="42"/>
      <c r="E1594" s="42"/>
      <c r="F1594" s="42"/>
      <c r="G1594" s="42"/>
      <c r="H1594" s="42"/>
      <c r="I1594" s="42"/>
      <c r="J1594" s="42"/>
      <c r="K1594" s="42"/>
      <c r="L1594" s="42"/>
      <c r="M1594" s="42"/>
      <c r="N1594" s="42"/>
      <c r="O1594" s="42"/>
      <c r="P1594" s="42"/>
      <c r="Q1594" s="42"/>
      <c r="R1594" s="42"/>
      <c r="S1594" s="42"/>
      <c r="T1594" s="42"/>
      <c r="U1594" s="42"/>
      <c r="V1594" s="42"/>
      <c r="W1594" s="47"/>
      <c r="X1594" s="47"/>
      <c r="Y1594" s="47"/>
      <c r="Z1594" s="42"/>
      <c r="AA1594" s="42"/>
      <c r="AB1594" s="42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</row>
    <row r="1595" spans="4:55" ht="12.75" customHeight="1">
      <c r="D1595" s="42"/>
      <c r="E1595" s="42"/>
      <c r="F1595" s="42"/>
      <c r="G1595" s="42"/>
      <c r="H1595" s="42"/>
      <c r="I1595" s="42"/>
      <c r="J1595" s="42"/>
      <c r="K1595" s="42"/>
      <c r="L1595" s="42"/>
      <c r="M1595" s="42"/>
      <c r="N1595" s="42"/>
      <c r="O1595" s="42"/>
      <c r="P1595" s="42"/>
      <c r="Q1595" s="42"/>
      <c r="R1595" s="42"/>
      <c r="S1595" s="42"/>
      <c r="T1595" s="42"/>
      <c r="U1595" s="42"/>
      <c r="V1595" s="42"/>
      <c r="W1595" s="47"/>
      <c r="X1595" s="47"/>
      <c r="Y1595" s="47"/>
      <c r="Z1595" s="42"/>
      <c r="AA1595" s="42"/>
      <c r="AB1595" s="42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</row>
    <row r="1596" spans="4:55" ht="12.75" customHeight="1">
      <c r="D1596" s="42"/>
      <c r="E1596" s="42"/>
      <c r="F1596" s="42"/>
      <c r="G1596" s="42"/>
      <c r="H1596" s="42"/>
      <c r="I1596" s="42"/>
      <c r="J1596" s="42"/>
      <c r="K1596" s="42"/>
      <c r="L1596" s="42"/>
      <c r="M1596" s="42"/>
      <c r="N1596" s="42"/>
      <c r="O1596" s="42"/>
      <c r="P1596" s="42"/>
      <c r="Q1596" s="42"/>
      <c r="R1596" s="42"/>
      <c r="S1596" s="42"/>
      <c r="T1596" s="42"/>
      <c r="U1596" s="42"/>
      <c r="V1596" s="42"/>
      <c r="W1596" s="47"/>
      <c r="X1596" s="47"/>
      <c r="Y1596" s="47"/>
      <c r="Z1596" s="42"/>
      <c r="AA1596" s="42"/>
      <c r="AB1596" s="42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</row>
    <row r="1597" spans="4:55" ht="12.75" customHeight="1">
      <c r="D1597" s="42"/>
      <c r="E1597" s="42"/>
      <c r="F1597" s="42"/>
      <c r="G1597" s="42"/>
      <c r="H1597" s="42"/>
      <c r="I1597" s="42"/>
      <c r="J1597" s="42"/>
      <c r="K1597" s="42"/>
      <c r="L1597" s="42"/>
      <c r="M1597" s="42"/>
      <c r="N1597" s="42"/>
      <c r="O1597" s="42"/>
      <c r="P1597" s="42"/>
      <c r="Q1597" s="42"/>
      <c r="R1597" s="42"/>
      <c r="S1597" s="42"/>
      <c r="T1597" s="42"/>
      <c r="U1597" s="42"/>
      <c r="V1597" s="42"/>
      <c r="W1597" s="47"/>
      <c r="X1597" s="47"/>
      <c r="Y1597" s="47"/>
      <c r="Z1597" s="42"/>
      <c r="AA1597" s="42"/>
      <c r="AB1597" s="42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</row>
    <row r="1598" spans="4:55" ht="12.75" customHeight="1">
      <c r="D1598" s="42"/>
      <c r="E1598" s="42"/>
      <c r="F1598" s="42"/>
      <c r="G1598" s="42"/>
      <c r="H1598" s="42"/>
      <c r="I1598" s="42"/>
      <c r="J1598" s="42"/>
      <c r="K1598" s="42"/>
      <c r="L1598" s="42"/>
      <c r="M1598" s="42"/>
      <c r="N1598" s="42"/>
      <c r="O1598" s="42"/>
      <c r="P1598" s="42"/>
      <c r="Q1598" s="42"/>
      <c r="R1598" s="42"/>
      <c r="S1598" s="42"/>
      <c r="T1598" s="42"/>
      <c r="U1598" s="42"/>
      <c r="V1598" s="42"/>
      <c r="W1598" s="47"/>
      <c r="X1598" s="47"/>
      <c r="Y1598" s="47"/>
      <c r="Z1598" s="42"/>
      <c r="AA1598" s="42"/>
      <c r="AB1598" s="42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</row>
    <row r="1599" spans="4:55" ht="12.75" customHeight="1">
      <c r="D1599" s="42"/>
      <c r="E1599" s="42"/>
      <c r="F1599" s="42"/>
      <c r="G1599" s="42"/>
      <c r="H1599" s="42"/>
      <c r="I1599" s="42"/>
      <c r="J1599" s="42"/>
      <c r="K1599" s="42"/>
      <c r="L1599" s="42"/>
      <c r="M1599" s="42"/>
      <c r="N1599" s="42"/>
      <c r="O1599" s="42"/>
      <c r="P1599" s="42"/>
      <c r="Q1599" s="42"/>
      <c r="R1599" s="42"/>
      <c r="S1599" s="42"/>
      <c r="T1599" s="42"/>
      <c r="U1599" s="42"/>
      <c r="V1599" s="42"/>
      <c r="W1599" s="47"/>
      <c r="X1599" s="47"/>
      <c r="Y1599" s="47"/>
      <c r="Z1599" s="42"/>
      <c r="AA1599" s="42"/>
      <c r="AB1599" s="42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</row>
    <row r="1600" spans="4:55" ht="12.75" customHeight="1">
      <c r="D1600" s="42"/>
      <c r="E1600" s="42"/>
      <c r="F1600" s="42"/>
      <c r="G1600" s="42"/>
      <c r="H1600" s="42"/>
      <c r="I1600" s="42"/>
      <c r="J1600" s="42"/>
      <c r="K1600" s="42"/>
      <c r="L1600" s="42"/>
      <c r="M1600" s="42"/>
      <c r="N1600" s="42"/>
      <c r="O1600" s="42"/>
      <c r="P1600" s="42"/>
      <c r="Q1600" s="42"/>
      <c r="R1600" s="42"/>
      <c r="S1600" s="42"/>
      <c r="T1600" s="42"/>
      <c r="U1600" s="42"/>
      <c r="V1600" s="42"/>
      <c r="W1600" s="47"/>
      <c r="X1600" s="47"/>
      <c r="Y1600" s="47"/>
      <c r="Z1600" s="42"/>
      <c r="AA1600" s="42"/>
      <c r="AB1600" s="42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</row>
    <row r="1601" spans="4:55" ht="12.75" customHeight="1">
      <c r="D1601" s="42"/>
      <c r="E1601" s="42"/>
      <c r="F1601" s="42"/>
      <c r="G1601" s="42"/>
      <c r="H1601" s="42"/>
      <c r="I1601" s="42"/>
      <c r="J1601" s="42"/>
      <c r="K1601" s="42"/>
      <c r="L1601" s="42"/>
      <c r="M1601" s="42"/>
      <c r="N1601" s="42"/>
      <c r="O1601" s="42"/>
      <c r="P1601" s="42"/>
      <c r="Q1601" s="42"/>
      <c r="R1601" s="42"/>
      <c r="S1601" s="42"/>
      <c r="T1601" s="42"/>
      <c r="U1601" s="42"/>
      <c r="V1601" s="42"/>
      <c r="W1601" s="47"/>
      <c r="X1601" s="47"/>
      <c r="Y1601" s="47"/>
      <c r="Z1601" s="42"/>
      <c r="AA1601" s="42"/>
      <c r="AB1601" s="42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</row>
    <row r="1602" spans="4:55" ht="12.75" customHeight="1">
      <c r="D1602" s="42"/>
      <c r="E1602" s="42"/>
      <c r="F1602" s="42"/>
      <c r="G1602" s="42"/>
      <c r="H1602" s="42"/>
      <c r="I1602" s="42"/>
      <c r="J1602" s="42"/>
      <c r="K1602" s="42"/>
      <c r="L1602" s="42"/>
      <c r="M1602" s="42"/>
      <c r="N1602" s="42"/>
      <c r="O1602" s="42"/>
      <c r="P1602" s="42"/>
      <c r="Q1602" s="42"/>
      <c r="R1602" s="42"/>
      <c r="S1602" s="42"/>
      <c r="T1602" s="42"/>
      <c r="U1602" s="42"/>
      <c r="V1602" s="42"/>
      <c r="W1602" s="47"/>
      <c r="X1602" s="47"/>
      <c r="Y1602" s="47"/>
      <c r="Z1602" s="42"/>
      <c r="AA1602" s="42"/>
      <c r="AB1602" s="42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</row>
    <row r="1603" spans="4:55" ht="12.75" customHeight="1">
      <c r="D1603" s="42"/>
      <c r="E1603" s="42"/>
      <c r="F1603" s="42"/>
      <c r="G1603" s="42"/>
      <c r="H1603" s="42"/>
      <c r="I1603" s="42"/>
      <c r="J1603" s="42"/>
      <c r="K1603" s="42"/>
      <c r="L1603" s="42"/>
      <c r="M1603" s="42"/>
      <c r="N1603" s="42"/>
      <c r="O1603" s="42"/>
      <c r="P1603" s="42"/>
      <c r="Q1603" s="42"/>
      <c r="R1603" s="42"/>
      <c r="S1603" s="42"/>
      <c r="T1603" s="42"/>
      <c r="U1603" s="42"/>
      <c r="V1603" s="42"/>
      <c r="W1603" s="47"/>
      <c r="X1603" s="47"/>
      <c r="Y1603" s="47"/>
      <c r="Z1603" s="42"/>
      <c r="AA1603" s="42"/>
      <c r="AB1603" s="42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</row>
    <row r="1604" spans="4:55" ht="12.75" customHeight="1">
      <c r="D1604" s="42"/>
      <c r="E1604" s="42"/>
      <c r="F1604" s="42"/>
      <c r="G1604" s="42"/>
      <c r="H1604" s="42"/>
      <c r="I1604" s="42"/>
      <c r="J1604" s="42"/>
      <c r="K1604" s="42"/>
      <c r="L1604" s="42"/>
      <c r="M1604" s="42"/>
      <c r="N1604" s="42"/>
      <c r="O1604" s="42"/>
      <c r="P1604" s="42"/>
      <c r="Q1604" s="42"/>
      <c r="R1604" s="42"/>
      <c r="S1604" s="42"/>
      <c r="T1604" s="42"/>
      <c r="U1604" s="42"/>
      <c r="V1604" s="42"/>
      <c r="W1604" s="47"/>
      <c r="X1604" s="47"/>
      <c r="Y1604" s="47"/>
      <c r="Z1604" s="42"/>
      <c r="AA1604" s="42"/>
      <c r="AB1604" s="42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</row>
    <row r="1605" spans="4:55" ht="12.75" customHeight="1">
      <c r="D1605" s="42"/>
      <c r="E1605" s="42"/>
      <c r="F1605" s="42"/>
      <c r="G1605" s="42"/>
      <c r="H1605" s="42"/>
      <c r="I1605" s="42"/>
      <c r="J1605" s="42"/>
      <c r="K1605" s="42"/>
      <c r="L1605" s="42"/>
      <c r="M1605" s="42"/>
      <c r="N1605" s="42"/>
      <c r="O1605" s="42"/>
      <c r="P1605" s="42"/>
      <c r="Q1605" s="42"/>
      <c r="R1605" s="42"/>
      <c r="S1605" s="42"/>
      <c r="T1605" s="42"/>
      <c r="U1605" s="42"/>
      <c r="V1605" s="42"/>
      <c r="W1605" s="47"/>
      <c r="X1605" s="47"/>
      <c r="Y1605" s="47"/>
      <c r="Z1605" s="42"/>
      <c r="AA1605" s="42"/>
      <c r="AB1605" s="42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</row>
    <row r="1606" spans="4:55" ht="12.75" customHeight="1">
      <c r="D1606" s="42"/>
      <c r="E1606" s="42"/>
      <c r="F1606" s="42"/>
      <c r="G1606" s="42"/>
      <c r="H1606" s="42"/>
      <c r="I1606" s="42"/>
      <c r="J1606" s="42"/>
      <c r="K1606" s="42"/>
      <c r="L1606" s="42"/>
      <c r="M1606" s="42"/>
      <c r="N1606" s="42"/>
      <c r="O1606" s="42"/>
      <c r="P1606" s="42"/>
      <c r="Q1606" s="42"/>
      <c r="R1606" s="42"/>
      <c r="S1606" s="42"/>
      <c r="T1606" s="42"/>
      <c r="U1606" s="42"/>
      <c r="V1606" s="42"/>
      <c r="W1606" s="47"/>
      <c r="X1606" s="47"/>
      <c r="Y1606" s="47"/>
      <c r="Z1606" s="42"/>
      <c r="AA1606" s="42"/>
      <c r="AB1606" s="42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</row>
    <row r="1607" spans="4:55" ht="12.75" customHeight="1">
      <c r="D1607" s="42"/>
      <c r="E1607" s="42"/>
      <c r="F1607" s="42"/>
      <c r="G1607" s="42"/>
      <c r="H1607" s="42"/>
      <c r="I1607" s="42"/>
      <c r="J1607" s="42"/>
      <c r="K1607" s="42"/>
      <c r="L1607" s="42"/>
      <c r="M1607" s="42"/>
      <c r="N1607" s="42"/>
      <c r="O1607" s="42"/>
      <c r="P1607" s="42"/>
      <c r="Q1607" s="42"/>
      <c r="R1607" s="42"/>
      <c r="S1607" s="42"/>
      <c r="T1607" s="42"/>
      <c r="U1607" s="42"/>
      <c r="V1607" s="42"/>
      <c r="W1607" s="47"/>
      <c r="X1607" s="47"/>
      <c r="Y1607" s="47"/>
      <c r="Z1607" s="42"/>
      <c r="AA1607" s="42"/>
      <c r="AB1607" s="42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</row>
    <row r="1608" spans="4:55" ht="12.75" customHeight="1">
      <c r="D1608" s="42"/>
      <c r="E1608" s="42"/>
      <c r="F1608" s="42"/>
      <c r="G1608" s="42"/>
      <c r="H1608" s="42"/>
      <c r="I1608" s="42"/>
      <c r="J1608" s="42"/>
      <c r="K1608" s="42"/>
      <c r="L1608" s="42"/>
      <c r="M1608" s="42"/>
      <c r="N1608" s="42"/>
      <c r="O1608" s="42"/>
      <c r="P1608" s="42"/>
      <c r="Q1608" s="42"/>
      <c r="R1608" s="42"/>
      <c r="S1608" s="42"/>
      <c r="T1608" s="42"/>
      <c r="U1608" s="42"/>
      <c r="V1608" s="42"/>
      <c r="W1608" s="47"/>
      <c r="X1608" s="47"/>
      <c r="Y1608" s="47"/>
      <c r="Z1608" s="42"/>
      <c r="AA1608" s="42"/>
      <c r="AB1608" s="42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</row>
    <row r="1609" spans="4:55" ht="12.75" customHeight="1">
      <c r="D1609" s="42"/>
      <c r="E1609" s="42"/>
      <c r="F1609" s="42"/>
      <c r="G1609" s="42"/>
      <c r="H1609" s="42"/>
      <c r="I1609" s="42"/>
      <c r="J1609" s="42"/>
      <c r="K1609" s="42"/>
      <c r="L1609" s="42"/>
      <c r="M1609" s="42"/>
      <c r="N1609" s="42"/>
      <c r="O1609" s="42"/>
      <c r="P1609" s="42"/>
      <c r="Q1609" s="42"/>
      <c r="R1609" s="42"/>
      <c r="S1609" s="42"/>
      <c r="T1609" s="42"/>
      <c r="U1609" s="42"/>
      <c r="V1609" s="42"/>
      <c r="W1609" s="47"/>
      <c r="X1609" s="47"/>
      <c r="Y1609" s="47"/>
      <c r="Z1609" s="42"/>
      <c r="AA1609" s="42"/>
      <c r="AB1609" s="42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</row>
    <row r="1610" spans="4:55" ht="12.75" customHeight="1">
      <c r="D1610" s="42"/>
      <c r="E1610" s="42"/>
      <c r="F1610" s="42"/>
      <c r="G1610" s="42"/>
      <c r="H1610" s="42"/>
      <c r="I1610" s="42"/>
      <c r="J1610" s="42"/>
      <c r="K1610" s="42"/>
      <c r="L1610" s="42"/>
      <c r="M1610" s="42"/>
      <c r="N1610" s="42"/>
      <c r="O1610" s="42"/>
      <c r="P1610" s="42"/>
      <c r="Q1610" s="42"/>
      <c r="R1610" s="42"/>
      <c r="S1610" s="42"/>
      <c r="T1610" s="42"/>
      <c r="U1610" s="42"/>
      <c r="V1610" s="42"/>
      <c r="W1610" s="47"/>
      <c r="X1610" s="47"/>
      <c r="Y1610" s="47"/>
      <c r="Z1610" s="42"/>
      <c r="AA1610" s="42"/>
      <c r="AB1610" s="42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</row>
    <row r="1611" spans="4:55" ht="12.75" customHeight="1">
      <c r="D1611" s="42"/>
      <c r="E1611" s="42"/>
      <c r="F1611" s="42"/>
      <c r="G1611" s="42"/>
      <c r="H1611" s="42"/>
      <c r="I1611" s="42"/>
      <c r="J1611" s="42"/>
      <c r="K1611" s="42"/>
      <c r="L1611" s="42"/>
      <c r="M1611" s="42"/>
      <c r="N1611" s="42"/>
      <c r="O1611" s="42"/>
      <c r="P1611" s="42"/>
      <c r="Q1611" s="42"/>
      <c r="R1611" s="42"/>
      <c r="S1611" s="42"/>
      <c r="T1611" s="42"/>
      <c r="U1611" s="42"/>
      <c r="V1611" s="42"/>
      <c r="W1611" s="47"/>
      <c r="X1611" s="47"/>
      <c r="Y1611" s="47"/>
      <c r="Z1611" s="42"/>
      <c r="AA1611" s="42"/>
      <c r="AB1611" s="42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</row>
    <row r="1612" spans="4:55" ht="12.75" customHeight="1">
      <c r="D1612" s="42"/>
      <c r="E1612" s="42"/>
      <c r="F1612" s="42"/>
      <c r="G1612" s="42"/>
      <c r="H1612" s="42"/>
      <c r="I1612" s="42"/>
      <c r="J1612" s="42"/>
      <c r="K1612" s="42"/>
      <c r="L1612" s="42"/>
      <c r="M1612" s="42"/>
      <c r="N1612" s="42"/>
      <c r="O1612" s="42"/>
      <c r="P1612" s="42"/>
      <c r="Q1612" s="42"/>
      <c r="R1612" s="42"/>
      <c r="S1612" s="42"/>
      <c r="T1612" s="42"/>
      <c r="U1612" s="42"/>
      <c r="V1612" s="42"/>
      <c r="W1612" s="47"/>
      <c r="X1612" s="47"/>
      <c r="Y1612" s="47"/>
      <c r="Z1612" s="42"/>
      <c r="AA1612" s="42"/>
      <c r="AB1612" s="42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</row>
    <row r="1613" spans="4:55" ht="12.75" customHeight="1">
      <c r="D1613" s="42"/>
      <c r="E1613" s="42"/>
      <c r="F1613" s="42"/>
      <c r="G1613" s="42"/>
      <c r="H1613" s="42"/>
      <c r="I1613" s="42"/>
      <c r="J1613" s="42"/>
      <c r="K1613" s="42"/>
      <c r="L1613" s="42"/>
      <c r="M1613" s="42"/>
      <c r="N1613" s="42"/>
      <c r="O1613" s="42"/>
      <c r="P1613" s="42"/>
      <c r="Q1613" s="42"/>
      <c r="R1613" s="42"/>
      <c r="S1613" s="42"/>
      <c r="T1613" s="42"/>
      <c r="U1613" s="42"/>
      <c r="V1613" s="42"/>
      <c r="W1613" s="47"/>
      <c r="X1613" s="47"/>
      <c r="Y1613" s="47"/>
      <c r="Z1613" s="42"/>
      <c r="AA1613" s="42"/>
      <c r="AB1613" s="42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</row>
    <row r="1614" spans="4:55" ht="12.75" customHeight="1">
      <c r="D1614" s="42"/>
      <c r="E1614" s="42"/>
      <c r="F1614" s="42"/>
      <c r="G1614" s="42"/>
      <c r="H1614" s="42"/>
      <c r="I1614" s="42"/>
      <c r="J1614" s="42"/>
      <c r="K1614" s="42"/>
      <c r="L1614" s="42"/>
      <c r="M1614" s="42"/>
      <c r="N1614" s="42"/>
      <c r="O1614" s="42"/>
      <c r="P1614" s="42"/>
      <c r="Q1614" s="42"/>
      <c r="R1614" s="42"/>
      <c r="S1614" s="42"/>
      <c r="T1614" s="42"/>
      <c r="U1614" s="42"/>
      <c r="V1614" s="42"/>
      <c r="W1614" s="47"/>
      <c r="X1614" s="47"/>
      <c r="Y1614" s="47"/>
      <c r="Z1614" s="42"/>
      <c r="AA1614" s="42"/>
      <c r="AB1614" s="42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</row>
    <row r="1615" spans="4:55" ht="12.75" customHeight="1">
      <c r="D1615" s="42"/>
      <c r="E1615" s="42"/>
      <c r="F1615" s="42"/>
      <c r="G1615" s="42"/>
      <c r="H1615" s="42"/>
      <c r="I1615" s="42"/>
      <c r="J1615" s="42"/>
      <c r="K1615" s="42"/>
      <c r="L1615" s="42"/>
      <c r="M1615" s="42"/>
      <c r="N1615" s="42"/>
      <c r="O1615" s="42"/>
      <c r="P1615" s="42"/>
      <c r="Q1615" s="42"/>
      <c r="R1615" s="42"/>
      <c r="S1615" s="42"/>
      <c r="T1615" s="42"/>
      <c r="U1615" s="42"/>
      <c r="V1615" s="42"/>
      <c r="W1615" s="47"/>
      <c r="X1615" s="47"/>
      <c r="Y1615" s="47"/>
      <c r="Z1615" s="42"/>
      <c r="AA1615" s="42"/>
      <c r="AB1615" s="42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</row>
    <row r="1616" spans="4:55" ht="12.75" customHeight="1">
      <c r="D1616" s="42"/>
      <c r="E1616" s="42"/>
      <c r="F1616" s="42"/>
      <c r="G1616" s="42"/>
      <c r="H1616" s="42"/>
      <c r="I1616" s="42"/>
      <c r="J1616" s="42"/>
      <c r="K1616" s="42"/>
      <c r="L1616" s="42"/>
      <c r="M1616" s="42"/>
      <c r="N1616" s="42"/>
      <c r="O1616" s="42"/>
      <c r="P1616" s="42"/>
      <c r="Q1616" s="42"/>
      <c r="R1616" s="42"/>
      <c r="S1616" s="42"/>
      <c r="T1616" s="42"/>
      <c r="U1616" s="42"/>
      <c r="V1616" s="42"/>
      <c r="W1616" s="47"/>
      <c r="X1616" s="47"/>
      <c r="Y1616" s="47"/>
      <c r="Z1616" s="42"/>
      <c r="AA1616" s="42"/>
      <c r="AB1616" s="42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</row>
    <row r="1617" spans="4:55" ht="12.75" customHeight="1">
      <c r="D1617" s="42"/>
      <c r="E1617" s="42"/>
      <c r="F1617" s="42"/>
      <c r="G1617" s="42"/>
      <c r="H1617" s="42"/>
      <c r="I1617" s="42"/>
      <c r="J1617" s="42"/>
      <c r="K1617" s="42"/>
      <c r="L1617" s="42"/>
      <c r="M1617" s="42"/>
      <c r="N1617" s="42"/>
      <c r="O1617" s="42"/>
      <c r="P1617" s="42"/>
      <c r="Q1617" s="42"/>
      <c r="R1617" s="42"/>
      <c r="S1617" s="42"/>
      <c r="T1617" s="42"/>
      <c r="U1617" s="42"/>
      <c r="V1617" s="42"/>
      <c r="W1617" s="47"/>
      <c r="X1617" s="47"/>
      <c r="Y1617" s="47"/>
      <c r="Z1617" s="42"/>
      <c r="AA1617" s="42"/>
      <c r="AB1617" s="42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</row>
    <row r="1618" spans="4:55" ht="12.75" customHeight="1">
      <c r="D1618" s="42"/>
      <c r="E1618" s="42"/>
      <c r="F1618" s="42"/>
      <c r="G1618" s="42"/>
      <c r="H1618" s="42"/>
      <c r="I1618" s="42"/>
      <c r="J1618" s="42"/>
      <c r="K1618" s="42"/>
      <c r="L1618" s="42"/>
      <c r="M1618" s="42"/>
      <c r="N1618" s="42"/>
      <c r="O1618" s="42"/>
      <c r="P1618" s="42"/>
      <c r="Q1618" s="42"/>
      <c r="R1618" s="42"/>
      <c r="S1618" s="42"/>
      <c r="T1618" s="42"/>
      <c r="U1618" s="42"/>
      <c r="V1618" s="42"/>
      <c r="W1618" s="47"/>
      <c r="X1618" s="47"/>
      <c r="Y1618" s="47"/>
      <c r="Z1618" s="42"/>
      <c r="AA1618" s="42"/>
      <c r="AB1618" s="42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</row>
    <row r="1619" spans="4:55" ht="12.75" customHeight="1">
      <c r="D1619" s="42"/>
      <c r="E1619" s="42"/>
      <c r="F1619" s="42"/>
      <c r="G1619" s="42"/>
      <c r="H1619" s="42"/>
      <c r="I1619" s="42"/>
      <c r="J1619" s="42"/>
      <c r="K1619" s="42"/>
      <c r="L1619" s="42"/>
      <c r="M1619" s="42"/>
      <c r="N1619" s="42"/>
      <c r="O1619" s="42"/>
      <c r="P1619" s="42"/>
      <c r="Q1619" s="42"/>
      <c r="R1619" s="42"/>
      <c r="S1619" s="42"/>
      <c r="T1619" s="42"/>
      <c r="U1619" s="42"/>
      <c r="V1619" s="42"/>
      <c r="W1619" s="47"/>
      <c r="X1619" s="47"/>
      <c r="Y1619" s="47"/>
      <c r="Z1619" s="42"/>
      <c r="AA1619" s="42"/>
      <c r="AB1619" s="42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</row>
    <row r="1620" spans="4:55" ht="12.75" customHeight="1">
      <c r="D1620" s="42"/>
      <c r="E1620" s="42"/>
      <c r="F1620" s="42"/>
      <c r="G1620" s="42"/>
      <c r="H1620" s="42"/>
      <c r="I1620" s="42"/>
      <c r="J1620" s="42"/>
      <c r="K1620" s="42"/>
      <c r="L1620" s="42"/>
      <c r="M1620" s="42"/>
      <c r="N1620" s="42"/>
      <c r="O1620" s="42"/>
      <c r="P1620" s="42"/>
      <c r="Q1620" s="42"/>
      <c r="R1620" s="42"/>
      <c r="S1620" s="42"/>
      <c r="T1620" s="42"/>
      <c r="U1620" s="42"/>
      <c r="V1620" s="42"/>
      <c r="W1620" s="47"/>
      <c r="X1620" s="47"/>
      <c r="Y1620" s="47"/>
      <c r="Z1620" s="42"/>
      <c r="AA1620" s="42"/>
      <c r="AB1620" s="42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</row>
    <row r="1621" spans="4:55" ht="12.75" customHeight="1">
      <c r="D1621" s="42"/>
      <c r="E1621" s="42"/>
      <c r="F1621" s="42"/>
      <c r="G1621" s="42"/>
      <c r="H1621" s="42"/>
      <c r="I1621" s="42"/>
      <c r="J1621" s="42"/>
      <c r="K1621" s="42"/>
      <c r="L1621" s="42"/>
      <c r="M1621" s="42"/>
      <c r="N1621" s="42"/>
      <c r="O1621" s="42"/>
      <c r="P1621" s="42"/>
      <c r="Q1621" s="42"/>
      <c r="R1621" s="42"/>
      <c r="S1621" s="42"/>
      <c r="T1621" s="42"/>
      <c r="U1621" s="42"/>
      <c r="V1621" s="42"/>
      <c r="W1621" s="47"/>
      <c r="X1621" s="47"/>
      <c r="Y1621" s="47"/>
      <c r="Z1621" s="42"/>
      <c r="AA1621" s="42"/>
      <c r="AB1621" s="42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</row>
    <row r="1622" spans="4:55" ht="12.75" customHeight="1">
      <c r="D1622" s="42"/>
      <c r="E1622" s="42"/>
      <c r="F1622" s="42"/>
      <c r="G1622" s="42"/>
      <c r="H1622" s="42"/>
      <c r="I1622" s="42"/>
      <c r="J1622" s="42"/>
      <c r="K1622" s="42"/>
      <c r="L1622" s="42"/>
      <c r="M1622" s="42"/>
      <c r="N1622" s="42"/>
      <c r="O1622" s="42"/>
      <c r="P1622" s="42"/>
      <c r="Q1622" s="42"/>
      <c r="R1622" s="42"/>
      <c r="S1622" s="42"/>
      <c r="T1622" s="42"/>
      <c r="U1622" s="42"/>
      <c r="V1622" s="42"/>
      <c r="W1622" s="47"/>
      <c r="X1622" s="47"/>
      <c r="Y1622" s="47"/>
      <c r="Z1622" s="42"/>
      <c r="AA1622" s="42"/>
      <c r="AB1622" s="42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</row>
    <row r="1623" spans="4:55" ht="12.75" customHeight="1">
      <c r="D1623" s="42"/>
      <c r="E1623" s="42"/>
      <c r="F1623" s="42"/>
      <c r="G1623" s="42"/>
      <c r="H1623" s="42"/>
      <c r="I1623" s="42"/>
      <c r="J1623" s="42"/>
      <c r="K1623" s="42"/>
      <c r="L1623" s="42"/>
      <c r="M1623" s="42"/>
      <c r="N1623" s="42"/>
      <c r="O1623" s="42"/>
      <c r="P1623" s="42"/>
      <c r="Q1623" s="42"/>
      <c r="R1623" s="42"/>
      <c r="S1623" s="42"/>
      <c r="T1623" s="42"/>
      <c r="U1623" s="42"/>
      <c r="V1623" s="42"/>
      <c r="W1623" s="47"/>
      <c r="X1623" s="47"/>
      <c r="Y1623" s="47"/>
      <c r="Z1623" s="42"/>
      <c r="AA1623" s="42"/>
      <c r="AB1623" s="42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</row>
    <row r="1624" spans="4:55" ht="12.75" customHeight="1">
      <c r="D1624" s="42"/>
      <c r="E1624" s="42"/>
      <c r="F1624" s="42"/>
      <c r="G1624" s="42"/>
      <c r="H1624" s="42"/>
      <c r="I1624" s="42"/>
      <c r="J1624" s="42"/>
      <c r="K1624" s="42"/>
      <c r="L1624" s="42"/>
      <c r="M1624" s="42"/>
      <c r="N1624" s="42"/>
      <c r="O1624" s="42"/>
      <c r="P1624" s="42"/>
      <c r="Q1624" s="42"/>
      <c r="R1624" s="42"/>
      <c r="S1624" s="42"/>
      <c r="T1624" s="42"/>
      <c r="U1624" s="42"/>
      <c r="V1624" s="42"/>
      <c r="W1624" s="47"/>
      <c r="X1624" s="47"/>
      <c r="Y1624" s="47"/>
      <c r="Z1624" s="42"/>
      <c r="AA1624" s="42"/>
      <c r="AB1624" s="42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</row>
    <row r="1625" spans="4:55" ht="12.75" customHeight="1">
      <c r="D1625" s="42"/>
      <c r="E1625" s="42"/>
      <c r="F1625" s="42"/>
      <c r="G1625" s="42"/>
      <c r="H1625" s="42"/>
      <c r="I1625" s="42"/>
      <c r="J1625" s="42"/>
      <c r="K1625" s="42"/>
      <c r="L1625" s="42"/>
      <c r="M1625" s="42"/>
      <c r="N1625" s="42"/>
      <c r="O1625" s="42"/>
      <c r="P1625" s="42"/>
      <c r="Q1625" s="42"/>
      <c r="R1625" s="42"/>
      <c r="S1625" s="42"/>
      <c r="T1625" s="42"/>
      <c r="U1625" s="42"/>
      <c r="V1625" s="42"/>
      <c r="W1625" s="47"/>
      <c r="X1625" s="47"/>
      <c r="Y1625" s="47"/>
      <c r="Z1625" s="42"/>
      <c r="AA1625" s="42"/>
      <c r="AB1625" s="42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</row>
    <row r="1626" spans="4:55" ht="12.75" customHeight="1">
      <c r="D1626" s="42"/>
      <c r="E1626" s="42"/>
      <c r="F1626" s="42"/>
      <c r="G1626" s="42"/>
      <c r="H1626" s="42"/>
      <c r="I1626" s="42"/>
      <c r="J1626" s="42"/>
      <c r="K1626" s="42"/>
      <c r="L1626" s="42"/>
      <c r="M1626" s="42"/>
      <c r="N1626" s="42"/>
      <c r="O1626" s="42"/>
      <c r="P1626" s="42"/>
      <c r="Q1626" s="42"/>
      <c r="R1626" s="42"/>
      <c r="S1626" s="42"/>
      <c r="T1626" s="42"/>
      <c r="U1626" s="42"/>
      <c r="V1626" s="42"/>
      <c r="W1626" s="47"/>
      <c r="X1626" s="47"/>
      <c r="Y1626" s="47"/>
      <c r="Z1626" s="42"/>
      <c r="AA1626" s="42"/>
      <c r="AB1626" s="42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</row>
    <row r="1627" spans="4:55" ht="12.75" customHeight="1">
      <c r="D1627" s="42"/>
      <c r="E1627" s="42"/>
      <c r="F1627" s="42"/>
      <c r="G1627" s="42"/>
      <c r="H1627" s="42"/>
      <c r="I1627" s="42"/>
      <c r="J1627" s="42"/>
      <c r="K1627" s="42"/>
      <c r="L1627" s="42"/>
      <c r="M1627" s="42"/>
      <c r="N1627" s="42"/>
      <c r="O1627" s="42"/>
      <c r="P1627" s="42"/>
      <c r="Q1627" s="42"/>
      <c r="R1627" s="42"/>
      <c r="S1627" s="42"/>
      <c r="T1627" s="42"/>
      <c r="U1627" s="42"/>
      <c r="V1627" s="42"/>
      <c r="W1627" s="47"/>
      <c r="X1627" s="47"/>
      <c r="Y1627" s="47"/>
      <c r="Z1627" s="42"/>
      <c r="AA1627" s="42"/>
      <c r="AB1627" s="42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</row>
    <row r="1628" spans="4:55" ht="12.75" customHeight="1">
      <c r="D1628" s="42"/>
      <c r="E1628" s="42"/>
      <c r="F1628" s="42"/>
      <c r="G1628" s="42"/>
      <c r="H1628" s="42"/>
      <c r="I1628" s="42"/>
      <c r="J1628" s="42"/>
      <c r="K1628" s="42"/>
      <c r="L1628" s="42"/>
      <c r="M1628" s="42"/>
      <c r="N1628" s="42"/>
      <c r="O1628" s="42"/>
      <c r="P1628" s="42"/>
      <c r="Q1628" s="42"/>
      <c r="R1628" s="42"/>
      <c r="S1628" s="42"/>
      <c r="T1628" s="42"/>
      <c r="U1628" s="42"/>
      <c r="V1628" s="42"/>
      <c r="W1628" s="47"/>
      <c r="X1628" s="47"/>
      <c r="Y1628" s="47"/>
      <c r="Z1628" s="42"/>
      <c r="AA1628" s="42"/>
      <c r="AB1628" s="42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</row>
    <row r="1629" spans="4:55" ht="12.75" customHeight="1">
      <c r="D1629" s="42"/>
      <c r="E1629" s="42"/>
      <c r="F1629" s="42"/>
      <c r="G1629" s="42"/>
      <c r="H1629" s="42"/>
      <c r="I1629" s="42"/>
      <c r="J1629" s="42"/>
      <c r="K1629" s="42"/>
      <c r="L1629" s="42"/>
      <c r="M1629" s="42"/>
      <c r="N1629" s="42"/>
      <c r="O1629" s="42"/>
      <c r="P1629" s="42"/>
      <c r="Q1629" s="42"/>
      <c r="R1629" s="42"/>
      <c r="S1629" s="42"/>
      <c r="T1629" s="42"/>
      <c r="U1629" s="42"/>
      <c r="V1629" s="42"/>
      <c r="W1629" s="47"/>
      <c r="X1629" s="47"/>
      <c r="Y1629" s="47"/>
      <c r="Z1629" s="42"/>
      <c r="AA1629" s="42"/>
      <c r="AB1629" s="42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</row>
    <row r="1630" spans="4:55" ht="12.75" customHeight="1">
      <c r="D1630" s="42"/>
      <c r="E1630" s="42"/>
      <c r="F1630" s="42"/>
      <c r="G1630" s="42"/>
      <c r="H1630" s="42"/>
      <c r="I1630" s="42"/>
      <c r="J1630" s="42"/>
      <c r="K1630" s="42"/>
      <c r="L1630" s="42"/>
      <c r="M1630" s="42"/>
      <c r="N1630" s="42"/>
      <c r="O1630" s="42"/>
      <c r="P1630" s="42"/>
      <c r="Q1630" s="42"/>
      <c r="R1630" s="42"/>
      <c r="S1630" s="42"/>
      <c r="T1630" s="42"/>
      <c r="U1630" s="42"/>
      <c r="V1630" s="42"/>
      <c r="W1630" s="47"/>
      <c r="X1630" s="47"/>
      <c r="Y1630" s="47"/>
      <c r="Z1630" s="42"/>
      <c r="AA1630" s="42"/>
      <c r="AB1630" s="42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</row>
    <row r="1631" spans="4:55" ht="12.75" customHeight="1">
      <c r="D1631" s="42"/>
      <c r="E1631" s="42"/>
      <c r="F1631" s="42"/>
      <c r="G1631" s="42"/>
      <c r="H1631" s="42"/>
      <c r="I1631" s="42"/>
      <c r="J1631" s="42"/>
      <c r="K1631" s="42"/>
      <c r="L1631" s="42"/>
      <c r="M1631" s="42"/>
      <c r="N1631" s="42"/>
      <c r="O1631" s="42"/>
      <c r="P1631" s="42"/>
      <c r="Q1631" s="42"/>
      <c r="R1631" s="42"/>
      <c r="S1631" s="42"/>
      <c r="T1631" s="42"/>
      <c r="U1631" s="42"/>
      <c r="V1631" s="42"/>
      <c r="W1631" s="47"/>
      <c r="X1631" s="47"/>
      <c r="Y1631" s="47"/>
      <c r="Z1631" s="42"/>
      <c r="AA1631" s="42"/>
      <c r="AB1631" s="42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</row>
    <row r="1632" spans="4:55" ht="12.75" customHeight="1">
      <c r="D1632" s="42"/>
      <c r="E1632" s="42"/>
      <c r="F1632" s="42"/>
      <c r="G1632" s="42"/>
      <c r="H1632" s="42"/>
      <c r="I1632" s="42"/>
      <c r="J1632" s="42"/>
      <c r="K1632" s="42"/>
      <c r="L1632" s="42"/>
      <c r="M1632" s="42"/>
      <c r="N1632" s="42"/>
      <c r="O1632" s="42"/>
      <c r="P1632" s="42"/>
      <c r="Q1632" s="42"/>
      <c r="R1632" s="42"/>
      <c r="S1632" s="42"/>
      <c r="T1632" s="42"/>
      <c r="U1632" s="42"/>
      <c r="V1632" s="42"/>
      <c r="W1632" s="47"/>
      <c r="X1632" s="47"/>
      <c r="Y1632" s="47"/>
      <c r="Z1632" s="42"/>
      <c r="AA1632" s="42"/>
      <c r="AB1632" s="42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</row>
    <row r="1633" spans="4:55" ht="12.75" customHeight="1">
      <c r="D1633" s="42"/>
      <c r="E1633" s="42"/>
      <c r="F1633" s="42"/>
      <c r="G1633" s="42"/>
      <c r="H1633" s="42"/>
      <c r="I1633" s="42"/>
      <c r="J1633" s="42"/>
      <c r="K1633" s="42"/>
      <c r="L1633" s="42"/>
      <c r="M1633" s="42"/>
      <c r="N1633" s="42"/>
      <c r="O1633" s="42"/>
      <c r="P1633" s="42"/>
      <c r="Q1633" s="42"/>
      <c r="R1633" s="42"/>
      <c r="S1633" s="42"/>
      <c r="T1633" s="42"/>
      <c r="U1633" s="42"/>
      <c r="V1633" s="42"/>
      <c r="W1633" s="47"/>
      <c r="X1633" s="47"/>
      <c r="Y1633" s="47"/>
      <c r="Z1633" s="42"/>
      <c r="AA1633" s="42"/>
      <c r="AB1633" s="42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</row>
    <row r="1634" spans="4:55" ht="12.75" customHeight="1">
      <c r="D1634" s="42"/>
      <c r="E1634" s="42"/>
      <c r="F1634" s="42"/>
      <c r="G1634" s="42"/>
      <c r="H1634" s="42"/>
      <c r="I1634" s="42"/>
      <c r="J1634" s="42"/>
      <c r="K1634" s="42"/>
      <c r="L1634" s="42"/>
      <c r="M1634" s="42"/>
      <c r="N1634" s="42"/>
      <c r="O1634" s="42"/>
      <c r="P1634" s="42"/>
      <c r="Q1634" s="42"/>
      <c r="R1634" s="42"/>
      <c r="S1634" s="42"/>
      <c r="T1634" s="42"/>
      <c r="U1634" s="42"/>
      <c r="V1634" s="42"/>
      <c r="W1634" s="47"/>
      <c r="X1634" s="47"/>
      <c r="Y1634" s="47"/>
      <c r="Z1634" s="42"/>
      <c r="AA1634" s="42"/>
      <c r="AB1634" s="42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</row>
    <row r="1635" spans="4:55" ht="12.75" customHeight="1">
      <c r="D1635" s="42"/>
      <c r="E1635" s="42"/>
      <c r="F1635" s="42"/>
      <c r="G1635" s="42"/>
      <c r="H1635" s="42"/>
      <c r="I1635" s="42"/>
      <c r="J1635" s="42"/>
      <c r="K1635" s="42"/>
      <c r="L1635" s="42"/>
      <c r="M1635" s="42"/>
      <c r="N1635" s="42"/>
      <c r="O1635" s="42"/>
      <c r="P1635" s="42"/>
      <c r="Q1635" s="42"/>
      <c r="R1635" s="42"/>
      <c r="S1635" s="42"/>
      <c r="T1635" s="42"/>
      <c r="U1635" s="42"/>
      <c r="V1635" s="42"/>
      <c r="W1635" s="47"/>
      <c r="X1635" s="47"/>
      <c r="Y1635" s="47"/>
      <c r="Z1635" s="42"/>
      <c r="AA1635" s="42"/>
      <c r="AB1635" s="42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</row>
    <row r="1636" spans="4:55" ht="12.75" customHeight="1">
      <c r="D1636" s="42"/>
      <c r="E1636" s="42"/>
      <c r="F1636" s="42"/>
      <c r="G1636" s="42"/>
      <c r="H1636" s="42"/>
      <c r="I1636" s="42"/>
      <c r="J1636" s="42"/>
      <c r="K1636" s="42"/>
      <c r="L1636" s="42"/>
      <c r="M1636" s="42"/>
      <c r="N1636" s="42"/>
      <c r="O1636" s="42"/>
      <c r="P1636" s="42"/>
      <c r="Q1636" s="42"/>
      <c r="R1636" s="42"/>
      <c r="S1636" s="42"/>
      <c r="T1636" s="42"/>
      <c r="U1636" s="42"/>
      <c r="V1636" s="42"/>
      <c r="W1636" s="47"/>
      <c r="X1636" s="47"/>
      <c r="Y1636" s="47"/>
      <c r="Z1636" s="42"/>
      <c r="AA1636" s="42"/>
      <c r="AB1636" s="42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</row>
    <row r="1637" spans="4:55" ht="12.75" customHeight="1">
      <c r="D1637" s="42"/>
      <c r="E1637" s="42"/>
      <c r="F1637" s="42"/>
      <c r="G1637" s="42"/>
      <c r="H1637" s="42"/>
      <c r="I1637" s="42"/>
      <c r="J1637" s="42"/>
      <c r="K1637" s="42"/>
      <c r="L1637" s="42"/>
      <c r="M1637" s="42"/>
      <c r="N1637" s="42"/>
      <c r="O1637" s="42"/>
      <c r="P1637" s="42"/>
      <c r="Q1637" s="42"/>
      <c r="R1637" s="42"/>
      <c r="S1637" s="42"/>
      <c r="T1637" s="42"/>
      <c r="U1637" s="42"/>
      <c r="V1637" s="42"/>
      <c r="W1637" s="47"/>
      <c r="X1637" s="47"/>
      <c r="Y1637" s="47"/>
      <c r="Z1637" s="42"/>
      <c r="AA1637" s="42"/>
      <c r="AB1637" s="42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</row>
    <row r="1638" spans="4:55" ht="12.75" customHeight="1">
      <c r="D1638" s="42"/>
      <c r="E1638" s="42"/>
      <c r="F1638" s="42"/>
      <c r="G1638" s="42"/>
      <c r="H1638" s="42"/>
      <c r="I1638" s="42"/>
      <c r="J1638" s="42"/>
      <c r="K1638" s="42"/>
      <c r="L1638" s="42"/>
      <c r="M1638" s="42"/>
      <c r="N1638" s="42"/>
      <c r="O1638" s="42"/>
      <c r="P1638" s="42"/>
      <c r="Q1638" s="42"/>
      <c r="R1638" s="42"/>
      <c r="S1638" s="42"/>
      <c r="T1638" s="42"/>
      <c r="U1638" s="42"/>
      <c r="V1638" s="42"/>
      <c r="W1638" s="47"/>
      <c r="X1638" s="47"/>
      <c r="Y1638" s="47"/>
      <c r="Z1638" s="42"/>
      <c r="AA1638" s="42"/>
      <c r="AB1638" s="42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</row>
    <row r="1639" spans="4:55" ht="12.75" customHeight="1">
      <c r="D1639" s="42"/>
      <c r="E1639" s="42"/>
      <c r="F1639" s="42"/>
      <c r="G1639" s="42"/>
      <c r="H1639" s="42"/>
      <c r="I1639" s="42"/>
      <c r="J1639" s="42"/>
      <c r="K1639" s="42"/>
      <c r="L1639" s="42"/>
      <c r="M1639" s="42"/>
      <c r="N1639" s="42"/>
      <c r="O1639" s="42"/>
      <c r="P1639" s="42"/>
      <c r="Q1639" s="42"/>
      <c r="R1639" s="42"/>
      <c r="S1639" s="42"/>
      <c r="T1639" s="42"/>
      <c r="U1639" s="42"/>
      <c r="V1639" s="42"/>
      <c r="W1639" s="47"/>
      <c r="X1639" s="47"/>
      <c r="Y1639" s="47"/>
      <c r="Z1639" s="42"/>
      <c r="AA1639" s="42"/>
      <c r="AB1639" s="42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</row>
    <row r="1640" spans="4:55" ht="12.75" customHeight="1">
      <c r="D1640" s="42"/>
      <c r="E1640" s="42"/>
      <c r="F1640" s="42"/>
      <c r="G1640" s="42"/>
      <c r="H1640" s="42"/>
      <c r="I1640" s="42"/>
      <c r="J1640" s="42"/>
      <c r="K1640" s="42"/>
      <c r="L1640" s="42"/>
      <c r="M1640" s="42"/>
      <c r="N1640" s="42"/>
      <c r="O1640" s="42"/>
      <c r="P1640" s="42"/>
      <c r="Q1640" s="42"/>
      <c r="R1640" s="42"/>
      <c r="S1640" s="42"/>
      <c r="T1640" s="42"/>
      <c r="U1640" s="42"/>
      <c r="V1640" s="42"/>
      <c r="W1640" s="47"/>
      <c r="X1640" s="47"/>
      <c r="Y1640" s="47"/>
      <c r="Z1640" s="42"/>
      <c r="AA1640" s="42"/>
      <c r="AB1640" s="42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</row>
    <row r="1641" spans="4:55" ht="12.75" customHeight="1">
      <c r="D1641" s="42"/>
      <c r="E1641" s="42"/>
      <c r="F1641" s="42"/>
      <c r="G1641" s="42"/>
      <c r="H1641" s="42"/>
      <c r="I1641" s="42"/>
      <c r="J1641" s="42"/>
      <c r="K1641" s="42"/>
      <c r="L1641" s="42"/>
      <c r="M1641" s="42"/>
      <c r="N1641" s="42"/>
      <c r="O1641" s="42"/>
      <c r="P1641" s="42"/>
      <c r="Q1641" s="42"/>
      <c r="R1641" s="42"/>
      <c r="S1641" s="42"/>
      <c r="T1641" s="42"/>
      <c r="U1641" s="42"/>
      <c r="V1641" s="42"/>
      <c r="W1641" s="47"/>
      <c r="X1641" s="47"/>
      <c r="Y1641" s="47"/>
      <c r="Z1641" s="42"/>
      <c r="AA1641" s="42"/>
      <c r="AB1641" s="42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</row>
    <row r="1642" spans="4:55" ht="12.75" customHeight="1">
      <c r="D1642" s="42"/>
      <c r="E1642" s="42"/>
      <c r="F1642" s="42"/>
      <c r="G1642" s="42"/>
      <c r="H1642" s="42"/>
      <c r="I1642" s="42"/>
      <c r="J1642" s="42"/>
      <c r="K1642" s="42"/>
      <c r="L1642" s="42"/>
      <c r="M1642" s="42"/>
      <c r="N1642" s="42"/>
      <c r="O1642" s="42"/>
      <c r="P1642" s="42"/>
      <c r="Q1642" s="42"/>
      <c r="R1642" s="42"/>
      <c r="S1642" s="42"/>
      <c r="T1642" s="42"/>
      <c r="U1642" s="42"/>
      <c r="V1642" s="42"/>
      <c r="W1642" s="47"/>
      <c r="X1642" s="47"/>
      <c r="Y1642" s="47"/>
      <c r="Z1642" s="42"/>
      <c r="AA1642" s="42"/>
      <c r="AB1642" s="42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</row>
    <row r="1643" spans="4:55" ht="12.75" customHeight="1">
      <c r="D1643" s="42"/>
      <c r="E1643" s="42"/>
      <c r="F1643" s="42"/>
      <c r="G1643" s="42"/>
      <c r="H1643" s="42"/>
      <c r="I1643" s="42"/>
      <c r="J1643" s="42"/>
      <c r="K1643" s="42"/>
      <c r="L1643" s="42"/>
      <c r="M1643" s="42"/>
      <c r="N1643" s="42"/>
      <c r="O1643" s="42"/>
      <c r="P1643" s="42"/>
      <c r="Q1643" s="42"/>
      <c r="R1643" s="42"/>
      <c r="S1643" s="42"/>
      <c r="T1643" s="42"/>
      <c r="U1643" s="42"/>
      <c r="V1643" s="42"/>
      <c r="W1643" s="47"/>
      <c r="X1643" s="47"/>
      <c r="Y1643" s="47"/>
      <c r="Z1643" s="42"/>
      <c r="AA1643" s="42"/>
      <c r="AB1643" s="42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</row>
    <row r="1644" spans="4:55" ht="12.75" customHeight="1">
      <c r="D1644" s="42"/>
      <c r="E1644" s="42"/>
      <c r="F1644" s="42"/>
      <c r="G1644" s="42"/>
      <c r="H1644" s="42"/>
      <c r="I1644" s="42"/>
      <c r="J1644" s="42"/>
      <c r="K1644" s="42"/>
      <c r="L1644" s="42"/>
      <c r="M1644" s="42"/>
      <c r="N1644" s="42"/>
      <c r="O1644" s="42"/>
      <c r="P1644" s="42"/>
      <c r="Q1644" s="42"/>
      <c r="R1644" s="42"/>
      <c r="S1644" s="42"/>
      <c r="T1644" s="42"/>
      <c r="U1644" s="42"/>
      <c r="V1644" s="42"/>
      <c r="W1644" s="47"/>
      <c r="X1644" s="47"/>
      <c r="Y1644" s="47"/>
      <c r="Z1644" s="42"/>
      <c r="AA1644" s="42"/>
      <c r="AB1644" s="42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</row>
    <row r="1645" spans="4:55" ht="12.75" customHeight="1">
      <c r="D1645" s="42"/>
      <c r="E1645" s="42"/>
      <c r="F1645" s="42"/>
      <c r="G1645" s="42"/>
      <c r="H1645" s="42"/>
      <c r="I1645" s="42"/>
      <c r="J1645" s="42"/>
      <c r="K1645" s="42"/>
      <c r="L1645" s="42"/>
      <c r="M1645" s="42"/>
      <c r="N1645" s="42"/>
      <c r="O1645" s="42"/>
      <c r="P1645" s="42"/>
      <c r="Q1645" s="42"/>
      <c r="R1645" s="42"/>
      <c r="S1645" s="42"/>
      <c r="T1645" s="42"/>
      <c r="U1645" s="42"/>
      <c r="V1645" s="42"/>
      <c r="W1645" s="47"/>
      <c r="X1645" s="47"/>
      <c r="Y1645" s="47"/>
      <c r="Z1645" s="42"/>
      <c r="AA1645" s="42"/>
      <c r="AB1645" s="42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</row>
    <row r="1646" spans="4:55" ht="12.75" customHeight="1">
      <c r="D1646" s="42"/>
      <c r="E1646" s="42"/>
      <c r="F1646" s="42"/>
      <c r="G1646" s="42"/>
      <c r="H1646" s="42"/>
      <c r="I1646" s="42"/>
      <c r="J1646" s="42"/>
      <c r="K1646" s="42"/>
      <c r="L1646" s="42"/>
      <c r="M1646" s="42"/>
      <c r="N1646" s="42"/>
      <c r="O1646" s="42"/>
      <c r="P1646" s="42"/>
      <c r="Q1646" s="42"/>
      <c r="R1646" s="42"/>
      <c r="S1646" s="42"/>
      <c r="T1646" s="42"/>
      <c r="U1646" s="42"/>
      <c r="V1646" s="42"/>
      <c r="W1646" s="47"/>
      <c r="X1646" s="47"/>
      <c r="Y1646" s="47"/>
      <c r="Z1646" s="42"/>
      <c r="AA1646" s="42"/>
      <c r="AB1646" s="42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</row>
    <row r="1647" spans="4:55" ht="12.75" customHeight="1">
      <c r="D1647" s="42"/>
      <c r="E1647" s="42"/>
      <c r="F1647" s="42"/>
      <c r="G1647" s="42"/>
      <c r="H1647" s="42"/>
      <c r="I1647" s="42"/>
      <c r="J1647" s="42"/>
      <c r="K1647" s="42"/>
      <c r="L1647" s="42"/>
      <c r="M1647" s="42"/>
      <c r="N1647" s="42"/>
      <c r="O1647" s="42"/>
      <c r="P1647" s="42"/>
      <c r="Q1647" s="42"/>
      <c r="R1647" s="42"/>
      <c r="S1647" s="42"/>
      <c r="T1647" s="42"/>
      <c r="U1647" s="42"/>
      <c r="V1647" s="42"/>
      <c r="W1647" s="47"/>
      <c r="X1647" s="47"/>
      <c r="Y1647" s="47"/>
      <c r="Z1647" s="42"/>
      <c r="AA1647" s="42"/>
      <c r="AB1647" s="42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</row>
    <row r="1648" spans="4:55" ht="12.75" customHeight="1">
      <c r="D1648" s="42"/>
      <c r="E1648" s="42"/>
      <c r="F1648" s="42"/>
      <c r="G1648" s="42"/>
      <c r="H1648" s="42"/>
      <c r="I1648" s="42"/>
      <c r="J1648" s="42"/>
      <c r="K1648" s="42"/>
      <c r="L1648" s="42"/>
      <c r="M1648" s="42"/>
      <c r="N1648" s="42"/>
      <c r="O1648" s="42"/>
      <c r="P1648" s="42"/>
      <c r="Q1648" s="42"/>
      <c r="R1648" s="42"/>
      <c r="S1648" s="42"/>
      <c r="T1648" s="42"/>
      <c r="U1648" s="42"/>
      <c r="V1648" s="42"/>
      <c r="W1648" s="47"/>
      <c r="X1648" s="47"/>
      <c r="Y1648" s="47"/>
      <c r="Z1648" s="42"/>
      <c r="AA1648" s="42"/>
      <c r="AB1648" s="42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</row>
    <row r="1649" spans="4:55" ht="12.75" customHeight="1">
      <c r="D1649" s="42"/>
      <c r="E1649" s="42"/>
      <c r="F1649" s="42"/>
      <c r="G1649" s="42"/>
      <c r="H1649" s="42"/>
      <c r="I1649" s="42"/>
      <c r="J1649" s="42"/>
      <c r="K1649" s="42"/>
      <c r="L1649" s="42"/>
      <c r="M1649" s="42"/>
      <c r="N1649" s="42"/>
      <c r="O1649" s="42"/>
      <c r="P1649" s="42"/>
      <c r="Q1649" s="42"/>
      <c r="R1649" s="42"/>
      <c r="S1649" s="42"/>
      <c r="T1649" s="42"/>
      <c r="U1649" s="42"/>
      <c r="V1649" s="42"/>
      <c r="W1649" s="47"/>
      <c r="X1649" s="47"/>
      <c r="Y1649" s="47"/>
      <c r="Z1649" s="42"/>
      <c r="AA1649" s="42"/>
      <c r="AB1649" s="42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</row>
    <row r="1650" spans="4:55" ht="12.75" customHeight="1">
      <c r="D1650" s="42"/>
      <c r="E1650" s="42"/>
      <c r="F1650" s="42"/>
      <c r="G1650" s="42"/>
      <c r="H1650" s="42"/>
      <c r="I1650" s="42"/>
      <c r="J1650" s="42"/>
      <c r="K1650" s="42"/>
      <c r="L1650" s="42"/>
      <c r="M1650" s="42"/>
      <c r="N1650" s="42"/>
      <c r="O1650" s="42"/>
      <c r="P1650" s="42"/>
      <c r="Q1650" s="42"/>
      <c r="R1650" s="42"/>
      <c r="S1650" s="42"/>
      <c r="T1650" s="42"/>
      <c r="U1650" s="42"/>
      <c r="V1650" s="42"/>
      <c r="W1650" s="47"/>
      <c r="X1650" s="47"/>
      <c r="Y1650" s="47"/>
      <c r="Z1650" s="42"/>
      <c r="AA1650" s="42"/>
      <c r="AB1650" s="42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</row>
    <row r="1651" spans="4:55" ht="12.75" customHeight="1">
      <c r="D1651" s="42"/>
      <c r="E1651" s="42"/>
      <c r="F1651" s="42"/>
      <c r="G1651" s="42"/>
      <c r="H1651" s="42"/>
      <c r="I1651" s="42"/>
      <c r="J1651" s="42"/>
      <c r="K1651" s="42"/>
      <c r="L1651" s="42"/>
      <c r="M1651" s="42"/>
      <c r="N1651" s="42"/>
      <c r="O1651" s="42"/>
      <c r="P1651" s="42"/>
      <c r="Q1651" s="42"/>
      <c r="R1651" s="42"/>
      <c r="S1651" s="42"/>
      <c r="T1651" s="42"/>
      <c r="U1651" s="42"/>
      <c r="V1651" s="42"/>
      <c r="W1651" s="47"/>
      <c r="X1651" s="47"/>
      <c r="Y1651" s="47"/>
      <c r="Z1651" s="42"/>
      <c r="AA1651" s="42"/>
      <c r="AB1651" s="42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</row>
    <row r="1652" spans="4:55" ht="12.75" customHeight="1">
      <c r="D1652" s="42"/>
      <c r="E1652" s="42"/>
      <c r="F1652" s="42"/>
      <c r="G1652" s="42"/>
      <c r="H1652" s="42"/>
      <c r="I1652" s="42"/>
      <c r="J1652" s="42"/>
      <c r="K1652" s="42"/>
      <c r="L1652" s="42"/>
      <c r="M1652" s="42"/>
      <c r="N1652" s="42"/>
      <c r="O1652" s="42"/>
      <c r="P1652" s="42"/>
      <c r="Q1652" s="42"/>
      <c r="R1652" s="42"/>
      <c r="S1652" s="42"/>
      <c r="T1652" s="42"/>
      <c r="U1652" s="42"/>
      <c r="V1652" s="42"/>
      <c r="W1652" s="47"/>
      <c r="X1652" s="47"/>
      <c r="Y1652" s="47"/>
      <c r="Z1652" s="42"/>
      <c r="AA1652" s="42"/>
      <c r="AB1652" s="42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</row>
    <row r="1653" spans="4:55" ht="12.75" customHeight="1">
      <c r="D1653" s="42"/>
      <c r="E1653" s="42"/>
      <c r="F1653" s="42"/>
      <c r="G1653" s="42"/>
      <c r="H1653" s="42"/>
      <c r="I1653" s="42"/>
      <c r="J1653" s="42"/>
      <c r="K1653" s="42"/>
      <c r="L1653" s="42"/>
      <c r="M1653" s="42"/>
      <c r="N1653" s="42"/>
      <c r="O1653" s="42"/>
      <c r="P1653" s="42"/>
      <c r="Q1653" s="42"/>
      <c r="R1653" s="42"/>
      <c r="S1653" s="42"/>
      <c r="T1653" s="42"/>
      <c r="U1653" s="42"/>
      <c r="V1653" s="42"/>
      <c r="W1653" s="47"/>
      <c r="X1653" s="47"/>
      <c r="Y1653" s="47"/>
      <c r="Z1653" s="42"/>
      <c r="AA1653" s="42"/>
      <c r="AB1653" s="42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</row>
    <row r="1654" spans="4:55" ht="12.75" customHeight="1">
      <c r="D1654" s="42"/>
      <c r="E1654" s="42"/>
      <c r="F1654" s="42"/>
      <c r="G1654" s="42"/>
      <c r="H1654" s="42"/>
      <c r="I1654" s="42"/>
      <c r="J1654" s="42"/>
      <c r="K1654" s="42"/>
      <c r="L1654" s="42"/>
      <c r="M1654" s="42"/>
      <c r="N1654" s="42"/>
      <c r="O1654" s="42"/>
      <c r="P1654" s="42"/>
      <c r="Q1654" s="42"/>
      <c r="R1654" s="42"/>
      <c r="S1654" s="42"/>
      <c r="T1654" s="42"/>
      <c r="U1654" s="42"/>
      <c r="V1654" s="42"/>
      <c r="W1654" s="47"/>
      <c r="X1654" s="47"/>
      <c r="Y1654" s="47"/>
      <c r="Z1654" s="42"/>
      <c r="AA1654" s="42"/>
      <c r="AB1654" s="42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</row>
    <row r="1655" spans="4:55" ht="12.75" customHeight="1">
      <c r="D1655" s="42"/>
      <c r="E1655" s="42"/>
      <c r="F1655" s="42"/>
      <c r="G1655" s="42"/>
      <c r="H1655" s="42"/>
      <c r="I1655" s="42"/>
      <c r="J1655" s="42"/>
      <c r="K1655" s="42"/>
      <c r="L1655" s="42"/>
      <c r="M1655" s="42"/>
      <c r="N1655" s="42"/>
      <c r="O1655" s="42"/>
      <c r="P1655" s="42"/>
      <c r="Q1655" s="42"/>
      <c r="R1655" s="42"/>
      <c r="S1655" s="42"/>
      <c r="T1655" s="42"/>
      <c r="U1655" s="42"/>
      <c r="V1655" s="42"/>
      <c r="W1655" s="47"/>
      <c r="X1655" s="47"/>
      <c r="Y1655" s="47"/>
      <c r="Z1655" s="42"/>
      <c r="AA1655" s="42"/>
      <c r="AB1655" s="42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</row>
    <row r="1656" spans="4:55" ht="12.75" customHeight="1">
      <c r="D1656" s="42"/>
      <c r="E1656" s="42"/>
      <c r="F1656" s="42"/>
      <c r="G1656" s="42"/>
      <c r="H1656" s="42"/>
      <c r="I1656" s="42"/>
      <c r="J1656" s="42"/>
      <c r="K1656" s="42"/>
      <c r="L1656" s="42"/>
      <c r="M1656" s="42"/>
      <c r="N1656" s="42"/>
      <c r="O1656" s="42"/>
      <c r="P1656" s="42"/>
      <c r="Q1656" s="42"/>
      <c r="R1656" s="42"/>
      <c r="S1656" s="42"/>
      <c r="T1656" s="42"/>
      <c r="U1656" s="42"/>
      <c r="V1656" s="42"/>
      <c r="W1656" s="47"/>
      <c r="X1656" s="47"/>
      <c r="Y1656" s="47"/>
      <c r="Z1656" s="42"/>
      <c r="AA1656" s="42"/>
      <c r="AB1656" s="42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</row>
    <row r="1657" spans="4:55" ht="12.75" customHeight="1">
      <c r="D1657" s="42"/>
      <c r="E1657" s="42"/>
      <c r="F1657" s="42"/>
      <c r="G1657" s="42"/>
      <c r="H1657" s="42"/>
      <c r="I1657" s="42"/>
      <c r="J1657" s="42"/>
      <c r="K1657" s="42"/>
      <c r="L1657" s="42"/>
      <c r="M1657" s="42"/>
      <c r="N1657" s="42"/>
      <c r="O1657" s="42"/>
      <c r="P1657" s="42"/>
      <c r="Q1657" s="42"/>
      <c r="R1657" s="42"/>
      <c r="S1657" s="42"/>
      <c r="T1657" s="42"/>
      <c r="U1657" s="42"/>
      <c r="V1657" s="42"/>
      <c r="W1657" s="47"/>
      <c r="X1657" s="47"/>
      <c r="Y1657" s="47"/>
      <c r="Z1657" s="42"/>
      <c r="AA1657" s="42"/>
      <c r="AB1657" s="42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</row>
    <row r="1658" spans="4:55" ht="12.75" customHeight="1">
      <c r="D1658" s="42"/>
      <c r="E1658" s="42"/>
      <c r="F1658" s="42"/>
      <c r="G1658" s="42"/>
      <c r="H1658" s="42"/>
      <c r="I1658" s="42"/>
      <c r="J1658" s="42"/>
      <c r="K1658" s="42"/>
      <c r="L1658" s="42"/>
      <c r="M1658" s="42"/>
      <c r="N1658" s="42"/>
      <c r="O1658" s="42"/>
      <c r="P1658" s="42"/>
      <c r="Q1658" s="42"/>
      <c r="R1658" s="42"/>
      <c r="S1658" s="42"/>
      <c r="T1658" s="42"/>
      <c r="U1658" s="42"/>
      <c r="V1658" s="42"/>
      <c r="W1658" s="47"/>
      <c r="X1658" s="47"/>
      <c r="Y1658" s="47"/>
      <c r="Z1658" s="42"/>
      <c r="AA1658" s="42"/>
      <c r="AB1658" s="42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</row>
    <row r="1659" spans="4:55" ht="12.75" customHeight="1">
      <c r="D1659" s="42"/>
      <c r="E1659" s="42"/>
      <c r="F1659" s="42"/>
      <c r="G1659" s="42"/>
      <c r="H1659" s="42"/>
      <c r="I1659" s="42"/>
      <c r="J1659" s="42"/>
      <c r="K1659" s="42"/>
      <c r="L1659" s="42"/>
      <c r="M1659" s="42"/>
      <c r="N1659" s="42"/>
      <c r="O1659" s="42"/>
      <c r="P1659" s="42"/>
      <c r="Q1659" s="42"/>
      <c r="R1659" s="42"/>
      <c r="S1659" s="42"/>
      <c r="T1659" s="42"/>
      <c r="U1659" s="42"/>
      <c r="V1659" s="42"/>
      <c r="W1659" s="47"/>
      <c r="X1659" s="47"/>
      <c r="Y1659" s="47"/>
      <c r="Z1659" s="42"/>
      <c r="AA1659" s="42"/>
      <c r="AB1659" s="42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</row>
    <row r="1660" spans="4:55" ht="12.75" customHeight="1">
      <c r="D1660" s="42"/>
      <c r="E1660" s="42"/>
      <c r="F1660" s="42"/>
      <c r="G1660" s="42"/>
      <c r="H1660" s="42"/>
      <c r="I1660" s="42"/>
      <c r="J1660" s="42"/>
      <c r="K1660" s="42"/>
      <c r="L1660" s="42"/>
      <c r="M1660" s="42"/>
      <c r="N1660" s="42"/>
      <c r="O1660" s="42"/>
      <c r="P1660" s="42"/>
      <c r="Q1660" s="42"/>
      <c r="R1660" s="42"/>
      <c r="S1660" s="42"/>
      <c r="T1660" s="42"/>
      <c r="U1660" s="42"/>
      <c r="V1660" s="42"/>
      <c r="W1660" s="47"/>
      <c r="X1660" s="47"/>
      <c r="Y1660" s="47"/>
      <c r="Z1660" s="42"/>
      <c r="AA1660" s="42"/>
      <c r="AB1660" s="42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</row>
    <row r="1661" spans="4:55" ht="12.75" customHeight="1">
      <c r="D1661" s="42"/>
      <c r="E1661" s="42"/>
      <c r="F1661" s="42"/>
      <c r="G1661" s="42"/>
      <c r="H1661" s="42"/>
      <c r="I1661" s="42"/>
      <c r="J1661" s="42"/>
      <c r="K1661" s="42"/>
      <c r="L1661" s="42"/>
      <c r="M1661" s="42"/>
      <c r="N1661" s="42"/>
      <c r="O1661" s="42"/>
      <c r="P1661" s="42"/>
      <c r="Q1661" s="42"/>
      <c r="R1661" s="42"/>
      <c r="S1661" s="42"/>
      <c r="T1661" s="42"/>
      <c r="U1661" s="42"/>
      <c r="V1661" s="42"/>
      <c r="W1661" s="47"/>
      <c r="X1661" s="47"/>
      <c r="Y1661" s="47"/>
      <c r="Z1661" s="42"/>
      <c r="AA1661" s="42"/>
      <c r="AB1661" s="42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</row>
    <row r="1662" spans="4:55" ht="12.75" customHeight="1">
      <c r="D1662" s="42"/>
      <c r="E1662" s="42"/>
      <c r="F1662" s="42"/>
      <c r="G1662" s="42"/>
      <c r="H1662" s="42"/>
      <c r="I1662" s="42"/>
      <c r="J1662" s="42"/>
      <c r="K1662" s="42"/>
      <c r="L1662" s="42"/>
      <c r="M1662" s="42"/>
      <c r="N1662" s="42"/>
      <c r="O1662" s="42"/>
      <c r="P1662" s="42"/>
      <c r="Q1662" s="42"/>
      <c r="R1662" s="42"/>
      <c r="S1662" s="42"/>
      <c r="T1662" s="42"/>
      <c r="U1662" s="42"/>
      <c r="V1662" s="42"/>
      <c r="W1662" s="47"/>
      <c r="X1662" s="47"/>
      <c r="Y1662" s="47"/>
      <c r="Z1662" s="42"/>
      <c r="AA1662" s="42"/>
      <c r="AB1662" s="42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</row>
    <row r="1663" spans="4:55" ht="12.75" customHeight="1">
      <c r="D1663" s="42"/>
      <c r="E1663" s="42"/>
      <c r="F1663" s="42"/>
      <c r="G1663" s="42"/>
      <c r="H1663" s="42"/>
      <c r="I1663" s="42"/>
      <c r="J1663" s="42"/>
      <c r="K1663" s="42"/>
      <c r="L1663" s="42"/>
      <c r="M1663" s="42"/>
      <c r="N1663" s="42"/>
      <c r="O1663" s="42"/>
      <c r="P1663" s="42"/>
      <c r="Q1663" s="42"/>
      <c r="R1663" s="42"/>
      <c r="S1663" s="42"/>
      <c r="T1663" s="42"/>
      <c r="U1663" s="42"/>
      <c r="V1663" s="42"/>
      <c r="W1663" s="47"/>
      <c r="X1663" s="47"/>
      <c r="Y1663" s="47"/>
      <c r="Z1663" s="42"/>
      <c r="AA1663" s="42"/>
      <c r="AB1663" s="42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</row>
    <row r="1664" spans="4:55" ht="12.75" customHeight="1">
      <c r="D1664" s="42"/>
      <c r="E1664" s="42"/>
      <c r="F1664" s="42"/>
      <c r="G1664" s="42"/>
      <c r="H1664" s="42"/>
      <c r="I1664" s="42"/>
      <c r="J1664" s="42"/>
      <c r="K1664" s="42"/>
      <c r="L1664" s="42"/>
      <c r="M1664" s="42"/>
      <c r="N1664" s="42"/>
      <c r="O1664" s="42"/>
      <c r="P1664" s="42"/>
      <c r="Q1664" s="42"/>
      <c r="R1664" s="42"/>
      <c r="S1664" s="42"/>
      <c r="T1664" s="42"/>
      <c r="U1664" s="42"/>
      <c r="V1664" s="42"/>
      <c r="W1664" s="47"/>
      <c r="X1664" s="47"/>
      <c r="Y1664" s="47"/>
      <c r="Z1664" s="42"/>
      <c r="AA1664" s="42"/>
      <c r="AB1664" s="42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</row>
    <row r="1665" spans="4:55" ht="12.75" customHeight="1">
      <c r="D1665" s="42"/>
      <c r="E1665" s="42"/>
      <c r="F1665" s="42"/>
      <c r="G1665" s="42"/>
      <c r="H1665" s="42"/>
      <c r="I1665" s="42"/>
      <c r="J1665" s="42"/>
      <c r="K1665" s="42"/>
      <c r="L1665" s="42"/>
      <c r="M1665" s="42"/>
      <c r="N1665" s="42"/>
      <c r="O1665" s="42"/>
      <c r="P1665" s="42"/>
      <c r="Q1665" s="42"/>
      <c r="R1665" s="42"/>
      <c r="S1665" s="42"/>
      <c r="T1665" s="42"/>
      <c r="U1665" s="42"/>
      <c r="V1665" s="42"/>
      <c r="W1665" s="47"/>
      <c r="X1665" s="47"/>
      <c r="Y1665" s="47"/>
      <c r="Z1665" s="42"/>
      <c r="AA1665" s="42"/>
      <c r="AB1665" s="42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</row>
    <row r="1666" spans="4:55" ht="12.75" customHeight="1">
      <c r="D1666" s="42"/>
      <c r="E1666" s="42"/>
      <c r="F1666" s="42"/>
      <c r="G1666" s="42"/>
      <c r="H1666" s="42"/>
      <c r="I1666" s="42"/>
      <c r="J1666" s="42"/>
      <c r="K1666" s="42"/>
      <c r="L1666" s="42"/>
      <c r="M1666" s="42"/>
      <c r="N1666" s="42"/>
      <c r="O1666" s="42"/>
      <c r="P1666" s="42"/>
      <c r="Q1666" s="42"/>
      <c r="R1666" s="42"/>
      <c r="S1666" s="42"/>
      <c r="T1666" s="42"/>
      <c r="U1666" s="42"/>
      <c r="V1666" s="42"/>
      <c r="W1666" s="47"/>
      <c r="X1666" s="47"/>
      <c r="Y1666" s="47"/>
      <c r="Z1666" s="42"/>
      <c r="AA1666" s="42"/>
      <c r="AB1666" s="42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</row>
    <row r="1667" spans="4:55" ht="12.75" customHeight="1">
      <c r="D1667" s="42"/>
      <c r="E1667" s="42"/>
      <c r="F1667" s="42"/>
      <c r="G1667" s="42"/>
      <c r="H1667" s="42"/>
      <c r="I1667" s="42"/>
      <c r="J1667" s="42"/>
      <c r="K1667" s="42"/>
      <c r="L1667" s="42"/>
      <c r="M1667" s="42"/>
      <c r="N1667" s="42"/>
      <c r="O1667" s="42"/>
      <c r="P1667" s="42"/>
      <c r="Q1667" s="42"/>
      <c r="R1667" s="42"/>
      <c r="S1667" s="42"/>
      <c r="T1667" s="42"/>
      <c r="U1667" s="42"/>
      <c r="V1667" s="42"/>
      <c r="W1667" s="47"/>
      <c r="X1667" s="47"/>
      <c r="Y1667" s="47"/>
      <c r="Z1667" s="42"/>
      <c r="AA1667" s="42"/>
      <c r="AB1667" s="42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</row>
    <row r="1668" spans="4:55" ht="12.75" customHeight="1">
      <c r="D1668" s="42"/>
      <c r="E1668" s="42"/>
      <c r="F1668" s="42"/>
      <c r="G1668" s="42"/>
      <c r="H1668" s="42"/>
      <c r="I1668" s="42"/>
      <c r="J1668" s="42"/>
      <c r="K1668" s="42"/>
      <c r="L1668" s="42"/>
      <c r="M1668" s="42"/>
      <c r="N1668" s="42"/>
      <c r="O1668" s="42"/>
      <c r="P1668" s="42"/>
      <c r="Q1668" s="42"/>
      <c r="R1668" s="42"/>
      <c r="S1668" s="42"/>
      <c r="T1668" s="42"/>
      <c r="U1668" s="42"/>
      <c r="V1668" s="42"/>
      <c r="W1668" s="47"/>
      <c r="X1668" s="47"/>
      <c r="Y1668" s="47"/>
      <c r="Z1668" s="42"/>
      <c r="AA1668" s="42"/>
      <c r="AB1668" s="42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</row>
    <row r="1669" spans="4:55" ht="12.75" customHeight="1">
      <c r="D1669" s="42"/>
      <c r="E1669" s="42"/>
      <c r="F1669" s="42"/>
      <c r="G1669" s="42"/>
      <c r="H1669" s="42"/>
      <c r="I1669" s="42"/>
      <c r="J1669" s="42"/>
      <c r="K1669" s="42"/>
      <c r="L1669" s="42"/>
      <c r="M1669" s="42"/>
      <c r="N1669" s="42"/>
      <c r="O1669" s="42"/>
      <c r="P1669" s="42"/>
      <c r="Q1669" s="42"/>
      <c r="R1669" s="42"/>
      <c r="S1669" s="42"/>
      <c r="T1669" s="42"/>
      <c r="U1669" s="42"/>
      <c r="V1669" s="42"/>
      <c r="W1669" s="47"/>
      <c r="X1669" s="47"/>
      <c r="Y1669" s="47"/>
      <c r="Z1669" s="42"/>
      <c r="AA1669" s="42"/>
      <c r="AB1669" s="42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</row>
    <row r="1670" spans="4:55" ht="12.75" customHeight="1">
      <c r="D1670" s="42"/>
      <c r="E1670" s="42"/>
      <c r="F1670" s="42"/>
      <c r="G1670" s="42"/>
      <c r="H1670" s="42"/>
      <c r="I1670" s="42"/>
      <c r="J1670" s="42"/>
      <c r="K1670" s="42"/>
      <c r="L1670" s="42"/>
      <c r="M1670" s="42"/>
      <c r="N1670" s="42"/>
      <c r="O1670" s="42"/>
      <c r="P1670" s="42"/>
      <c r="Q1670" s="42"/>
      <c r="R1670" s="42"/>
      <c r="S1670" s="42"/>
      <c r="T1670" s="42"/>
      <c r="U1670" s="42"/>
      <c r="V1670" s="42"/>
      <c r="W1670" s="47"/>
      <c r="X1670" s="47"/>
      <c r="Y1670" s="47"/>
      <c r="Z1670" s="42"/>
      <c r="AA1670" s="42"/>
      <c r="AB1670" s="42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</row>
    <row r="1671" spans="4:55" ht="12.75" customHeight="1">
      <c r="D1671" s="42"/>
      <c r="E1671" s="42"/>
      <c r="F1671" s="42"/>
      <c r="G1671" s="42"/>
      <c r="H1671" s="42"/>
      <c r="I1671" s="42"/>
      <c r="J1671" s="42"/>
      <c r="K1671" s="42"/>
      <c r="L1671" s="42"/>
      <c r="M1671" s="42"/>
      <c r="N1671" s="42"/>
      <c r="O1671" s="42"/>
      <c r="P1671" s="42"/>
      <c r="Q1671" s="42"/>
      <c r="R1671" s="42"/>
      <c r="S1671" s="42"/>
      <c r="T1671" s="42"/>
      <c r="U1671" s="42"/>
      <c r="V1671" s="42"/>
      <c r="W1671" s="47"/>
      <c r="X1671" s="47"/>
      <c r="Y1671" s="47"/>
      <c r="Z1671" s="42"/>
      <c r="AA1671" s="42"/>
      <c r="AB1671" s="42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</row>
    <row r="1672" spans="4:55" ht="12.75" customHeight="1">
      <c r="D1672" s="42"/>
      <c r="E1672" s="42"/>
      <c r="F1672" s="42"/>
      <c r="G1672" s="42"/>
      <c r="H1672" s="42"/>
      <c r="I1672" s="42"/>
      <c r="J1672" s="42"/>
      <c r="K1672" s="42"/>
      <c r="L1672" s="42"/>
      <c r="M1672" s="42"/>
      <c r="N1672" s="42"/>
      <c r="O1672" s="42"/>
      <c r="P1672" s="42"/>
      <c r="Q1672" s="42"/>
      <c r="R1672" s="42"/>
      <c r="S1672" s="42"/>
      <c r="T1672" s="42"/>
      <c r="U1672" s="42"/>
      <c r="V1672" s="42"/>
      <c r="W1672" s="47"/>
      <c r="X1672" s="47"/>
      <c r="Y1672" s="47"/>
      <c r="Z1672" s="42"/>
      <c r="AA1672" s="42"/>
      <c r="AB1672" s="42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</row>
    <row r="1673" spans="4:55" ht="12.75" customHeight="1">
      <c r="D1673" s="42"/>
      <c r="E1673" s="42"/>
      <c r="F1673" s="42"/>
      <c r="G1673" s="42"/>
      <c r="H1673" s="42"/>
      <c r="I1673" s="42"/>
      <c r="J1673" s="42"/>
      <c r="K1673" s="42"/>
      <c r="L1673" s="42"/>
      <c r="M1673" s="42"/>
      <c r="N1673" s="42"/>
      <c r="O1673" s="42"/>
      <c r="P1673" s="42"/>
      <c r="Q1673" s="42"/>
      <c r="R1673" s="42"/>
      <c r="S1673" s="42"/>
      <c r="T1673" s="42"/>
      <c r="U1673" s="42"/>
      <c r="V1673" s="42"/>
      <c r="W1673" s="47"/>
      <c r="X1673" s="47"/>
      <c r="Y1673" s="47"/>
      <c r="Z1673" s="42"/>
      <c r="AA1673" s="42"/>
      <c r="AB1673" s="42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</row>
    <row r="1674" spans="4:55" ht="12.75" customHeight="1">
      <c r="D1674" s="42"/>
      <c r="E1674" s="42"/>
      <c r="F1674" s="42"/>
      <c r="G1674" s="42"/>
      <c r="H1674" s="42"/>
      <c r="I1674" s="42"/>
      <c r="J1674" s="42"/>
      <c r="K1674" s="42"/>
      <c r="L1674" s="42"/>
      <c r="M1674" s="42"/>
      <c r="N1674" s="42"/>
      <c r="O1674" s="42"/>
      <c r="P1674" s="42"/>
      <c r="Q1674" s="42"/>
      <c r="R1674" s="42"/>
      <c r="S1674" s="42"/>
      <c r="T1674" s="42"/>
      <c r="U1674" s="42"/>
      <c r="V1674" s="42"/>
      <c r="W1674" s="47"/>
      <c r="X1674" s="47"/>
      <c r="Y1674" s="47"/>
      <c r="Z1674" s="42"/>
      <c r="AA1674" s="42"/>
      <c r="AB1674" s="42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</row>
    <row r="1675" spans="4:55" ht="12.75" customHeight="1">
      <c r="D1675" s="42"/>
      <c r="E1675" s="42"/>
      <c r="F1675" s="42"/>
      <c r="G1675" s="42"/>
      <c r="H1675" s="42"/>
      <c r="I1675" s="42"/>
      <c r="J1675" s="42"/>
      <c r="K1675" s="42"/>
      <c r="L1675" s="42"/>
      <c r="M1675" s="42"/>
      <c r="N1675" s="42"/>
      <c r="O1675" s="42"/>
      <c r="P1675" s="42"/>
      <c r="Q1675" s="42"/>
      <c r="R1675" s="42"/>
      <c r="S1675" s="42"/>
      <c r="T1675" s="42"/>
      <c r="U1675" s="42"/>
      <c r="V1675" s="42"/>
      <c r="W1675" s="47"/>
      <c r="X1675" s="47"/>
      <c r="Y1675" s="47"/>
      <c r="Z1675" s="42"/>
      <c r="AA1675" s="42"/>
      <c r="AB1675" s="42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</row>
    <row r="1676" spans="4:55" ht="12.75" customHeight="1">
      <c r="D1676" s="42"/>
      <c r="E1676" s="42"/>
      <c r="F1676" s="42"/>
      <c r="G1676" s="42"/>
      <c r="H1676" s="42"/>
      <c r="I1676" s="42"/>
      <c r="J1676" s="42"/>
      <c r="K1676" s="42"/>
      <c r="L1676" s="42"/>
      <c r="M1676" s="42"/>
      <c r="N1676" s="42"/>
      <c r="O1676" s="42"/>
      <c r="P1676" s="42"/>
      <c r="Q1676" s="42"/>
      <c r="R1676" s="42"/>
      <c r="S1676" s="42"/>
      <c r="T1676" s="42"/>
      <c r="U1676" s="42"/>
      <c r="V1676" s="42"/>
      <c r="W1676" s="47"/>
      <c r="X1676" s="47"/>
      <c r="Y1676" s="47"/>
      <c r="Z1676" s="42"/>
      <c r="AA1676" s="42"/>
      <c r="AB1676" s="42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</row>
    <row r="1677" spans="4:55" ht="12.75" customHeight="1">
      <c r="D1677" s="42"/>
      <c r="E1677" s="42"/>
      <c r="F1677" s="42"/>
      <c r="G1677" s="42"/>
      <c r="H1677" s="42"/>
      <c r="I1677" s="42"/>
      <c r="J1677" s="42"/>
      <c r="K1677" s="42"/>
      <c r="L1677" s="42"/>
      <c r="M1677" s="42"/>
      <c r="N1677" s="42"/>
      <c r="O1677" s="42"/>
      <c r="P1677" s="42"/>
      <c r="Q1677" s="42"/>
      <c r="R1677" s="42"/>
      <c r="S1677" s="42"/>
      <c r="T1677" s="42"/>
      <c r="U1677" s="42"/>
      <c r="V1677" s="42"/>
      <c r="W1677" s="47"/>
      <c r="X1677" s="47"/>
      <c r="Y1677" s="47"/>
      <c r="Z1677" s="42"/>
      <c r="AA1677" s="42"/>
      <c r="AB1677" s="42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</row>
    <row r="1678" spans="4:55" ht="12.75" customHeight="1">
      <c r="D1678" s="42"/>
      <c r="E1678" s="42"/>
      <c r="F1678" s="42"/>
      <c r="G1678" s="42"/>
      <c r="H1678" s="42"/>
      <c r="I1678" s="42"/>
      <c r="J1678" s="42"/>
      <c r="K1678" s="42"/>
      <c r="L1678" s="42"/>
      <c r="M1678" s="42"/>
      <c r="N1678" s="42"/>
      <c r="O1678" s="42"/>
      <c r="P1678" s="42"/>
      <c r="Q1678" s="42"/>
      <c r="R1678" s="42"/>
      <c r="S1678" s="42"/>
      <c r="T1678" s="42"/>
      <c r="U1678" s="42"/>
      <c r="V1678" s="42"/>
      <c r="W1678" s="47"/>
      <c r="X1678" s="47"/>
      <c r="Y1678" s="47"/>
      <c r="Z1678" s="42"/>
      <c r="AA1678" s="42"/>
      <c r="AB1678" s="42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</row>
    <row r="1679" spans="4:55" ht="12.75" customHeight="1">
      <c r="D1679" s="42"/>
      <c r="E1679" s="42"/>
      <c r="F1679" s="42"/>
      <c r="G1679" s="42"/>
      <c r="H1679" s="42"/>
      <c r="I1679" s="42"/>
      <c r="J1679" s="42"/>
      <c r="K1679" s="42"/>
      <c r="L1679" s="42"/>
      <c r="M1679" s="42"/>
      <c r="N1679" s="42"/>
      <c r="O1679" s="42"/>
      <c r="P1679" s="42"/>
      <c r="Q1679" s="42"/>
      <c r="R1679" s="42"/>
      <c r="S1679" s="42"/>
      <c r="T1679" s="42"/>
      <c r="U1679" s="42"/>
      <c r="V1679" s="42"/>
      <c r="W1679" s="47"/>
      <c r="X1679" s="47"/>
      <c r="Y1679" s="47"/>
      <c r="Z1679" s="42"/>
      <c r="AA1679" s="42"/>
      <c r="AB1679" s="42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</row>
    <row r="1680" spans="4:55" ht="12.75" customHeight="1">
      <c r="D1680" s="42"/>
      <c r="E1680" s="42"/>
      <c r="F1680" s="42"/>
      <c r="G1680" s="42"/>
      <c r="H1680" s="42"/>
      <c r="I1680" s="42"/>
      <c r="J1680" s="42"/>
      <c r="K1680" s="42"/>
      <c r="L1680" s="42"/>
      <c r="M1680" s="42"/>
      <c r="N1680" s="42"/>
      <c r="O1680" s="42"/>
      <c r="P1680" s="42"/>
      <c r="Q1680" s="42"/>
      <c r="R1680" s="42"/>
      <c r="S1680" s="42"/>
      <c r="T1680" s="42"/>
      <c r="U1680" s="42"/>
      <c r="V1680" s="42"/>
      <c r="W1680" s="47"/>
      <c r="X1680" s="47"/>
      <c r="Y1680" s="47"/>
      <c r="Z1680" s="42"/>
      <c r="AA1680" s="42"/>
      <c r="AB1680" s="42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</row>
    <row r="1681" spans="4:55" ht="12.75" customHeight="1">
      <c r="D1681" s="42"/>
      <c r="E1681" s="42"/>
      <c r="F1681" s="42"/>
      <c r="G1681" s="42"/>
      <c r="H1681" s="42"/>
      <c r="I1681" s="42"/>
      <c r="J1681" s="42"/>
      <c r="K1681" s="42"/>
      <c r="L1681" s="42"/>
      <c r="M1681" s="42"/>
      <c r="N1681" s="42"/>
      <c r="O1681" s="42"/>
      <c r="P1681" s="42"/>
      <c r="Q1681" s="42"/>
      <c r="R1681" s="42"/>
      <c r="S1681" s="42"/>
      <c r="T1681" s="42"/>
      <c r="U1681" s="42"/>
      <c r="V1681" s="42"/>
      <c r="W1681" s="47"/>
      <c r="X1681" s="47"/>
      <c r="Y1681" s="47"/>
      <c r="Z1681" s="42"/>
      <c r="AA1681" s="42"/>
      <c r="AB1681" s="42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</row>
    <row r="1682" spans="4:55" ht="12.75" customHeight="1">
      <c r="D1682" s="42"/>
      <c r="E1682" s="42"/>
      <c r="F1682" s="42"/>
      <c r="G1682" s="42"/>
      <c r="H1682" s="42"/>
      <c r="I1682" s="42"/>
      <c r="J1682" s="42"/>
      <c r="K1682" s="42"/>
      <c r="L1682" s="42"/>
      <c r="M1682" s="42"/>
      <c r="N1682" s="42"/>
      <c r="O1682" s="42"/>
      <c r="P1682" s="42"/>
      <c r="Q1682" s="42"/>
      <c r="R1682" s="42"/>
      <c r="S1682" s="42"/>
      <c r="T1682" s="42"/>
      <c r="U1682" s="42"/>
      <c r="V1682" s="42"/>
      <c r="W1682" s="47"/>
      <c r="X1682" s="47"/>
      <c r="Y1682" s="47"/>
      <c r="Z1682" s="42"/>
      <c r="AA1682" s="42"/>
      <c r="AB1682" s="42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</row>
    <row r="1683" spans="4:55" ht="12.75" customHeight="1">
      <c r="D1683" s="42"/>
      <c r="E1683" s="42"/>
      <c r="F1683" s="42"/>
      <c r="G1683" s="42"/>
      <c r="H1683" s="42"/>
      <c r="I1683" s="42"/>
      <c r="J1683" s="42"/>
      <c r="K1683" s="42"/>
      <c r="L1683" s="42"/>
      <c r="M1683" s="42"/>
      <c r="N1683" s="42"/>
      <c r="O1683" s="42"/>
      <c r="P1683" s="42"/>
      <c r="Q1683" s="42"/>
      <c r="R1683" s="42"/>
      <c r="S1683" s="42"/>
      <c r="T1683" s="42"/>
      <c r="U1683" s="42"/>
      <c r="V1683" s="42"/>
      <c r="W1683" s="47"/>
      <c r="X1683" s="47"/>
      <c r="Y1683" s="47"/>
      <c r="Z1683" s="42"/>
      <c r="AA1683" s="42"/>
      <c r="AB1683" s="42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</row>
    <row r="1684" spans="4:55" ht="12.75" customHeight="1">
      <c r="D1684" s="42"/>
      <c r="E1684" s="42"/>
      <c r="F1684" s="42"/>
      <c r="G1684" s="42"/>
      <c r="H1684" s="42"/>
      <c r="I1684" s="42"/>
      <c r="J1684" s="42"/>
      <c r="K1684" s="42"/>
      <c r="L1684" s="42"/>
      <c r="M1684" s="42"/>
      <c r="N1684" s="42"/>
      <c r="O1684" s="42"/>
      <c r="P1684" s="42"/>
      <c r="Q1684" s="42"/>
      <c r="R1684" s="42"/>
      <c r="S1684" s="42"/>
      <c r="T1684" s="42"/>
      <c r="U1684" s="42"/>
      <c r="V1684" s="42"/>
      <c r="W1684" s="47"/>
      <c r="X1684" s="47"/>
      <c r="Y1684" s="47"/>
      <c r="Z1684" s="42"/>
      <c r="AA1684" s="42"/>
      <c r="AB1684" s="42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</row>
    <row r="1685" spans="4:55" ht="12.75" customHeight="1">
      <c r="D1685" s="42"/>
      <c r="E1685" s="42"/>
      <c r="F1685" s="42"/>
      <c r="G1685" s="42"/>
      <c r="H1685" s="42"/>
      <c r="I1685" s="42"/>
      <c r="J1685" s="42"/>
      <c r="K1685" s="42"/>
      <c r="L1685" s="42"/>
      <c r="M1685" s="42"/>
      <c r="N1685" s="42"/>
      <c r="O1685" s="42"/>
      <c r="P1685" s="42"/>
      <c r="Q1685" s="42"/>
      <c r="R1685" s="42"/>
      <c r="S1685" s="42"/>
      <c r="T1685" s="42"/>
      <c r="U1685" s="42"/>
      <c r="V1685" s="42"/>
      <c r="W1685" s="47"/>
      <c r="X1685" s="47"/>
      <c r="Y1685" s="47"/>
      <c r="Z1685" s="42"/>
      <c r="AA1685" s="42"/>
      <c r="AB1685" s="42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</row>
    <row r="1686" spans="4:55" ht="12.75" customHeight="1">
      <c r="D1686" s="42"/>
      <c r="E1686" s="42"/>
      <c r="F1686" s="42"/>
      <c r="G1686" s="42"/>
      <c r="H1686" s="42"/>
      <c r="I1686" s="42"/>
      <c r="J1686" s="42"/>
      <c r="K1686" s="42"/>
      <c r="L1686" s="42"/>
      <c r="M1686" s="42"/>
      <c r="N1686" s="42"/>
      <c r="O1686" s="42"/>
      <c r="P1686" s="42"/>
      <c r="Q1686" s="42"/>
      <c r="R1686" s="42"/>
      <c r="S1686" s="42"/>
      <c r="T1686" s="42"/>
      <c r="U1686" s="42"/>
      <c r="V1686" s="42"/>
      <c r="W1686" s="47"/>
      <c r="X1686" s="47"/>
      <c r="Y1686" s="47"/>
      <c r="Z1686" s="42"/>
      <c r="AA1686" s="42"/>
      <c r="AB1686" s="42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</row>
    <row r="1687" spans="4:55" ht="12.75" customHeight="1">
      <c r="D1687" s="42"/>
      <c r="E1687" s="42"/>
      <c r="F1687" s="42"/>
      <c r="G1687" s="42"/>
      <c r="H1687" s="42"/>
      <c r="I1687" s="42"/>
      <c r="J1687" s="42"/>
      <c r="K1687" s="42"/>
      <c r="L1687" s="42"/>
      <c r="M1687" s="42"/>
      <c r="N1687" s="42"/>
      <c r="O1687" s="42"/>
      <c r="P1687" s="42"/>
      <c r="Q1687" s="42"/>
      <c r="R1687" s="42"/>
      <c r="S1687" s="42"/>
      <c r="T1687" s="42"/>
      <c r="U1687" s="42"/>
      <c r="V1687" s="42"/>
      <c r="W1687" s="47"/>
      <c r="X1687" s="47"/>
      <c r="Y1687" s="47"/>
      <c r="Z1687" s="42"/>
      <c r="AA1687" s="42"/>
      <c r="AB1687" s="42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</row>
    <row r="1688" spans="4:55" ht="12.75" customHeight="1">
      <c r="D1688" s="42"/>
      <c r="E1688" s="42"/>
      <c r="F1688" s="42"/>
      <c r="G1688" s="42"/>
      <c r="H1688" s="42"/>
      <c r="I1688" s="42"/>
      <c r="J1688" s="42"/>
      <c r="K1688" s="42"/>
      <c r="L1688" s="42"/>
      <c r="M1688" s="42"/>
      <c r="N1688" s="42"/>
      <c r="O1688" s="42"/>
      <c r="P1688" s="42"/>
      <c r="Q1688" s="42"/>
      <c r="R1688" s="42"/>
      <c r="S1688" s="42"/>
      <c r="T1688" s="42"/>
      <c r="U1688" s="42"/>
      <c r="V1688" s="42"/>
      <c r="W1688" s="47"/>
      <c r="X1688" s="47"/>
      <c r="Y1688" s="47"/>
      <c r="Z1688" s="42"/>
      <c r="AA1688" s="42"/>
      <c r="AB1688" s="42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</row>
    <row r="1689" spans="4:55" ht="12.75" customHeight="1">
      <c r="D1689" s="42"/>
      <c r="E1689" s="42"/>
      <c r="F1689" s="42"/>
      <c r="G1689" s="42"/>
      <c r="H1689" s="42"/>
      <c r="I1689" s="42"/>
      <c r="J1689" s="42"/>
      <c r="K1689" s="42"/>
      <c r="L1689" s="42"/>
      <c r="M1689" s="42"/>
      <c r="N1689" s="42"/>
      <c r="O1689" s="42"/>
      <c r="P1689" s="42"/>
      <c r="Q1689" s="42"/>
      <c r="R1689" s="42"/>
      <c r="S1689" s="42"/>
      <c r="T1689" s="42"/>
      <c r="U1689" s="42"/>
      <c r="V1689" s="42"/>
      <c r="W1689" s="47"/>
      <c r="X1689" s="47"/>
      <c r="Y1689" s="47"/>
      <c r="Z1689" s="42"/>
      <c r="AA1689" s="42"/>
      <c r="AB1689" s="42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</row>
    <row r="1690" spans="4:55" ht="12.75" customHeight="1">
      <c r="D1690" s="42"/>
      <c r="E1690" s="42"/>
      <c r="F1690" s="42"/>
      <c r="G1690" s="42"/>
      <c r="H1690" s="42"/>
      <c r="I1690" s="42"/>
      <c r="J1690" s="42"/>
      <c r="K1690" s="42"/>
      <c r="L1690" s="42"/>
      <c r="M1690" s="42"/>
      <c r="N1690" s="42"/>
      <c r="O1690" s="42"/>
      <c r="P1690" s="42"/>
      <c r="Q1690" s="42"/>
      <c r="R1690" s="42"/>
      <c r="S1690" s="42"/>
      <c r="T1690" s="42"/>
      <c r="U1690" s="42"/>
      <c r="V1690" s="42"/>
      <c r="W1690" s="47"/>
      <c r="X1690" s="47"/>
      <c r="Y1690" s="47"/>
      <c r="Z1690" s="42"/>
      <c r="AA1690" s="42"/>
      <c r="AB1690" s="42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</row>
    <row r="1691" spans="4:55" ht="12.75" customHeight="1">
      <c r="D1691" s="42"/>
      <c r="E1691" s="42"/>
      <c r="F1691" s="42"/>
      <c r="G1691" s="42"/>
      <c r="H1691" s="42"/>
      <c r="I1691" s="42"/>
      <c r="J1691" s="42"/>
      <c r="K1691" s="42"/>
      <c r="L1691" s="42"/>
      <c r="M1691" s="42"/>
      <c r="N1691" s="42"/>
      <c r="O1691" s="42"/>
      <c r="P1691" s="42"/>
      <c r="Q1691" s="42"/>
      <c r="R1691" s="42"/>
      <c r="S1691" s="42"/>
      <c r="T1691" s="42"/>
      <c r="U1691" s="42"/>
      <c r="V1691" s="42"/>
      <c r="W1691" s="47"/>
      <c r="X1691" s="47"/>
      <c r="Y1691" s="47"/>
      <c r="Z1691" s="42"/>
      <c r="AA1691" s="42"/>
      <c r="AB1691" s="42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</row>
    <row r="1692" spans="4:55" ht="12.75" customHeight="1">
      <c r="D1692" s="42"/>
      <c r="E1692" s="42"/>
      <c r="F1692" s="42"/>
      <c r="G1692" s="42"/>
      <c r="H1692" s="42"/>
      <c r="I1692" s="42"/>
      <c r="J1692" s="42"/>
      <c r="K1692" s="42"/>
      <c r="L1692" s="42"/>
      <c r="M1692" s="42"/>
      <c r="N1692" s="42"/>
      <c r="O1692" s="42"/>
      <c r="P1692" s="42"/>
      <c r="Q1692" s="42"/>
      <c r="R1692" s="42"/>
      <c r="S1692" s="42"/>
      <c r="T1692" s="42"/>
      <c r="U1692" s="42"/>
      <c r="V1692" s="42"/>
      <c r="W1692" s="47"/>
      <c r="X1692" s="47"/>
      <c r="Y1692" s="47"/>
      <c r="Z1692" s="42"/>
      <c r="AA1692" s="42"/>
      <c r="AB1692" s="42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</row>
    <row r="1693" spans="4:55" ht="12.75" customHeight="1">
      <c r="D1693" s="42"/>
      <c r="E1693" s="42"/>
      <c r="F1693" s="42"/>
      <c r="G1693" s="42"/>
      <c r="H1693" s="42"/>
      <c r="I1693" s="42"/>
      <c r="J1693" s="42"/>
      <c r="K1693" s="42"/>
      <c r="L1693" s="42"/>
      <c r="M1693" s="42"/>
      <c r="N1693" s="42"/>
      <c r="O1693" s="42"/>
      <c r="P1693" s="42"/>
      <c r="Q1693" s="42"/>
      <c r="R1693" s="42"/>
      <c r="S1693" s="42"/>
      <c r="T1693" s="42"/>
      <c r="U1693" s="42"/>
      <c r="V1693" s="42"/>
      <c r="W1693" s="47"/>
      <c r="X1693" s="47"/>
      <c r="Y1693" s="47"/>
      <c r="Z1693" s="42"/>
      <c r="AA1693" s="42"/>
      <c r="AB1693" s="42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</row>
    <row r="1694" spans="4:55" ht="12.75" customHeight="1">
      <c r="D1694" s="42"/>
      <c r="E1694" s="42"/>
      <c r="F1694" s="42"/>
      <c r="G1694" s="42"/>
      <c r="H1694" s="42"/>
      <c r="I1694" s="42"/>
      <c r="J1694" s="42"/>
      <c r="K1694" s="42"/>
      <c r="L1694" s="42"/>
      <c r="M1694" s="42"/>
      <c r="N1694" s="42"/>
      <c r="O1694" s="42"/>
      <c r="P1694" s="42"/>
      <c r="Q1694" s="42"/>
      <c r="R1694" s="42"/>
      <c r="S1694" s="42"/>
      <c r="T1694" s="42"/>
      <c r="U1694" s="42"/>
      <c r="V1694" s="42"/>
      <c r="W1694" s="47"/>
      <c r="X1694" s="47"/>
      <c r="Y1694" s="47"/>
      <c r="Z1694" s="42"/>
      <c r="AA1694" s="42"/>
      <c r="AB1694" s="42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</row>
    <row r="1695" spans="4:55" ht="12.75" customHeight="1">
      <c r="D1695" s="42"/>
      <c r="E1695" s="42"/>
      <c r="F1695" s="42"/>
      <c r="G1695" s="42"/>
      <c r="H1695" s="42"/>
      <c r="I1695" s="42"/>
      <c r="J1695" s="42"/>
      <c r="K1695" s="42"/>
      <c r="L1695" s="42"/>
      <c r="M1695" s="42"/>
      <c r="N1695" s="42"/>
      <c r="O1695" s="42"/>
      <c r="P1695" s="42"/>
      <c r="Q1695" s="42"/>
      <c r="R1695" s="42"/>
      <c r="S1695" s="42"/>
      <c r="T1695" s="42"/>
      <c r="U1695" s="42"/>
      <c r="V1695" s="42"/>
      <c r="W1695" s="47"/>
      <c r="X1695" s="47"/>
      <c r="Y1695" s="47"/>
      <c r="Z1695" s="42"/>
      <c r="AA1695" s="42"/>
      <c r="AB1695" s="42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</row>
    <row r="1696" spans="4:55" ht="12.75" customHeight="1">
      <c r="D1696" s="42"/>
      <c r="E1696" s="42"/>
      <c r="F1696" s="42"/>
      <c r="G1696" s="42"/>
      <c r="H1696" s="42"/>
      <c r="I1696" s="42"/>
      <c r="J1696" s="42"/>
      <c r="K1696" s="42"/>
      <c r="L1696" s="42"/>
      <c r="M1696" s="42"/>
      <c r="N1696" s="42"/>
      <c r="O1696" s="42"/>
      <c r="P1696" s="42"/>
      <c r="Q1696" s="42"/>
      <c r="R1696" s="42"/>
      <c r="S1696" s="42"/>
      <c r="T1696" s="42"/>
      <c r="U1696" s="42"/>
      <c r="V1696" s="42"/>
      <c r="W1696" s="47"/>
      <c r="X1696" s="47"/>
      <c r="Y1696" s="47"/>
      <c r="Z1696" s="42"/>
      <c r="AA1696" s="42"/>
      <c r="AB1696" s="42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</row>
    <row r="1697" spans="4:55" ht="12.75" customHeight="1">
      <c r="D1697" s="42"/>
      <c r="E1697" s="42"/>
      <c r="F1697" s="42"/>
      <c r="G1697" s="42"/>
      <c r="H1697" s="42"/>
      <c r="I1697" s="42"/>
      <c r="J1697" s="42"/>
      <c r="K1697" s="42"/>
      <c r="L1697" s="42"/>
      <c r="M1697" s="42"/>
      <c r="N1697" s="42"/>
      <c r="O1697" s="42"/>
      <c r="P1697" s="42"/>
      <c r="Q1697" s="42"/>
      <c r="R1697" s="42"/>
      <c r="S1697" s="42"/>
      <c r="T1697" s="42"/>
      <c r="U1697" s="42"/>
      <c r="V1697" s="42"/>
      <c r="W1697" s="47"/>
      <c r="X1697" s="47"/>
      <c r="Y1697" s="47"/>
      <c r="Z1697" s="42"/>
      <c r="AA1697" s="42"/>
      <c r="AB1697" s="42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</row>
    <row r="1698" spans="4:55" ht="12.75" customHeight="1">
      <c r="D1698" s="42"/>
      <c r="E1698" s="42"/>
      <c r="F1698" s="42"/>
      <c r="G1698" s="42"/>
      <c r="H1698" s="42"/>
      <c r="I1698" s="42"/>
      <c r="J1698" s="42"/>
      <c r="K1698" s="42"/>
      <c r="L1698" s="42"/>
      <c r="M1698" s="42"/>
      <c r="N1698" s="42"/>
      <c r="O1698" s="42"/>
      <c r="P1698" s="42"/>
      <c r="Q1698" s="42"/>
      <c r="R1698" s="42"/>
      <c r="S1698" s="42"/>
      <c r="T1698" s="42"/>
      <c r="U1698" s="42"/>
      <c r="V1698" s="42"/>
      <c r="W1698" s="47"/>
      <c r="X1698" s="47"/>
      <c r="Y1698" s="47"/>
      <c r="Z1698" s="42"/>
      <c r="AA1698" s="42"/>
      <c r="AB1698" s="42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</row>
    <row r="1699" spans="4:55" ht="12.75" customHeight="1">
      <c r="D1699" s="42"/>
      <c r="E1699" s="42"/>
      <c r="F1699" s="42"/>
      <c r="G1699" s="42"/>
      <c r="H1699" s="42"/>
      <c r="I1699" s="42"/>
      <c r="J1699" s="42"/>
      <c r="K1699" s="42"/>
      <c r="L1699" s="42"/>
      <c r="M1699" s="42"/>
      <c r="N1699" s="42"/>
      <c r="O1699" s="42"/>
      <c r="P1699" s="42"/>
      <c r="Q1699" s="42"/>
      <c r="R1699" s="42"/>
      <c r="S1699" s="42"/>
      <c r="T1699" s="42"/>
      <c r="U1699" s="42"/>
      <c r="V1699" s="42"/>
      <c r="W1699" s="47"/>
      <c r="X1699" s="47"/>
      <c r="Y1699" s="47"/>
      <c r="Z1699" s="42"/>
      <c r="AA1699" s="42"/>
      <c r="AB1699" s="42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</row>
    <row r="1700" spans="4:55" ht="12.75" customHeight="1">
      <c r="D1700" s="42"/>
      <c r="E1700" s="42"/>
      <c r="F1700" s="42"/>
      <c r="G1700" s="42"/>
      <c r="H1700" s="42"/>
      <c r="I1700" s="42"/>
      <c r="J1700" s="42"/>
      <c r="K1700" s="42"/>
      <c r="L1700" s="42"/>
      <c r="M1700" s="42"/>
      <c r="N1700" s="42"/>
      <c r="O1700" s="42"/>
      <c r="P1700" s="42"/>
      <c r="Q1700" s="42"/>
      <c r="R1700" s="42"/>
      <c r="S1700" s="42"/>
      <c r="T1700" s="42"/>
      <c r="U1700" s="42"/>
      <c r="V1700" s="42"/>
      <c r="W1700" s="47"/>
      <c r="X1700" s="47"/>
      <c r="Y1700" s="47"/>
      <c r="Z1700" s="42"/>
      <c r="AA1700" s="42"/>
      <c r="AB1700" s="42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</row>
    <row r="1701" spans="4:55" ht="12.75" customHeight="1">
      <c r="D1701" s="42"/>
      <c r="E1701" s="42"/>
      <c r="F1701" s="42"/>
      <c r="G1701" s="42"/>
      <c r="H1701" s="42"/>
      <c r="I1701" s="42"/>
      <c r="J1701" s="42"/>
      <c r="K1701" s="42"/>
      <c r="L1701" s="42"/>
      <c r="M1701" s="42"/>
      <c r="N1701" s="42"/>
      <c r="O1701" s="42"/>
      <c r="P1701" s="42"/>
      <c r="Q1701" s="42"/>
      <c r="R1701" s="42"/>
      <c r="S1701" s="42"/>
      <c r="T1701" s="42"/>
      <c r="U1701" s="42"/>
      <c r="V1701" s="42"/>
      <c r="W1701" s="47"/>
      <c r="X1701" s="47"/>
      <c r="Y1701" s="47"/>
      <c r="Z1701" s="42"/>
      <c r="AA1701" s="42"/>
      <c r="AB1701" s="42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</row>
    <row r="1702" spans="4:55" ht="12.75" customHeight="1">
      <c r="D1702" s="42"/>
      <c r="E1702" s="42"/>
      <c r="F1702" s="42"/>
      <c r="G1702" s="42"/>
      <c r="H1702" s="42"/>
      <c r="I1702" s="42"/>
      <c r="J1702" s="42"/>
      <c r="K1702" s="42"/>
      <c r="L1702" s="42"/>
      <c r="M1702" s="42"/>
      <c r="N1702" s="42"/>
      <c r="O1702" s="42"/>
      <c r="P1702" s="42"/>
      <c r="Q1702" s="42"/>
      <c r="R1702" s="42"/>
      <c r="S1702" s="42"/>
      <c r="T1702" s="42"/>
      <c r="U1702" s="42"/>
      <c r="V1702" s="42"/>
      <c r="W1702" s="47"/>
      <c r="X1702" s="47"/>
      <c r="Y1702" s="47"/>
      <c r="Z1702" s="42"/>
      <c r="AA1702" s="42"/>
      <c r="AB1702" s="42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</row>
    <row r="1703" spans="4:55" ht="12.75" customHeight="1">
      <c r="D1703" s="42"/>
      <c r="E1703" s="42"/>
      <c r="F1703" s="42"/>
      <c r="G1703" s="42"/>
      <c r="H1703" s="42"/>
      <c r="I1703" s="42"/>
      <c r="J1703" s="42"/>
      <c r="K1703" s="42"/>
      <c r="L1703" s="42"/>
      <c r="M1703" s="42"/>
      <c r="N1703" s="42"/>
      <c r="O1703" s="42"/>
      <c r="P1703" s="42"/>
      <c r="Q1703" s="42"/>
      <c r="R1703" s="42"/>
      <c r="S1703" s="42"/>
      <c r="T1703" s="42"/>
      <c r="U1703" s="42"/>
      <c r="V1703" s="42"/>
      <c r="W1703" s="47"/>
      <c r="X1703" s="47"/>
      <c r="Y1703" s="47"/>
      <c r="Z1703" s="42"/>
      <c r="AA1703" s="42"/>
      <c r="AB1703" s="42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</row>
    <row r="1704" spans="4:55" ht="12.75" customHeight="1">
      <c r="D1704" s="42"/>
      <c r="E1704" s="42"/>
      <c r="F1704" s="42"/>
      <c r="G1704" s="42"/>
      <c r="H1704" s="42"/>
      <c r="I1704" s="42"/>
      <c r="J1704" s="42"/>
      <c r="K1704" s="42"/>
      <c r="L1704" s="42"/>
      <c r="M1704" s="42"/>
      <c r="N1704" s="42"/>
      <c r="O1704" s="42"/>
      <c r="P1704" s="42"/>
      <c r="Q1704" s="42"/>
      <c r="R1704" s="42"/>
      <c r="S1704" s="42"/>
      <c r="T1704" s="42"/>
      <c r="U1704" s="42"/>
      <c r="V1704" s="42"/>
      <c r="W1704" s="47"/>
      <c r="X1704" s="47"/>
      <c r="Y1704" s="47"/>
      <c r="Z1704" s="42"/>
      <c r="AA1704" s="42"/>
      <c r="AB1704" s="42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</row>
    <row r="1705" spans="4:55" ht="12.75" customHeight="1">
      <c r="D1705" s="42"/>
      <c r="E1705" s="42"/>
      <c r="F1705" s="42"/>
      <c r="G1705" s="42"/>
      <c r="H1705" s="42"/>
      <c r="I1705" s="42"/>
      <c r="J1705" s="42"/>
      <c r="K1705" s="42"/>
      <c r="L1705" s="42"/>
      <c r="M1705" s="42"/>
      <c r="N1705" s="42"/>
      <c r="O1705" s="42"/>
      <c r="P1705" s="42"/>
      <c r="Q1705" s="42"/>
      <c r="R1705" s="42"/>
      <c r="S1705" s="42"/>
      <c r="T1705" s="42"/>
      <c r="U1705" s="42"/>
      <c r="V1705" s="42"/>
      <c r="W1705" s="47"/>
      <c r="X1705" s="47"/>
      <c r="Y1705" s="47"/>
      <c r="Z1705" s="42"/>
      <c r="AA1705" s="42"/>
      <c r="AB1705" s="42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</row>
    <row r="1706" spans="4:55" ht="12.75" customHeight="1">
      <c r="D1706" s="42"/>
      <c r="E1706" s="42"/>
      <c r="F1706" s="42"/>
      <c r="G1706" s="42"/>
      <c r="H1706" s="42"/>
      <c r="I1706" s="42"/>
      <c r="J1706" s="42"/>
      <c r="K1706" s="42"/>
      <c r="L1706" s="42"/>
      <c r="M1706" s="42"/>
      <c r="N1706" s="42"/>
      <c r="O1706" s="42"/>
      <c r="P1706" s="42"/>
      <c r="Q1706" s="42"/>
      <c r="R1706" s="42"/>
      <c r="S1706" s="42"/>
      <c r="T1706" s="42"/>
      <c r="U1706" s="42"/>
      <c r="V1706" s="42"/>
      <c r="W1706" s="47"/>
      <c r="X1706" s="47"/>
      <c r="Y1706" s="47"/>
      <c r="Z1706" s="42"/>
      <c r="AA1706" s="42"/>
      <c r="AB1706" s="42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</row>
    <row r="1707" spans="4:55" ht="12.75" customHeight="1">
      <c r="D1707" s="42"/>
      <c r="E1707" s="42"/>
      <c r="F1707" s="42"/>
      <c r="G1707" s="42"/>
      <c r="H1707" s="42"/>
      <c r="I1707" s="42"/>
      <c r="J1707" s="42"/>
      <c r="K1707" s="42"/>
      <c r="L1707" s="42"/>
      <c r="M1707" s="42"/>
      <c r="N1707" s="42"/>
      <c r="O1707" s="42"/>
      <c r="P1707" s="42"/>
      <c r="Q1707" s="42"/>
      <c r="R1707" s="42"/>
      <c r="S1707" s="42"/>
      <c r="T1707" s="42"/>
      <c r="U1707" s="42"/>
      <c r="V1707" s="42"/>
      <c r="W1707" s="47"/>
      <c r="X1707" s="47"/>
      <c r="Y1707" s="47"/>
      <c r="Z1707" s="42"/>
      <c r="AA1707" s="42"/>
      <c r="AB1707" s="42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</row>
    <row r="1708" spans="4:55" ht="12.75" customHeight="1">
      <c r="D1708" s="42"/>
      <c r="E1708" s="42"/>
      <c r="F1708" s="42"/>
      <c r="G1708" s="42"/>
      <c r="H1708" s="42"/>
      <c r="I1708" s="42"/>
      <c r="J1708" s="42"/>
      <c r="K1708" s="42"/>
      <c r="L1708" s="42"/>
      <c r="M1708" s="42"/>
      <c r="N1708" s="42"/>
      <c r="O1708" s="42"/>
      <c r="P1708" s="42"/>
      <c r="Q1708" s="42"/>
      <c r="R1708" s="42"/>
      <c r="S1708" s="42"/>
      <c r="T1708" s="42"/>
      <c r="U1708" s="42"/>
      <c r="V1708" s="42"/>
      <c r="W1708" s="47"/>
      <c r="X1708" s="47"/>
      <c r="Y1708" s="47"/>
      <c r="Z1708" s="42"/>
      <c r="AA1708" s="42"/>
      <c r="AB1708" s="42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</row>
    <row r="1709" spans="4:55" ht="12.75" customHeight="1">
      <c r="D1709" s="42"/>
      <c r="E1709" s="42"/>
      <c r="F1709" s="42"/>
      <c r="G1709" s="42"/>
      <c r="H1709" s="42"/>
      <c r="I1709" s="42"/>
      <c r="J1709" s="42"/>
      <c r="K1709" s="42"/>
      <c r="L1709" s="42"/>
      <c r="M1709" s="42"/>
      <c r="N1709" s="42"/>
      <c r="O1709" s="42"/>
      <c r="P1709" s="42"/>
      <c r="Q1709" s="42"/>
      <c r="R1709" s="42"/>
      <c r="S1709" s="42"/>
      <c r="T1709" s="42"/>
      <c r="U1709" s="42"/>
      <c r="V1709" s="42"/>
      <c r="W1709" s="47"/>
      <c r="X1709" s="47"/>
      <c r="Y1709" s="47"/>
      <c r="Z1709" s="42"/>
      <c r="AA1709" s="42"/>
      <c r="AB1709" s="42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</row>
    <row r="1710" spans="4:55" ht="12.75" customHeight="1">
      <c r="D1710" s="42"/>
      <c r="E1710" s="42"/>
      <c r="F1710" s="42"/>
      <c r="G1710" s="42"/>
      <c r="H1710" s="42"/>
      <c r="I1710" s="42"/>
      <c r="J1710" s="42"/>
      <c r="K1710" s="42"/>
      <c r="L1710" s="42"/>
      <c r="M1710" s="42"/>
      <c r="N1710" s="42"/>
      <c r="O1710" s="42"/>
      <c r="P1710" s="42"/>
      <c r="Q1710" s="42"/>
      <c r="R1710" s="42"/>
      <c r="S1710" s="42"/>
      <c r="T1710" s="42"/>
      <c r="U1710" s="42"/>
      <c r="V1710" s="42"/>
      <c r="W1710" s="47"/>
      <c r="X1710" s="47"/>
      <c r="Y1710" s="47"/>
      <c r="Z1710" s="42"/>
      <c r="AA1710" s="42"/>
      <c r="AB1710" s="42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</row>
    <row r="1711" spans="4:55" ht="12.75" customHeight="1">
      <c r="D1711" s="42"/>
      <c r="E1711" s="42"/>
      <c r="F1711" s="42"/>
      <c r="G1711" s="42"/>
      <c r="H1711" s="42"/>
      <c r="I1711" s="42"/>
      <c r="J1711" s="42"/>
      <c r="K1711" s="42"/>
      <c r="L1711" s="42"/>
      <c r="M1711" s="42"/>
      <c r="N1711" s="42"/>
      <c r="O1711" s="42"/>
      <c r="P1711" s="42"/>
      <c r="Q1711" s="42"/>
      <c r="R1711" s="42"/>
      <c r="S1711" s="42"/>
      <c r="T1711" s="42"/>
      <c r="U1711" s="42"/>
      <c r="V1711" s="42"/>
      <c r="W1711" s="47"/>
      <c r="X1711" s="47"/>
      <c r="Y1711" s="47"/>
      <c r="Z1711" s="42"/>
      <c r="AA1711" s="42"/>
      <c r="AB1711" s="42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</row>
    <row r="1712" spans="4:55" ht="12.75" customHeight="1">
      <c r="D1712" s="42"/>
      <c r="E1712" s="42"/>
      <c r="F1712" s="42"/>
      <c r="G1712" s="42"/>
      <c r="H1712" s="42"/>
      <c r="I1712" s="42"/>
      <c r="J1712" s="42"/>
      <c r="K1712" s="42"/>
      <c r="L1712" s="42"/>
      <c r="M1712" s="42"/>
      <c r="N1712" s="42"/>
      <c r="O1712" s="42"/>
      <c r="P1712" s="42"/>
      <c r="Q1712" s="42"/>
      <c r="R1712" s="42"/>
      <c r="S1712" s="42"/>
      <c r="T1712" s="42"/>
      <c r="U1712" s="42"/>
      <c r="V1712" s="42"/>
      <c r="W1712" s="47"/>
      <c r="X1712" s="47"/>
      <c r="Y1712" s="47"/>
      <c r="Z1712" s="42"/>
      <c r="AA1712" s="42"/>
      <c r="AB1712" s="42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</row>
    <row r="1713" spans="4:55" ht="12.75" customHeight="1">
      <c r="D1713" s="42"/>
      <c r="E1713" s="42"/>
      <c r="F1713" s="42"/>
      <c r="G1713" s="42"/>
      <c r="H1713" s="42"/>
      <c r="I1713" s="42"/>
      <c r="J1713" s="42"/>
      <c r="K1713" s="42"/>
      <c r="L1713" s="42"/>
      <c r="M1713" s="42"/>
      <c r="N1713" s="42"/>
      <c r="O1713" s="42"/>
      <c r="P1713" s="42"/>
      <c r="Q1713" s="42"/>
      <c r="R1713" s="42"/>
      <c r="S1713" s="42"/>
      <c r="T1713" s="42"/>
      <c r="U1713" s="42"/>
      <c r="V1713" s="42"/>
      <c r="W1713" s="47"/>
      <c r="X1713" s="47"/>
      <c r="Y1713" s="47"/>
      <c r="Z1713" s="42"/>
      <c r="AA1713" s="42"/>
      <c r="AB1713" s="42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</row>
    <row r="1714" spans="4:55" ht="12.75" customHeight="1">
      <c r="D1714" s="42"/>
      <c r="E1714" s="42"/>
      <c r="F1714" s="42"/>
      <c r="G1714" s="42"/>
      <c r="H1714" s="42"/>
      <c r="I1714" s="42"/>
      <c r="J1714" s="42"/>
      <c r="K1714" s="42"/>
      <c r="L1714" s="42"/>
      <c r="M1714" s="42"/>
      <c r="N1714" s="42"/>
      <c r="O1714" s="42"/>
      <c r="P1714" s="42"/>
      <c r="Q1714" s="42"/>
      <c r="R1714" s="42"/>
      <c r="S1714" s="42"/>
      <c r="T1714" s="42"/>
      <c r="U1714" s="42"/>
      <c r="V1714" s="42"/>
      <c r="W1714" s="47"/>
      <c r="X1714" s="47"/>
      <c r="Y1714" s="47"/>
      <c r="Z1714" s="42"/>
      <c r="AA1714" s="42"/>
      <c r="AB1714" s="42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</row>
    <row r="1715" spans="4:55" ht="12.75" customHeight="1">
      <c r="D1715" s="42"/>
      <c r="E1715" s="42"/>
      <c r="F1715" s="42"/>
      <c r="G1715" s="42"/>
      <c r="H1715" s="42"/>
      <c r="I1715" s="42"/>
      <c r="J1715" s="42"/>
      <c r="K1715" s="42"/>
      <c r="L1715" s="42"/>
      <c r="M1715" s="42"/>
      <c r="N1715" s="42"/>
      <c r="O1715" s="42"/>
      <c r="P1715" s="42"/>
      <c r="Q1715" s="42"/>
      <c r="R1715" s="42"/>
      <c r="S1715" s="42"/>
      <c r="T1715" s="42"/>
      <c r="U1715" s="42"/>
      <c r="V1715" s="42"/>
      <c r="W1715" s="47"/>
      <c r="X1715" s="47"/>
      <c r="Y1715" s="47"/>
      <c r="Z1715" s="42"/>
      <c r="AA1715" s="42"/>
      <c r="AB1715" s="42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</row>
    <row r="1716" spans="4:55" ht="12.75" customHeight="1">
      <c r="D1716" s="42"/>
      <c r="E1716" s="42"/>
      <c r="F1716" s="42"/>
      <c r="G1716" s="42"/>
      <c r="H1716" s="42"/>
      <c r="I1716" s="42"/>
      <c r="J1716" s="42"/>
      <c r="K1716" s="42"/>
      <c r="L1716" s="42"/>
      <c r="M1716" s="42"/>
      <c r="N1716" s="42"/>
      <c r="O1716" s="42"/>
      <c r="P1716" s="42"/>
      <c r="Q1716" s="42"/>
      <c r="R1716" s="42"/>
      <c r="S1716" s="42"/>
      <c r="T1716" s="42"/>
      <c r="U1716" s="42"/>
      <c r="V1716" s="42"/>
      <c r="W1716" s="47"/>
      <c r="X1716" s="47"/>
      <c r="Y1716" s="47"/>
      <c r="Z1716" s="42"/>
      <c r="AA1716" s="42"/>
      <c r="AB1716" s="42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</row>
    <row r="1717" spans="4:55" ht="12.75" customHeight="1">
      <c r="D1717" s="42"/>
      <c r="E1717" s="42"/>
      <c r="F1717" s="42"/>
      <c r="G1717" s="42"/>
      <c r="H1717" s="42"/>
      <c r="I1717" s="42"/>
      <c r="J1717" s="42"/>
      <c r="K1717" s="42"/>
      <c r="L1717" s="42"/>
      <c r="M1717" s="42"/>
      <c r="N1717" s="42"/>
      <c r="O1717" s="42"/>
      <c r="P1717" s="42"/>
      <c r="Q1717" s="42"/>
      <c r="R1717" s="42"/>
      <c r="S1717" s="42"/>
      <c r="T1717" s="42"/>
      <c r="U1717" s="42"/>
      <c r="V1717" s="42"/>
      <c r="W1717" s="47"/>
      <c r="X1717" s="47"/>
      <c r="Y1717" s="47"/>
      <c r="Z1717" s="42"/>
      <c r="AA1717" s="42"/>
      <c r="AB1717" s="42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</row>
    <row r="1718" spans="4:55" ht="12.75" customHeight="1">
      <c r="D1718" s="42"/>
      <c r="E1718" s="42"/>
      <c r="F1718" s="42"/>
      <c r="G1718" s="42"/>
      <c r="H1718" s="42"/>
      <c r="I1718" s="42"/>
      <c r="J1718" s="42"/>
      <c r="K1718" s="42"/>
      <c r="L1718" s="42"/>
      <c r="M1718" s="42"/>
      <c r="N1718" s="42"/>
      <c r="O1718" s="42"/>
      <c r="P1718" s="42"/>
      <c r="Q1718" s="42"/>
      <c r="R1718" s="42"/>
      <c r="S1718" s="42"/>
      <c r="T1718" s="42"/>
      <c r="U1718" s="42"/>
      <c r="V1718" s="42"/>
      <c r="W1718" s="47"/>
      <c r="X1718" s="47"/>
      <c r="Y1718" s="47"/>
      <c r="Z1718" s="42"/>
      <c r="AA1718" s="42"/>
      <c r="AB1718" s="42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</row>
    <row r="1719" spans="4:55" ht="12.75" customHeight="1">
      <c r="D1719" s="42"/>
      <c r="E1719" s="42"/>
      <c r="F1719" s="42"/>
      <c r="G1719" s="42"/>
      <c r="H1719" s="42"/>
      <c r="I1719" s="42"/>
      <c r="J1719" s="42"/>
      <c r="K1719" s="42"/>
      <c r="L1719" s="42"/>
      <c r="M1719" s="42"/>
      <c r="N1719" s="42"/>
      <c r="O1719" s="42"/>
      <c r="P1719" s="42"/>
      <c r="Q1719" s="42"/>
      <c r="R1719" s="42"/>
      <c r="S1719" s="42"/>
      <c r="T1719" s="42"/>
      <c r="U1719" s="42"/>
      <c r="V1719" s="42"/>
      <c r="W1719" s="47"/>
      <c r="X1719" s="47"/>
      <c r="Y1719" s="47"/>
      <c r="Z1719" s="42"/>
      <c r="AA1719" s="42"/>
      <c r="AB1719" s="42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</row>
    <row r="1720" spans="4:55" ht="12.75" customHeight="1">
      <c r="D1720" s="42"/>
      <c r="E1720" s="42"/>
      <c r="F1720" s="42"/>
      <c r="G1720" s="42"/>
      <c r="H1720" s="42"/>
      <c r="I1720" s="42"/>
      <c r="J1720" s="42"/>
      <c r="K1720" s="42"/>
      <c r="L1720" s="42"/>
      <c r="M1720" s="42"/>
      <c r="N1720" s="42"/>
      <c r="O1720" s="42"/>
      <c r="P1720" s="42"/>
      <c r="Q1720" s="42"/>
      <c r="R1720" s="42"/>
      <c r="S1720" s="42"/>
      <c r="T1720" s="42"/>
      <c r="U1720" s="42"/>
      <c r="V1720" s="42"/>
      <c r="W1720" s="47"/>
      <c r="X1720" s="47"/>
      <c r="Y1720" s="47"/>
      <c r="Z1720" s="42"/>
      <c r="AA1720" s="42"/>
      <c r="AB1720" s="42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</row>
    <row r="1721" spans="4:55" ht="12.75" customHeight="1">
      <c r="D1721" s="42"/>
      <c r="E1721" s="42"/>
      <c r="F1721" s="42"/>
      <c r="G1721" s="42"/>
      <c r="H1721" s="42"/>
      <c r="I1721" s="42"/>
      <c r="J1721" s="42"/>
      <c r="K1721" s="42"/>
      <c r="L1721" s="42"/>
      <c r="M1721" s="42"/>
      <c r="N1721" s="42"/>
      <c r="O1721" s="42"/>
      <c r="P1721" s="42"/>
      <c r="Q1721" s="42"/>
      <c r="R1721" s="42"/>
      <c r="S1721" s="42"/>
      <c r="T1721" s="42"/>
      <c r="U1721" s="42"/>
      <c r="V1721" s="42"/>
      <c r="W1721" s="47"/>
      <c r="X1721" s="47"/>
      <c r="Y1721" s="47"/>
      <c r="Z1721" s="42"/>
      <c r="AA1721" s="42"/>
      <c r="AB1721" s="42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</row>
    <row r="1722" spans="4:55" ht="12.75" customHeight="1">
      <c r="D1722" s="42"/>
      <c r="E1722" s="42"/>
      <c r="F1722" s="42"/>
      <c r="G1722" s="42"/>
      <c r="H1722" s="42"/>
      <c r="I1722" s="42"/>
      <c r="J1722" s="42"/>
      <c r="K1722" s="42"/>
      <c r="L1722" s="42"/>
      <c r="M1722" s="42"/>
      <c r="N1722" s="42"/>
      <c r="O1722" s="42"/>
      <c r="P1722" s="42"/>
      <c r="Q1722" s="42"/>
      <c r="R1722" s="42"/>
      <c r="S1722" s="42"/>
      <c r="T1722" s="42"/>
      <c r="U1722" s="42"/>
      <c r="V1722" s="42"/>
      <c r="W1722" s="47"/>
      <c r="X1722" s="47"/>
      <c r="Y1722" s="47"/>
      <c r="Z1722" s="42"/>
      <c r="AA1722" s="42"/>
      <c r="AB1722" s="42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</row>
    <row r="1723" spans="4:55" ht="12.75" customHeight="1">
      <c r="D1723" s="42"/>
      <c r="E1723" s="42"/>
      <c r="F1723" s="42"/>
      <c r="G1723" s="42"/>
      <c r="H1723" s="42"/>
      <c r="I1723" s="42"/>
      <c r="J1723" s="42"/>
      <c r="K1723" s="42"/>
      <c r="L1723" s="42"/>
      <c r="M1723" s="42"/>
      <c r="N1723" s="42"/>
      <c r="O1723" s="42"/>
      <c r="P1723" s="42"/>
      <c r="Q1723" s="42"/>
      <c r="R1723" s="42"/>
      <c r="S1723" s="42"/>
      <c r="T1723" s="42"/>
      <c r="U1723" s="42"/>
      <c r="V1723" s="42"/>
      <c r="W1723" s="47"/>
      <c r="X1723" s="47"/>
      <c r="Y1723" s="47"/>
      <c r="Z1723" s="42"/>
      <c r="AA1723" s="42"/>
      <c r="AB1723" s="42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</row>
    <row r="1724" spans="4:55" ht="12.75" customHeight="1">
      <c r="D1724" s="42"/>
      <c r="E1724" s="42"/>
      <c r="F1724" s="42"/>
      <c r="G1724" s="42"/>
      <c r="H1724" s="42"/>
      <c r="I1724" s="42"/>
      <c r="J1724" s="42"/>
      <c r="K1724" s="42"/>
      <c r="L1724" s="42"/>
      <c r="M1724" s="42"/>
      <c r="N1724" s="42"/>
      <c r="O1724" s="42"/>
      <c r="P1724" s="42"/>
      <c r="Q1724" s="42"/>
      <c r="R1724" s="42"/>
      <c r="S1724" s="42"/>
      <c r="T1724" s="42"/>
      <c r="U1724" s="42"/>
      <c r="V1724" s="42"/>
      <c r="W1724" s="47"/>
      <c r="X1724" s="47"/>
      <c r="Y1724" s="47"/>
      <c r="Z1724" s="42"/>
      <c r="AA1724" s="42"/>
      <c r="AB1724" s="42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</row>
    <row r="1725" spans="4:55" ht="12.75" customHeight="1">
      <c r="D1725" s="42"/>
      <c r="E1725" s="42"/>
      <c r="F1725" s="42"/>
      <c r="G1725" s="42"/>
      <c r="H1725" s="42"/>
      <c r="I1725" s="42"/>
      <c r="J1725" s="42"/>
      <c r="K1725" s="42"/>
      <c r="L1725" s="42"/>
      <c r="M1725" s="42"/>
      <c r="N1725" s="42"/>
      <c r="O1725" s="42"/>
      <c r="P1725" s="42"/>
      <c r="Q1725" s="42"/>
      <c r="R1725" s="42"/>
      <c r="S1725" s="42"/>
      <c r="T1725" s="42"/>
      <c r="U1725" s="42"/>
      <c r="V1725" s="42"/>
      <c r="W1725" s="47"/>
      <c r="X1725" s="47"/>
      <c r="Y1725" s="47"/>
      <c r="Z1725" s="42"/>
      <c r="AA1725" s="42"/>
      <c r="AB1725" s="42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</row>
    <row r="1726" spans="4:55" ht="12.75" customHeight="1">
      <c r="D1726" s="42"/>
      <c r="E1726" s="42"/>
      <c r="F1726" s="42"/>
      <c r="G1726" s="42"/>
      <c r="H1726" s="42"/>
      <c r="I1726" s="42"/>
      <c r="J1726" s="42"/>
      <c r="K1726" s="42"/>
      <c r="L1726" s="42"/>
      <c r="M1726" s="42"/>
      <c r="N1726" s="42"/>
      <c r="O1726" s="42"/>
      <c r="P1726" s="42"/>
      <c r="Q1726" s="42"/>
      <c r="R1726" s="42"/>
      <c r="S1726" s="42"/>
      <c r="T1726" s="42"/>
      <c r="U1726" s="42"/>
      <c r="V1726" s="42"/>
      <c r="W1726" s="47"/>
      <c r="X1726" s="47"/>
      <c r="Y1726" s="47"/>
      <c r="Z1726" s="42"/>
      <c r="AA1726" s="42"/>
      <c r="AB1726" s="42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</row>
    <row r="1727" spans="4:55" ht="12.75" customHeight="1">
      <c r="D1727" s="42"/>
      <c r="E1727" s="42"/>
      <c r="F1727" s="42"/>
      <c r="G1727" s="42"/>
      <c r="H1727" s="42"/>
      <c r="I1727" s="42"/>
      <c r="J1727" s="42"/>
      <c r="K1727" s="42"/>
      <c r="L1727" s="42"/>
      <c r="M1727" s="42"/>
      <c r="N1727" s="42"/>
      <c r="O1727" s="42"/>
      <c r="P1727" s="42"/>
      <c r="Q1727" s="42"/>
      <c r="R1727" s="42"/>
      <c r="S1727" s="42"/>
      <c r="T1727" s="42"/>
      <c r="U1727" s="42"/>
      <c r="V1727" s="42"/>
      <c r="W1727" s="47"/>
      <c r="X1727" s="47"/>
      <c r="Y1727" s="47"/>
      <c r="Z1727" s="42"/>
      <c r="AA1727" s="42"/>
      <c r="AB1727" s="42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</row>
    <row r="1728" spans="4:55" ht="12.75" customHeight="1">
      <c r="D1728" s="42"/>
      <c r="E1728" s="42"/>
      <c r="F1728" s="42"/>
      <c r="G1728" s="42"/>
      <c r="H1728" s="42"/>
      <c r="I1728" s="42"/>
      <c r="J1728" s="42"/>
      <c r="K1728" s="42"/>
      <c r="L1728" s="42"/>
      <c r="M1728" s="42"/>
      <c r="N1728" s="42"/>
      <c r="O1728" s="42"/>
      <c r="P1728" s="42"/>
      <c r="Q1728" s="42"/>
      <c r="R1728" s="42"/>
      <c r="S1728" s="42"/>
      <c r="T1728" s="42"/>
      <c r="U1728" s="42"/>
      <c r="V1728" s="42"/>
      <c r="W1728" s="47"/>
      <c r="X1728" s="47"/>
      <c r="Y1728" s="47"/>
      <c r="Z1728" s="42"/>
      <c r="AA1728" s="42"/>
      <c r="AB1728" s="42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</row>
    <row r="1729" spans="4:55" ht="12.75" customHeight="1">
      <c r="D1729" s="42"/>
      <c r="E1729" s="42"/>
      <c r="F1729" s="42"/>
      <c r="G1729" s="42"/>
      <c r="H1729" s="42"/>
      <c r="I1729" s="42"/>
      <c r="J1729" s="42"/>
      <c r="K1729" s="42"/>
      <c r="L1729" s="42"/>
      <c r="M1729" s="42"/>
      <c r="N1729" s="42"/>
      <c r="O1729" s="42"/>
      <c r="P1729" s="42"/>
      <c r="Q1729" s="42"/>
      <c r="R1729" s="42"/>
      <c r="S1729" s="42"/>
      <c r="T1729" s="42"/>
      <c r="U1729" s="42"/>
      <c r="V1729" s="42"/>
      <c r="W1729" s="47"/>
      <c r="X1729" s="47"/>
      <c r="Y1729" s="47"/>
      <c r="Z1729" s="42"/>
      <c r="AA1729" s="42"/>
      <c r="AB1729" s="42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</row>
    <row r="1730" spans="4:55" ht="12.75" customHeight="1">
      <c r="D1730" s="42"/>
      <c r="E1730" s="42"/>
      <c r="F1730" s="42"/>
      <c r="G1730" s="42"/>
      <c r="H1730" s="42"/>
      <c r="I1730" s="42"/>
      <c r="J1730" s="42"/>
      <c r="K1730" s="42"/>
      <c r="L1730" s="42"/>
      <c r="M1730" s="42"/>
      <c r="N1730" s="42"/>
      <c r="O1730" s="42"/>
      <c r="P1730" s="42"/>
      <c r="Q1730" s="42"/>
      <c r="R1730" s="42"/>
      <c r="S1730" s="42"/>
      <c r="T1730" s="42"/>
      <c r="U1730" s="42"/>
      <c r="V1730" s="42"/>
      <c r="W1730" s="47"/>
      <c r="X1730" s="47"/>
      <c r="Y1730" s="47"/>
      <c r="Z1730" s="42"/>
      <c r="AA1730" s="42"/>
      <c r="AB1730" s="42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</row>
    <row r="1731" spans="4:55" ht="12.75" customHeight="1">
      <c r="D1731" s="42"/>
      <c r="E1731" s="42"/>
      <c r="F1731" s="42"/>
      <c r="G1731" s="42"/>
      <c r="H1731" s="42"/>
      <c r="I1731" s="42"/>
      <c r="J1731" s="42"/>
      <c r="K1731" s="42"/>
      <c r="L1731" s="42"/>
      <c r="M1731" s="42"/>
      <c r="N1731" s="42"/>
      <c r="O1731" s="42"/>
      <c r="P1731" s="42"/>
      <c r="Q1731" s="42"/>
      <c r="R1731" s="42"/>
      <c r="S1731" s="42"/>
      <c r="T1731" s="42"/>
      <c r="U1731" s="42"/>
      <c r="V1731" s="42"/>
      <c r="W1731" s="47"/>
      <c r="X1731" s="47"/>
      <c r="Y1731" s="47"/>
      <c r="Z1731" s="42"/>
      <c r="AA1731" s="42"/>
      <c r="AB1731" s="42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</row>
    <row r="1732" spans="4:55" ht="12.75" customHeight="1">
      <c r="D1732" s="42"/>
      <c r="E1732" s="42"/>
      <c r="F1732" s="42"/>
      <c r="G1732" s="42"/>
      <c r="H1732" s="42"/>
      <c r="I1732" s="42"/>
      <c r="J1732" s="42"/>
      <c r="K1732" s="42"/>
      <c r="L1732" s="42"/>
      <c r="M1732" s="42"/>
      <c r="N1732" s="42"/>
      <c r="O1732" s="42"/>
      <c r="P1732" s="42"/>
      <c r="Q1732" s="42"/>
      <c r="R1732" s="42"/>
      <c r="S1732" s="42"/>
      <c r="T1732" s="42"/>
      <c r="U1732" s="42"/>
      <c r="V1732" s="42"/>
      <c r="W1732" s="47"/>
      <c r="X1732" s="47"/>
      <c r="Y1732" s="47"/>
      <c r="Z1732" s="42"/>
      <c r="AA1732" s="42"/>
      <c r="AB1732" s="42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</row>
    <row r="1733" spans="4:55" ht="12.75" customHeight="1">
      <c r="D1733" s="42"/>
      <c r="E1733" s="42"/>
      <c r="F1733" s="42"/>
      <c r="G1733" s="42"/>
      <c r="H1733" s="42"/>
      <c r="I1733" s="42"/>
      <c r="J1733" s="42"/>
      <c r="K1733" s="42"/>
      <c r="L1733" s="42"/>
      <c r="M1733" s="42"/>
      <c r="N1733" s="42"/>
      <c r="O1733" s="42"/>
      <c r="P1733" s="42"/>
      <c r="Q1733" s="42"/>
      <c r="R1733" s="42"/>
      <c r="S1733" s="42"/>
      <c r="T1733" s="42"/>
      <c r="U1733" s="42"/>
      <c r="V1733" s="42"/>
      <c r="W1733" s="47"/>
      <c r="X1733" s="47"/>
      <c r="Y1733" s="47"/>
      <c r="Z1733" s="42"/>
      <c r="AA1733" s="42"/>
      <c r="AB1733" s="42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</row>
    <row r="1734" spans="4:55" ht="12.75" customHeight="1">
      <c r="D1734" s="42"/>
      <c r="E1734" s="42"/>
      <c r="F1734" s="42"/>
      <c r="G1734" s="42"/>
      <c r="H1734" s="42"/>
      <c r="I1734" s="42"/>
      <c r="J1734" s="42"/>
      <c r="K1734" s="42"/>
      <c r="L1734" s="42"/>
      <c r="M1734" s="42"/>
      <c r="N1734" s="42"/>
      <c r="O1734" s="42"/>
      <c r="P1734" s="42"/>
      <c r="Q1734" s="42"/>
      <c r="R1734" s="42"/>
      <c r="S1734" s="42"/>
      <c r="T1734" s="42"/>
      <c r="U1734" s="42"/>
      <c r="V1734" s="42"/>
      <c r="W1734" s="47"/>
      <c r="X1734" s="47"/>
      <c r="Y1734" s="47"/>
      <c r="Z1734" s="42"/>
      <c r="AA1734" s="42"/>
      <c r="AB1734" s="42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</row>
    <row r="1735" spans="4:55" ht="12.75" customHeight="1">
      <c r="D1735" s="42"/>
      <c r="E1735" s="42"/>
      <c r="F1735" s="42"/>
      <c r="G1735" s="42"/>
      <c r="H1735" s="42"/>
      <c r="I1735" s="42"/>
      <c r="J1735" s="42"/>
      <c r="K1735" s="42"/>
      <c r="L1735" s="42"/>
      <c r="M1735" s="42"/>
      <c r="N1735" s="42"/>
      <c r="O1735" s="42"/>
      <c r="P1735" s="42"/>
      <c r="Q1735" s="42"/>
      <c r="R1735" s="42"/>
      <c r="S1735" s="42"/>
      <c r="T1735" s="42"/>
      <c r="U1735" s="42"/>
      <c r="V1735" s="42"/>
      <c r="W1735" s="47"/>
      <c r="X1735" s="47"/>
      <c r="Y1735" s="47"/>
      <c r="Z1735" s="42"/>
      <c r="AA1735" s="42"/>
      <c r="AB1735" s="42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</row>
    <row r="1736" spans="4:55" ht="12.75" customHeight="1">
      <c r="D1736" s="42"/>
      <c r="E1736" s="42"/>
      <c r="F1736" s="42"/>
      <c r="G1736" s="42"/>
      <c r="H1736" s="42"/>
      <c r="I1736" s="42"/>
      <c r="J1736" s="42"/>
      <c r="K1736" s="42"/>
      <c r="L1736" s="42"/>
      <c r="M1736" s="42"/>
      <c r="N1736" s="42"/>
      <c r="O1736" s="42"/>
      <c r="P1736" s="42"/>
      <c r="Q1736" s="42"/>
      <c r="R1736" s="42"/>
      <c r="S1736" s="42"/>
      <c r="T1736" s="42"/>
      <c r="U1736" s="42"/>
      <c r="V1736" s="42"/>
      <c r="W1736" s="47"/>
      <c r="X1736" s="47"/>
      <c r="Y1736" s="47"/>
      <c r="Z1736" s="42"/>
      <c r="AA1736" s="42"/>
      <c r="AB1736" s="42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</row>
    <row r="1737" spans="4:55" ht="12.75" customHeight="1">
      <c r="D1737" s="42"/>
      <c r="E1737" s="42"/>
      <c r="F1737" s="42"/>
      <c r="G1737" s="42"/>
      <c r="H1737" s="42"/>
      <c r="I1737" s="42"/>
      <c r="J1737" s="42"/>
      <c r="K1737" s="42"/>
      <c r="L1737" s="42"/>
      <c r="M1737" s="42"/>
      <c r="N1737" s="42"/>
      <c r="O1737" s="42"/>
      <c r="P1737" s="42"/>
      <c r="Q1737" s="42"/>
      <c r="R1737" s="42"/>
      <c r="S1737" s="42"/>
      <c r="T1737" s="42"/>
      <c r="U1737" s="42"/>
      <c r="V1737" s="42"/>
      <c r="W1737" s="47"/>
      <c r="X1737" s="47"/>
      <c r="Y1737" s="47"/>
      <c r="Z1737" s="42"/>
      <c r="AA1737" s="42"/>
      <c r="AB1737" s="42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</row>
    <row r="1738" spans="4:55" ht="12.75" customHeight="1">
      <c r="D1738" s="42"/>
      <c r="E1738" s="42"/>
      <c r="F1738" s="42"/>
      <c r="G1738" s="42"/>
      <c r="H1738" s="42"/>
      <c r="I1738" s="42"/>
      <c r="J1738" s="42"/>
      <c r="K1738" s="42"/>
      <c r="L1738" s="42"/>
      <c r="M1738" s="42"/>
      <c r="N1738" s="42"/>
      <c r="O1738" s="42"/>
      <c r="P1738" s="42"/>
      <c r="Q1738" s="42"/>
      <c r="R1738" s="42"/>
      <c r="S1738" s="42"/>
      <c r="T1738" s="42"/>
      <c r="U1738" s="42"/>
      <c r="V1738" s="42"/>
      <c r="W1738" s="47"/>
      <c r="X1738" s="47"/>
      <c r="Y1738" s="47"/>
      <c r="Z1738" s="42"/>
      <c r="AA1738" s="42"/>
      <c r="AB1738" s="42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</row>
    <row r="1739" spans="4:55" ht="12.75" customHeight="1">
      <c r="D1739" s="42"/>
      <c r="E1739" s="42"/>
      <c r="F1739" s="42"/>
      <c r="G1739" s="42"/>
      <c r="H1739" s="42"/>
      <c r="I1739" s="42"/>
      <c r="J1739" s="42"/>
      <c r="K1739" s="42"/>
      <c r="L1739" s="42"/>
      <c r="M1739" s="42"/>
      <c r="N1739" s="42"/>
      <c r="O1739" s="42"/>
      <c r="P1739" s="42"/>
      <c r="Q1739" s="42"/>
      <c r="R1739" s="42"/>
      <c r="S1739" s="42"/>
      <c r="T1739" s="42"/>
      <c r="U1739" s="42"/>
      <c r="V1739" s="42"/>
      <c r="W1739" s="47"/>
      <c r="X1739" s="47"/>
      <c r="Y1739" s="47"/>
      <c r="Z1739" s="42"/>
      <c r="AA1739" s="42"/>
      <c r="AB1739" s="42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</row>
    <row r="1740" spans="4:55" ht="12.75" customHeight="1">
      <c r="D1740" s="42"/>
      <c r="E1740" s="42"/>
      <c r="F1740" s="42"/>
      <c r="G1740" s="42"/>
      <c r="H1740" s="42"/>
      <c r="I1740" s="42"/>
      <c r="J1740" s="42"/>
      <c r="K1740" s="42"/>
      <c r="L1740" s="42"/>
      <c r="M1740" s="42"/>
      <c r="N1740" s="42"/>
      <c r="O1740" s="42"/>
      <c r="P1740" s="42"/>
      <c r="Q1740" s="42"/>
      <c r="R1740" s="42"/>
      <c r="S1740" s="42"/>
      <c r="T1740" s="42"/>
      <c r="U1740" s="42"/>
      <c r="V1740" s="42"/>
      <c r="W1740" s="47"/>
      <c r="X1740" s="47"/>
      <c r="Y1740" s="47"/>
      <c r="Z1740" s="42"/>
      <c r="AA1740" s="42"/>
      <c r="AB1740" s="42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</row>
    <row r="1741" spans="4:55" ht="12.75" customHeight="1">
      <c r="D1741" s="42"/>
      <c r="E1741" s="42"/>
      <c r="F1741" s="42"/>
      <c r="G1741" s="42"/>
      <c r="H1741" s="42"/>
      <c r="I1741" s="42"/>
      <c r="J1741" s="42"/>
      <c r="K1741" s="42"/>
      <c r="L1741" s="42"/>
      <c r="M1741" s="42"/>
      <c r="N1741" s="42"/>
      <c r="O1741" s="42"/>
      <c r="P1741" s="42"/>
      <c r="Q1741" s="42"/>
      <c r="R1741" s="42"/>
      <c r="S1741" s="42"/>
      <c r="T1741" s="42"/>
      <c r="U1741" s="42"/>
      <c r="V1741" s="42"/>
      <c r="W1741" s="47"/>
      <c r="X1741" s="47"/>
      <c r="Y1741" s="47"/>
      <c r="Z1741" s="42"/>
      <c r="AA1741" s="42"/>
      <c r="AB1741" s="42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</row>
    <row r="1742" spans="4:55" ht="12.75" customHeight="1">
      <c r="D1742" s="42"/>
      <c r="E1742" s="42"/>
      <c r="F1742" s="42"/>
      <c r="G1742" s="42"/>
      <c r="H1742" s="42"/>
      <c r="I1742" s="42"/>
      <c r="J1742" s="42"/>
      <c r="K1742" s="42"/>
      <c r="L1742" s="42"/>
      <c r="M1742" s="42"/>
      <c r="N1742" s="42"/>
      <c r="O1742" s="42"/>
      <c r="P1742" s="42"/>
      <c r="Q1742" s="42"/>
      <c r="R1742" s="42"/>
      <c r="S1742" s="42"/>
      <c r="T1742" s="42"/>
      <c r="U1742" s="42"/>
      <c r="V1742" s="42"/>
      <c r="W1742" s="47"/>
      <c r="X1742" s="47"/>
      <c r="Y1742" s="47"/>
      <c r="Z1742" s="42"/>
      <c r="AA1742" s="42"/>
      <c r="AB1742" s="42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</row>
    <row r="1743" spans="4:55" ht="12.75" customHeight="1">
      <c r="D1743" s="42"/>
      <c r="E1743" s="42"/>
      <c r="F1743" s="42"/>
      <c r="G1743" s="42"/>
      <c r="H1743" s="42"/>
      <c r="I1743" s="42"/>
      <c r="J1743" s="42"/>
      <c r="K1743" s="42"/>
      <c r="L1743" s="42"/>
      <c r="M1743" s="42"/>
      <c r="N1743" s="42"/>
      <c r="O1743" s="42"/>
      <c r="P1743" s="42"/>
      <c r="Q1743" s="42"/>
      <c r="R1743" s="42"/>
      <c r="S1743" s="42"/>
      <c r="T1743" s="42"/>
      <c r="U1743" s="42"/>
      <c r="V1743" s="42"/>
      <c r="W1743" s="47"/>
      <c r="X1743" s="47"/>
      <c r="Y1743" s="47"/>
      <c r="Z1743" s="42"/>
      <c r="AA1743" s="42"/>
      <c r="AB1743" s="42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</row>
    <row r="1744" spans="4:55" ht="12.75" customHeight="1">
      <c r="D1744" s="42"/>
      <c r="E1744" s="42"/>
      <c r="F1744" s="42"/>
      <c r="G1744" s="42"/>
      <c r="H1744" s="42"/>
      <c r="I1744" s="42"/>
      <c r="J1744" s="42"/>
      <c r="K1744" s="42"/>
      <c r="L1744" s="42"/>
      <c r="M1744" s="42"/>
      <c r="N1744" s="42"/>
      <c r="O1744" s="42"/>
      <c r="P1744" s="42"/>
      <c r="Q1744" s="42"/>
      <c r="R1744" s="42"/>
      <c r="S1744" s="42"/>
      <c r="T1744" s="42"/>
      <c r="U1744" s="42"/>
      <c r="V1744" s="42"/>
      <c r="W1744" s="47"/>
      <c r="X1744" s="47"/>
      <c r="Y1744" s="47"/>
      <c r="Z1744" s="42"/>
      <c r="AA1744" s="42"/>
      <c r="AB1744" s="42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</row>
    <row r="1745" spans="4:55" ht="12.75" customHeight="1">
      <c r="D1745" s="42"/>
      <c r="E1745" s="42"/>
      <c r="F1745" s="42"/>
      <c r="G1745" s="42"/>
      <c r="H1745" s="42"/>
      <c r="I1745" s="42"/>
      <c r="J1745" s="42"/>
      <c r="K1745" s="42"/>
      <c r="L1745" s="42"/>
      <c r="M1745" s="42"/>
      <c r="N1745" s="42"/>
      <c r="O1745" s="42"/>
      <c r="P1745" s="42"/>
      <c r="Q1745" s="42"/>
      <c r="R1745" s="42"/>
      <c r="S1745" s="42"/>
      <c r="T1745" s="42"/>
      <c r="U1745" s="42"/>
      <c r="V1745" s="42"/>
      <c r="W1745" s="47"/>
      <c r="X1745" s="47"/>
      <c r="Y1745" s="47"/>
      <c r="Z1745" s="42"/>
      <c r="AA1745" s="42"/>
      <c r="AB1745" s="42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</row>
    <row r="1746" spans="4:55" ht="12.75" customHeight="1">
      <c r="D1746" s="42"/>
      <c r="E1746" s="42"/>
      <c r="F1746" s="42"/>
      <c r="G1746" s="42"/>
      <c r="H1746" s="42"/>
      <c r="I1746" s="42"/>
      <c r="J1746" s="42"/>
      <c r="K1746" s="42"/>
      <c r="L1746" s="42"/>
      <c r="M1746" s="42"/>
      <c r="N1746" s="42"/>
      <c r="O1746" s="42"/>
      <c r="P1746" s="42"/>
      <c r="Q1746" s="42"/>
      <c r="R1746" s="42"/>
      <c r="S1746" s="42"/>
      <c r="T1746" s="42"/>
      <c r="U1746" s="42"/>
      <c r="V1746" s="42"/>
      <c r="W1746" s="47"/>
      <c r="X1746" s="47"/>
      <c r="Y1746" s="47"/>
      <c r="Z1746" s="42"/>
      <c r="AA1746" s="42"/>
      <c r="AB1746" s="42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</row>
    <row r="1747" spans="4:55" ht="12.75" customHeight="1">
      <c r="D1747" s="42"/>
      <c r="E1747" s="42"/>
      <c r="F1747" s="42"/>
      <c r="G1747" s="42"/>
      <c r="H1747" s="42"/>
      <c r="I1747" s="42"/>
      <c r="J1747" s="42"/>
      <c r="K1747" s="42"/>
      <c r="L1747" s="42"/>
      <c r="M1747" s="42"/>
      <c r="N1747" s="42"/>
      <c r="O1747" s="42"/>
      <c r="P1747" s="42"/>
      <c r="Q1747" s="42"/>
      <c r="R1747" s="42"/>
      <c r="S1747" s="42"/>
      <c r="T1747" s="42"/>
      <c r="U1747" s="42"/>
      <c r="V1747" s="42"/>
      <c r="W1747" s="47"/>
      <c r="X1747" s="47"/>
      <c r="Y1747" s="47"/>
      <c r="Z1747" s="42"/>
      <c r="AA1747" s="42"/>
      <c r="AB1747" s="42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</row>
    <row r="1748" spans="4:55" ht="12.75" customHeight="1">
      <c r="D1748" s="42"/>
      <c r="E1748" s="42"/>
      <c r="F1748" s="42"/>
      <c r="G1748" s="42"/>
      <c r="H1748" s="42"/>
      <c r="I1748" s="42"/>
      <c r="J1748" s="42"/>
      <c r="K1748" s="42"/>
      <c r="L1748" s="42"/>
      <c r="M1748" s="42"/>
      <c r="N1748" s="42"/>
      <c r="O1748" s="42"/>
      <c r="P1748" s="42"/>
      <c r="Q1748" s="42"/>
      <c r="R1748" s="42"/>
      <c r="S1748" s="42"/>
      <c r="T1748" s="42"/>
      <c r="U1748" s="42"/>
      <c r="V1748" s="42"/>
      <c r="W1748" s="47"/>
      <c r="X1748" s="47"/>
      <c r="Y1748" s="47"/>
      <c r="Z1748" s="42"/>
      <c r="AA1748" s="42"/>
      <c r="AB1748" s="42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</row>
    <row r="1749" spans="4:55" ht="12.75" customHeight="1">
      <c r="D1749" s="42"/>
      <c r="E1749" s="42"/>
      <c r="F1749" s="42"/>
      <c r="G1749" s="42"/>
      <c r="H1749" s="42"/>
      <c r="I1749" s="42"/>
      <c r="J1749" s="42"/>
      <c r="K1749" s="42"/>
      <c r="L1749" s="42"/>
      <c r="M1749" s="42"/>
      <c r="N1749" s="42"/>
      <c r="O1749" s="42"/>
      <c r="P1749" s="42"/>
      <c r="Q1749" s="42"/>
      <c r="R1749" s="42"/>
      <c r="S1749" s="42"/>
      <c r="T1749" s="42"/>
      <c r="U1749" s="42"/>
      <c r="V1749" s="42"/>
      <c r="W1749" s="47"/>
      <c r="X1749" s="47"/>
      <c r="Y1749" s="47"/>
      <c r="Z1749" s="42"/>
      <c r="AA1749" s="42"/>
      <c r="AB1749" s="42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</row>
    <row r="1750" spans="4:55" ht="12.75" customHeight="1">
      <c r="D1750" s="42"/>
      <c r="E1750" s="42"/>
      <c r="F1750" s="42"/>
      <c r="G1750" s="42"/>
      <c r="H1750" s="42"/>
      <c r="I1750" s="42"/>
      <c r="J1750" s="42"/>
      <c r="K1750" s="42"/>
      <c r="L1750" s="42"/>
      <c r="M1750" s="42"/>
      <c r="N1750" s="42"/>
      <c r="O1750" s="42"/>
      <c r="P1750" s="42"/>
      <c r="Q1750" s="42"/>
      <c r="R1750" s="42"/>
      <c r="S1750" s="42"/>
      <c r="T1750" s="42"/>
      <c r="U1750" s="42"/>
      <c r="V1750" s="42"/>
      <c r="W1750" s="47"/>
      <c r="X1750" s="47"/>
      <c r="Y1750" s="47"/>
      <c r="Z1750" s="42"/>
      <c r="AA1750" s="42"/>
      <c r="AB1750" s="42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</row>
    <row r="1751" spans="4:55" ht="12.75" customHeight="1">
      <c r="D1751" s="42"/>
      <c r="E1751" s="42"/>
      <c r="F1751" s="42"/>
      <c r="G1751" s="42"/>
      <c r="H1751" s="42"/>
      <c r="I1751" s="42"/>
      <c r="J1751" s="42"/>
      <c r="K1751" s="42"/>
      <c r="L1751" s="42"/>
      <c r="M1751" s="42"/>
      <c r="N1751" s="42"/>
      <c r="O1751" s="42"/>
      <c r="P1751" s="42"/>
      <c r="Q1751" s="42"/>
      <c r="R1751" s="42"/>
      <c r="S1751" s="42"/>
      <c r="T1751" s="42"/>
      <c r="U1751" s="42"/>
      <c r="V1751" s="42"/>
      <c r="W1751" s="47"/>
      <c r="X1751" s="47"/>
      <c r="Y1751" s="47"/>
      <c r="Z1751" s="42"/>
      <c r="AA1751" s="42"/>
      <c r="AB1751" s="42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</row>
    <row r="1752" spans="4:55" ht="12.75" customHeight="1">
      <c r="D1752" s="42"/>
      <c r="E1752" s="42"/>
      <c r="F1752" s="42"/>
      <c r="G1752" s="42"/>
      <c r="H1752" s="42"/>
      <c r="I1752" s="42"/>
      <c r="J1752" s="42"/>
      <c r="K1752" s="42"/>
      <c r="L1752" s="42"/>
      <c r="M1752" s="42"/>
      <c r="N1752" s="42"/>
      <c r="O1752" s="42"/>
      <c r="P1752" s="42"/>
      <c r="Q1752" s="42"/>
      <c r="R1752" s="42"/>
      <c r="S1752" s="42"/>
      <c r="T1752" s="42"/>
      <c r="U1752" s="42"/>
      <c r="V1752" s="42"/>
      <c r="W1752" s="47"/>
      <c r="X1752" s="47"/>
      <c r="Y1752" s="47"/>
      <c r="Z1752" s="42"/>
      <c r="AA1752" s="42"/>
      <c r="AB1752" s="42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</row>
    <row r="1753" spans="4:55" ht="12.75" customHeight="1">
      <c r="D1753" s="42"/>
      <c r="E1753" s="42"/>
      <c r="F1753" s="42"/>
      <c r="G1753" s="42"/>
      <c r="H1753" s="42"/>
      <c r="I1753" s="42"/>
      <c r="J1753" s="42"/>
      <c r="K1753" s="42"/>
      <c r="L1753" s="42"/>
      <c r="M1753" s="42"/>
      <c r="N1753" s="42"/>
      <c r="O1753" s="42"/>
      <c r="P1753" s="42"/>
      <c r="Q1753" s="42"/>
      <c r="R1753" s="42"/>
      <c r="S1753" s="42"/>
      <c r="T1753" s="42"/>
      <c r="U1753" s="42"/>
      <c r="V1753" s="42"/>
      <c r="W1753" s="47"/>
      <c r="X1753" s="47"/>
      <c r="Y1753" s="47"/>
      <c r="Z1753" s="42"/>
      <c r="AA1753" s="42"/>
      <c r="AB1753" s="42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</row>
    <row r="1754" spans="4:55" ht="12.75" customHeight="1">
      <c r="D1754" s="42"/>
      <c r="E1754" s="42"/>
      <c r="F1754" s="42"/>
      <c r="G1754" s="42"/>
      <c r="H1754" s="42"/>
      <c r="I1754" s="42"/>
      <c r="J1754" s="42"/>
      <c r="K1754" s="42"/>
      <c r="L1754" s="42"/>
      <c r="M1754" s="42"/>
      <c r="N1754" s="42"/>
      <c r="O1754" s="42"/>
      <c r="P1754" s="42"/>
      <c r="Q1754" s="42"/>
      <c r="R1754" s="42"/>
      <c r="S1754" s="42"/>
      <c r="T1754" s="42"/>
      <c r="U1754" s="42"/>
      <c r="V1754" s="42"/>
      <c r="W1754" s="47"/>
      <c r="X1754" s="47"/>
      <c r="Y1754" s="47"/>
      <c r="Z1754" s="42"/>
      <c r="AA1754" s="42"/>
      <c r="AB1754" s="42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</row>
    <row r="1755" spans="4:55" ht="12.75" customHeight="1">
      <c r="D1755" s="42"/>
      <c r="E1755" s="42"/>
      <c r="F1755" s="42"/>
      <c r="G1755" s="42"/>
      <c r="H1755" s="42"/>
      <c r="I1755" s="42"/>
      <c r="J1755" s="42"/>
      <c r="K1755" s="42"/>
      <c r="L1755" s="42"/>
      <c r="M1755" s="42"/>
      <c r="N1755" s="42"/>
      <c r="O1755" s="42"/>
      <c r="P1755" s="42"/>
      <c r="Q1755" s="42"/>
      <c r="R1755" s="42"/>
      <c r="S1755" s="42"/>
      <c r="T1755" s="42"/>
      <c r="U1755" s="42"/>
      <c r="V1755" s="42"/>
      <c r="W1755" s="47"/>
      <c r="X1755" s="47"/>
      <c r="Y1755" s="47"/>
      <c r="Z1755" s="42"/>
      <c r="AA1755" s="42"/>
      <c r="AB1755" s="42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</row>
    <row r="1756" spans="4:55" ht="12.75" customHeight="1">
      <c r="D1756" s="42"/>
      <c r="E1756" s="42"/>
      <c r="F1756" s="42"/>
      <c r="G1756" s="42"/>
      <c r="H1756" s="42"/>
      <c r="I1756" s="42"/>
      <c r="J1756" s="42"/>
      <c r="K1756" s="42"/>
      <c r="L1756" s="42"/>
      <c r="M1756" s="42"/>
      <c r="N1756" s="42"/>
      <c r="O1756" s="42"/>
      <c r="P1756" s="42"/>
      <c r="Q1756" s="42"/>
      <c r="R1756" s="42"/>
      <c r="S1756" s="42"/>
      <c r="T1756" s="42"/>
      <c r="U1756" s="42"/>
      <c r="V1756" s="42"/>
      <c r="W1756" s="47"/>
      <c r="X1756" s="47"/>
      <c r="Y1756" s="47"/>
      <c r="Z1756" s="42"/>
      <c r="AA1756" s="42"/>
      <c r="AB1756" s="42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</row>
    <row r="1757" spans="4:55" ht="12.75" customHeight="1">
      <c r="D1757" s="42"/>
      <c r="E1757" s="42"/>
      <c r="F1757" s="42"/>
      <c r="G1757" s="42"/>
      <c r="H1757" s="42"/>
      <c r="I1757" s="42"/>
      <c r="J1757" s="42"/>
      <c r="K1757" s="42"/>
      <c r="L1757" s="42"/>
      <c r="M1757" s="42"/>
      <c r="N1757" s="42"/>
      <c r="O1757" s="42"/>
      <c r="P1757" s="42"/>
      <c r="Q1757" s="42"/>
      <c r="R1757" s="42"/>
      <c r="S1757" s="42"/>
      <c r="T1757" s="42"/>
      <c r="U1757" s="42"/>
      <c r="V1757" s="42"/>
      <c r="W1757" s="47"/>
      <c r="X1757" s="47"/>
      <c r="Y1757" s="47"/>
      <c r="Z1757" s="42"/>
      <c r="AA1757" s="42"/>
      <c r="AB1757" s="42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</row>
    <row r="1758" spans="4:55" ht="12.75" customHeight="1">
      <c r="D1758" s="42"/>
      <c r="E1758" s="42"/>
      <c r="F1758" s="42"/>
      <c r="G1758" s="42"/>
      <c r="H1758" s="42"/>
      <c r="I1758" s="42"/>
      <c r="J1758" s="42"/>
      <c r="K1758" s="42"/>
      <c r="L1758" s="42"/>
      <c r="M1758" s="42"/>
      <c r="N1758" s="42"/>
      <c r="O1758" s="42"/>
      <c r="P1758" s="42"/>
      <c r="Q1758" s="42"/>
      <c r="R1758" s="42"/>
      <c r="S1758" s="42"/>
      <c r="T1758" s="42"/>
      <c r="U1758" s="42"/>
      <c r="V1758" s="42"/>
      <c r="W1758" s="47"/>
      <c r="X1758" s="47"/>
      <c r="Y1758" s="47"/>
      <c r="Z1758" s="42"/>
      <c r="AA1758" s="42"/>
      <c r="AB1758" s="42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</row>
    <row r="1759" spans="4:55" ht="12.75" customHeight="1">
      <c r="D1759" s="42"/>
      <c r="E1759" s="42"/>
      <c r="F1759" s="42"/>
      <c r="G1759" s="42"/>
      <c r="H1759" s="42"/>
      <c r="I1759" s="42"/>
      <c r="J1759" s="42"/>
      <c r="K1759" s="42"/>
      <c r="L1759" s="42"/>
      <c r="M1759" s="42"/>
      <c r="N1759" s="42"/>
      <c r="O1759" s="42"/>
      <c r="P1759" s="42"/>
      <c r="Q1759" s="42"/>
      <c r="R1759" s="42"/>
      <c r="S1759" s="42"/>
      <c r="T1759" s="42"/>
      <c r="U1759" s="42"/>
      <c r="V1759" s="42"/>
      <c r="W1759" s="47"/>
      <c r="X1759" s="47"/>
      <c r="Y1759" s="47"/>
      <c r="Z1759" s="42"/>
      <c r="AA1759" s="42"/>
      <c r="AB1759" s="42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</row>
    <row r="1760" spans="4:55" ht="12.75" customHeight="1">
      <c r="D1760" s="42"/>
      <c r="E1760" s="42"/>
      <c r="F1760" s="42"/>
      <c r="G1760" s="42"/>
      <c r="H1760" s="42"/>
      <c r="I1760" s="42"/>
      <c r="J1760" s="42"/>
      <c r="K1760" s="42"/>
      <c r="L1760" s="42"/>
      <c r="M1760" s="42"/>
      <c r="N1760" s="42"/>
      <c r="O1760" s="42"/>
      <c r="P1760" s="42"/>
      <c r="Q1760" s="42"/>
      <c r="R1760" s="42"/>
      <c r="S1760" s="42"/>
      <c r="T1760" s="42"/>
      <c r="U1760" s="42"/>
      <c r="V1760" s="42"/>
      <c r="W1760" s="47"/>
      <c r="X1760" s="47"/>
      <c r="Y1760" s="47"/>
      <c r="Z1760" s="42"/>
      <c r="AA1760" s="42"/>
      <c r="AB1760" s="42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</row>
    <row r="1761" spans="4:55" ht="12.75" customHeight="1">
      <c r="D1761" s="42"/>
      <c r="E1761" s="42"/>
      <c r="F1761" s="42"/>
      <c r="G1761" s="42"/>
      <c r="H1761" s="42"/>
      <c r="I1761" s="42"/>
      <c r="J1761" s="42"/>
      <c r="K1761" s="42"/>
      <c r="L1761" s="42"/>
      <c r="M1761" s="42"/>
      <c r="N1761" s="42"/>
      <c r="O1761" s="42"/>
      <c r="P1761" s="42"/>
      <c r="Q1761" s="42"/>
      <c r="R1761" s="42"/>
      <c r="S1761" s="42"/>
      <c r="T1761" s="42"/>
      <c r="U1761" s="42"/>
      <c r="V1761" s="42"/>
      <c r="W1761" s="47"/>
      <c r="X1761" s="47"/>
      <c r="Y1761" s="47"/>
      <c r="Z1761" s="42"/>
      <c r="AA1761" s="42"/>
      <c r="AB1761" s="42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</row>
    <row r="1762" spans="4:55" ht="12.75" customHeight="1">
      <c r="D1762" s="42"/>
      <c r="E1762" s="42"/>
      <c r="F1762" s="42"/>
      <c r="G1762" s="42"/>
      <c r="H1762" s="42"/>
      <c r="I1762" s="42"/>
      <c r="J1762" s="42"/>
      <c r="K1762" s="42"/>
      <c r="L1762" s="42"/>
      <c r="M1762" s="42"/>
      <c r="N1762" s="42"/>
      <c r="O1762" s="42"/>
      <c r="P1762" s="42"/>
      <c r="Q1762" s="42"/>
      <c r="R1762" s="42"/>
      <c r="S1762" s="42"/>
      <c r="T1762" s="42"/>
      <c r="U1762" s="42"/>
      <c r="V1762" s="42"/>
      <c r="W1762" s="47"/>
      <c r="X1762" s="47"/>
      <c r="Y1762" s="47"/>
      <c r="Z1762" s="42"/>
      <c r="AA1762" s="42"/>
      <c r="AB1762" s="42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</row>
    <row r="1763" spans="4:55" ht="12.75" customHeight="1">
      <c r="D1763" s="42"/>
      <c r="E1763" s="42"/>
      <c r="F1763" s="42"/>
      <c r="G1763" s="42"/>
      <c r="H1763" s="42"/>
      <c r="I1763" s="42"/>
      <c r="J1763" s="42"/>
      <c r="K1763" s="42"/>
      <c r="L1763" s="42"/>
      <c r="M1763" s="42"/>
      <c r="N1763" s="42"/>
      <c r="O1763" s="42"/>
      <c r="P1763" s="42"/>
      <c r="Q1763" s="42"/>
      <c r="R1763" s="42"/>
      <c r="S1763" s="42"/>
      <c r="T1763" s="42"/>
      <c r="U1763" s="42"/>
      <c r="V1763" s="42"/>
      <c r="W1763" s="47"/>
      <c r="X1763" s="47"/>
      <c r="Y1763" s="47"/>
      <c r="Z1763" s="42"/>
      <c r="AA1763" s="42"/>
      <c r="AB1763" s="42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</row>
  </sheetData>
  <sheetProtection/>
  <mergeCells count="1">
    <mergeCell ref="P3:S3"/>
  </mergeCells>
  <printOptions horizontalCentered="1"/>
  <pageMargins left="0.25" right="0.25" top="0.5" bottom="0.25" header="0" footer="0"/>
  <pageSetup fitToHeight="1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Ross, Sinclaire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mgeorge</dc:creator>
  <cp:keywords/>
  <dc:description/>
  <cp:lastModifiedBy>jbragg</cp:lastModifiedBy>
  <cp:lastPrinted>2010-10-25T14:29:51Z</cp:lastPrinted>
  <dcterms:created xsi:type="dcterms:W3CDTF">2006-07-11T15:18:47Z</dcterms:created>
  <dcterms:modified xsi:type="dcterms:W3CDTF">2010-10-25T14:30:17Z</dcterms:modified>
  <cp:category/>
  <cp:version/>
  <cp:contentType/>
  <cp:contentStatus/>
</cp:coreProperties>
</file>